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https://hollandonline.sharepoint.com/sites/IntellInsights/Gedeelde documenten/General/Monitors/Vakantieonderzoek Plus/Resultaten/Excel/Definitief/Provincies/"/>
    </mc:Choice>
  </mc:AlternateContent>
  <xr:revisionPtr revIDLastSave="6" documentId="13_ncr:1_{78637AAB-6EB1-4283-8282-6874727E2A15}" xr6:coauthVersionLast="47" xr6:coauthVersionMax="47" xr10:uidLastSave="{041B5A36-FB46-4CC6-9FCB-9007DF0C1909}"/>
  <bookViews>
    <workbookView xWindow="-108" yWindow="-108" windowWidth="30936" windowHeight="16776" xr2:uid="{00000000-000D-0000-FFFF-FFFF00000000}"/>
  </bookViews>
  <sheets>
    <sheet name="Index" sheetId="1" r:id="rId1"/>
    <sheet name="Leeswijzer" sheetId="7" r:id="rId2"/>
    <sheet name="Provincie" sheetId="8" r:id="rId3"/>
    <sheet name="Leefstijlen" sheetId="9" r:id="rId4"/>
    <sheet name="Accommodatietype" sheetId="10" r:id="rId5"/>
    <sheet name="Socio-Demo" sheetId="11" r:id="rId6"/>
    <sheet name="Reisgezelschap" sheetId="13" r:id="rId7"/>
    <sheet name="Seizoenen"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2" i="1" l="1"/>
  <c r="K11" i="1"/>
  <c r="K10" i="1"/>
  <c r="K9" i="1"/>
  <c r="I12" i="1"/>
  <c r="I11" i="1"/>
  <c r="I10" i="1"/>
  <c r="I9" i="1"/>
  <c r="G12" i="1"/>
  <c r="G11" i="1"/>
  <c r="G10" i="1"/>
  <c r="G9" i="1"/>
  <c r="E12" i="1"/>
  <c r="E11" i="1"/>
  <c r="E10" i="1"/>
  <c r="E9" i="1"/>
  <c r="C12" i="1"/>
  <c r="C11" i="1"/>
  <c r="C10" i="1"/>
  <c r="C9" i="1"/>
  <c r="A12" i="1"/>
  <c r="A11" i="1"/>
  <c r="A10" i="1"/>
  <c r="A9" i="1"/>
  <c r="I8" i="1"/>
  <c r="I7" i="1"/>
  <c r="I6" i="1"/>
  <c r="I5" i="1"/>
  <c r="A1" i="13"/>
  <c r="A1" i="12"/>
  <c r="A1" i="11"/>
  <c r="A1" i="10"/>
  <c r="A1" i="9"/>
  <c r="A2" i="8"/>
  <c r="K8" i="1"/>
  <c r="G8" i="1"/>
  <c r="E8" i="1"/>
  <c r="C8" i="1"/>
  <c r="A8" i="1"/>
  <c r="K7" i="1"/>
  <c r="G7" i="1"/>
  <c r="E7" i="1"/>
  <c r="C7" i="1"/>
  <c r="A7" i="1"/>
  <c r="K6" i="1"/>
  <c r="G6" i="1"/>
  <c r="E6" i="1"/>
  <c r="C6" i="1"/>
  <c r="A6" i="1"/>
  <c r="K5" i="1"/>
  <c r="G5" i="1"/>
  <c r="E5" i="1"/>
  <c r="C5" i="1"/>
  <c r="A5" i="1"/>
</calcChain>
</file>

<file path=xl/sharedStrings.xml><?xml version="1.0" encoding="utf-8"?>
<sst xmlns="http://schemas.openxmlformats.org/spreadsheetml/2006/main" count="36124" uniqueCount="511">
  <si>
    <t>Provincie</t>
  </si>
  <si>
    <t/>
  </si>
  <si>
    <t>Groningen</t>
  </si>
  <si>
    <t>Friesland</t>
  </si>
  <si>
    <t>Drenthe</t>
  </si>
  <si>
    <t>Overijssel</t>
  </si>
  <si>
    <t>Flevoland</t>
  </si>
  <si>
    <t>Gelderland</t>
  </si>
  <si>
    <t>Noord-Holland</t>
  </si>
  <si>
    <t>Zuid-Holland</t>
  </si>
  <si>
    <t>Utrecht</t>
  </si>
  <si>
    <t>Zeeland</t>
  </si>
  <si>
    <t>Noord-Brabant</t>
  </si>
  <si>
    <t>Limburg</t>
  </si>
  <si>
    <t>Count</t>
  </si>
  <si>
    <t>%</t>
  </si>
  <si>
    <t>Weighted base</t>
  </si>
  <si>
    <t>Rustzoekers</t>
  </si>
  <si>
    <t>Stijlzoekers</t>
  </si>
  <si>
    <t>Verbindingszoekers</t>
  </si>
  <si>
    <t>Harmoniezoekers</t>
  </si>
  <si>
    <t>Plezierzoekers</t>
  </si>
  <si>
    <t>Inzichtzoekers</t>
  </si>
  <si>
    <t>Avontuurzoekers</t>
  </si>
  <si>
    <t>Even weg zijn van huis</t>
  </si>
  <si>
    <t>Samenzijn met mijn familie, vrienden, partner</t>
  </si>
  <si>
    <t>Lokale culturen en tradities ontdekken</t>
  </si>
  <si>
    <t>Behoefte aan ontspanning</t>
  </si>
  <si>
    <t>Mijzelf mentaal en fysiek uitdagen</t>
  </si>
  <si>
    <t>In contact komen met de natuur</t>
  </si>
  <si>
    <t>Sportief bezig zijn</t>
  </si>
  <si>
    <t>Een nieuwe ervaring opdoen</t>
  </si>
  <si>
    <t>Onthaasten en rust zoeken</t>
  </si>
  <si>
    <t>Meer van Nederland zien</t>
  </si>
  <si>
    <t>Behoefte aan luxe</t>
  </si>
  <si>
    <t>Het is beter voor het milieu</t>
  </si>
  <si>
    <t>Goed klimaat en niet te extreem weer</t>
  </si>
  <si>
    <t>Activiteiten ondernemen die thuis niet kunnen</t>
  </si>
  <si>
    <t>Anders, namelijk</t>
  </si>
  <si>
    <t>Q08 In welke maand bent u op vakantie geweest?</t>
  </si>
  <si>
    <t>Januari</t>
  </si>
  <si>
    <t>Februari</t>
  </si>
  <si>
    <t>Maart</t>
  </si>
  <si>
    <t>April</t>
  </si>
  <si>
    <t>Mei</t>
  </si>
  <si>
    <t>Juni</t>
  </si>
  <si>
    <t>Juli</t>
  </si>
  <si>
    <t>Augustus</t>
  </si>
  <si>
    <t>September</t>
  </si>
  <si>
    <t>Oktober</t>
  </si>
  <si>
    <t>November</t>
  </si>
  <si>
    <t>December</t>
  </si>
  <si>
    <t>Q09 Waar heeft u overnacht tijdens uw vakantie?</t>
  </si>
  <si>
    <t>in een hotel/motel</t>
  </si>
  <si>
    <t>in een bed &amp; breakfast</t>
  </si>
  <si>
    <t>op een vakantiepark in een gehuurde accommodatie (appartement, bungalow, villa)</t>
  </si>
  <si>
    <t>op een vakantiepark in eigen accommodatie (appartement, bungalow, villa)</t>
  </si>
  <si>
    <t>in een gehuurde accommodatie (appartement, bungalow, villa), niet op een vakantiepark</t>
  </si>
  <si>
    <t>in een eigen accommodatie (appartement, bungalow, villa), niet op een vakantiepark</t>
  </si>
  <si>
    <t>op een camping in een gehuurde accommodatie (stacaravan, (safari)tent, pod)</t>
  </si>
  <si>
    <t>op een camping met een eigen kampeermiddel/voertuig (tent, vouwwagen (sta)caravan, camper)</t>
  </si>
  <si>
    <t>op een boot</t>
  </si>
  <si>
    <t>in een jeugdherberg of andere groepsaccommodatie</t>
  </si>
  <si>
    <t>Anders, namelijk...</t>
  </si>
  <si>
    <t>Q10B  Lag/stond de boot/kampeermiddel op een vaste plaats?</t>
  </si>
  <si>
    <t>ja</t>
  </si>
  <si>
    <t>nee</t>
  </si>
  <si>
    <t>Q11 Welk van onderstaande vakantietypen past het beste bij uw vakantie?</t>
  </si>
  <si>
    <t>Actieve of sportieve vakantie (bijv. fiets- of wandelvakantie)</t>
  </si>
  <si>
    <t>Zon- of strandvakantie</t>
  </si>
  <si>
    <t>Stedenvakantie of citytrip</t>
  </si>
  <si>
    <t>Natuurvakantie</t>
  </si>
  <si>
    <t>Cultuurvakantie (bijv. bezoek musea of historische gebouwen, evenementen)</t>
  </si>
  <si>
    <t>Vermaak (bijv. culinaire vakantie, bezoek attractiepark, shoppen)</t>
  </si>
  <si>
    <t>Rondreis, toertocht of boottocht</t>
  </si>
  <si>
    <t>Bezoek aan familie, vrienden of kennissen</t>
  </si>
  <si>
    <t>Vakantie met familie, vrienden of kennissen</t>
  </si>
  <si>
    <t>Relaxvakantie</t>
  </si>
  <si>
    <t>Q12 Met hoeveel personen bent u, uzelf meegerekend, op vakantie geweest?</t>
  </si>
  <si>
    <t>1 persoon (alleen)</t>
  </si>
  <si>
    <t>2 personen</t>
  </si>
  <si>
    <t>3 personen</t>
  </si>
  <si>
    <t>4 personen</t>
  </si>
  <si>
    <t>5 personen</t>
  </si>
  <si>
    <t>6 personen</t>
  </si>
  <si>
    <t>7 personen</t>
  </si>
  <si>
    <t>8 personen</t>
  </si>
  <si>
    <t>Meer dan 8 personen</t>
  </si>
  <si>
    <t>Weet niet</t>
  </si>
  <si>
    <t>Q13 Met welk reisgezelschap bent u op vakantie geweest?</t>
  </si>
  <si>
    <t>Met mijn partner</t>
  </si>
  <si>
    <t>Met kind(eren) tot 5 jaar</t>
  </si>
  <si>
    <t>Met kind(eren) van 6-12 jaar</t>
  </si>
  <si>
    <t>Met kind(eren) van 13-17 jaar</t>
  </si>
  <si>
    <t>Met kind(eren) van 18+ jaar</t>
  </si>
  <si>
    <t>Met andere familieleden</t>
  </si>
  <si>
    <t>Met een vriend of vriendengroep</t>
  </si>
  <si>
    <t>Met collega(s)</t>
  </si>
  <si>
    <t>Met teamgenoten of leden van een club/vereniging</t>
  </si>
  <si>
    <t>Met studiegenoten</t>
  </si>
  <si>
    <t>Alleen op vakantie</t>
  </si>
  <si>
    <t>Partner</t>
  </si>
  <si>
    <t>Vrienden</t>
  </si>
  <si>
    <t>Familie</t>
  </si>
  <si>
    <t>Partner + Kind 6-12</t>
  </si>
  <si>
    <t>Partner + Vrienden</t>
  </si>
  <si>
    <t>Partner + Familie</t>
  </si>
  <si>
    <t>Partner + Kind 18+</t>
  </si>
  <si>
    <t>Partner + Kind 0-5</t>
  </si>
  <si>
    <t>Partner + Kind 0-5 + Kind 6-12</t>
  </si>
  <si>
    <t>Partner + Kind 13-17</t>
  </si>
  <si>
    <t>Partner + Kind 6-12 + Kind 13-17</t>
  </si>
  <si>
    <t>Kind 18+</t>
  </si>
  <si>
    <t>Kind 6-12</t>
  </si>
  <si>
    <t>Overige combinaties</t>
  </si>
  <si>
    <t>Relaxen/ontspannen</t>
  </si>
  <si>
    <t>Leuke stad(jes) of dorpen om te bezoeken</t>
  </si>
  <si>
    <t>Samenzijn met partner, familie, vrienden</t>
  </si>
  <si>
    <t>Mooie natuur ervaren</t>
  </si>
  <si>
    <t>Ruimte en rust opzoeken</t>
  </si>
  <si>
    <t>Activiteiten in de omgeving</t>
  </si>
  <si>
    <t>Lokale cultuur en unieke ervaringen beleven</t>
  </si>
  <si>
    <t>Nieuwe mensen leren kennen</t>
  </si>
  <si>
    <t>Tijd voor mezelf/mezelf beter leren kennen</t>
  </si>
  <si>
    <t>Winkelen</t>
  </si>
  <si>
    <t>Leren, educatie</t>
  </si>
  <si>
    <t>Fysieke en mentale vitaliteit/gezondheid verbeteren</t>
  </si>
  <si>
    <t>Comfort en luxe ervaren</t>
  </si>
  <si>
    <t>Anders</t>
  </si>
  <si>
    <t>Q15A Welke van de volgende aspecten waren van invloed op de keuze voor uw vakantie?</t>
  </si>
  <si>
    <t>Land</t>
  </si>
  <si>
    <t>Regio en plaats</t>
  </si>
  <si>
    <t>Type accommodatie</t>
  </si>
  <si>
    <t>Type vervoer naar vakantiebestemming</t>
  </si>
  <si>
    <t>Activiteiten op de vakantiebestemming</t>
  </si>
  <si>
    <t>Faciliteiten op de vakantiebestemming</t>
  </si>
  <si>
    <t>Reisperiode en vertrekdatum</t>
  </si>
  <si>
    <t>Kosten reis en verblijf</t>
  </si>
  <si>
    <t>Prijs/kwaliteit van aanbieder</t>
  </si>
  <si>
    <t>Reisafstand/bereikbaarheid</t>
  </si>
  <si>
    <t>Drukte/rust op vakantielocatie</t>
  </si>
  <si>
    <t>Q17A Welke van onderstaande aspecten speelden een rol bij de keuze voor de regio van uw vakantie</t>
  </si>
  <si>
    <t>Reistijd</t>
  </si>
  <si>
    <t>Goed bereikbaar met auto</t>
  </si>
  <si>
    <t>Goed bereikbaar met het OV</t>
  </si>
  <si>
    <t>Mooie natuur (bossen, duinen, meren, heide)</t>
  </si>
  <si>
    <t>Aanbod aan bezienswaardigheden (bijv. monumenten, mooie dorpjes, uitzichtpunten)</t>
  </si>
  <si>
    <t>Aanbod attractieparken, speeltuinen, dierentuinen</t>
  </si>
  <si>
    <t>Wellness en ontspanningsmogelijkheden</t>
  </si>
  <si>
    <t>Aanbod voor sport- en wateractiviteiten (bijv. zwemmen, varen, suppen)</t>
  </si>
  <si>
    <t>Aanbod aan culturele activiteiten (musea, theater, bioscoop)</t>
  </si>
  <si>
    <t>Aanbod aan restaurants</t>
  </si>
  <si>
    <t>Aanbod aan winkels</t>
  </si>
  <si>
    <t>Wandelmogelijkheden</t>
  </si>
  <si>
    <t>Fietsmogelijkheden</t>
  </si>
  <si>
    <t>Bruisend nachtleven (cafés, bars, clubs)</t>
  </si>
  <si>
    <t>Rustig en veel ruimte</t>
  </si>
  <si>
    <t>Gunstig weer</t>
  </si>
  <si>
    <t>Lokale tradities en evenementen (festival, (kerst)markt)</t>
  </si>
  <si>
    <t>Kindvriendelijk</t>
  </si>
  <si>
    <t>Anders, namelijk…</t>
  </si>
  <si>
    <t>Q17B Welk aspect was het belangrijkst bij de keuze voor de regio van uw vakantie?</t>
  </si>
  <si>
    <t>^f('Q17A_19_Other')^</t>
  </si>
  <si>
    <t>Q18A Heeft u nog andere vakantieplekken/locaties overwogen voor deze vakantie?</t>
  </si>
  <si>
    <t>Q18B In welke provincie ligt deze andere vakantieplek die u heeft overwogen?</t>
  </si>
  <si>
    <t>In het buitenland</t>
  </si>
  <si>
    <t>Q18C Waarom heeft u niet voor deze vakantieplaats/locatie gekozen?</t>
  </si>
  <si>
    <t>Te lange reis, afstand te groot</t>
  </si>
  <si>
    <t>Minder aantrekkelijke weersomstandigheden</t>
  </si>
  <si>
    <t>Minder geschikt aanbod culturele activiteiten (musea, theater)</t>
  </si>
  <si>
    <t>Slecht bereikbaar of afgelegen</t>
  </si>
  <si>
    <t>Prijzen zijn hoger</t>
  </si>
  <si>
    <t>Geen goede wandelmogelijkheden</t>
  </si>
  <si>
    <t>Geen goede fietsmogelijkheden</t>
  </si>
  <si>
    <t>Geen bruisend nachtleven (cafés, bars, clubs)</t>
  </si>
  <si>
    <t>Minder aanbod horecagelegenheden</t>
  </si>
  <si>
    <t>Minder aanbod aan winkels</t>
  </si>
  <si>
    <t>Minder aanbod bezienswaardigheden (mooie monumenten, dorpjes)</t>
  </si>
  <si>
    <t>Minder mooie natuur</t>
  </si>
  <si>
    <t>Te druk</t>
  </si>
  <si>
    <t>Te weinig andere attracties in de nabije omgeving (dierentuin, attractiepark)</t>
  </si>
  <si>
    <t>Niet kindvriendelijk</t>
  </si>
  <si>
    <t>Onvoldoende sport- en/of wateractiviteiten</t>
  </si>
  <si>
    <t>Niet genoeg lokale evenementen</t>
  </si>
  <si>
    <t>Geen specifieke reden</t>
  </si>
  <si>
    <t>Q19A Welke van onderstaande aspecten speelden een rol bij de keuze voor deze specifieke accommodatie voor uw vakantie</t>
  </si>
  <si>
    <t>Ligging/directe omgeving (bijv. in bos, stadscentrum, bij een attractie)</t>
  </si>
  <si>
    <t>Rust en privacy (bijv. vrijstaand of rustige campingplek)</t>
  </si>
  <si>
    <t>Betaalbaar</t>
  </si>
  <si>
    <t>Faciliteiten in en om de accommodatie (bijv. restaurant, wellness, zwembad)</t>
  </si>
  <si>
    <t>Goede prijs-kwaliteitverhouding</t>
  </si>
  <si>
    <t>Gratis annuleren of flexibele boekingsvoorwaarden</t>
  </si>
  <si>
    <t>Huisdiervriendelijk</t>
  </si>
  <si>
    <t>Toegankelijk voor mindervaliden</t>
  </si>
  <si>
    <t>Duurzame accommodatie (bijv. milieuvriendelijk, groene energie, minder plastic)</t>
  </si>
  <si>
    <t>Goed bereikbaar met auto en/of OV</t>
  </si>
  <si>
    <t>De luxe en het comfort</t>
  </si>
  <si>
    <t>Betrouwbare verhuurder</t>
  </si>
  <si>
    <t>Mogelijkheid tot zelf koken of eigen keuken</t>
  </si>
  <si>
    <t>Culturele of historische waarde (bijv. authentiek gebouw, historische locatie)</t>
  </si>
  <si>
    <t>Q19B Welk aspect was het meest belangrijk bij de keuze voor de accommodatie van uw vakantie</t>
  </si>
  <si>
    <t>^f('Q19A_16_Other')^</t>
  </si>
  <si>
    <t>Q20B Wat zijn voor u normaal gesproken redenen om juist niet voor een accommodatie te kiezen?</t>
  </si>
  <si>
    <t>Te duur</t>
  </si>
  <si>
    <t>Slechte prijs/kwaliteitverhouding</t>
  </si>
  <si>
    <t>Niet beschikbaar</t>
  </si>
  <si>
    <t>Niet duurzaam genoeg (bijv. milieuvriendelijk, groene energie, minder plastic)</t>
  </si>
  <si>
    <t>Te druk of toeristisch</t>
  </si>
  <si>
    <t>Slechte beoordelingen</t>
  </si>
  <si>
    <t>Minder goede locatie en ligging</t>
  </si>
  <si>
    <t>Minder goede faciliteiten (bijv. zwembad of wellness)</t>
  </si>
  <si>
    <t>Huisdieren niet welkom</t>
  </si>
  <si>
    <t>Niet toegankelijk voor mindervaliden</t>
  </si>
  <si>
    <t>Geen prettige betalingsvoorwaarden</t>
  </si>
  <si>
    <t>Te weinig luxe en comfort</t>
  </si>
  <si>
    <t>Slecht bereikbaar met de auto</t>
  </si>
  <si>
    <t>Slecht bereikbaar met het OV</t>
  </si>
  <si>
    <t>Minder bekend mee</t>
  </si>
  <si>
    <t>Geen mogelijkheid tot zelf koken of eigen keuken</t>
  </si>
  <si>
    <t>Weinig culturele of historische waarde van de accommodatie</t>
  </si>
  <si>
    <t>Geen flexibele annuleringsvoorwaarden</t>
  </si>
  <si>
    <t>Te weinig rust en privacy</t>
  </si>
  <si>
    <t>Q21A Welke van onderstaande aspecten speelden een rol bij de keuze voor de reisperiode/vertrekdatum van uw vakantie</t>
  </si>
  <si>
    <t>Beschikbaarheid reisgezelschap (bijv. door schoolvakantie, werkrooster)</t>
  </si>
  <si>
    <t>Beschikbaarheid accommodatie</t>
  </si>
  <si>
    <t>Beschikbaarheid van activiteiten</t>
  </si>
  <si>
    <t>Geschikt seizoen/temperatuur</t>
  </si>
  <si>
    <t>Een evenement/festival op de vakantiebestemming</t>
  </si>
  <si>
    <t>Een speciale dag (verjaardag, jubileum, etc.)</t>
  </si>
  <si>
    <t>Lager prijsniveau of speciale aanbieding</t>
  </si>
  <si>
    <t>Buiten het hoogseizoen</t>
  </si>
  <si>
    <t>Minder drukte</t>
  </si>
  <si>
    <t>Anders, namelijk …</t>
  </si>
  <si>
    <t>Q21B Welk aspect was het belangrijkst bij de keuze voor de reisperiode van uw vakantie ?</t>
  </si>
  <si>
    <t>^f('Q21A_10_Other')^</t>
  </si>
  <si>
    <t>Q22_1  Hoe belangrijk was duurzaamheid bij de keuze van  - de regio</t>
  </si>
  <si>
    <t>1 - Heel onbelangrijk</t>
  </si>
  <si>
    <t>2</t>
  </si>
  <si>
    <t>3</t>
  </si>
  <si>
    <t>4</t>
  </si>
  <si>
    <t>5 - Heel belangrijk</t>
  </si>
  <si>
    <t>Bottom 2 - (Heel) onbelangrijk</t>
  </si>
  <si>
    <t>Top 2 - (Heel) belangrijk</t>
  </si>
  <si>
    <t>Q22_2 Hoe belangrijk was duurzaamheid bij de keuze van - de accommodatie</t>
  </si>
  <si>
    <t>Q22_3 Hoe belangrijk was duurzaamheid bij de keuze van - het vervoer</t>
  </si>
  <si>
    <t>Q22_4 Hoe belangrijk was duurzaamheid bij de keuze van - de reisperiode/vertrekdatum</t>
  </si>
  <si>
    <t>Q22_5 Hoe belangrijk was duurzaamheid bij de keuze van - de ondernomen activiteiten (wandelen, fietsen, etc)</t>
  </si>
  <si>
    <t>Q23 In hoeverre speelt duurzaamheid bij u een rol bij het kiezen voor een vakantie in Nederland in het algemeen?</t>
  </si>
  <si>
    <t>Dat is de belangrijkste reden voor het kiezen van Nederland als vakantiebestemming</t>
  </si>
  <si>
    <t>Dat speelt mee, maar is niet de belangrijkste reden</t>
  </si>
  <si>
    <t>Dat is voor mij geen reden voor het kiezen van Nederland als vakantiebestemming</t>
  </si>
  <si>
    <t>Q25A Welke inspiratie- of informatiebronnen heeft u gebruikt bij de keuze voor de vakantie?</t>
  </si>
  <si>
    <t>Website met beoordelingen van andere reizigers (zoals Zoover, Tripadvisor, etc.)</t>
  </si>
  <si>
    <t>Zoekmachine (bijv. google)</t>
  </si>
  <si>
    <t>Online boekingsplatform (zoals Airbnb, Booking.com. Expedia etc.)</t>
  </si>
  <si>
    <t>(Website/app van) reisbureau / touroperator</t>
  </si>
  <si>
    <t>Youtube</t>
  </si>
  <si>
    <t>Instagram</t>
  </si>
  <si>
    <t>TikTok</t>
  </si>
  <si>
    <t>Facebook</t>
  </si>
  <si>
    <t>Informatiewebsite van de streek/regio</t>
  </si>
  <si>
    <t>Website van accommodatieverschaffer</t>
  </si>
  <si>
    <t>Reisblog/-vlog</t>
  </si>
  <si>
    <t>Vrienden/familie/kennissen/collega's</t>
  </si>
  <si>
    <t>Artikel in tijdschrift, krant</t>
  </si>
  <si>
    <t>AI/ChatGPT/Copilot</t>
  </si>
  <si>
    <t>Uit ervaring/reeds bekend</t>
  </si>
  <si>
    <t>Anders namelijk...</t>
  </si>
  <si>
    <t>Geen bronnen geraadpleegd</t>
  </si>
  <si>
    <t>AI/ ChatGPT/Copilot</t>
  </si>
  <si>
    <t>^f('Q25A_16_Other')^</t>
  </si>
  <si>
    <t>Q26A Welke inspiratie- of informatiebronnen heeft u gebruikt tijdens uw vakantie?</t>
  </si>
  <si>
    <t>Adviezen van andere vakantiegangers</t>
  </si>
  <si>
    <t>Adviezen van verhuurder</t>
  </si>
  <si>
    <t>Geen bronnen geraadpleegd tijdens het verblijf</t>
  </si>
  <si>
    <t>^f('Q26A_18_Other')^</t>
  </si>
  <si>
    <t>Bezoek aan stad en/of dorp</t>
  </si>
  <si>
    <t>Bezoek natuurgebied/bos/hei</t>
  </si>
  <si>
    <t>Bezoek strand/duinen</t>
  </si>
  <si>
    <t>Bezoek stadspark</t>
  </si>
  <si>
    <t>Shoppen/winkelen</t>
  </si>
  <si>
    <t>Uit eten (ontbijt/lunchen/dineren in een restaurant/brasserie/eetcafé)</t>
  </si>
  <si>
    <t>Op terras zitten</t>
  </si>
  <si>
    <t>Uitgaan (café, bar, club)</t>
  </si>
  <si>
    <t>Recreatief fietsen</t>
  </si>
  <si>
    <t>Mountainbiken/sportief fietsen</t>
  </si>
  <si>
    <t>Wandelen in de natuur</t>
  </si>
  <si>
    <t>Stadswandeling</t>
  </si>
  <si>
    <t>Zwemmen</t>
  </si>
  <si>
    <t>Watersport (zeilen, surfen, kitesurfen, kanoën, etc.)</t>
  </si>
  <si>
    <t>Tocht met rondvaartboot</t>
  </si>
  <si>
    <t>Bezoek attractiepark</t>
  </si>
  <si>
    <t>Bezoek dierentuin/safaripark</t>
  </si>
  <si>
    <t>Bezoek beauty &amp; wellness faciliteiten</t>
  </si>
  <si>
    <t>Bezoek (sport)evenement</t>
  </si>
  <si>
    <t>Bezoek festival/concert</t>
  </si>
  <si>
    <t>Bezoek markten/braderieën (wekelijkse markt, kaasmarkt, etc.)</t>
  </si>
  <si>
    <t>Bezoek museum/tentoonstelling</t>
  </si>
  <si>
    <t>Bezoek bezienswaardige/historische gebouwen/locaties</t>
  </si>
  <si>
    <t>Bezoek UNESCO Werelderfgoed</t>
  </si>
  <si>
    <t>Bezoek theater/schouwburg/bioscoop</t>
  </si>
  <si>
    <t>Spelactiviteiten zoals escaperoom/karten/klimbos</t>
  </si>
  <si>
    <t>Anders, namelijk;</t>
  </si>
  <si>
    <t>Geen van deze</t>
  </si>
  <si>
    <t>Q28 Wat was de leukste activiteit die u heeft ondernomen tijdens uw vakantie?</t>
  </si>
  <si>
    <t>^f('Q27_1_27_Other')^</t>
  </si>
  <si>
    <t>Voorafgaand aan de vakantie</t>
  </si>
  <si>
    <t>Tijdens de vakantie, maar niet op de dag dat de activiteit plaatsvond</t>
  </si>
  <si>
    <t>Spontaan, op de dag dat de activiteit plaatsvond</t>
  </si>
  <si>
    <t>Q30_1 Waardering activiteiten - Bezoek aan stad en/of dorp</t>
  </si>
  <si>
    <t>Bottom 2 - (Zeer) ontevreden</t>
  </si>
  <si>
    <t>Top 2 - (Zeer) tevreden</t>
  </si>
  <si>
    <t>Mean</t>
  </si>
  <si>
    <t>Watersport (zeilen, surfen, kitesurfen, kanoën etc.)</t>
  </si>
  <si>
    <t>Nee, geen activiteiten gemist</t>
  </si>
  <si>
    <t>Q34 Hoe waarschijnlijk is het dat u uw vakantiebestemming  zult aanbevelen aan vrienden, kennissen en/of collega’s?</t>
  </si>
  <si>
    <t>0 - Zeker niet</t>
  </si>
  <si>
    <t>1</t>
  </si>
  <si>
    <t>5</t>
  </si>
  <si>
    <t>6</t>
  </si>
  <si>
    <t>7</t>
  </si>
  <si>
    <t>8</t>
  </si>
  <si>
    <t>9</t>
  </si>
  <si>
    <t>10 - Zeker wel</t>
  </si>
  <si>
    <t>Q36 Bent u van plan om nog eens op vakantie te gaan naar ^Vakantiebestemming^?</t>
  </si>
  <si>
    <t>Zeker niet</t>
  </si>
  <si>
    <t>Waarschijnlijk niet</t>
  </si>
  <si>
    <t>Misschien wel, misschien niet</t>
  </si>
  <si>
    <t>Waarschijnlijk wel</t>
  </si>
  <si>
    <t>Zeker wel</t>
  </si>
  <si>
    <t>Bottom 2 - (Zeker of waarschijnlijk) niet</t>
  </si>
  <si>
    <t>Top 2 - (Zeker of waarschijnlijk) wel</t>
  </si>
  <si>
    <t>Zeer ontevreden</t>
  </si>
  <si>
    <t>Ontevreden</t>
  </si>
  <si>
    <t>Niet tevreden/niet ontevreden</t>
  </si>
  <si>
    <t>Tevreden</t>
  </si>
  <si>
    <t>Zeer tevreden</t>
  </si>
  <si>
    <t>Weet ik niet/niet van toepassing</t>
  </si>
  <si>
    <t>Ja, de vakantie heeft aan mijn verwachtingen voldaan</t>
  </si>
  <si>
    <t>Nee, de vakantie heeft niet aan mijn verwachtingen voldaan</t>
  </si>
  <si>
    <t>Weet ik niet</t>
  </si>
  <si>
    <t>1 - Past helemaal niet bij mij</t>
  </si>
  <si>
    <t>5 - Past heel goed bij mij</t>
  </si>
  <si>
    <t>Bottom 2 - Past (helemaal) niet bij mij</t>
  </si>
  <si>
    <t>Top 2 - Past (heel) goed bij mij</t>
  </si>
  <si>
    <t>Geslacht</t>
  </si>
  <si>
    <t>Man</t>
  </si>
  <si>
    <t>Vrouw</t>
  </si>
  <si>
    <t>Andere</t>
  </si>
  <si>
    <t>Leeftijdscategorie</t>
  </si>
  <si>
    <t>15 t\m 24 jaar</t>
  </si>
  <si>
    <t>25 t\m 34 jaar</t>
  </si>
  <si>
    <t>35 t\m 44 jaar</t>
  </si>
  <si>
    <t>45 t\m 54 jaar</t>
  </si>
  <si>
    <t>55 t\m 64 jaar</t>
  </si>
  <si>
    <t>65 t\m 74 jaar</t>
  </si>
  <si>
    <t>75 jaar en ouder</t>
  </si>
  <si>
    <t>Hoogst gevolgde opleiding</t>
  </si>
  <si>
    <t>Opleiding: Laag</t>
  </si>
  <si>
    <t>Opleiding: Midden</t>
  </si>
  <si>
    <t>Opleiding: Hoog</t>
  </si>
  <si>
    <t>Opleiding: Weet niet/wil niet zeggen</t>
  </si>
  <si>
    <t>Nielsen-indeling CBS</t>
  </si>
  <si>
    <t>Drie grote gemeenten (Amsterdam, Rotterdam, Den Haag)</t>
  </si>
  <si>
    <t>West (Utrecht, Noord-Holland, Zuid-Holland excl. drie grote gemeenten en randgemeenten)</t>
  </si>
  <si>
    <t>Noord (Groningen, Friesland, Drenthe)</t>
  </si>
  <si>
    <t>Oost (Overijssel, Gelderland, Flevoland)</t>
  </si>
  <si>
    <t>Zuid (Zeeland, Noord-Brabant, Limburg)</t>
  </si>
  <si>
    <t>Randgemeenten (Amstelveen, Diemen, Landsmeer, Ouder-Amstel, Ridderkerk, Barendrecht, Albrandwaard, Krimpen a\d IJssel, C</t>
  </si>
  <si>
    <t>Provincie woon</t>
  </si>
  <si>
    <t>Stedelijkheid (Gemeenteniveau)</t>
  </si>
  <si>
    <t>Zeer sterk (&gt;=2500 omgevingsadressen\km²)</t>
  </si>
  <si>
    <t>Sterk (1500 tot 2500 omgevingsadressen\km²)</t>
  </si>
  <si>
    <t>Matig (1000 tot 1500 omgevingsadressen\km²)</t>
  </si>
  <si>
    <t>Weinig (500 tot 1000 omgevingsadressen\km²)</t>
  </si>
  <si>
    <t>Niet (&lt;500 omgevingsadressen\km²)</t>
  </si>
  <si>
    <t>Grootte huishouden</t>
  </si>
  <si>
    <t>6 of meer</t>
  </si>
  <si>
    <t>Sociale Klasse</t>
  </si>
  <si>
    <t>Hoog</t>
  </si>
  <si>
    <t>Laag</t>
  </si>
  <si>
    <t>Bruto jaarinkomen huishouden</t>
  </si>
  <si>
    <t>Minimum (&lt; € 14.100)</t>
  </si>
  <si>
    <t>Beneden modaal (€ 14.100 - € 29.500)</t>
  </si>
  <si>
    <t>Modaal (€ 29.500 - € 43.500), inclusief negatief inkomen</t>
  </si>
  <si>
    <t>1-2x Modaal (€ 43.500 - € 73.000)</t>
  </si>
  <si>
    <t>2x Modaal (€ 73.000 - € 87.100)</t>
  </si>
  <si>
    <t>Meer dan 2x modaal (&gt;= € 87.100)</t>
  </si>
  <si>
    <t>Weet echt niet \ wil echt niet zeggen</t>
  </si>
  <si>
    <t>Q1 (jan/feb/mrt)</t>
  </si>
  <si>
    <t>Q2 (apr/mei/jun)</t>
  </si>
  <si>
    <t>Q3 (jul/aug/sep)</t>
  </si>
  <si>
    <t>Q4 (okt/nov/dec)</t>
  </si>
  <si>
    <t>Index</t>
  </si>
  <si>
    <t>*</t>
  </si>
  <si>
    <t>Leefstijlen</t>
  </si>
  <si>
    <t>Accommodatietype</t>
  </si>
  <si>
    <t>Socio-Demo</t>
  </si>
  <si>
    <t>Seizoenen</t>
  </si>
  <si>
    <r>
      <rPr>
        <b/>
        <sz val="9"/>
        <color theme="1"/>
        <rFont val="Century Gothic"/>
        <family val="2"/>
      </rPr>
      <t>Let op:</t>
    </r>
    <r>
      <rPr>
        <sz val="9"/>
        <color theme="1"/>
        <rFont val="Century Gothic"/>
        <family val="2"/>
      </rPr>
      <t xml:space="preserve">
Het jaarlijkse CBS Vakantieonderzoek gaat ook over binnenlandse vakanties, maar meet andere onderwerpen, zoals aantallen vakanties per provincie, aantallen gasten, de verblijfsduur, gebruikte vervoersmiddelen en bestedingen. </t>
    </r>
  </si>
  <si>
    <t xml:space="preserve">Via deze link </t>
  </si>
  <si>
    <t>basis is lager dan n=30. LET OP!</t>
  </si>
  <si>
    <t>Totaal</t>
  </si>
  <si>
    <t>Q03 Wat is voor u de belangrijkste reden om op vakantie te gaan in Nederland?</t>
  </si>
  <si>
    <t>Q13_SC Met welk reisgezelschap bent u op vakantie geweest ? (Samenvatting van Q12 en Q13, met een indeling op basis van de meest voorkomende combinaties)</t>
  </si>
  <si>
    <t>Q25B Welke informatiebron was het meest waardevol bij de keuze voor de vakantie, voordat u op vakantie ging?</t>
  </si>
  <si>
    <t>Q26B Welke informatiebron was het meest waardevol tijdens uw vakantie?</t>
  </si>
  <si>
    <t>Q27_1 Welke activiteiten heeft u ondernomen tijdens uw vakantie?</t>
  </si>
  <si>
    <t>Q29_1 Kunt u nu per activiteit aangeven wanneer u deze activiteit heeft gepland? - Bezoek aan stad en/of dorp</t>
  </si>
  <si>
    <t>Q29_2 Kunt u nu per activiteit aangeven wanneer u deze activiteit heeft gepland? - Bezoek natuurgebied/bos/hei</t>
  </si>
  <si>
    <t>Q29_3 Kunt u nu per activiteit aangeven wanneer u deze activiteit heeft gepland? - Bezoek strand/duinen</t>
  </si>
  <si>
    <t>Q29_4 Kunt u nu per activiteit aangeven wanneer u deze activiteit heeft gepland? - Bezoek stadspark</t>
  </si>
  <si>
    <t>Q29_5 Kunt u nu per activiteit aangeven wanneer u deze activiteit heeft gepland? - Shoppen/winkelen</t>
  </si>
  <si>
    <t>Q29_6 Kunt u nu per activiteit aangeven wanneer u deze activiteit heeft gepland? - Uit eten (ontbijt/lunchen/dineren in een restaurant/brasserie/eetcafé)</t>
  </si>
  <si>
    <t>Q29_7 Kunt u nu per activiteit aangeven wanneer u deze activiteit heeft gepland? - Op terras zitten</t>
  </si>
  <si>
    <t>Q29_8 Kunt u nu per activiteit aangeven wanneer u deze activiteit heeft gepland? - Uitgaan (café, bar, club)</t>
  </si>
  <si>
    <t>Q29_9 Kunt u nu per activiteit aangeven wanneer u deze activiteit heeft gepland? - Recreatief fietsen</t>
  </si>
  <si>
    <t>Q29_10 Kunt u nu per activiteit aangeven wanneer u deze activiteit heeft gepland?- Mountainbiken/sportief fietsen</t>
  </si>
  <si>
    <t>Q29_11 Kunt u nu per activiteit aangeven wanneer u deze activiteit heeft gepland? - Wandelen in de natuur</t>
  </si>
  <si>
    <t>Q29_12 Kunt u nu per activiteit aangeven wanneer u deze activiteit heeft gepland? - Stadswandeling</t>
  </si>
  <si>
    <t>Q29_13 Kunt u nu per activiteit aangeven wanneer u deze activiteit heeft gepland? - Zwemmen</t>
  </si>
  <si>
    <t>Q29_14 Kunt u nu per activiteit aangeven wanneer u deze activiteit heeft gepland? - Watersport (zeilen, surfen, kitesurfen, kanoën, etc.)</t>
  </si>
  <si>
    <t>Q29_15 Kunt u nu per activiteit aangeven wanneer u deze activiteit heeft gepland?- Tocht met rondvaartboot</t>
  </si>
  <si>
    <t>Q29_16 Kunt u nu per activiteit aangeven wanneer u deze activiteit heeft gepland? - Bezoek attractiepark</t>
  </si>
  <si>
    <t>Q29_17 Kunt u nu per activiteit aangeven wanneer u deze activiteit heeft gepland? - Bezoek dierentuin/safaripark</t>
  </si>
  <si>
    <t>Q29_18 Kunt u nu per activiteit aangeven wanneer u deze activiteit heeft gepland? - Bezoek beauty &amp; wellness faciliteiten</t>
  </si>
  <si>
    <t>Q29_19 Kunt u nu per activiteit aangeven wanneer u deze activiteit heeft gepland? - Bezoek (sport)evenement</t>
  </si>
  <si>
    <t>Q29_20 Kunt u nu per activiteit aangeven wanneer u deze activiteit heeft gepland? - Bezoek festival/concert</t>
  </si>
  <si>
    <t>Q29_21 Kunt u nu per activiteit aangeven wanneer u deze activiteit heeft gepland? - Bezoek markten/braderieën (wekelijkse markt, kaasmarkt, etc.)</t>
  </si>
  <si>
    <t>Q29_22 Kunt u nu per activiteit aangeven wanneer u deze activiteit heeft gepland? - Bezoek museum/tentoonstelling</t>
  </si>
  <si>
    <t>Q29_23 Kunt u nu per activiteit aangeven wanneer u deze activiteit heeft gepland? - Bezoek bezienswaardige/historische gebouwen/locaties</t>
  </si>
  <si>
    <t>Q29_24 Kunt u nu per activiteit aangeven wanneer u deze activiteit heeft gepland? - Bezoek UNESCO Werelderfgoed</t>
  </si>
  <si>
    <t>Q29_25 Kunt u nu per activiteit aangeven wanneer u deze activiteit heeft gepland? - Bezoek theater/schouwburg/bioscoop</t>
  </si>
  <si>
    <t>Q29_26 Kunt u nu per activiteit aangeven wanneer u deze activiteit heeft gepland? - Spelactiviteiten zoals escaperoom/karten/klimbos</t>
  </si>
  <si>
    <t>Q29_27O Kunt u nu per activiteit aangeven wanneer u deze activiteit heeft gepland? - ^f('Q27_1_27_Other')^</t>
  </si>
  <si>
    <t>Q30_2 Hoe tevreden of ontevreden bent u over de mogelijkheden om onderstaande activiteiten in (de buurt van)  uw\ vakantiebestemming te ondernemen? - Bezoek natuurgebied/bos/hei</t>
  </si>
  <si>
    <t>Q30_3 Hoe tevreden of ontevreden bent u over de mogelijkheden om onderstaande activiteiten in (de buurt van)  uw\ vakantiebestemming te ondernemen? - Bezoek strand/duinen</t>
  </si>
  <si>
    <t>Q30_4 Hoe tevreden of ontevreden bent u over de mogelijkheden om onderstaande activiteiten in (de buurt van)  uw\ vakantiebestemming te ondernemen? - Bezoek stadspark</t>
  </si>
  <si>
    <t>Q30_5 Hoe tevreden of ontevreden bent u over de mogelijkheden om onderstaande activiteiten in (de buurt van)  uw\ vakantiebestemming te ondernemen? - Shoppen/winkelen</t>
  </si>
  <si>
    <t>Q30_6 Hoe tevreden of ontevreden bent u over de mogelijkheden om onderstaande activiteiten in (de buurt van)  uw\ vakantiebestemming te ondernemen? - Uit eten (ontbijt/lunchen/dineren in een restaurant/brasserie/eetcafé)</t>
  </si>
  <si>
    <t>Q30_7 Hoe tevreden of ontevreden bent u over de mogelijkheden om onderstaande activiteiten in (de buurt van)  uw\ vakantiebestemming te ondernemen? - Op terras zitten</t>
  </si>
  <si>
    <t>Q30_8 Hoe tevreden of ontevreden bent u over de mogelijkheden om onderstaande activiteiten in (de buurt van)  uw\ vakantiebestemming te ondernemen? - Uitgaan (café, bar, club)</t>
  </si>
  <si>
    <t>Q30_9 Hoe tevreden of ontevreden bent u over de mogelijkheden om onderstaande activiteiten in (de buurt van)  uw\ vakantiebestemming te ondernemen? - Recreatief fietsen</t>
  </si>
  <si>
    <t>Q30_10 Hoe tevreden of ontevreden bent u over de mogelijkheden om onderstaande activiteiten in (de buurt van)  uw\ vakantiebestemming te ondernemen? - Mountainbiken/sportief fietsen</t>
  </si>
  <si>
    <t>Q30_11 Hoe tevreden of ontevreden bent u over de mogelijkheden om onderstaande activiteiten in (de buurt van)  uw\ vakantiebestemming te ondernemen? - Wandelen in de natuur</t>
  </si>
  <si>
    <t>Q30_12 Hoe tevreden of ontevreden bent u over de mogelijkheden om onderstaande activiteiten in (de buurt van)  uw\ vakantiebestemming te ondernemen? - Stadswandeling</t>
  </si>
  <si>
    <t>Q30_13 Hoe tevreden of ontevreden bent u over de mogelijkheden om onderstaande activiteiten in (de buurt van)  uw\ vakantiebestemming te ondernemen? - Zwemmen</t>
  </si>
  <si>
    <t>Q30_14 Hoe tevreden of ontevreden bent u over de mogelijkheden om onderstaande activiteiten in (de buurt van)  uw\ vakantiebestemming te ondernemen? - Watersport (zeilen, surfen, kitesurfen, kanoën, etc.)</t>
  </si>
  <si>
    <t>Q30_15 Hoe tevreden of ontevreden bent u over de mogelijkheden om onderstaande activiteiten in (de buurt van)  uw\ vakantiebestemming te ondernemen? - Tocht met rondvaartboot</t>
  </si>
  <si>
    <t>Q30_16 Hoe tevreden of ontevreden bent u over de mogelijkheden om onderstaande activiteiten in (de buurt van)  uw\ vakantiebestemming te ondernemen? - Bezoek attractiepark</t>
  </si>
  <si>
    <t>Q30_17 Hoe tevreden of ontevreden bent u over de mogelijkheden om onderstaande activiteiten in (de buurt van)  uw\ vakantiebestemming te ondernemen? - Bezoek dierentuin/safaripark</t>
  </si>
  <si>
    <t>Q30_18 Hoe tevreden of ontevreden bent u over de mogelijkheden om onderstaande activiteiten in (de buurt van)  uw\ vakantiebestemming te ondernemen? - Bezoek beauty &amp; wellness faciliteiten</t>
  </si>
  <si>
    <t>Q30_19 Hoe tevreden of ontevreden bent u over de mogelijkheden om onderstaande activiteiten in (de buurt van)  uw\ vakantiebestemming te ondernemen? - Bezoek (sport)evenement</t>
  </si>
  <si>
    <t>Q30_20 Hoe tevreden of ontevreden bent u over de mogelijkheden om onderstaande activiteiten in (de buurt van)  uw\ vakantiebestemming te ondernemen? - Bezoek festival/concert</t>
  </si>
  <si>
    <t>Q30_21 Hoe tevreden of ontevreden bent u over de mogelijkheden om onderstaande activiteiten in (de buurt van)  uw\ vakantiebestemming te ondernemen? - Bezoek markten/braderieën (wekelijkse markt, kaasmarkt, etc.)</t>
  </si>
  <si>
    <t>Q30_22 Hoe tevreden of ontevreden bent u over de mogelijkheden om onderstaande activiteiten in (de buurt van)  uw\ vakantiebestemming te ondernemen? - Bezoek museum/tentoonstelling</t>
  </si>
  <si>
    <t>Q30_23 Hoe tevreden of ontevreden bent u over de mogelijkheden om onderstaande activiteiten in (de buurt van)  uw\ vakantiebestemming te ondernemen? - Bezoek bezienswaardige/historische gebouwen/locaties</t>
  </si>
  <si>
    <t>Q30_24 Hoe tevreden of ontevreden bent u over de mogelijkheden om onderstaande activiteiten in (de buurt van)  uw\ vakantiebestemming te ondernemen? - Bezoek UNESCO Werelderfgoed</t>
  </si>
  <si>
    <t>Q30_25 Hoe tevreden of ontevreden bent u over de mogelijkheden om onderstaande activiteiten in (de buurt van)  uw\ vakantiebestemming te ondernemen? - Bezoek theater/schouwburg/bioscoop</t>
  </si>
  <si>
    <t>Q30_26 Hoe tevreden of ontevreden bent u over de mogelijkheden om onderstaande activiteiten in (de buurt van)  uw\ vakantiebestemming te ondernemen? - Spelactiviteiten zoals escaperoom/karten/klimbos</t>
  </si>
  <si>
    <t>Q30_27O Hoe tevreden of ontevreden bent u over de mogelijkheden om onderstaande activiteiten in (de buurt van)  uw\ vakantiebestemming te ondernemen? - ^f('Q27_1_27_Other')^</t>
  </si>
  <si>
    <t>Q32 Zijn er ook activiteiten die u gemist heeft? Dus activiteiten die u graag had willen doen, maar die niet beschikbaar/aanwezig waren tijdens uw vakantie?</t>
  </si>
  <si>
    <t>Q38_1 Hoe tevreden bent u over de volgende aspecten met betrekking tot uw vakantie? - Regio/plaats</t>
  </si>
  <si>
    <t>Q38_2 Hoe tevreden bent u over de volgende aspecten met betrekking tot uw vakantie? - Type accommodatie</t>
  </si>
  <si>
    <t>Q38_3 Hoe tevreden bent u over de volgende aspecten met betrekking tot uw vakantie? - Vervoer naar de vakantiebestemming/bereikbaarheid</t>
  </si>
  <si>
    <t>Q38_4 Hoe tevreden bent u over de volgende aspecten met betrekking tot uw vakantie? - Activiteiten op de vakantiebestemming</t>
  </si>
  <si>
    <t>Q38_5 Hoe tevreden bent u over de volgende aspecten met betrekking tot uw vakantie? - Wandelmogelijkheden</t>
  </si>
  <si>
    <t>Q38_6 Hoe tevreden bent u over de volgende aspecten met betrekking tot uw vakantie? - Fietsmogelijkheden</t>
  </si>
  <si>
    <t>Q38_9 Hoe tevreden bent u over de volgende aspecten met betrekking tot uw vakantie? - Prijs/kwaliteit van de vakantie</t>
  </si>
  <si>
    <t>Q38_10 Hoe tevreden bent u over de volgende aspecten met betrekking tot uw vakantie? - Winkelaanbod</t>
  </si>
  <si>
    <t>Q38_11 Hoe tevreden bent u over de volgende aspecten met betrekking tot uw vakantie? - Horeca aanbod</t>
  </si>
  <si>
    <t>Q38_12 Hoe tevreden bent u over de volgende aspecten met betrekking tot uw vakantie? - Drukte/rust op vakantielocatie</t>
  </si>
  <si>
    <t>Q39 Als u terugkijkt op uw vakantie en alles bij elkaar neemt; heeft de vakantie in ^Vakantiebestemming^ dan aan uw verwachtingen voldaan?</t>
  </si>
  <si>
    <t>Q02_1 Als u denkt aan vakanties, in hoeverre passen de volgende stellingen bij u? - Spontane, last-minute reizen trekken mij aan</t>
  </si>
  <si>
    <t>Q02_2 Als u denkt aan vakanties, in hoeverre passen de volgende stellingen bij u? - Bekende vakantieplekken hebben voor mij de voorkeur</t>
  </si>
  <si>
    <t>Q02_3 Als u denkt aan vakanties, in hoeverre passen de volgende stellingen bij u? - Ik gebruik AI (bv Chat GPT) om mijn reiservaring te verbeteren</t>
  </si>
  <si>
    <t>Q02_4 Als u denkt aan vakanties, in hoeverre passen de volgende stellingen bij u? - Onbekende regio’s ontdekken vind ik leuk</t>
  </si>
  <si>
    <t>Q02_5 Als u denkt aan vakanties, in hoeverre passen de volgende stellingen bij u? - Rustige en afgelegen bestemmingen trekken mij aan</t>
  </si>
  <si>
    <t>Q02_6 Als u denkt aan vakanties, in hoeverre passen de volgende stellingen bij u? - Ik vind aanbiedingen belangrijk bij het boeken van een vakantie</t>
  </si>
  <si>
    <t>Q02_7 Als u denkt aan vakanties, in hoeverre passen de volgende stellingen bij u? - Ik hecht veel waarde aan luxe op vakantie</t>
  </si>
  <si>
    <t>Q02_8 Als u denkt aan vakanties, in hoeverre passen de volgende stellingen bij u? - Culturele ervaringen vind ik belangrijk tijdens het reizen</t>
  </si>
  <si>
    <t>Q02_9 Als u denkt aan vakanties, in hoeverre passen de volgende stellingen bij u? - Tijdens mijn vakantie probeer ik simpel en eenvoudig te leven</t>
  </si>
  <si>
    <t>Q02_10 Als u denkt aan vakanties, in hoeverre passen de volgende stellingen bij u? - Op vakantie ben ik graag in de natuur</t>
  </si>
  <si>
    <t>Q02_11 Als u denkt aan vakanties, in hoeverre passen de volgende stellingen bij u? - Vakanties versterken de band met familie en vrienden</t>
  </si>
  <si>
    <t>Q02_12 Als u denkt aan vakanties, in hoeverre passen de volgende stellingen bij u? - Reizen die mij fysiek uitdagen vind ik aantrekkelijk</t>
  </si>
  <si>
    <r>
      <rPr>
        <b/>
        <sz val="9"/>
        <color rgb="FF3F3F3F"/>
        <rFont val="Century Gothic"/>
        <family val="2"/>
      </rPr>
      <t>Totaal Noord-Holland</t>
    </r>
    <r>
      <rPr>
        <sz val="9"/>
        <color rgb="FF3F3F3F"/>
        <rFont val="Century Gothic"/>
        <family val="2"/>
      </rPr>
      <t xml:space="preserve">
</t>
    </r>
    <r>
      <rPr>
        <i/>
        <sz val="8"/>
        <color rgb="FF3F3F3F"/>
        <rFont val="Century Gothic"/>
        <family val="2"/>
      </rPr>
      <t>(ongewogen)</t>
    </r>
  </si>
  <si>
    <r>
      <rPr>
        <b/>
        <sz val="9"/>
        <color rgb="FF3F3F3F"/>
        <rFont val="Century Gothic"/>
        <family val="2"/>
      </rPr>
      <t>Totaal Noord-Holland</t>
    </r>
    <r>
      <rPr>
        <sz val="9"/>
        <color rgb="FF3F3F3F"/>
        <rFont val="Century Gothic"/>
        <family val="2"/>
      </rPr>
      <t xml:space="preserve">
</t>
    </r>
    <r>
      <rPr>
        <i/>
        <sz val="8"/>
        <color rgb="FF3F3F3F"/>
        <rFont val="Century Gothic"/>
        <family val="2"/>
      </rPr>
      <t>(gewogen)</t>
    </r>
  </si>
  <si>
    <t>Amsterdam</t>
  </si>
  <si>
    <t>Kop van Noord-Holland</t>
  </si>
  <si>
    <t>Regio Alkmaar</t>
  </si>
  <si>
    <t>West-Friesland</t>
  </si>
  <si>
    <t>Zaanstreek-Waterland</t>
  </si>
  <si>
    <t>Zuid-Kennemerland</t>
  </si>
  <si>
    <t>Onbekend</t>
  </si>
  <si>
    <t>Reisgezelschap</t>
  </si>
  <si>
    <r>
      <t xml:space="preserve">Deze Excel bevat de resultaten van het </t>
    </r>
    <r>
      <rPr>
        <b/>
        <sz val="12"/>
        <color theme="1"/>
        <rFont val="Century Gothic"/>
        <family val="2"/>
      </rPr>
      <t>Vakantieonderzoek Plus</t>
    </r>
    <r>
      <rPr>
        <sz val="12"/>
        <color theme="1"/>
        <rFont val="Century Gothic"/>
        <family val="2"/>
      </rPr>
      <t xml:space="preserve"> voor Noord-Holland. Dit onderzoek gaat over percepties, motieven, keuzes en gedrag van </t>
    </r>
    <r>
      <rPr>
        <b/>
        <sz val="12"/>
        <color theme="1"/>
        <rFont val="Century Gothic"/>
        <family val="2"/>
      </rPr>
      <t>binnenlandse vakantiegangers in alle provincies</t>
    </r>
    <r>
      <rPr>
        <sz val="12"/>
        <color theme="1"/>
        <rFont val="Century Gothic"/>
        <family val="2"/>
      </rPr>
      <t xml:space="preserve">. In totaal zijn ruim 13.000 Nederlandse respondenten gedurende heel 2025 ondervraagd in een online enquête. Via onderstaand menu kun je navigeren op onderwerpen en de resultaten middels tabellen splitsen op provincieregio's, leefstijlen, accommodatietype, socio-demo, reisgezelschap en seizoenen. </t>
    </r>
  </si>
  <si>
    <t>Q14R1: Wat was de belangrijkste redenen voor uw vakantie ?</t>
  </si>
  <si>
    <t>Q15BR1 Wat was het belangrijkste aspect in het keuzeproces?</t>
  </si>
  <si>
    <t>Alleen</t>
  </si>
  <si>
    <t>Alleen met partner</t>
  </si>
  <si>
    <t>Met kinderen tot 12 jaar (al dan niet met partner)</t>
  </si>
  <si>
    <t>Met kinderen 13-17 jaar (al dan niet met partner)</t>
  </si>
  <si>
    <t>Met familie en/of volwassen kind (al dan niet met partner)</t>
  </si>
  <si>
    <t>Met vrienden/collega's/ teamgenoten/studiegenoten (al dan niet met partner, geen kinderen)</t>
  </si>
  <si>
    <t>Noord-Holland totaal</t>
  </si>
  <si>
    <t>Gooi en Vechtstreek*</t>
  </si>
  <si>
    <t>* Vanwege de lage n (&lt;50) wordt deze regio niet getoond in de resultaten.</t>
  </si>
  <si>
    <t>Amstelland en Meerlanden*</t>
  </si>
  <si>
    <t>IJmond*</t>
  </si>
  <si>
    <t>% is significant lager dan het totaal</t>
  </si>
  <si>
    <t>% is significant hoger dan het totaal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</si>
</sst>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quot;  *&quot;"/>
    <numFmt numFmtId="165" formatCode="#,##0&quot;%  *&quot;"/>
    <numFmt numFmtId="166" formatCode="#,##0.0"/>
    <numFmt numFmtId="167" formatCode="#,##0.0&quot;  *&quot;"/>
  </numFmts>
  <fonts count="43" x14ac:knownFonts="1">
    <font>
      <sz val="11"/>
      <color rgb="FF000000"/>
      <name val="Calibri"/>
    </font>
    <font>
      <b/>
      <sz val="11"/>
      <color rgb="FF000000"/>
      <name val="Calibri"/>
      <family val="2"/>
    </font>
    <font>
      <sz val="8"/>
      <color rgb="FF000000"/>
      <name val="Verdana"/>
      <family val="2"/>
    </font>
    <font>
      <sz val="9"/>
      <color rgb="FF4D4D4D"/>
      <name val="Verdana"/>
      <family val="2"/>
    </font>
    <font>
      <sz val="11"/>
      <color rgb="FF000000"/>
      <name val="Calibri"/>
      <family val="2"/>
    </font>
    <font>
      <u/>
      <sz val="11"/>
      <color theme="10"/>
      <name val="Calibri"/>
      <family val="2"/>
    </font>
    <font>
      <b/>
      <sz val="16"/>
      <color rgb="FF002060"/>
      <name val="Century Gothic"/>
      <family val="2"/>
    </font>
    <font>
      <b/>
      <sz val="15"/>
      <color rgb="FF000000"/>
      <name val="Century Gothic"/>
      <family val="2"/>
    </font>
    <font>
      <b/>
      <sz val="11"/>
      <color rgb="FF000000"/>
      <name val="Century Gothic"/>
      <family val="2"/>
    </font>
    <font>
      <sz val="11"/>
      <color rgb="FF000000"/>
      <name val="Century Gothic"/>
      <family val="2"/>
    </font>
    <font>
      <sz val="9"/>
      <color rgb="FF000000"/>
      <name val="Century Gothic"/>
      <family val="2"/>
    </font>
    <font>
      <sz val="11"/>
      <color rgb="FF000000"/>
      <name val="Calibri"/>
      <family val="2"/>
    </font>
    <font>
      <sz val="7"/>
      <color rgb="FF000000"/>
      <name val="Verdana"/>
      <family val="2"/>
    </font>
    <font>
      <sz val="12"/>
      <color rgb="FF002060"/>
      <name val="Century Gothic"/>
      <family val="2"/>
    </font>
    <font>
      <sz val="12"/>
      <color theme="1"/>
      <name val="Century Gothic"/>
      <family val="2"/>
    </font>
    <font>
      <b/>
      <sz val="12"/>
      <color theme="1"/>
      <name val="Century Gothic"/>
      <family val="2"/>
    </font>
    <font>
      <b/>
      <sz val="16"/>
      <color theme="1"/>
      <name val="Century Gothic"/>
      <family val="2"/>
    </font>
    <font>
      <sz val="9"/>
      <color theme="1"/>
      <name val="Century Gothic"/>
      <family val="2"/>
    </font>
    <font>
      <sz val="11"/>
      <color rgb="FF002060"/>
      <name val="Century Gothic"/>
      <family val="2"/>
    </font>
    <font>
      <u/>
      <sz val="9"/>
      <color rgb="FF002060"/>
      <name val="Century Gothic"/>
      <family val="2"/>
    </font>
    <font>
      <sz val="9"/>
      <color rgb="FF002060"/>
      <name val="Century Gothic"/>
      <family val="2"/>
    </font>
    <font>
      <b/>
      <u/>
      <sz val="11"/>
      <color rgb="FF002060"/>
      <name val="Century Gothic"/>
      <family val="2"/>
    </font>
    <font>
      <u/>
      <sz val="9"/>
      <color theme="10"/>
      <name val="Century Gothic"/>
      <family val="2"/>
    </font>
    <font>
      <b/>
      <sz val="9"/>
      <color theme="1"/>
      <name val="Century Gothic"/>
      <family val="2"/>
    </font>
    <font>
      <u/>
      <sz val="9"/>
      <color rgb="FF000000"/>
      <name val="Century Gothic"/>
      <family val="2"/>
    </font>
    <font>
      <u/>
      <sz val="11"/>
      <color theme="10"/>
      <name val="Century Gothic"/>
      <family val="2"/>
    </font>
    <font>
      <sz val="11"/>
      <color rgb="FF000000"/>
      <name val="Calibri"/>
      <family val="2"/>
    </font>
    <font>
      <sz val="9"/>
      <color rgb="FF3F3F3F"/>
      <name val="Century Gothic"/>
      <family val="2"/>
    </font>
    <font>
      <b/>
      <sz val="9"/>
      <color rgb="FF3F3F3F"/>
      <name val="Century Gothic"/>
      <family val="2"/>
    </font>
    <font>
      <i/>
      <sz val="8"/>
      <color rgb="FF3F3F3F"/>
      <name val="Century Gothic"/>
      <family val="2"/>
    </font>
    <font>
      <sz val="9"/>
      <color rgb="FF4D4D4D"/>
      <name val="Century Gothic"/>
      <family val="2"/>
    </font>
    <font>
      <b/>
      <i/>
      <sz val="9"/>
      <color rgb="FF3F3F3F"/>
      <name val="Century Gothic"/>
      <family val="2"/>
    </font>
    <font>
      <b/>
      <i/>
      <sz val="9"/>
      <color rgb="FF4D4D4D"/>
      <name val="Century Gothic"/>
      <family val="2"/>
    </font>
    <font>
      <sz val="11"/>
      <color rgb="FF000000"/>
      <name val="Calibri"/>
      <family val="2"/>
    </font>
    <font>
      <b/>
      <sz val="9"/>
      <color rgb="FF000000"/>
      <name val="Verdana"/>
      <family val="2"/>
    </font>
    <font>
      <b/>
      <sz val="9"/>
      <color rgb="FF000000"/>
      <name val="Calibri"/>
      <family val="2"/>
    </font>
    <font>
      <b/>
      <sz val="8"/>
      <color rgb="FF000000"/>
      <name val="Verdana"/>
      <family val="2"/>
    </font>
    <font>
      <sz val="8"/>
      <color rgb="FF000000"/>
      <name val="Verdana"/>
      <family val="2"/>
    </font>
    <font>
      <sz val="9"/>
      <color rgb="FF3F3F3F"/>
      <name val="Verdana"/>
      <family val="2"/>
    </font>
    <font>
      <i/>
      <sz val="9"/>
      <color rgb="FF3F3F3F"/>
      <name val="Verdana"/>
      <family val="2"/>
    </font>
    <font>
      <i/>
      <sz val="9"/>
      <color rgb="FF4D4D4D"/>
      <name val="Verdana"/>
      <family val="2"/>
    </font>
    <font>
      <sz val="9"/>
      <color rgb="FF4D4D4D"/>
      <name val="Verdana"/>
      <family val="2"/>
    </font>
    <font>
      <sz val="9"/>
      <name val="Century Gothic"/>
      <family val="2"/>
    </font>
  </fonts>
  <fills count="8">
    <fill>
      <patternFill patternType="none"/>
    </fill>
    <fill>
      <patternFill patternType="gray125"/>
    </fill>
    <fill>
      <patternFill patternType="solid">
        <fgColor rgb="FFF5F5F5"/>
      </patternFill>
    </fill>
    <fill>
      <patternFill patternType="solid">
        <fgColor rgb="FFFCFCFC"/>
      </patternFill>
    </fill>
    <fill>
      <patternFill patternType="solid">
        <fgColor rgb="FFFFFFFF"/>
      </patternFill>
    </fill>
    <fill>
      <patternFill patternType="solid">
        <fgColor rgb="FFB4E69E"/>
      </patternFill>
    </fill>
    <fill>
      <patternFill patternType="solid">
        <fgColor rgb="FFF8B2B2"/>
      </patternFill>
    </fill>
    <fill>
      <patternFill patternType="solid">
        <fgColor theme="0" tint="-4.9989318521683403E-2"/>
        <bgColor indexed="64"/>
      </patternFill>
    </fill>
  </fills>
  <borders count="4">
    <border>
      <left/>
      <right/>
      <top/>
      <bottom/>
      <diagonal/>
    </border>
    <border>
      <left/>
      <right/>
      <top/>
      <bottom/>
      <diagonal/>
    </border>
    <border>
      <left style="thin">
        <color rgb="FFD2D2D2"/>
      </left>
      <right style="thin">
        <color rgb="FFD2D2D2"/>
      </right>
      <top style="thin">
        <color rgb="FFD2D2D2"/>
      </top>
      <bottom style="thin">
        <color rgb="FFD2D2D2"/>
      </bottom>
      <diagonal/>
    </border>
    <border>
      <left style="thin">
        <color rgb="FFE6E6E6"/>
      </left>
      <right style="thin">
        <color rgb="FFE6E6E6"/>
      </right>
      <top style="thin">
        <color rgb="FFE6E6E6"/>
      </top>
      <bottom style="thin">
        <color rgb="FFE6E6E6"/>
      </bottom>
      <diagonal/>
    </border>
  </borders>
  <cellStyleXfs count="6">
    <xf numFmtId="0" fontId="0" fillId="0" borderId="0"/>
    <xf numFmtId="0" fontId="5" fillId="0" borderId="0" applyNumberFormat="0" applyFill="0" applyBorder="0" applyAlignment="0" applyProtection="0"/>
    <xf numFmtId="0" fontId="11" fillId="0" borderId="1"/>
    <xf numFmtId="0" fontId="5" fillId="0" borderId="1" applyNumberFormat="0" applyFill="0" applyBorder="0" applyAlignment="0" applyProtection="0"/>
    <xf numFmtId="0" fontId="26" fillId="0" borderId="1"/>
    <xf numFmtId="0" fontId="33" fillId="0" borderId="1"/>
  </cellStyleXfs>
  <cellXfs count="119">
    <xf numFmtId="0" fontId="0" fillId="0" borderId="0" xfId="0"/>
    <xf numFmtId="0" fontId="6" fillId="7" borderId="1" xfId="1" applyFont="1" applyFill="1" applyBorder="1" applyAlignment="1">
      <alignment horizontal="left" vertical="top"/>
    </xf>
    <xf numFmtId="0" fontId="7" fillId="7" borderId="1" xfId="0" applyFont="1" applyFill="1" applyBorder="1"/>
    <xf numFmtId="0" fontId="7" fillId="0" borderId="0" xfId="0" applyFont="1"/>
    <xf numFmtId="0" fontId="8" fillId="7" borderId="1" xfId="0" applyFont="1" applyFill="1" applyBorder="1" applyAlignment="1">
      <alignment horizontal="left" vertical="top"/>
    </xf>
    <xf numFmtId="0" fontId="9" fillId="7" borderId="1" xfId="0" applyFont="1" applyFill="1" applyBorder="1"/>
    <xf numFmtId="0" fontId="9" fillId="0" borderId="0" xfId="0" applyFont="1"/>
    <xf numFmtId="0" fontId="10" fillId="0" borderId="0" xfId="0" applyFont="1" applyAlignment="1">
      <alignment horizontal="right"/>
    </xf>
    <xf numFmtId="0" fontId="11" fillId="0" borderId="1" xfId="2"/>
    <xf numFmtId="0" fontId="13" fillId="7" borderId="1" xfId="1" applyFont="1" applyFill="1" applyBorder="1" applyAlignment="1">
      <alignment vertical="top" wrapText="1"/>
    </xf>
    <xf numFmtId="0" fontId="16" fillId="7" borderId="1" xfId="1" applyFont="1" applyFill="1" applyBorder="1" applyAlignment="1">
      <alignment horizontal="left" vertical="center"/>
    </xf>
    <xf numFmtId="0" fontId="17" fillId="7" borderId="1" xfId="0" applyFont="1" applyFill="1" applyBorder="1" applyAlignment="1">
      <alignment horizontal="right" vertical="center"/>
    </xf>
    <xf numFmtId="0" fontId="17" fillId="0" borderId="0" xfId="0" applyFont="1" applyAlignment="1">
      <alignment horizontal="right" vertical="center"/>
    </xf>
    <xf numFmtId="0" fontId="17" fillId="7" borderId="1" xfId="0" applyFont="1" applyFill="1" applyBorder="1" applyAlignment="1">
      <alignment horizontal="left" vertical="center"/>
    </xf>
    <xf numFmtId="0" fontId="18" fillId="7" borderId="1" xfId="0" applyFont="1" applyFill="1" applyBorder="1"/>
    <xf numFmtId="0" fontId="18" fillId="0" borderId="0" xfId="0" applyFont="1"/>
    <xf numFmtId="0" fontId="19" fillId="7" borderId="1" xfId="1" applyFont="1" applyFill="1" applyBorder="1" applyAlignment="1">
      <alignment horizontal="left" vertical="center"/>
    </xf>
    <xf numFmtId="0" fontId="20" fillId="7" borderId="1" xfId="0" applyFont="1" applyFill="1" applyBorder="1" applyAlignment="1">
      <alignment horizontal="right" vertical="center"/>
    </xf>
    <xf numFmtId="0" fontId="20" fillId="0" borderId="0" xfId="0" applyFont="1" applyAlignment="1">
      <alignment horizontal="right" vertical="center"/>
    </xf>
    <xf numFmtId="0" fontId="21" fillId="7" borderId="1" xfId="0" applyFont="1" applyFill="1" applyBorder="1" applyAlignment="1">
      <alignment horizontal="left" vertical="top"/>
    </xf>
    <xf numFmtId="0" fontId="21" fillId="7" borderId="1" xfId="1" applyFont="1" applyFill="1" applyBorder="1" applyAlignment="1">
      <alignment horizontal="left" vertical="top"/>
    </xf>
    <xf numFmtId="0" fontId="22" fillId="7" borderId="1" xfId="1" applyFont="1" applyFill="1" applyBorder="1" applyAlignment="1">
      <alignment horizontal="left" vertical="center"/>
    </xf>
    <xf numFmtId="0" fontId="17" fillId="7" borderId="1" xfId="0" applyFont="1" applyFill="1" applyBorder="1" applyAlignment="1">
      <alignment vertical="top"/>
    </xf>
    <xf numFmtId="0" fontId="10" fillId="7" borderId="0" xfId="0" applyFont="1" applyFill="1" applyAlignment="1">
      <alignment horizontal="right"/>
    </xf>
    <xf numFmtId="0" fontId="10" fillId="7" borderId="0" xfId="0" applyFont="1" applyFill="1" applyAlignment="1">
      <alignment vertical="center"/>
    </xf>
    <xf numFmtId="0" fontId="10" fillId="7" borderId="0" xfId="0" applyFont="1" applyFill="1" applyAlignment="1">
      <alignment horizontal="right" vertical="center"/>
    </xf>
    <xf numFmtId="0" fontId="9" fillId="7" borderId="0" xfId="0" applyFont="1" applyFill="1"/>
    <xf numFmtId="0" fontId="25" fillId="0" borderId="1" xfId="3" applyFont="1" applyAlignment="1">
      <alignment horizontal="left" vertical="top"/>
    </xf>
    <xf numFmtId="0" fontId="26" fillId="0" borderId="1" xfId="4"/>
    <xf numFmtId="9" fontId="3" fillId="6" borderId="3" xfId="4" applyNumberFormat="1" applyFont="1" applyFill="1" applyBorder="1" applyAlignment="1">
      <alignment horizontal="center" vertical="center"/>
    </xf>
    <xf numFmtId="0" fontId="12" fillId="0" borderId="1" xfId="4" applyFont="1"/>
    <xf numFmtId="0" fontId="1" fillId="0" borderId="1" xfId="4" applyFont="1" applyAlignment="1">
      <alignment horizontal="left" vertical="top"/>
    </xf>
    <xf numFmtId="9" fontId="3" fillId="5" borderId="3" xfId="4" applyNumberFormat="1" applyFont="1" applyFill="1" applyBorder="1" applyAlignment="1">
      <alignment horizontal="center" vertical="center"/>
    </xf>
    <xf numFmtId="0" fontId="4" fillId="0" borderId="1" xfId="4" applyFont="1" applyAlignment="1">
      <alignment horizontal="center" vertical="top"/>
    </xf>
    <xf numFmtId="0" fontId="2" fillId="4" borderId="1" xfId="4" applyFont="1" applyFill="1" applyAlignment="1">
      <alignment horizontal="left" vertical="top"/>
    </xf>
    <xf numFmtId="0" fontId="25" fillId="0" borderId="1" xfId="4" applyFont="1" applyAlignment="1">
      <alignment horizontal="left" vertical="top"/>
    </xf>
    <xf numFmtId="0" fontId="17" fillId="7" borderId="1" xfId="0" applyFont="1" applyFill="1" applyBorder="1" applyAlignment="1">
      <alignment horizontal="left" vertical="top" wrapText="1"/>
    </xf>
    <xf numFmtId="0" fontId="27" fillId="7" borderId="1" xfId="0" applyFont="1" applyFill="1" applyBorder="1" applyAlignment="1">
      <alignment horizontal="left" vertical="top"/>
    </xf>
    <xf numFmtId="0" fontId="27" fillId="2" borderId="2" xfId="0" applyFont="1" applyFill="1" applyBorder="1" applyAlignment="1">
      <alignment horizontal="center" vertical="center" wrapText="1"/>
    </xf>
    <xf numFmtId="0" fontId="27" fillId="2" borderId="2" xfId="0" applyFont="1" applyFill="1" applyBorder="1" applyAlignment="1">
      <alignment horizontal="left" vertical="center"/>
    </xf>
    <xf numFmtId="3" fontId="30" fillId="4" borderId="3" xfId="0" applyNumberFormat="1" applyFont="1" applyFill="1" applyBorder="1" applyAlignment="1">
      <alignment horizontal="center" vertical="center"/>
    </xf>
    <xf numFmtId="3" fontId="30" fillId="3" borderId="3" xfId="0" applyNumberFormat="1" applyFont="1" applyFill="1" applyBorder="1" applyAlignment="1">
      <alignment horizontal="center" vertical="center"/>
    </xf>
    <xf numFmtId="0" fontId="31" fillId="2" borderId="2" xfId="0" applyFont="1" applyFill="1" applyBorder="1" applyAlignment="1">
      <alignment horizontal="left" vertical="center"/>
    </xf>
    <xf numFmtId="3" fontId="32" fillId="4" borderId="3" xfId="0" applyNumberFormat="1" applyFont="1" applyFill="1" applyBorder="1" applyAlignment="1">
      <alignment horizontal="center" vertical="center"/>
    </xf>
    <xf numFmtId="0" fontId="25" fillId="0" borderId="1" xfId="5" applyFont="1" applyAlignment="1">
      <alignment horizontal="left" vertical="top"/>
    </xf>
    <xf numFmtId="0" fontId="33" fillId="0" borderId="1" xfId="5"/>
    <xf numFmtId="0" fontId="1" fillId="0" borderId="1" xfId="5" applyFont="1" applyAlignment="1">
      <alignment horizontal="left" vertical="top"/>
    </xf>
    <xf numFmtId="0" fontId="2" fillId="4" borderId="1" xfId="5" applyFont="1" applyFill="1" applyAlignment="1">
      <alignment horizontal="left" vertical="top"/>
    </xf>
    <xf numFmtId="0" fontId="4" fillId="0" borderId="1" xfId="5" applyFont="1" applyAlignment="1">
      <alignment horizontal="center" vertical="top"/>
    </xf>
    <xf numFmtId="0" fontId="34" fillId="0" borderId="1" xfId="5" applyFont="1" applyAlignment="1">
      <alignment vertical="top"/>
    </xf>
    <xf numFmtId="0" fontId="35" fillId="0" borderId="1" xfId="5" applyFont="1"/>
    <xf numFmtId="0" fontId="21" fillId="7" borderId="1" xfId="3" applyFont="1" applyFill="1" applyBorder="1" applyAlignment="1">
      <alignment horizontal="left" vertical="top"/>
    </xf>
    <xf numFmtId="0" fontId="22" fillId="7" borderId="1" xfId="3" applyFont="1" applyFill="1" applyBorder="1" applyAlignment="1">
      <alignment horizontal="left" vertical="center"/>
    </xf>
    <xf numFmtId="0" fontId="36" fillId="4" borderId="0" xfId="0" applyFont="1" applyFill="1" applyAlignment="1">
      <alignment horizontal="left" vertical="top"/>
    </xf>
    <xf numFmtId="0" fontId="37" fillId="4" borderId="0" xfId="0" applyFont="1" applyFill="1" applyAlignment="1">
      <alignment horizontal="left" vertical="top"/>
    </xf>
    <xf numFmtId="0" fontId="38" fillId="2" borderId="2" xfId="0" applyFont="1" applyFill="1" applyBorder="1" applyAlignment="1">
      <alignment horizontal="center" vertical="center"/>
    </xf>
    <xf numFmtId="0" fontId="39" fillId="2" borderId="2" xfId="0" applyFont="1" applyFill="1" applyBorder="1" applyAlignment="1">
      <alignment horizontal="left" vertical="top"/>
    </xf>
    <xf numFmtId="3" fontId="40" fillId="3" borderId="3" xfId="0" applyNumberFormat="1" applyFont="1" applyFill="1" applyBorder="1" applyAlignment="1">
      <alignment horizontal="center" vertical="center"/>
    </xf>
    <xf numFmtId="0" fontId="38" fillId="2" borderId="2" xfId="0" applyFont="1" applyFill="1" applyBorder="1" applyAlignment="1">
      <alignment horizontal="left" vertical="top"/>
    </xf>
    <xf numFmtId="3" fontId="41" fillId="4" borderId="3" xfId="0" applyNumberFormat="1" applyFont="1" applyFill="1" applyBorder="1" applyAlignment="1">
      <alignment horizontal="center" vertical="center"/>
    </xf>
    <xf numFmtId="9" fontId="41" fillId="4" borderId="3" xfId="0" applyNumberFormat="1" applyFont="1" applyFill="1" applyBorder="1" applyAlignment="1">
      <alignment horizontal="center" vertical="center"/>
    </xf>
    <xf numFmtId="9" fontId="41" fillId="5" borderId="3" xfId="0" applyNumberFormat="1" applyFont="1" applyFill="1" applyBorder="1" applyAlignment="1">
      <alignment horizontal="center" vertical="center"/>
    </xf>
    <xf numFmtId="9" fontId="41" fillId="6" borderId="3" xfId="0" applyNumberFormat="1" applyFont="1" applyFill="1" applyBorder="1" applyAlignment="1">
      <alignment horizontal="center" vertical="center"/>
    </xf>
    <xf numFmtId="3" fontId="41" fillId="3" borderId="3" xfId="0" applyNumberFormat="1" applyFont="1" applyFill="1" applyBorder="1" applyAlignment="1">
      <alignment horizontal="center" vertical="center"/>
    </xf>
    <xf numFmtId="9" fontId="41" fillId="3" borderId="3" xfId="0" applyNumberFormat="1" applyFont="1" applyFill="1" applyBorder="1" applyAlignment="1">
      <alignment horizontal="center" vertical="center"/>
    </xf>
    <xf numFmtId="0" fontId="33" fillId="0" borderId="0" xfId="0" applyFont="1" applyAlignment="1">
      <alignment horizontal="left" vertical="top"/>
    </xf>
    <xf numFmtId="0" fontId="38" fillId="2" borderId="2" xfId="0" applyFont="1" applyFill="1" applyBorder="1" applyAlignment="1">
      <alignment horizontal="left" vertical="top" wrapText="1"/>
    </xf>
    <xf numFmtId="164" fontId="41" fillId="4" borderId="3" xfId="0" applyNumberFormat="1" applyFont="1" applyFill="1" applyBorder="1" applyAlignment="1">
      <alignment horizontal="center" vertical="center"/>
    </xf>
    <xf numFmtId="165" fontId="41" fillId="4" borderId="3" xfId="0" applyNumberFormat="1" applyFont="1" applyFill="1" applyBorder="1" applyAlignment="1">
      <alignment horizontal="center" vertical="center"/>
    </xf>
    <xf numFmtId="165" fontId="41" fillId="5" borderId="3" xfId="0" applyNumberFormat="1" applyFont="1" applyFill="1" applyBorder="1" applyAlignment="1">
      <alignment horizontal="center" vertical="center"/>
    </xf>
    <xf numFmtId="164" fontId="41" fillId="3" borderId="3" xfId="0" applyNumberFormat="1" applyFont="1" applyFill="1" applyBorder="1" applyAlignment="1">
      <alignment horizontal="center" vertical="center"/>
    </xf>
    <xf numFmtId="165" fontId="41" fillId="3" borderId="3" xfId="0" applyNumberFormat="1" applyFont="1" applyFill="1" applyBorder="1" applyAlignment="1">
      <alignment horizontal="center" vertical="center"/>
    </xf>
    <xf numFmtId="165" fontId="41" fillId="6" borderId="3" xfId="0" applyNumberFormat="1" applyFont="1" applyFill="1" applyBorder="1" applyAlignment="1">
      <alignment horizontal="center" vertical="center"/>
    </xf>
    <xf numFmtId="166" fontId="41" fillId="4" borderId="3" xfId="0" applyNumberFormat="1" applyFont="1" applyFill="1" applyBorder="1" applyAlignment="1">
      <alignment horizontal="center" vertical="center"/>
    </xf>
    <xf numFmtId="167" fontId="41" fillId="4" borderId="3" xfId="0" applyNumberFormat="1" applyFont="1" applyFill="1" applyBorder="1" applyAlignment="1">
      <alignment horizontal="center" vertical="center"/>
    </xf>
    <xf numFmtId="167" fontId="41" fillId="6" borderId="3" xfId="0" applyNumberFormat="1" applyFont="1" applyFill="1" applyBorder="1" applyAlignment="1">
      <alignment horizontal="center" vertical="center"/>
    </xf>
    <xf numFmtId="167" fontId="41" fillId="5" borderId="3" xfId="0" applyNumberFormat="1" applyFont="1" applyFill="1" applyBorder="1" applyAlignment="1">
      <alignment horizontal="center" vertical="center"/>
    </xf>
    <xf numFmtId="166" fontId="41" fillId="6" borderId="3" xfId="0" applyNumberFormat="1" applyFont="1" applyFill="1" applyBorder="1" applyAlignment="1">
      <alignment horizontal="center" vertical="center"/>
    </xf>
    <xf numFmtId="166" fontId="41" fillId="5" borderId="3" xfId="0" applyNumberFormat="1" applyFont="1" applyFill="1" applyBorder="1" applyAlignment="1">
      <alignment horizontal="center" vertical="center"/>
    </xf>
    <xf numFmtId="166" fontId="41" fillId="3" borderId="3" xfId="0" applyNumberFormat="1" applyFont="1" applyFill="1" applyBorder="1" applyAlignment="1">
      <alignment horizontal="center" vertical="center"/>
    </xf>
    <xf numFmtId="0" fontId="38" fillId="2" borderId="2" xfId="0" applyFont="1" applyFill="1" applyBorder="1" applyAlignment="1">
      <alignment horizontal="center" vertical="center" wrapText="1"/>
    </xf>
    <xf numFmtId="167" fontId="41" fillId="3" borderId="3" xfId="0" applyNumberFormat="1" applyFont="1" applyFill="1" applyBorder="1" applyAlignment="1">
      <alignment horizontal="center" vertical="center"/>
    </xf>
    <xf numFmtId="0" fontId="33" fillId="0" borderId="1" xfId="5" applyAlignment="1">
      <alignment wrapText="1"/>
    </xf>
    <xf numFmtId="0" fontId="35" fillId="0" borderId="1" xfId="5" applyFont="1" applyAlignment="1">
      <alignment wrapText="1"/>
    </xf>
    <xf numFmtId="0" fontId="0" fillId="0" borderId="0" xfId="0" applyAlignment="1">
      <alignment wrapText="1"/>
    </xf>
    <xf numFmtId="3" fontId="40" fillId="3" borderId="3" xfId="0" applyNumberFormat="1" applyFont="1" applyFill="1" applyBorder="1" applyAlignment="1">
      <alignment horizontal="center" vertical="center" wrapText="1"/>
    </xf>
    <xf numFmtId="3" fontId="41" fillId="4" borderId="3" xfId="0" applyNumberFormat="1" applyFont="1" applyFill="1" applyBorder="1" applyAlignment="1">
      <alignment horizontal="center" vertical="center" wrapText="1"/>
    </xf>
    <xf numFmtId="9" fontId="41" fillId="4" borderId="3" xfId="0" applyNumberFormat="1" applyFont="1" applyFill="1" applyBorder="1" applyAlignment="1">
      <alignment horizontal="center" vertical="center" wrapText="1"/>
    </xf>
    <xf numFmtId="9" fontId="41" fillId="6" borderId="3" xfId="0" applyNumberFormat="1" applyFont="1" applyFill="1" applyBorder="1" applyAlignment="1">
      <alignment horizontal="center" vertical="center" wrapText="1"/>
    </xf>
    <xf numFmtId="3" fontId="41" fillId="3" borderId="3" xfId="0" applyNumberFormat="1" applyFont="1" applyFill="1" applyBorder="1" applyAlignment="1">
      <alignment horizontal="center" vertical="center" wrapText="1"/>
    </xf>
    <xf numFmtId="9" fontId="41" fillId="5" borderId="3" xfId="0" applyNumberFormat="1" applyFont="1" applyFill="1" applyBorder="1" applyAlignment="1">
      <alignment horizontal="center" vertical="center" wrapText="1"/>
    </xf>
    <xf numFmtId="9" fontId="41" fillId="3" borderId="3" xfId="0" applyNumberFormat="1" applyFont="1" applyFill="1" applyBorder="1" applyAlignment="1">
      <alignment horizontal="center" vertical="center" wrapText="1"/>
    </xf>
    <xf numFmtId="164" fontId="41" fillId="4" borderId="3" xfId="0" applyNumberFormat="1" applyFont="1" applyFill="1" applyBorder="1" applyAlignment="1">
      <alignment horizontal="center" vertical="center" wrapText="1"/>
    </xf>
    <xf numFmtId="165" fontId="41" fillId="4" borderId="3" xfId="0" applyNumberFormat="1" applyFont="1" applyFill="1" applyBorder="1" applyAlignment="1">
      <alignment horizontal="center" vertical="center" wrapText="1"/>
    </xf>
    <xf numFmtId="164" fontId="41" fillId="3" borderId="3" xfId="0" applyNumberFormat="1" applyFont="1" applyFill="1" applyBorder="1" applyAlignment="1">
      <alignment horizontal="center" vertical="center" wrapText="1"/>
    </xf>
    <xf numFmtId="165" fontId="41" fillId="3" borderId="3" xfId="0" applyNumberFormat="1" applyFont="1" applyFill="1" applyBorder="1" applyAlignment="1">
      <alignment horizontal="center" vertical="center" wrapText="1"/>
    </xf>
    <xf numFmtId="165" fontId="41" fillId="5" borderId="3" xfId="0" applyNumberFormat="1" applyFont="1" applyFill="1" applyBorder="1" applyAlignment="1">
      <alignment horizontal="center" vertical="center" wrapText="1"/>
    </xf>
    <xf numFmtId="165" fontId="41" fillId="6" borderId="3" xfId="0" applyNumberFormat="1" applyFont="1" applyFill="1" applyBorder="1" applyAlignment="1">
      <alignment horizontal="center" vertical="center" wrapText="1"/>
    </xf>
    <xf numFmtId="166" fontId="41" fillId="4" borderId="3" xfId="0" applyNumberFormat="1" applyFont="1" applyFill="1" applyBorder="1" applyAlignment="1">
      <alignment horizontal="center" vertical="center" wrapText="1"/>
    </xf>
    <xf numFmtId="167" fontId="41" fillId="4" borderId="3" xfId="0" applyNumberFormat="1" applyFont="1" applyFill="1" applyBorder="1" applyAlignment="1">
      <alignment horizontal="center" vertical="center" wrapText="1"/>
    </xf>
    <xf numFmtId="166" fontId="41" fillId="5" borderId="3" xfId="0" applyNumberFormat="1" applyFont="1" applyFill="1" applyBorder="1" applyAlignment="1">
      <alignment horizontal="center" vertical="center" wrapText="1"/>
    </xf>
    <xf numFmtId="166" fontId="41" fillId="6" borderId="3" xfId="0" applyNumberFormat="1" applyFont="1" applyFill="1" applyBorder="1" applyAlignment="1">
      <alignment horizontal="center" vertical="center" wrapText="1"/>
    </xf>
    <xf numFmtId="167" fontId="41" fillId="6" borderId="3" xfId="0" applyNumberFormat="1" applyFont="1" applyFill="1" applyBorder="1" applyAlignment="1">
      <alignment horizontal="center" vertical="center" wrapText="1"/>
    </xf>
    <xf numFmtId="167" fontId="41" fillId="5" borderId="3" xfId="0" applyNumberFormat="1" applyFont="1" applyFill="1" applyBorder="1" applyAlignment="1">
      <alignment horizontal="center" vertical="center" wrapText="1"/>
    </xf>
    <xf numFmtId="166" fontId="41" fillId="3" borderId="3" xfId="0" applyNumberFormat="1" applyFont="1" applyFill="1" applyBorder="1" applyAlignment="1">
      <alignment horizontal="center" vertical="center" wrapText="1"/>
    </xf>
    <xf numFmtId="0" fontId="38" fillId="0" borderId="2" xfId="0" applyFont="1" applyBorder="1" applyAlignment="1">
      <alignment horizontal="center" vertical="center"/>
    </xf>
    <xf numFmtId="3" fontId="40" fillId="0" borderId="3" xfId="0" applyNumberFormat="1" applyFont="1" applyBorder="1" applyAlignment="1">
      <alignment horizontal="center" vertical="center"/>
    </xf>
    <xf numFmtId="9" fontId="41" fillId="0" borderId="3" xfId="0" applyNumberFormat="1" applyFont="1" applyBorder="1" applyAlignment="1">
      <alignment horizontal="center" vertical="center"/>
    </xf>
    <xf numFmtId="165" fontId="41" fillId="0" borderId="3" xfId="0" applyNumberFormat="1" applyFont="1" applyBorder="1" applyAlignment="1">
      <alignment horizontal="center" vertical="center"/>
    </xf>
    <xf numFmtId="166" fontId="41" fillId="0" borderId="3" xfId="0" applyNumberFormat="1" applyFont="1" applyBorder="1" applyAlignment="1">
      <alignment horizontal="center" vertical="center"/>
    </xf>
    <xf numFmtId="167" fontId="41" fillId="0" borderId="3" xfId="0" applyNumberFormat="1" applyFont="1" applyBorder="1" applyAlignment="1">
      <alignment horizontal="center" vertical="center"/>
    </xf>
    <xf numFmtId="0" fontId="24" fillId="7" borderId="0" xfId="0" applyFont="1" applyFill="1" applyAlignment="1">
      <alignment horizontal="left" vertical="center"/>
    </xf>
    <xf numFmtId="0" fontId="42" fillId="7" borderId="0" xfId="0" applyFont="1" applyFill="1"/>
    <xf numFmtId="0" fontId="38" fillId="2" borderId="2" xfId="0" applyFont="1" applyFill="1" applyBorder="1" applyAlignment="1">
      <alignment horizontal="center" vertical="center"/>
    </xf>
    <xf numFmtId="0" fontId="38" fillId="4" borderId="1" xfId="0" applyFont="1" applyFill="1" applyBorder="1" applyAlignment="1">
      <alignment horizontal="left" vertical="top"/>
    </xf>
    <xf numFmtId="0" fontId="0" fillId="0" borderId="0" xfId="0"/>
    <xf numFmtId="0" fontId="14" fillId="7" borderId="1" xfId="1" applyFont="1" applyFill="1" applyBorder="1" applyAlignment="1">
      <alignment horizontal="left" vertical="top" wrapText="1"/>
    </xf>
    <xf numFmtId="0" fontId="17" fillId="7" borderId="1" xfId="0" applyFont="1" applyFill="1" applyBorder="1" applyAlignment="1">
      <alignment horizontal="left" vertical="top" wrapText="1"/>
    </xf>
    <xf numFmtId="0" fontId="38" fillId="2" borderId="2" xfId="0" applyFont="1" applyFill="1" applyBorder="1" applyAlignment="1">
      <alignment horizontal="center" vertical="center" wrapText="1"/>
    </xf>
  </cellXfs>
  <cellStyles count="6">
    <cellStyle name="Hyperlink" xfId="1" builtinId="8"/>
    <cellStyle name="Hyperlink 2" xfId="3" xr:uid="{F6A3B02B-9219-48B7-A1EF-EC502E51DD52}"/>
    <cellStyle name="Normal 2" xfId="2" xr:uid="{BB0DB1D4-4945-4FDD-AF32-3476D9A2BAD5}"/>
    <cellStyle name="Normal 3" xfId="4" xr:uid="{849E31EA-F0CE-4CA6-A334-81EDF1118A32}"/>
    <cellStyle name="Normal 3 2" xfId="5" xr:uid="{15C7FB26-5E2E-48D4-9410-7689695625CF}"/>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104774</xdr:colOff>
      <xdr:row>0</xdr:row>
      <xdr:rowOff>47625</xdr:rowOff>
    </xdr:from>
    <xdr:to>
      <xdr:col>11</xdr:col>
      <xdr:colOff>28569</xdr:colOff>
      <xdr:row>2</xdr:row>
      <xdr:rowOff>112331</xdr:rowOff>
    </xdr:to>
    <xdr:pic>
      <xdr:nvPicPr>
        <xdr:cNvPr id="4" name="Picture 3">
          <a:extLst>
            <a:ext uri="{FF2B5EF4-FFF2-40B4-BE49-F238E27FC236}">
              <a16:creationId xmlns:a16="http://schemas.microsoft.com/office/drawing/2014/main" id="{5BD8C2E8-D0F6-3F4D-BE6B-76A77ADEC07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039224" y="47625"/>
          <a:ext cx="1765295" cy="626681"/>
        </a:xfrm>
        <a:prstGeom prst="rect">
          <a:avLst/>
        </a:prstGeom>
      </xdr:spPr>
    </xdr:pic>
    <xdr:clientData/>
  </xdr:twoCellAnchor>
  <xdr:twoCellAnchor>
    <xdr:from>
      <xdr:col>0</xdr:col>
      <xdr:colOff>762000</xdr:colOff>
      <xdr:row>15</xdr:row>
      <xdr:rowOff>15875</xdr:rowOff>
    </xdr:from>
    <xdr:to>
      <xdr:col>4</xdr:col>
      <xdr:colOff>276225</xdr:colOff>
      <xdr:row>16</xdr:row>
      <xdr:rowOff>30162</xdr:rowOff>
    </xdr:to>
    <xdr:sp macro="" textlink="">
      <xdr:nvSpPr>
        <xdr:cNvPr id="2" name="TextBox 1">
          <a:extLst>
            <a:ext uri="{FF2B5EF4-FFF2-40B4-BE49-F238E27FC236}">
              <a16:creationId xmlns:a16="http://schemas.microsoft.com/office/drawing/2014/main" id="{BEA62047-3D1D-4241-AA47-C483ECC44BCC}"/>
            </a:ext>
          </a:extLst>
        </xdr:cNvPr>
        <xdr:cNvSpPr txBox="1"/>
      </xdr:nvSpPr>
      <xdr:spPr>
        <a:xfrm>
          <a:off x="762000" y="4130675"/>
          <a:ext cx="3190875"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sz="900">
              <a:solidFill>
                <a:sysClr val="windowText" lastClr="000000"/>
              </a:solidFill>
              <a:latin typeface="Century Gothic" panose="020B0502020202020204" pitchFamily="34" charset="0"/>
            </a:rPr>
            <a:t>vind je meer informatie over het CBS Vakantieonderzoek.</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15876</xdr:colOff>
      <xdr:row>0</xdr:row>
      <xdr:rowOff>20635</xdr:rowOff>
    </xdr:from>
    <xdr:to>
      <xdr:col>15</xdr:col>
      <xdr:colOff>0</xdr:colOff>
      <xdr:row>48</xdr:row>
      <xdr:rowOff>0</xdr:rowOff>
    </xdr:to>
    <xdr:sp macro="" textlink="">
      <xdr:nvSpPr>
        <xdr:cNvPr id="2" name="TextBox 1">
          <a:extLst>
            <a:ext uri="{FF2B5EF4-FFF2-40B4-BE49-F238E27FC236}">
              <a16:creationId xmlns:a16="http://schemas.microsoft.com/office/drawing/2014/main" id="{D8EE7F1A-902A-43B1-970A-84910AFC3320}"/>
            </a:ext>
          </a:extLst>
        </xdr:cNvPr>
        <xdr:cNvSpPr txBox="1"/>
      </xdr:nvSpPr>
      <xdr:spPr>
        <a:xfrm>
          <a:off x="15876" y="20635"/>
          <a:ext cx="11708533" cy="870772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500" b="1">
              <a:latin typeface="Century Gothic" panose="020B0502020202020204" pitchFamily="34" charset="0"/>
            </a:rPr>
            <a:t>Leeswijzer</a:t>
          </a:r>
        </a:p>
        <a:p>
          <a:endParaRPr lang="nl-NL" sz="1100" b="0">
            <a:latin typeface="Century Gothic" panose="020B0502020202020204" pitchFamily="34" charset="0"/>
          </a:endParaRPr>
        </a:p>
        <a:p>
          <a:r>
            <a:rPr lang="nl-NL" sz="1100" b="0">
              <a:latin typeface="Century Gothic" panose="020B0502020202020204" pitchFamily="34" charset="0"/>
            </a:rPr>
            <a:t>In deze leeswijzer vind je begeleiding om resultaten goed af te lezen en te duiden: </a:t>
          </a:r>
        </a:p>
        <a:p>
          <a:endParaRPr lang="nl-NL" sz="1100" b="0">
            <a:latin typeface="Century Gothic" panose="020B0502020202020204" pitchFamily="34" charset="0"/>
          </a:endParaRPr>
        </a:p>
        <a:p>
          <a:r>
            <a:rPr lang="nl-NL" sz="1100" b="1">
              <a:latin typeface="Century Gothic" panose="020B0502020202020204" pitchFamily="34" charset="0"/>
            </a:rPr>
            <a:t>Definitie Vakantieonderzoek Plus</a:t>
          </a:r>
          <a:br>
            <a:rPr lang="nl-NL" sz="1100" b="0">
              <a:latin typeface="Century Gothic" panose="020B0502020202020204" pitchFamily="34" charset="0"/>
            </a:rPr>
          </a:br>
          <a:r>
            <a:rPr lang="nl-NL" sz="1100" b="0">
              <a:latin typeface="Century Gothic" panose="020B0502020202020204" pitchFamily="34" charset="0"/>
            </a:rPr>
            <a:t>Dit onderzoek gaat over vakanties in eigen land. Een vakantie is een verblijf van minimaal één nacht in 2025. Zakenreizigers en familiebezoeken (indien geen vakantie) zijn uitgesloten. Nederlanders vanaf 15 jaar zijn uitgenodigd voor dit onderzoek. De enquête is uitgezet in het panel van Verian gedurende 1 januari tot en met 31 december 2025. Deze definitie komt overeen met het</a:t>
          </a:r>
          <a:r>
            <a:rPr lang="nl-NL" sz="1100" b="0" baseline="0">
              <a:latin typeface="Century Gothic" panose="020B0502020202020204" pitchFamily="34" charset="0"/>
            </a:rPr>
            <a:t> CBS Vakantieonderzoek.</a:t>
          </a:r>
        </a:p>
        <a:p>
          <a:endParaRPr lang="nl-NL" sz="1100" b="0" baseline="0">
            <a:latin typeface="Century Gothic" panose="020B0502020202020204" pitchFamily="34" charset="0"/>
          </a:endParaRPr>
        </a:p>
        <a:p>
          <a:r>
            <a:rPr lang="nl-NL" sz="1100" b="1" baseline="0">
              <a:latin typeface="Century Gothic" panose="020B0502020202020204" pitchFamily="34" charset="0"/>
            </a:rPr>
            <a:t>Vakantiebestemming</a:t>
          </a:r>
          <a:endParaRPr lang="nl-NL" sz="1100" b="0" baseline="0">
            <a:latin typeface="Century Gothic" panose="020B0502020202020204" pitchFamily="34" charset="0"/>
          </a:endParaRPr>
        </a:p>
        <a:p>
          <a:r>
            <a:rPr lang="nl-NL" sz="1100" b="0">
              <a:latin typeface="Century Gothic" panose="020B0502020202020204" pitchFamily="34" charset="0"/>
            </a:rPr>
            <a:t>In dit onderzoek is de vakantiebestemming stapsgewijs vastgesteld. Respondenten hebben eerst aangegeven in welke provincie zij tijdens hun vakantie zijn geweest. Vervolgens is gevraagd in welke plaats binnen die provincie de vakantie heeft plaatsgevonden. De lijst met plaatsnamen waaruit kon worden gekozen, was afhankelijk van de eerder geselecteerde provincie.</a:t>
          </a:r>
          <a:r>
            <a:rPr lang="nl-NL" sz="1100" b="0" baseline="0">
              <a:latin typeface="Century Gothic" panose="020B0502020202020204" pitchFamily="34" charset="0"/>
            </a:rPr>
            <a:t> </a:t>
          </a:r>
          <a:r>
            <a:rPr lang="nl-NL" sz="1100" b="0">
              <a:latin typeface="Century Gothic" panose="020B0502020202020204" pitchFamily="34" charset="0"/>
            </a:rPr>
            <a:t>Wanneer wordt gesproken over ‘de vakantie’, wordt hiermee steeds verwezen naar de vakantie in de door de respondent geselecteerde plaats.</a:t>
          </a:r>
          <a:br>
            <a:rPr lang="nl-NL" sz="1100" b="0">
              <a:latin typeface="Century Gothic" panose="020B0502020202020204" pitchFamily="34" charset="0"/>
            </a:rPr>
          </a:br>
          <a:endParaRPr lang="nl-NL" sz="1100" b="0">
            <a:latin typeface="Century Gothic" panose="020B0502020202020204" pitchFamily="34" charset="0"/>
          </a:endParaRPr>
        </a:p>
        <a:p>
          <a:r>
            <a:rPr lang="nl-NL" sz="1100" b="1">
              <a:latin typeface="Century Gothic" panose="020B0502020202020204" pitchFamily="34" charset="0"/>
            </a:rPr>
            <a:t>Tabellensets</a:t>
          </a:r>
        </a:p>
        <a:p>
          <a:r>
            <a:rPr lang="nl-NL" sz="1100" b="0">
              <a:latin typeface="Century Gothic" panose="020B0502020202020204" pitchFamily="34" charset="0"/>
            </a:rPr>
            <a:t>De resultaten van het Vakantieonderzoek Plus worden in dit Excel rapport getoond via tabellensets.</a:t>
          </a:r>
          <a:br>
            <a:rPr lang="nl-NL" sz="1100" b="0">
              <a:latin typeface="Century Gothic" panose="020B0502020202020204" pitchFamily="34" charset="0"/>
            </a:rPr>
          </a:br>
          <a:endParaRPr lang="nl-NL" sz="1100" b="0">
            <a:latin typeface="Century Gothic" panose="020B0502020202020204" pitchFamily="34" charset="0"/>
          </a:endParaRPr>
        </a:p>
        <a:p>
          <a:r>
            <a:rPr lang="nl-NL" sz="1100" b="1">
              <a:latin typeface="Century Gothic" panose="020B0502020202020204" pitchFamily="34" charset="0"/>
            </a:rPr>
            <a:t>Rijen, kolommen en percentages</a:t>
          </a:r>
        </a:p>
        <a:p>
          <a:r>
            <a:rPr lang="nl-NL" sz="1100" b="0">
              <a:latin typeface="Century Gothic" panose="020B0502020202020204" pitchFamily="34" charset="0"/>
            </a:rPr>
            <a:t> - Op elk tabblad staan in kolom A de vragen en de antwoordcategorieën. Deze kolom is bevroren.</a:t>
          </a:r>
        </a:p>
        <a:p>
          <a:r>
            <a:rPr lang="nl-NL" sz="1100" b="0">
              <a:latin typeface="Century Gothic" panose="020B0502020202020204" pitchFamily="34" charset="0"/>
            </a:rPr>
            <a:t> - Kolom B en C geven de gemiddelde score aan voor </a:t>
          </a:r>
          <a:r>
            <a:rPr lang="nl-NL" sz="1100" b="1">
              <a:solidFill>
                <a:sysClr val="windowText" lastClr="000000"/>
              </a:solidFill>
              <a:latin typeface="Century Gothic" panose="020B0502020202020204" pitchFamily="34" charset="0"/>
            </a:rPr>
            <a:t>Noord-Holland</a:t>
          </a:r>
          <a:r>
            <a:rPr lang="nl-NL" sz="1100" b="0">
              <a:solidFill>
                <a:sysClr val="windowText" lastClr="000000"/>
              </a:solidFill>
              <a:latin typeface="Century Gothic" panose="020B0502020202020204" pitchFamily="34" charset="0"/>
            </a:rPr>
            <a:t> a</a:t>
          </a:r>
          <a:r>
            <a:rPr lang="nl-NL" sz="1100" b="0">
              <a:latin typeface="Century Gothic" panose="020B0502020202020204" pitchFamily="34" charset="0"/>
            </a:rPr>
            <a:t>ls totaal ter vergelijking.</a:t>
          </a:r>
        </a:p>
        <a:p>
          <a:r>
            <a:rPr lang="nl-NL" sz="1100" b="0">
              <a:latin typeface="Century Gothic" panose="020B0502020202020204" pitchFamily="34" charset="0"/>
            </a:rPr>
            <a:t> - De getallen in de cellen zijn absoluten (Count) en percentages (%), tenzij anders aangegeven.</a:t>
          </a:r>
        </a:p>
        <a:p>
          <a:r>
            <a:rPr lang="nl-NL" sz="1100" b="0">
              <a:latin typeface="Century Gothic" panose="020B0502020202020204" pitchFamily="34" charset="0"/>
            </a:rPr>
            <a:t> - De percentages zijn berekend op basis van de respondenten die de betreffende vraag hebben beantwoord (zie weighted base).</a:t>
          </a:r>
        </a:p>
        <a:p>
          <a:endParaRPr lang="nl-NL" sz="1100" b="0">
            <a:latin typeface="Century Gothic" panose="020B0502020202020204" pitchFamily="34" charset="0"/>
          </a:endParaRPr>
        </a:p>
        <a:p>
          <a:r>
            <a:rPr lang="nl-NL" sz="1100" b="1">
              <a:latin typeface="Century Gothic" panose="020B0502020202020204" pitchFamily="34" charset="0"/>
            </a:rPr>
            <a:t>Significantietoetsing en kleurgebruik</a:t>
          </a:r>
        </a:p>
        <a:p>
          <a:r>
            <a:rPr lang="nl-NL" sz="1100" b="0">
              <a:latin typeface="Century Gothic" panose="020B0502020202020204" pitchFamily="34" charset="0"/>
            </a:rPr>
            <a:t>In de tabellen is aangegeven of een percentage </a:t>
          </a:r>
          <a:r>
            <a:rPr lang="nl-NL" sz="1100" b="1">
              <a:latin typeface="Century Gothic" panose="020B0502020202020204" pitchFamily="34" charset="0"/>
            </a:rPr>
            <a:t>significant afwijkt</a:t>
          </a:r>
          <a:r>
            <a:rPr lang="nl-NL" sz="1100" b="0">
              <a:latin typeface="Century Gothic" panose="020B0502020202020204" pitchFamily="34" charset="0"/>
            </a:rPr>
            <a:t> van het</a:t>
          </a:r>
          <a:r>
            <a:rPr lang="nl-NL" sz="1100" b="0">
              <a:solidFill>
                <a:srgbClr val="FF0000"/>
              </a:solidFill>
              <a:latin typeface="Century Gothic" panose="020B0502020202020204" pitchFamily="34" charset="0"/>
            </a:rPr>
            <a:t> </a:t>
          </a:r>
          <a:r>
            <a:rPr lang="nl-NL" sz="1100" b="0">
              <a:solidFill>
                <a:sysClr val="windowText" lastClr="000000"/>
              </a:solidFill>
              <a:latin typeface="Century Gothic" panose="020B0502020202020204" pitchFamily="34" charset="0"/>
            </a:rPr>
            <a:t>totaal. In deze rapportage worden uitsplitsingen vergeleken met Noord-Holland. Wanneer een verschil statistisch significant is:</a:t>
          </a:r>
        </a:p>
        <a:p>
          <a:r>
            <a:rPr lang="nl-NL" sz="1100" b="0">
              <a:solidFill>
                <a:sysClr val="windowText" lastClr="000000"/>
              </a:solidFill>
              <a:latin typeface="Century Gothic" panose="020B0502020202020204" pitchFamily="34" charset="0"/>
            </a:rPr>
            <a:t> - wordt de cel </a:t>
          </a:r>
          <a:r>
            <a:rPr lang="nl-NL" sz="1100" b="1">
              <a:solidFill>
                <a:sysClr val="windowText" lastClr="000000"/>
              </a:solidFill>
              <a:latin typeface="Century Gothic" panose="020B0502020202020204" pitchFamily="34" charset="0"/>
            </a:rPr>
            <a:t>groen</a:t>
          </a:r>
          <a:r>
            <a:rPr lang="nl-NL" sz="1100" b="0">
              <a:solidFill>
                <a:sysClr val="windowText" lastClr="000000"/>
              </a:solidFill>
              <a:latin typeface="Century Gothic" panose="020B0502020202020204" pitchFamily="34" charset="0"/>
            </a:rPr>
            <a:t> gekleurd als het percentage </a:t>
          </a:r>
          <a:r>
            <a:rPr lang="nl-NL" sz="1100" b="1">
              <a:solidFill>
                <a:sysClr val="windowText" lastClr="000000"/>
              </a:solidFill>
              <a:latin typeface="Century Gothic" panose="020B0502020202020204" pitchFamily="34" charset="0"/>
            </a:rPr>
            <a:t>significant hoger</a:t>
          </a:r>
          <a:r>
            <a:rPr lang="nl-NL" sz="1100" b="0">
              <a:solidFill>
                <a:sysClr val="windowText" lastClr="000000"/>
              </a:solidFill>
              <a:latin typeface="Century Gothic" panose="020B0502020202020204" pitchFamily="34" charset="0"/>
            </a:rPr>
            <a:t> is dan het totaal voor Noord-Holland;</a:t>
          </a:r>
        </a:p>
        <a:p>
          <a:r>
            <a:rPr lang="nl-NL" sz="1100" b="0">
              <a:solidFill>
                <a:sysClr val="windowText" lastClr="000000"/>
              </a:solidFill>
              <a:latin typeface="Century Gothic" panose="020B0502020202020204" pitchFamily="34" charset="0"/>
            </a:rPr>
            <a:t> - wordt de cel </a:t>
          </a:r>
          <a:r>
            <a:rPr lang="nl-NL" sz="1100" b="1">
              <a:solidFill>
                <a:sysClr val="windowText" lastClr="000000"/>
              </a:solidFill>
              <a:latin typeface="Century Gothic" panose="020B0502020202020204" pitchFamily="34" charset="0"/>
            </a:rPr>
            <a:t>rood</a:t>
          </a:r>
          <a:r>
            <a:rPr lang="nl-NL" sz="1100" b="0">
              <a:solidFill>
                <a:sysClr val="windowText" lastClr="000000"/>
              </a:solidFill>
              <a:latin typeface="Century Gothic" panose="020B0502020202020204" pitchFamily="34" charset="0"/>
            </a:rPr>
            <a:t> gekleurd als het percentage </a:t>
          </a:r>
          <a:r>
            <a:rPr lang="nl-NL" sz="1100" b="1">
              <a:solidFill>
                <a:sysClr val="windowText" lastClr="000000"/>
              </a:solidFill>
              <a:latin typeface="Century Gothic" panose="020B0502020202020204" pitchFamily="34" charset="0"/>
            </a:rPr>
            <a:t>significant lager</a:t>
          </a:r>
          <a:r>
            <a:rPr lang="nl-NL" sz="1100" b="0">
              <a:solidFill>
                <a:sysClr val="windowText" lastClr="000000"/>
              </a:solidFill>
              <a:latin typeface="Century Gothic" panose="020B0502020202020204" pitchFamily="34" charset="0"/>
            </a:rPr>
            <a:t> is dan het totaal voor Noord-Holland.</a:t>
          </a:r>
        </a:p>
        <a:p>
          <a:r>
            <a:rPr lang="nl-NL" sz="1100" b="0">
              <a:latin typeface="Century Gothic" panose="020B0502020202020204" pitchFamily="34" charset="0"/>
            </a:rPr>
            <a:t>Een gekleurde cel betekent dus dat het verschil niet op toeval berust, maar met statistische zekerheid kan worden vastgesteld.</a:t>
          </a:r>
        </a:p>
        <a:p>
          <a:endParaRPr lang="nl-NL" sz="1100" b="0">
            <a:latin typeface="Century Gothic" panose="020B0502020202020204" pitchFamily="34" charset="0"/>
          </a:endParaRPr>
        </a:p>
        <a:p>
          <a:r>
            <a:rPr lang="nl-NL" sz="1100" b="1">
              <a:latin typeface="Century Gothic" panose="020B0502020202020204" pitchFamily="34" charset="0"/>
            </a:rPr>
            <a:t>Basis (n) en asterisken *</a:t>
          </a:r>
        </a:p>
        <a:p>
          <a:r>
            <a:rPr lang="nl-NL" sz="1100" b="0">
              <a:latin typeface="Century Gothic" panose="020B0502020202020204" pitchFamily="34" charset="0"/>
            </a:rPr>
            <a:t>De totale basis </a:t>
          </a:r>
          <a:r>
            <a:rPr lang="nl-NL" sz="1100" b="0">
              <a:solidFill>
                <a:sysClr val="windowText" lastClr="000000"/>
              </a:solidFill>
              <a:latin typeface="Century Gothic" panose="020B0502020202020204" pitchFamily="34" charset="0"/>
            </a:rPr>
            <a:t>voor </a:t>
          </a:r>
          <a:r>
            <a:rPr lang="nl-NL" sz="1100" b="1">
              <a:solidFill>
                <a:sysClr val="windowText" lastClr="000000"/>
              </a:solidFill>
              <a:latin typeface="Century Gothic" panose="020B0502020202020204" pitchFamily="34" charset="0"/>
            </a:rPr>
            <a:t>Noord-Holland</a:t>
          </a:r>
          <a:r>
            <a:rPr lang="nl-NL" sz="1100" b="0">
              <a:solidFill>
                <a:sysClr val="windowText" lastClr="000000"/>
              </a:solidFill>
              <a:latin typeface="Century Gothic" panose="020B0502020202020204" pitchFamily="34" charset="0"/>
            </a:rPr>
            <a:t> is </a:t>
          </a:r>
          <a:r>
            <a:rPr lang="nl-NL" sz="1100" b="1">
              <a:solidFill>
                <a:sysClr val="windowText" lastClr="000000"/>
              </a:solidFill>
              <a:latin typeface="Century Gothic" panose="020B0502020202020204" pitchFamily="34" charset="0"/>
            </a:rPr>
            <a:t>1.520 </a:t>
          </a:r>
          <a:r>
            <a:rPr lang="nl-NL" sz="1100" b="0">
              <a:solidFill>
                <a:sysClr val="windowText" lastClr="000000"/>
              </a:solidFill>
              <a:latin typeface="Century Gothic" panose="020B0502020202020204" pitchFamily="34" charset="0"/>
            </a:rPr>
            <a:t>(ongewogen</a:t>
          </a:r>
          <a:r>
            <a:rPr lang="nl-NL" sz="1100" b="0" baseline="0">
              <a:solidFill>
                <a:sysClr val="windowText" lastClr="000000"/>
              </a:solidFill>
              <a:latin typeface="Century Gothic" panose="020B0502020202020204" pitchFamily="34" charset="0"/>
            </a:rPr>
            <a:t> n)</a:t>
          </a:r>
          <a:r>
            <a:rPr lang="nl-NL" sz="1100" b="0">
              <a:solidFill>
                <a:sysClr val="windowText" lastClr="000000"/>
              </a:solidFill>
              <a:latin typeface="Century Gothic" panose="020B0502020202020204" pitchFamily="34" charset="0"/>
            </a:rPr>
            <a:t>. Bij elke vraag </a:t>
          </a:r>
          <a:r>
            <a:rPr lang="nl-NL" sz="1100" b="0">
              <a:latin typeface="Century Gothic" panose="020B0502020202020204" pitchFamily="34" charset="0"/>
            </a:rPr>
            <a:t>is de basis (n) opgenomen: het aantal respondenten waarop het percentage is gebaseerd (weighted base). Lees percentages altijd in samenhang met de basis (n). Let bij interpretatie niet alleen op kleur, maar ook op (1) de hoogte van het percentage, (2) de basis (n) waarop het percentage is gebaseerd en (3) welke vraag/antwoordcategorie en doelgroep je bekijkt. Zo voorkom je dat je conclusies trekt op basis van kleine aantallen of een specifieke situatie. </a:t>
          </a:r>
        </a:p>
        <a:p>
          <a:r>
            <a:rPr lang="nl-NL" sz="1100" b="0">
              <a:latin typeface="Century Gothic" panose="020B0502020202020204" pitchFamily="34" charset="0"/>
            </a:rPr>
            <a:t>Wanneer de ongewogen basis lager is dan n = 30, is dit aangegeven met asterisken (*). Resultaten met deze lage basis zijn minder betrouwbaar en gevoeliger voor toevallige schommelingen. Resultaten met een lage basis geven daarom vooral een indicatie en zijn minder geschikt om harde conclusies aan te verbinden of om gedetailleerde vergelijkingen te maken. Gebruik resultaten met lage basis voorzichtig en bij voorkeur ondersteunend, niet als hoofdargument.</a:t>
          </a:r>
        </a:p>
        <a:p>
          <a:endParaRPr lang="nl-NL" sz="1100" b="0">
            <a:latin typeface="Century Gothic" panose="020B0502020202020204" pitchFamily="34" charset="0"/>
          </a:endParaRPr>
        </a:p>
        <a:p>
          <a:r>
            <a:rPr lang="nl-NL" sz="1100" b="0">
              <a:latin typeface="Century Gothic" panose="020B0502020202020204" pitchFamily="34" charset="0"/>
            </a:rPr>
            <a:t>Richtlijnen voor interpretatie op basis van de n:</a:t>
          </a:r>
        </a:p>
        <a:p>
          <a:r>
            <a:rPr lang="nl-NL" sz="1100" b="0">
              <a:latin typeface="Century Gothic" panose="020B0502020202020204" pitchFamily="34" charset="0"/>
            </a:rPr>
            <a:t>▪ n ≥ 100:	prima basis; resultaten zijn betrouwbaar voor de meeste analyses.</a:t>
          </a:r>
        </a:p>
        <a:p>
          <a:r>
            <a:rPr lang="nl-NL" sz="1100" b="0">
              <a:solidFill>
                <a:schemeClr val="dk1"/>
              </a:solidFill>
              <a:effectLst/>
              <a:latin typeface="Century Gothic" panose="020B0502020202020204" pitchFamily="34" charset="0"/>
              <a:ea typeface="+mn-ea"/>
              <a:cs typeface="+mn-cs"/>
            </a:rPr>
            <a:t>▪</a:t>
          </a:r>
          <a:r>
            <a:rPr lang="nl-NL" sz="1100" b="0">
              <a:latin typeface="Century Gothic" panose="020B0502020202020204" pitchFamily="34" charset="0"/>
            </a:rPr>
            <a:t> n 50 - 100:	acceptabele basis; resultaten zijn bruikbaar,</a:t>
          </a:r>
          <a:r>
            <a:rPr lang="nl-NL" sz="1100" b="0" baseline="0">
              <a:latin typeface="Century Gothic" panose="020B0502020202020204" pitchFamily="34" charset="0"/>
            </a:rPr>
            <a:t> maar vragen om voorzichtige interpretatie.</a:t>
          </a:r>
        </a:p>
        <a:p>
          <a:r>
            <a:rPr lang="nl-NL" sz="1100" b="0">
              <a:latin typeface="Century Gothic" panose="020B0502020202020204" pitchFamily="34" charset="0"/>
            </a:rPr>
            <a:t>▪ n 30 - 50:	beperkte basis;</a:t>
          </a:r>
          <a:r>
            <a:rPr lang="nl-NL" sz="1100" b="0" baseline="0">
              <a:latin typeface="Century Gothic" panose="020B0502020202020204" pitchFamily="34" charset="0"/>
            </a:rPr>
            <a:t> resultaten zijn indicatief en minder geschikt voor stevige conclusies.</a:t>
          </a:r>
          <a:endParaRPr lang="nl-NL" sz="1100" b="0">
            <a:latin typeface="Century Gothic" panose="020B0502020202020204" pitchFamily="34" charset="0"/>
          </a:endParaRPr>
        </a:p>
        <a:p>
          <a:r>
            <a:rPr lang="nl-NL" sz="1100" b="0">
              <a:latin typeface="Century Gothic" panose="020B0502020202020204" pitchFamily="34" charset="0"/>
            </a:rPr>
            <a:t>▪ n &lt;</a:t>
          </a:r>
          <a:r>
            <a:rPr lang="nl-NL" sz="1100" b="0" baseline="0">
              <a:latin typeface="Century Gothic" panose="020B0502020202020204" pitchFamily="34" charset="0"/>
            </a:rPr>
            <a:t> 30</a:t>
          </a:r>
          <a:r>
            <a:rPr lang="nl-NL" sz="1100" b="0">
              <a:latin typeface="Century Gothic" panose="020B0502020202020204" pitchFamily="34" charset="0"/>
            </a:rPr>
            <a:t>:	zeer kleine basis;</a:t>
          </a:r>
          <a:r>
            <a:rPr lang="nl-NL" sz="1100" b="0" baseline="0">
              <a:latin typeface="Century Gothic" panose="020B0502020202020204" pitchFamily="34" charset="0"/>
            </a:rPr>
            <a:t> resultaten bij voorkeur</a:t>
          </a:r>
          <a:r>
            <a:rPr lang="nl-NL" sz="1100" b="0">
              <a:latin typeface="Century Gothic" panose="020B0502020202020204" pitchFamily="34" charset="0"/>
            </a:rPr>
            <a:t> niet rapporteren of duidelijk labelen</a:t>
          </a:r>
          <a:r>
            <a:rPr lang="nl-NL" sz="1100" b="0" baseline="0">
              <a:latin typeface="Century Gothic" panose="020B0502020202020204" pitchFamily="34" charset="0"/>
            </a:rPr>
            <a:t> als 'indicatief'.</a:t>
          </a:r>
        </a:p>
        <a:p>
          <a:r>
            <a:rPr lang="nl-NL" sz="1100" b="0">
              <a:latin typeface="Century Gothic" panose="020B0502020202020204" pitchFamily="34" charset="0"/>
            </a:rPr>
            <a:t>▪ n &lt; 20:	onbetrouwbare basis, resultaten doorgaans niet gebruiken</a:t>
          </a:r>
        </a:p>
        <a:p>
          <a:endParaRPr lang="nl-NL" sz="1100" b="0">
            <a:latin typeface="Century Gothic" panose="020B0502020202020204" pitchFamily="34" charset="0"/>
          </a:endParaRPr>
        </a:p>
        <a:p>
          <a:r>
            <a:rPr lang="nl-NL" sz="1100" b="0">
              <a:solidFill>
                <a:sysClr val="windowText" lastClr="000000"/>
              </a:solidFill>
              <a:latin typeface="Century Gothic" panose="020B0502020202020204" pitchFamily="34" charset="0"/>
            </a:rPr>
            <a:t>In onderstaande tabel zijn de ongewogen</a:t>
          </a:r>
          <a:r>
            <a:rPr lang="nl-NL" sz="1100" b="0" baseline="0">
              <a:solidFill>
                <a:sysClr val="windowText" lastClr="000000"/>
              </a:solidFill>
              <a:latin typeface="Century Gothic" panose="020B0502020202020204" pitchFamily="34" charset="0"/>
            </a:rPr>
            <a:t> en gewogen </a:t>
          </a:r>
          <a:r>
            <a:rPr lang="nl-NL" sz="1100" b="0">
              <a:solidFill>
                <a:sysClr val="windowText" lastClr="000000"/>
              </a:solidFill>
              <a:latin typeface="Century Gothic" panose="020B0502020202020204" pitchFamily="34" charset="0"/>
            </a:rPr>
            <a:t>aantallen respondenten per regio te zien.</a:t>
          </a:r>
        </a:p>
        <a:p>
          <a:r>
            <a:rPr lang="nl-NL" sz="1100" b="0">
              <a:latin typeface="Century Gothic" panose="020B0502020202020204" pitchFamily="34" charset="0"/>
            </a:rPr>
            <a:t> </a:t>
          </a:r>
        </a:p>
        <a:p>
          <a:endParaRPr lang="nl-NL" sz="1100" b="1">
            <a:latin typeface="Century Gothic" panose="020B0502020202020204" pitchFamily="34" charset="0"/>
          </a:endParaRPr>
        </a:p>
      </xdr:txBody>
    </xdr:sp>
    <xdr:clientData/>
  </xdr:twoCellAnchor>
  <xdr:twoCellAnchor editAs="oneCell">
    <xdr:from>
      <xdr:col>11</xdr:col>
      <xdr:colOff>416790</xdr:colOff>
      <xdr:row>0</xdr:row>
      <xdr:rowOff>165100</xdr:rowOff>
    </xdr:from>
    <xdr:to>
      <xdr:col>14</xdr:col>
      <xdr:colOff>483462</xdr:colOff>
      <xdr:row>4</xdr:row>
      <xdr:rowOff>126134</xdr:rowOff>
    </xdr:to>
    <xdr:pic>
      <xdr:nvPicPr>
        <xdr:cNvPr id="5" name="Picture 4">
          <a:extLst>
            <a:ext uri="{FF2B5EF4-FFF2-40B4-BE49-F238E27FC236}">
              <a16:creationId xmlns:a16="http://schemas.microsoft.com/office/drawing/2014/main" id="{08CB767F-35B3-4A30-B282-CD1BE6A4D22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487063" y="165100"/>
          <a:ext cx="1891431" cy="688398"/>
        </a:xfrm>
        <a:prstGeom prst="rect">
          <a:avLst/>
        </a:prstGeom>
      </xdr:spPr>
    </xdr:pic>
    <xdr:clientData/>
  </xdr:twoCellAnchor>
  <xdr:twoCellAnchor>
    <xdr:from>
      <xdr:col>0</xdr:col>
      <xdr:colOff>0</xdr:colOff>
      <xdr:row>60</xdr:row>
      <xdr:rowOff>173036</xdr:rowOff>
    </xdr:from>
    <xdr:to>
      <xdr:col>15</xdr:col>
      <xdr:colOff>6926</xdr:colOff>
      <xdr:row>109</xdr:row>
      <xdr:rowOff>156729</xdr:rowOff>
    </xdr:to>
    <xdr:sp macro="" textlink="">
      <xdr:nvSpPr>
        <xdr:cNvPr id="3" name="TextBox 2">
          <a:extLst>
            <a:ext uri="{FF2B5EF4-FFF2-40B4-BE49-F238E27FC236}">
              <a16:creationId xmlns:a16="http://schemas.microsoft.com/office/drawing/2014/main" id="{DCEFCC24-A4BC-4298-8009-F14CD91921C4}"/>
            </a:ext>
          </a:extLst>
        </xdr:cNvPr>
        <xdr:cNvSpPr txBox="1"/>
      </xdr:nvSpPr>
      <xdr:spPr>
        <a:xfrm>
          <a:off x="0" y="11724263"/>
          <a:ext cx="10501744" cy="8893898"/>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latin typeface="Century Gothic" panose="020B0502020202020204" pitchFamily="34" charset="0"/>
            </a:rPr>
            <a:t>Weging resultaten</a:t>
          </a:r>
        </a:p>
        <a:p>
          <a:r>
            <a:rPr lang="nl-NL" sz="1100" b="0">
              <a:latin typeface="Century Gothic" panose="020B0502020202020204" pitchFamily="34" charset="0"/>
            </a:rPr>
            <a:t>De resultaten in deze rapportage zijn gewogen. In een steekproef kunnen sommige groepen oververtegenwoordigd of ondervertegenwoordigd zijn. Met weging wordt dit gecorrigeerd: groepen die te weinig in de steekproef zitten krijgen iets meer gewicht, en groepen die te veel voorkomen krijgen iets minder gewicht. Voor dit onderzoek zijn de resultaten gewogen op de volgende kenmerken:</a:t>
          </a:r>
        </a:p>
        <a:p>
          <a:r>
            <a:rPr lang="nl-NL" sz="1100" b="0">
              <a:latin typeface="Century Gothic" panose="020B0502020202020204" pitchFamily="34" charset="0"/>
            </a:rPr>
            <a:t> - Gender</a:t>
          </a:r>
        </a:p>
        <a:p>
          <a:r>
            <a:rPr lang="nl-NL" sz="1100" b="0">
              <a:latin typeface="Century Gothic" panose="020B0502020202020204" pitchFamily="34" charset="0"/>
            </a:rPr>
            <a:t> - Leeftijdsgroep</a:t>
          </a:r>
        </a:p>
        <a:p>
          <a:r>
            <a:rPr lang="nl-NL" sz="1100" b="0">
              <a:latin typeface="Century Gothic" panose="020B0502020202020204" pitchFamily="34" charset="0"/>
            </a:rPr>
            <a:t> - Hoogst gevolgde opleiding</a:t>
          </a:r>
        </a:p>
        <a:p>
          <a:r>
            <a:rPr lang="nl-NL" sz="1100" b="0">
              <a:latin typeface="Century Gothic" panose="020B0502020202020204" pitchFamily="34" charset="0"/>
            </a:rPr>
            <a:t> - Seizoenen</a:t>
          </a:r>
        </a:p>
        <a:p>
          <a:r>
            <a:rPr lang="nl-NL" sz="1100" b="0">
              <a:latin typeface="Century Gothic" panose="020B0502020202020204" pitchFamily="34" charset="0"/>
            </a:rPr>
            <a:t>Deze kenmerken bepalen gezamenlijk hoe zwaar het antwoord van elke respondent meetelt in het totaal. Voor het bepalen van de juiste verdeling is gebruikgemaakt van de gegevens uit het CBS Vakantieonderzoek 2024 en CBS Statistiek Logiesaccommodaties (SLA) 2025. Daarin staat beschreven hoe de Nederlandse populatie die in Nederland op vakantie gaat is samengesteld op bovengenoemde kenmerken. De verhouding binnen deze groep is vervolgens gebruikt als basis voor de weging in het Vakantieonderzoek Plus.</a:t>
          </a:r>
        </a:p>
        <a:p>
          <a:endParaRPr lang="nl-NL" sz="1100" b="0">
            <a:latin typeface="Century Gothic" panose="020B0502020202020204" pitchFamily="34" charset="0"/>
          </a:endParaRPr>
        </a:p>
        <a:p>
          <a:r>
            <a:rPr lang="nl-NL" sz="1100" b="0">
              <a:latin typeface="Century Gothic" panose="020B0502020202020204" pitchFamily="34" charset="0"/>
            </a:rPr>
            <a:t>Wat betekent dit voor de interpretatie?</a:t>
          </a:r>
        </a:p>
        <a:p>
          <a:r>
            <a:rPr lang="nl-NL" sz="1100" b="0">
              <a:latin typeface="Century Gothic" panose="020B0502020202020204" pitchFamily="34" charset="0"/>
            </a:rPr>
            <a:t> - Door weging sluiten de resultaten beter aan op de werkelijkheid.</a:t>
          </a:r>
        </a:p>
        <a:p>
          <a:r>
            <a:rPr lang="nl-NL" sz="1100" b="0">
              <a:latin typeface="Century Gothic" panose="020B0502020202020204" pitchFamily="34" charset="0"/>
            </a:rPr>
            <a:t> - De gewogen basis (weighted base) die in de tabellen staat weergegeven is het aantal respondenten dat na toepassing van de weging meetelt bij een vraag.</a:t>
          </a:r>
        </a:p>
        <a:p>
          <a:endParaRPr lang="nl-NL" sz="1100" b="1">
            <a:latin typeface="Century Gothic" panose="020B0502020202020204" pitchFamily="34" charset="0"/>
          </a:endParaRPr>
        </a:p>
        <a:p>
          <a:r>
            <a:rPr lang="nl-NL" sz="1100" b="1">
              <a:latin typeface="Century Gothic" panose="020B0502020202020204" pitchFamily="34" charset="0"/>
            </a:rPr>
            <a:t>Leefstijlen</a:t>
          </a:r>
        </a:p>
        <a:p>
          <a:pPr fontAlgn="t"/>
          <a:r>
            <a:rPr lang="nl-NL" sz="1100" b="0">
              <a:solidFill>
                <a:schemeClr val="dk1"/>
              </a:solidFill>
              <a:latin typeface="Century Gothic" panose="020B0502020202020204" pitchFamily="34" charset="0"/>
              <a:ea typeface="+mn-ea"/>
              <a:cs typeface="+mn-cs"/>
            </a:rPr>
            <a:t>Naast de antwoorden in de vragenlijst zijn de respondenten verrijkt met een leefstijlprofiel van MarketResponse. Aan het einde van de vragenlijst zijn respondenten doorgestuurd naar de omgeving van MarketResponse. Daar hebben zij een korte aanvullende vragenlijst ingevuld waarmee hun leefstijlsegment is bepaald. MarketResponse heeft deze leefstijlen vervolgens aan ons teruggekoppeld. Deze informatie is verwerkt in de dataset en komt terug in de tabellen, zodat analyses ook per leefstijl kunnen worden bekeken.</a:t>
          </a:r>
        </a:p>
        <a:p>
          <a:endParaRPr lang="nl-NL" sz="1100" b="0">
            <a:latin typeface="Century Gothic" panose="020B0502020202020204" pitchFamily="34" charset="0"/>
          </a:endParaRPr>
        </a:p>
        <a:p>
          <a:r>
            <a:rPr lang="nl-NL" sz="1100" b="1">
              <a:latin typeface="Century Gothic" panose="020B0502020202020204" pitchFamily="34" charset="0"/>
            </a:rPr>
            <a:t>Samenstelling van achtergrondkenmerken</a:t>
          </a:r>
        </a:p>
        <a:p>
          <a:r>
            <a:rPr lang="nl-NL" sz="1100" b="0">
              <a:latin typeface="Century Gothic" panose="020B0502020202020204" pitchFamily="34" charset="0"/>
            </a:rPr>
            <a:t>In deze rapportage zijn enkele achtergrondkenmerken samengevoegd of afgeleid uit meerdere variabelen. Hieronder wordt toegelicht hoe opleidingsniveau en sociale klasse zijn samengesteld.</a:t>
          </a:r>
        </a:p>
        <a:p>
          <a:endParaRPr lang="nl-NL" sz="1100" b="0">
            <a:latin typeface="Century Gothic" panose="020B0502020202020204" pitchFamily="34" charset="0"/>
          </a:endParaRPr>
        </a:p>
        <a:p>
          <a:r>
            <a:rPr lang="nl-NL" sz="1100" b="0" u="sng">
              <a:latin typeface="Century Gothic" panose="020B0502020202020204" pitchFamily="34" charset="0"/>
            </a:rPr>
            <a:t>Opleidingsniveau</a:t>
          </a:r>
        </a:p>
        <a:p>
          <a:r>
            <a:rPr lang="nl-NL" sz="1100" b="0">
              <a:latin typeface="Century Gothic" panose="020B0502020202020204" pitchFamily="34" charset="0"/>
            </a:rPr>
            <a:t> - Laag opleidingsniveau: Basisonderwijs, vmbo, mbo niveau 1</a:t>
          </a:r>
        </a:p>
        <a:p>
          <a:r>
            <a:rPr lang="nl-NL" sz="1100" b="0">
              <a:latin typeface="Century Gothic" panose="020B0502020202020204" pitchFamily="34" charset="0"/>
            </a:rPr>
            <a:t> - Middelbaar opleidingsniveau: Havo, vwo, mbo niveau 2–4</a:t>
          </a:r>
        </a:p>
        <a:p>
          <a:r>
            <a:rPr lang="nl-NL" sz="1100" b="0">
              <a:latin typeface="Century Gothic" panose="020B0502020202020204" pitchFamily="34" charset="0"/>
            </a:rPr>
            <a:t> - Hoog opleidingsniveau: Hbo, wo (bachelor, master, postdoctoraal)</a:t>
          </a:r>
        </a:p>
        <a:p>
          <a:br>
            <a:rPr lang="nl-NL" sz="1100" b="0">
              <a:latin typeface="Century Gothic" panose="020B0502020202020204" pitchFamily="34" charset="0"/>
            </a:rPr>
          </a:br>
          <a:r>
            <a:rPr lang="nl-NL" sz="1100" b="0" u="sng">
              <a:latin typeface="Century Gothic" panose="020B0502020202020204" pitchFamily="34" charset="0"/>
            </a:rPr>
            <a:t>Sociale klasse</a:t>
          </a:r>
          <a:endParaRPr lang="nl-NL" sz="1100" b="0">
            <a:latin typeface="Century Gothic" panose="020B0502020202020204" pitchFamily="34" charset="0"/>
          </a:endParaRPr>
        </a:p>
        <a:p>
          <a:r>
            <a:rPr lang="nl-NL" sz="1100" b="0">
              <a:latin typeface="Century Gothic" panose="020B0502020202020204" pitchFamily="34" charset="0"/>
            </a:rPr>
            <a:t>Voor dit onderzoek is sociale klasse bepaald volgens de indeling van de Gouden Standaard. Hierbij worden respondenten ingedeeld in socio-economische groepen op basis van de kenmerken opleidingsniveau</a:t>
          </a:r>
          <a:r>
            <a:rPr lang="nl-NL" sz="1100" b="0" baseline="0">
              <a:latin typeface="Century Gothic" panose="020B0502020202020204" pitchFamily="34" charset="0"/>
            </a:rPr>
            <a:t> en</a:t>
          </a:r>
          <a:r>
            <a:rPr lang="nl-NL" sz="1100" b="0">
              <a:latin typeface="Century Gothic" panose="020B0502020202020204" pitchFamily="34" charset="0"/>
            </a:rPr>
            <a:t> beroep van de hoofdkostwinner. De indeling geeft een globale indicatie van sociaaleconomische positie en wordt veel gebruikt binnen marktonderzoek.</a:t>
          </a:r>
        </a:p>
        <a:p>
          <a:r>
            <a:rPr lang="nl-NL" sz="1100" b="0">
              <a:latin typeface="Century Gothic" panose="020B0502020202020204" pitchFamily="34" charset="0"/>
            </a:rPr>
            <a:t>De oorspronkelijke klassen zijn: A – B1 – B2 – C – D. Voor de rapportage zijn deze klassen samengevoegd tot twee overzichtelijke categorieën:</a:t>
          </a:r>
        </a:p>
        <a:p>
          <a:r>
            <a:rPr lang="nl-NL" sz="1100" b="0">
              <a:latin typeface="Century Gothic" panose="020B0502020202020204" pitchFamily="34" charset="0"/>
            </a:rPr>
            <a:t> - Sociale klasse hoog: A + B1 + B2</a:t>
          </a:r>
        </a:p>
        <a:p>
          <a:r>
            <a:rPr lang="nl-NL" sz="1100" b="0">
              <a:latin typeface="Century Gothic" panose="020B0502020202020204" pitchFamily="34" charset="0"/>
            </a:rPr>
            <a:t> - Sociale klasse laag: C + D</a:t>
          </a:r>
        </a:p>
        <a:p>
          <a:r>
            <a:rPr lang="nl-NL" sz="1100" b="0">
              <a:latin typeface="Century Gothic" panose="020B0502020202020204" pitchFamily="34" charset="0"/>
            </a:rPr>
            <a:t>Deze samenvoeging zorgt voor voldoende aantallen per klasse en maakt het gemakkelijker om verschillen tussen groepen overzichtelijk te interpreteren.</a:t>
          </a:r>
        </a:p>
        <a:p>
          <a:endParaRPr lang="nl-NL" sz="1100" b="0">
            <a:latin typeface="Century Gothic" panose="020B0502020202020204" pitchFamily="34" charset="0"/>
          </a:endParaRPr>
        </a:p>
        <a:p>
          <a:r>
            <a:rPr lang="nl-NL" sz="1100" b="0">
              <a:latin typeface="Century Gothic" panose="020B0502020202020204" pitchFamily="34" charset="0"/>
            </a:rPr>
            <a:t>Let op: sociale klasse is bedoeld als contextvariabele. Het geeft richting, maar is geen exacte maat van iemands financiële of maatschappelijke positie.</a:t>
          </a:r>
        </a:p>
        <a:p>
          <a:endParaRPr lang="nl-NL" sz="1100" b="0">
            <a:latin typeface="Century Gothic" panose="020B0502020202020204" pitchFamily="34" charset="0"/>
          </a:endParaRPr>
        </a:p>
        <a:p>
          <a:r>
            <a:rPr lang="nl-NL" sz="1100" b="1">
              <a:latin typeface="Century Gothic" panose="020B0502020202020204" pitchFamily="34" charset="0"/>
            </a:rPr>
            <a:t>Open antwoorden in tabellen</a:t>
          </a:r>
          <a:endParaRPr lang="nl-NL" sz="1100" b="0">
            <a:latin typeface="Century Gothic" panose="020B0502020202020204" pitchFamily="34" charset="0"/>
          </a:endParaRPr>
        </a:p>
        <a:p>
          <a:r>
            <a:rPr lang="nl-NL" sz="1100" b="0">
              <a:latin typeface="Century Gothic" panose="020B0502020202020204" pitchFamily="34" charset="0"/>
            </a:rPr>
            <a:t>In sommige tabellen komen aanduidingen voor zoals ^f('Q17A_19_Other')^. Dit betekent dat hier een open antwoord wordt weergegeven dat door respondenten is ingevuld bij de antwoordoptie ‘anders, namelijk…’. In dit geval gaat het om de vraag: 'Welke van onderstaande aspecten speelden een rol bij de keuze voor de regio van uw vakantie?' Wanneer een respondent hierbij ‘anders, namelijk.... (open)’ heeft gekozen, is het bijbehorende open antwoord ingelezen en weergegeven in de tabel. Deze notatie komt op meerdere plekken in de tabellen voor waar open antwoorden zijn gekoppeld aan een gesloten vraag.</a:t>
          </a:r>
        </a:p>
        <a:p>
          <a:endParaRPr lang="nl-NL" sz="1100" b="1">
            <a:latin typeface="Century Gothic" panose="020B0502020202020204" pitchFamily="34" charset="0"/>
          </a:endParaRPr>
        </a:p>
      </xdr:txBody>
    </xdr:sp>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landelijkedataalliantie.nl/nl/home/onderwerpen/kerncijfers-recreatie-en-toerisme/onderzoek-vakantiegedrag-nederlander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36"/>
  <sheetViews>
    <sheetView tabSelected="1" workbookViewId="0">
      <selection activeCell="A20" sqref="A20"/>
    </sheetView>
  </sheetViews>
  <sheetFormatPr defaultColWidth="8.77734375" defaultRowHeight="13.8" x14ac:dyDescent="0.25"/>
  <cols>
    <col min="1" max="1" width="22.6640625" style="6" customWidth="1"/>
    <col min="2" max="2" width="3.6640625" style="6" customWidth="1"/>
    <col min="3" max="3" width="22.6640625" style="6" customWidth="1"/>
    <col min="4" max="4" width="3.6640625" style="6" customWidth="1"/>
    <col min="5" max="5" width="22.6640625" style="6" customWidth="1"/>
    <col min="6" max="6" width="3.6640625" style="6" customWidth="1"/>
    <col min="7" max="7" width="22.6640625" style="6" customWidth="1"/>
    <col min="8" max="8" width="3.6640625" style="6" customWidth="1"/>
    <col min="9" max="9" width="22.6640625" style="6" customWidth="1"/>
    <col min="10" max="10" width="3.6640625" style="6" customWidth="1"/>
    <col min="11" max="11" width="22.6640625" style="6" customWidth="1"/>
    <col min="12" max="16384" width="8.77734375" style="6"/>
  </cols>
  <sheetData>
    <row r="1" spans="1:11" s="3" customFormat="1" ht="25.05" customHeight="1" x14ac:dyDescent="0.3">
      <c r="A1" s="10" t="s">
        <v>393</v>
      </c>
      <c r="B1" s="2"/>
      <c r="C1" s="2"/>
      <c r="D1" s="2"/>
      <c r="E1" s="2"/>
      <c r="F1" s="2"/>
      <c r="G1" s="2"/>
      <c r="H1" s="2"/>
      <c r="I1" s="2"/>
      <c r="J1" s="2"/>
      <c r="K1" s="2"/>
    </row>
    <row r="2" spans="1:11" s="3" customFormat="1" ht="20.399999999999999" x14ac:dyDescent="0.3">
      <c r="A2" s="1"/>
      <c r="B2" s="2"/>
      <c r="C2" s="2"/>
      <c r="D2" s="2"/>
      <c r="E2" s="2"/>
      <c r="F2" s="2"/>
      <c r="G2" s="2"/>
      <c r="H2" s="2"/>
      <c r="I2" s="2"/>
      <c r="J2" s="2"/>
      <c r="K2" s="2"/>
    </row>
    <row r="3" spans="1:11" s="3" customFormat="1" ht="81.45" customHeight="1" x14ac:dyDescent="0.3">
      <c r="A3" s="116" t="s">
        <v>495</v>
      </c>
      <c r="B3" s="116"/>
      <c r="C3" s="116"/>
      <c r="D3" s="116"/>
      <c r="E3" s="116"/>
      <c r="F3" s="116"/>
      <c r="G3" s="116"/>
      <c r="H3" s="116"/>
      <c r="I3" s="116"/>
      <c r="J3" s="116"/>
      <c r="K3" s="9"/>
    </row>
    <row r="4" spans="1:11" ht="15" customHeight="1" x14ac:dyDescent="0.25">
      <c r="A4" s="4"/>
      <c r="B4" s="5"/>
      <c r="C4" s="5"/>
      <c r="D4" s="5"/>
      <c r="E4" s="5"/>
      <c r="F4" s="5"/>
      <c r="G4" s="5"/>
      <c r="H4" s="5"/>
      <c r="I4" s="5"/>
      <c r="J4" s="5"/>
      <c r="K4" s="5"/>
    </row>
    <row r="5" spans="1:11" s="15" customFormat="1" ht="15" customHeight="1" x14ac:dyDescent="0.25">
      <c r="A5" s="19" t="str">
        <f xml:space="preserve"> HYPERLINK("#'Provincie'!A1", " Provincie")</f>
        <v xml:space="preserve"> Provincie</v>
      </c>
      <c r="B5" s="14"/>
      <c r="C5" s="20" t="str">
        <f xml:space="preserve"> HYPERLINK("#'Leefstijlen'!A1", " Leefstijlen")</f>
        <v xml:space="preserve"> Leefstijlen</v>
      </c>
      <c r="D5" s="14"/>
      <c r="E5" s="20" t="str">
        <f xml:space="preserve"> HYPERLINK("#'Accommodatietype'!A1", " Accommodatietype")</f>
        <v xml:space="preserve"> Accommodatietype</v>
      </c>
      <c r="F5" s="14"/>
      <c r="G5" s="20" t="str">
        <f xml:space="preserve"> HYPERLINK("#'Socio-Demo'!A1", " Socio-Demo")</f>
        <v xml:space="preserve"> Socio-Demo</v>
      </c>
      <c r="H5" s="20"/>
      <c r="I5" s="51" t="str">
        <f xml:space="preserve"> HYPERLINK("#'Reisgezelschap'!A1", "Reisgezelschap")</f>
        <v>Reisgezelschap</v>
      </c>
      <c r="J5" s="14"/>
      <c r="K5" s="20" t="str">
        <f xml:space="preserve"> HYPERLINK("#'Seizoenen'!A1", " Seizoenen")</f>
        <v xml:space="preserve"> Seizoenen</v>
      </c>
    </row>
    <row r="6" spans="1:11" s="18" customFormat="1" ht="15" customHeight="1" x14ac:dyDescent="0.3">
      <c r="A6" s="16" t="str">
        <f xml:space="preserve"> HYPERLINK("#'Provincie'!A4", "Leefstijlen")</f>
        <v>Leefstijlen</v>
      </c>
      <c r="B6" s="17"/>
      <c r="C6" s="16" t="str">
        <f xml:space="preserve"> HYPERLINK("#'Leefstijlen'!A4", "Leefstijlen")</f>
        <v>Leefstijlen</v>
      </c>
      <c r="D6" s="17"/>
      <c r="E6" s="16" t="str">
        <f xml:space="preserve"> HYPERLINK("#'Accommodatietype'!A4", "Leefstijlen")</f>
        <v>Leefstijlen</v>
      </c>
      <c r="F6" s="17"/>
      <c r="G6" s="16" t="str">
        <f xml:space="preserve"> HYPERLINK("#'Socio-Demo'!A4", "Leefstijlen")</f>
        <v>Leefstijlen</v>
      </c>
      <c r="H6" s="16"/>
      <c r="I6" s="52" t="str">
        <f xml:space="preserve"> HYPERLINK("#'Reisgezelschap'!A4", "Leefstijlen")</f>
        <v>Leefstijlen</v>
      </c>
      <c r="J6" s="17"/>
      <c r="K6" s="21" t="str">
        <f xml:space="preserve"> HYPERLINK("#'Seizoenen'!A4", "Leefstijlen")</f>
        <v>Leefstijlen</v>
      </c>
    </row>
    <row r="7" spans="1:11" s="18" customFormat="1" ht="15" customHeight="1" x14ac:dyDescent="0.3">
      <c r="A7" s="16" t="str">
        <f xml:space="preserve"> HYPERLINK("#'Provincie'!A40", "Vakantiekenmerken")</f>
        <v>Vakantiekenmerken</v>
      </c>
      <c r="B7" s="17"/>
      <c r="C7" s="16" t="str">
        <f xml:space="preserve"> HYPERLINK("#'Leefstijlen'!A40", "Vakantiekenmerken")</f>
        <v>Vakantiekenmerken</v>
      </c>
      <c r="D7" s="17"/>
      <c r="E7" s="16" t="str">
        <f xml:space="preserve"> HYPERLINK("#'Accommodatietype'!A40", "Vakantiekenmerken")</f>
        <v>Vakantiekenmerken</v>
      </c>
      <c r="F7" s="17"/>
      <c r="G7" s="21" t="str">
        <f xml:space="preserve"> HYPERLINK("#'Socio-Demo'!A40", "Vakantiekenmerken")</f>
        <v>Vakantiekenmerken</v>
      </c>
      <c r="H7" s="21"/>
      <c r="I7" s="52" t="str">
        <f xml:space="preserve"> HYPERLINK("#'Reisgezelschap'!A40", "Vakantiekenmerken")</f>
        <v>Vakantiekenmerken</v>
      </c>
      <c r="J7" s="17"/>
      <c r="K7" s="21" t="str">
        <f xml:space="preserve"> HYPERLINK("#'Seizoenen'!A40", "Vakantiekenmerken")</f>
        <v>Vakantiekenmerken</v>
      </c>
    </row>
    <row r="8" spans="1:11" s="18" customFormat="1" ht="15" customHeight="1" x14ac:dyDescent="0.3">
      <c r="A8" s="16" t="str">
        <f xml:space="preserve"> HYPERLINK("#'Provincie'!A161", "Motivaties en keuzeproces")</f>
        <v>Motivaties en keuzeproces</v>
      </c>
      <c r="B8" s="17"/>
      <c r="C8" s="16" t="str">
        <f xml:space="preserve"> HYPERLINK("#'Leefstijlen'!A161", "Motivaties en keuzeproces")</f>
        <v>Motivaties en keuzeproces</v>
      </c>
      <c r="D8" s="17"/>
      <c r="E8" s="16" t="str">
        <f xml:space="preserve"> HYPERLINK("#'Accommodatietype'!A161", "Motivaties en keuzeproces")</f>
        <v>Motivaties en keuzeproces</v>
      </c>
      <c r="F8" s="17"/>
      <c r="G8" s="21" t="str">
        <f xml:space="preserve"> HYPERLINK("#'Socio-Demo'!A161", "Motivaties en keuzeproces")</f>
        <v>Motivaties en keuzeproces</v>
      </c>
      <c r="H8" s="21"/>
      <c r="I8" s="52" t="str">
        <f xml:space="preserve"> HYPERLINK("#'Reisgezelschap'!A161", "Motivaties en keuzeproces")</f>
        <v>Motivaties en keuzeproces</v>
      </c>
      <c r="J8" s="17"/>
      <c r="K8" s="21" t="str">
        <f xml:space="preserve"> HYPERLINK("#'Seizoenen'!A161", "Motivaties en keuzeproces")</f>
        <v>Motivaties en keuzeproces</v>
      </c>
    </row>
    <row r="9" spans="1:11" s="18" customFormat="1" ht="15" customHeight="1" x14ac:dyDescent="0.3">
      <c r="A9" s="21" t="str">
        <f xml:space="preserve"> HYPERLINK("#'Provincie'!A520", "Informatiebronnen")</f>
        <v>Informatiebronnen</v>
      </c>
      <c r="B9" s="21"/>
      <c r="C9" s="21" t="str">
        <f xml:space="preserve"> HYPERLINK("#'Leefstijlen'!A520", "Informatiebronnen")</f>
        <v>Informatiebronnen</v>
      </c>
      <c r="D9" s="21"/>
      <c r="E9" s="21" t="str">
        <f xml:space="preserve"> HYPERLINK("#'Accommodatietype'!A520", "Informatiebronnen")</f>
        <v>Informatiebronnen</v>
      </c>
      <c r="F9" s="21"/>
      <c r="G9" s="21" t="str">
        <f xml:space="preserve"> HYPERLINK("#'Socio-Demo'!A520", "Informatiebronnen")</f>
        <v>Informatiebronnen</v>
      </c>
      <c r="H9" s="21"/>
      <c r="I9" s="21" t="str">
        <f xml:space="preserve"> HYPERLINK("#'Reisgezelschap'!A520", "Informatiebronnen")</f>
        <v>Informatiebronnen</v>
      </c>
      <c r="J9" s="21"/>
      <c r="K9" s="21" t="str">
        <f xml:space="preserve"> HYPERLINK("#'Seizoenen'!A520", "Informatiebronnen")</f>
        <v>Informatiebronnen</v>
      </c>
    </row>
    <row r="10" spans="1:11" s="18" customFormat="1" ht="15" customHeight="1" x14ac:dyDescent="0.3">
      <c r="A10" s="21" t="str">
        <f xml:space="preserve"> HYPERLINK("#'Provincie'!A620", "Activiteiten")</f>
        <v>Activiteiten</v>
      </c>
      <c r="B10" s="21"/>
      <c r="C10" s="21" t="str">
        <f xml:space="preserve"> HYPERLINK("#'Leefstijlen'!A620", "Activiteiten")</f>
        <v>Activiteiten</v>
      </c>
      <c r="D10" s="21"/>
      <c r="E10" s="21" t="str">
        <f xml:space="preserve"> HYPERLINK("#'Accommodatietype'!A620", "Activiteiten")</f>
        <v>Activiteiten</v>
      </c>
      <c r="F10" s="21"/>
      <c r="G10" s="21" t="str">
        <f xml:space="preserve"> HYPERLINK("#'Socio-Demo'!A620", "Activiteiten")</f>
        <v>Activiteiten</v>
      </c>
      <c r="H10" s="21"/>
      <c r="I10" s="21" t="str">
        <f xml:space="preserve"> HYPERLINK("#'Reisgezelschap'!A620", "Activiteiten")</f>
        <v>Activiteiten</v>
      </c>
      <c r="J10" s="21"/>
      <c r="K10" s="21" t="str">
        <f xml:space="preserve"> HYPERLINK("#'Seizoenen'!A620", "Activiteiten")</f>
        <v>Activiteiten</v>
      </c>
    </row>
    <row r="11" spans="1:11" s="18" customFormat="1" ht="15" customHeight="1" x14ac:dyDescent="0.3">
      <c r="A11" s="21" t="str">
        <f xml:space="preserve"> HYPERLINK("#'Provincie'!A1264", "Waardering vakantie")</f>
        <v>Waardering vakantie</v>
      </c>
      <c r="B11" s="21"/>
      <c r="C11" s="21" t="str">
        <f xml:space="preserve"> HYPERLINK("#'Leefstijlen'!A1264", "Waardering vakantie")</f>
        <v>Waardering vakantie</v>
      </c>
      <c r="D11" s="21"/>
      <c r="E11" s="21" t="str">
        <f xml:space="preserve"> HYPERLINK("#'Accommodatietype'!A1264", "Waardering vakantie")</f>
        <v>Waardering vakantie</v>
      </c>
      <c r="F11" s="21"/>
      <c r="G11" s="21" t="str">
        <f xml:space="preserve"> HYPERLINK("#'Socio-Demo'!A1264", "Waardering vakantie")</f>
        <v>Waardering vakantie</v>
      </c>
      <c r="H11" s="21"/>
      <c r="I11" s="21" t="str">
        <f xml:space="preserve"> HYPERLINK("#'Reisgezelschap'!A1264", "Waardering vakantie")</f>
        <v>Waardering vakantie</v>
      </c>
      <c r="J11" s="21"/>
      <c r="K11" s="21" t="str">
        <f xml:space="preserve"> HYPERLINK("#'Seizoenen'!A1264", "Waardering vakantie")</f>
        <v>Waardering vakantie</v>
      </c>
    </row>
    <row r="12" spans="1:11" s="18" customFormat="1" ht="15" customHeight="1" x14ac:dyDescent="0.3">
      <c r="A12" s="21" t="str">
        <f xml:space="preserve"> HYPERLINK("#'Provincie'!A1637", "Achtergrondkenmerken")</f>
        <v>Achtergrondkenmerken</v>
      </c>
      <c r="B12" s="21"/>
      <c r="C12" s="21" t="str">
        <f xml:space="preserve"> HYPERLINK("#'Leefstijlen'!A1637", "Achtergrondkenmerken")</f>
        <v>Achtergrondkenmerken</v>
      </c>
      <c r="D12" s="21"/>
      <c r="E12" s="21" t="str">
        <f xml:space="preserve"> HYPERLINK("#'Accommodatietype'!A1637", "Achtergrondkenmerken")</f>
        <v>Achtergrondkenmerken</v>
      </c>
      <c r="F12" s="21"/>
      <c r="G12" s="21" t="str">
        <f xml:space="preserve"> HYPERLINK("#'Socio-Demo'!A1637", "Achtergrondkenmerken")</f>
        <v>Achtergrondkenmerken</v>
      </c>
      <c r="H12" s="21"/>
      <c r="I12" s="21" t="str">
        <f xml:space="preserve"> HYPERLINK("#'Reisgezelschap'!A1637", "Achtergrondkenmerken")</f>
        <v>Achtergrondkenmerken</v>
      </c>
      <c r="J12" s="21"/>
      <c r="K12" s="21" t="str">
        <f xml:space="preserve"> HYPERLINK("#'Seizoenen'!A1637", "Achtergrondkenmerken")</f>
        <v>Achtergrondkenmerken</v>
      </c>
    </row>
    <row r="13" spans="1:11" s="12" customFormat="1" ht="15" customHeight="1" x14ac:dyDescent="0.3">
      <c r="A13" s="13"/>
      <c r="B13" s="11"/>
      <c r="C13" s="13"/>
      <c r="D13" s="11"/>
      <c r="E13" s="13"/>
      <c r="F13" s="11"/>
      <c r="G13" s="13"/>
      <c r="H13" s="13"/>
      <c r="I13" s="13"/>
      <c r="J13" s="11"/>
      <c r="K13" s="13"/>
    </row>
    <row r="14" spans="1:11" s="7" customFormat="1" ht="13.2" x14ac:dyDescent="0.3">
      <c r="A14" s="13"/>
      <c r="B14" s="11"/>
      <c r="C14" s="13"/>
      <c r="D14" s="11"/>
      <c r="E14" s="13"/>
      <c r="F14" s="11"/>
      <c r="G14" s="13"/>
      <c r="H14" s="13"/>
      <c r="I14" s="13"/>
      <c r="J14" s="11"/>
      <c r="K14" s="13"/>
    </row>
    <row r="15" spans="1:11" s="7" customFormat="1" ht="40.200000000000003" customHeight="1" x14ac:dyDescent="0.3">
      <c r="A15" s="117" t="s">
        <v>399</v>
      </c>
      <c r="B15" s="117"/>
      <c r="C15" s="117"/>
      <c r="D15" s="117"/>
      <c r="E15" s="117"/>
      <c r="F15" s="117"/>
      <c r="G15" s="117"/>
      <c r="H15" s="36"/>
      <c r="I15" s="36"/>
      <c r="J15" s="22"/>
      <c r="K15" s="22"/>
    </row>
    <row r="16" spans="1:11" s="7" customFormat="1" ht="14.55" customHeight="1" x14ac:dyDescent="0.3">
      <c r="A16" s="111" t="s">
        <v>400</v>
      </c>
      <c r="B16" s="24"/>
      <c r="C16" s="24"/>
      <c r="D16" s="24"/>
      <c r="E16" s="25"/>
      <c r="F16" s="23"/>
      <c r="G16" s="23"/>
      <c r="H16" s="23"/>
      <c r="I16" s="23"/>
      <c r="J16" s="23"/>
      <c r="K16" s="23"/>
    </row>
    <row r="17" spans="1:11" s="7" customFormat="1" ht="13.2" x14ac:dyDescent="0.3">
      <c r="A17" s="23"/>
      <c r="B17" s="23"/>
      <c r="C17" s="23"/>
      <c r="D17" s="23"/>
      <c r="E17" s="23"/>
      <c r="F17" s="23"/>
      <c r="G17" s="23"/>
      <c r="H17" s="23"/>
      <c r="I17" s="23"/>
      <c r="J17" s="23"/>
      <c r="K17" s="23"/>
    </row>
    <row r="18" spans="1:11" s="7" customFormat="1" ht="13.2" x14ac:dyDescent="0.3">
      <c r="A18" s="23"/>
      <c r="B18" s="23"/>
      <c r="C18" s="23"/>
      <c r="D18" s="23"/>
      <c r="E18" s="23"/>
      <c r="F18" s="23"/>
      <c r="G18" s="23"/>
      <c r="H18" s="23"/>
      <c r="I18" s="23"/>
      <c r="J18" s="23"/>
      <c r="K18" s="23"/>
    </row>
    <row r="19" spans="1:11" s="7" customFormat="1" ht="13.2" x14ac:dyDescent="0.3">
      <c r="A19" s="23"/>
      <c r="B19" s="23"/>
      <c r="C19" s="23"/>
      <c r="D19" s="23"/>
      <c r="E19" s="23"/>
      <c r="F19" s="23"/>
      <c r="G19" s="23"/>
      <c r="H19" s="23"/>
      <c r="I19" s="23"/>
      <c r="J19" s="23"/>
      <c r="K19" s="23"/>
    </row>
    <row r="20" spans="1:11" s="7" customFormat="1" ht="13.2" x14ac:dyDescent="0.3">
      <c r="A20" s="23"/>
      <c r="B20" s="23"/>
      <c r="C20" s="23"/>
      <c r="D20" s="23"/>
      <c r="E20" s="23"/>
      <c r="F20" s="23"/>
      <c r="G20" s="23"/>
      <c r="H20" s="23"/>
      <c r="I20" s="23"/>
      <c r="J20" s="23"/>
      <c r="K20" s="23"/>
    </row>
    <row r="21" spans="1:11" s="7" customFormat="1" ht="13.2" x14ac:dyDescent="0.3">
      <c r="A21" s="23"/>
      <c r="B21" s="23"/>
      <c r="C21" s="23"/>
      <c r="D21" s="23"/>
      <c r="E21" s="23"/>
      <c r="F21" s="23"/>
      <c r="G21" s="23"/>
      <c r="H21" s="23"/>
      <c r="I21" s="23"/>
      <c r="J21" s="23"/>
      <c r="K21" s="23"/>
    </row>
    <row r="22" spans="1:11" s="7" customFormat="1" ht="13.2" x14ac:dyDescent="0.3">
      <c r="A22" s="23"/>
      <c r="B22" s="23"/>
      <c r="C22" s="23"/>
      <c r="D22" s="23"/>
      <c r="E22" s="23"/>
      <c r="F22" s="23"/>
      <c r="G22" s="23"/>
      <c r="H22" s="23"/>
      <c r="I22" s="23"/>
      <c r="J22" s="23"/>
      <c r="K22" s="23"/>
    </row>
    <row r="23" spans="1:11" s="7" customFormat="1" ht="13.2" x14ac:dyDescent="0.3"/>
    <row r="24" spans="1:11" s="7" customFormat="1" ht="13.2" x14ac:dyDescent="0.3"/>
    <row r="25" spans="1:11" s="7" customFormat="1" ht="13.2" x14ac:dyDescent="0.3"/>
    <row r="26" spans="1:11" s="7" customFormat="1" ht="13.2" x14ac:dyDescent="0.3"/>
    <row r="27" spans="1:11" s="7" customFormat="1" ht="13.2" x14ac:dyDescent="0.3"/>
    <row r="28" spans="1:11" s="7" customFormat="1" ht="13.2" x14ac:dyDescent="0.3"/>
    <row r="29" spans="1:11" s="7" customFormat="1" ht="13.2" x14ac:dyDescent="0.3"/>
    <row r="30" spans="1:11" s="7" customFormat="1" ht="13.2" x14ac:dyDescent="0.3"/>
    <row r="31" spans="1:11" s="7" customFormat="1" ht="13.2" x14ac:dyDescent="0.3"/>
    <row r="32" spans="1:11" s="7" customFormat="1" ht="13.2" x14ac:dyDescent="0.3"/>
    <row r="33" s="7" customFormat="1" ht="13.2" x14ac:dyDescent="0.3"/>
    <row r="34" s="7" customFormat="1" ht="13.2" x14ac:dyDescent="0.3"/>
    <row r="35" s="7" customFormat="1" ht="13.2" x14ac:dyDescent="0.3"/>
    <row r="36" s="7" customFormat="1" ht="13.2" x14ac:dyDescent="0.3"/>
  </sheetData>
  <mergeCells count="2">
    <mergeCell ref="A3:J3"/>
    <mergeCell ref="A15:G15"/>
  </mergeCells>
  <hyperlinks>
    <hyperlink ref="A16" r:id="rId1" xr:uid="{4D918EE6-CC06-4D94-AFA0-331647D1E25C}"/>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53271-9DD6-4DDE-80E7-6200B3016F2C}">
  <dimension ref="A49:O61"/>
  <sheetViews>
    <sheetView zoomScale="110" zoomScaleNormal="110" workbookViewId="0">
      <selection activeCell="J52" sqref="J52"/>
    </sheetView>
  </sheetViews>
  <sheetFormatPr defaultColWidth="8.77734375" defaultRowHeight="14.4" x14ac:dyDescent="0.3"/>
  <cols>
    <col min="1" max="1" width="8.77734375" style="8"/>
    <col min="2" max="2" width="22.77734375" style="8" bestFit="1" customWidth="1"/>
    <col min="3" max="3" width="20.21875" style="8" customWidth="1"/>
    <col min="4" max="4" width="20.6640625" style="8" customWidth="1"/>
    <col min="5" max="16384" width="8.77734375" style="8"/>
  </cols>
  <sheetData>
    <row r="49" spans="1:15" ht="23.4" x14ac:dyDescent="0.3">
      <c r="A49" s="26"/>
      <c r="B49" s="37" t="s">
        <v>1</v>
      </c>
      <c r="C49" s="38" t="s">
        <v>485</v>
      </c>
      <c r="D49" s="38" t="s">
        <v>486</v>
      </c>
      <c r="E49" s="26"/>
      <c r="F49" s="26"/>
      <c r="G49" s="26"/>
      <c r="H49" s="26"/>
      <c r="I49" s="26"/>
      <c r="J49" s="26"/>
      <c r="K49" s="26"/>
      <c r="L49" s="26"/>
      <c r="M49" s="26"/>
      <c r="N49" s="26"/>
      <c r="O49" s="26"/>
    </row>
    <row r="50" spans="1:15" x14ac:dyDescent="0.3">
      <c r="A50" s="26"/>
      <c r="B50" s="39" t="s">
        <v>507</v>
      </c>
      <c r="C50" s="40">
        <v>39</v>
      </c>
      <c r="D50" s="40">
        <v>40.789171696300002</v>
      </c>
      <c r="E50" s="26"/>
      <c r="F50" s="26"/>
      <c r="G50" s="26"/>
      <c r="H50" s="26"/>
      <c r="I50" s="26"/>
      <c r="J50" s="26"/>
      <c r="K50" s="26"/>
      <c r="L50" s="26"/>
      <c r="M50" s="26"/>
      <c r="N50" s="26"/>
      <c r="O50" s="26"/>
    </row>
    <row r="51" spans="1:15" x14ac:dyDescent="0.3">
      <c r="A51" s="26"/>
      <c r="B51" s="39" t="s">
        <v>487</v>
      </c>
      <c r="C51" s="41">
        <v>212</v>
      </c>
      <c r="D51" s="41">
        <v>253.3745010499</v>
      </c>
      <c r="E51" s="26"/>
      <c r="F51" s="26"/>
      <c r="G51" s="26"/>
      <c r="H51" s="26"/>
      <c r="I51" s="26"/>
      <c r="J51" s="26"/>
      <c r="K51" s="26"/>
      <c r="L51" s="26"/>
      <c r="M51" s="26"/>
      <c r="N51" s="26"/>
      <c r="O51" s="26"/>
    </row>
    <row r="52" spans="1:15" x14ac:dyDescent="0.3">
      <c r="A52" s="26"/>
      <c r="B52" s="39" t="s">
        <v>505</v>
      </c>
      <c r="C52" s="40">
        <v>39</v>
      </c>
      <c r="D52" s="40">
        <v>34.143850008400001</v>
      </c>
      <c r="E52" s="26"/>
      <c r="F52" s="26"/>
      <c r="G52" s="26"/>
      <c r="H52" s="26"/>
      <c r="I52" s="26"/>
      <c r="J52" s="26"/>
      <c r="K52" s="26"/>
      <c r="L52" s="26"/>
      <c r="M52" s="26"/>
      <c r="N52" s="26"/>
      <c r="O52" s="26"/>
    </row>
    <row r="53" spans="1:15" x14ac:dyDescent="0.3">
      <c r="A53" s="26"/>
      <c r="B53" s="39" t="s">
        <v>508</v>
      </c>
      <c r="C53" s="40">
        <v>41</v>
      </c>
      <c r="D53" s="40">
        <v>38.606417102899997</v>
      </c>
      <c r="E53" s="26"/>
      <c r="F53" s="26"/>
      <c r="G53" s="26"/>
      <c r="H53" s="26"/>
      <c r="I53" s="26"/>
      <c r="J53" s="26"/>
      <c r="K53" s="26"/>
      <c r="L53" s="26"/>
      <c r="M53" s="26"/>
      <c r="N53" s="26"/>
      <c r="O53" s="26"/>
    </row>
    <row r="54" spans="1:15" x14ac:dyDescent="0.3">
      <c r="A54" s="26"/>
      <c r="B54" s="39" t="s">
        <v>488</v>
      </c>
      <c r="C54" s="40">
        <v>567</v>
      </c>
      <c r="D54" s="40">
        <v>518.56546317660002</v>
      </c>
      <c r="E54" s="26"/>
      <c r="F54" s="26"/>
      <c r="G54" s="26"/>
      <c r="H54" s="26"/>
      <c r="I54" s="26"/>
      <c r="J54" s="26"/>
      <c r="K54" s="26"/>
      <c r="L54" s="26"/>
      <c r="M54" s="26"/>
      <c r="N54" s="26"/>
      <c r="O54" s="26"/>
    </row>
    <row r="55" spans="1:15" x14ac:dyDescent="0.3">
      <c r="A55" s="26"/>
      <c r="B55" s="39" t="s">
        <v>489</v>
      </c>
      <c r="C55" s="40">
        <v>305</v>
      </c>
      <c r="D55" s="40">
        <v>312.09265890979998</v>
      </c>
      <c r="E55" s="26"/>
      <c r="F55" s="26"/>
      <c r="G55" s="26"/>
      <c r="H55" s="26"/>
      <c r="I55" s="26"/>
      <c r="J55" s="26"/>
      <c r="K55" s="26"/>
      <c r="L55" s="26"/>
      <c r="M55" s="26"/>
      <c r="N55" s="26"/>
      <c r="O55" s="26"/>
    </row>
    <row r="56" spans="1:15" x14ac:dyDescent="0.3">
      <c r="A56" s="26"/>
      <c r="B56" s="39" t="s">
        <v>490</v>
      </c>
      <c r="C56" s="40">
        <v>93</v>
      </c>
      <c r="D56" s="40">
        <v>86.749864056199698</v>
      </c>
      <c r="E56" s="26"/>
      <c r="F56" s="26"/>
      <c r="G56" s="26"/>
      <c r="H56" s="26"/>
      <c r="I56" s="26"/>
      <c r="J56" s="26"/>
      <c r="K56" s="26"/>
      <c r="L56" s="26"/>
      <c r="M56" s="26"/>
      <c r="N56" s="26"/>
      <c r="O56" s="26"/>
    </row>
    <row r="57" spans="1:15" x14ac:dyDescent="0.3">
      <c r="A57" s="26"/>
      <c r="B57" s="39" t="s">
        <v>491</v>
      </c>
      <c r="C57" s="40">
        <v>71</v>
      </c>
      <c r="D57" s="40">
        <v>64.563064250899998</v>
      </c>
      <c r="E57" s="26"/>
      <c r="F57" s="26"/>
      <c r="G57" s="26"/>
      <c r="H57" s="26"/>
      <c r="I57" s="26"/>
      <c r="J57" s="26"/>
      <c r="K57" s="26"/>
      <c r="L57" s="26"/>
      <c r="M57" s="26"/>
      <c r="N57" s="26"/>
      <c r="O57" s="26"/>
    </row>
    <row r="58" spans="1:15" x14ac:dyDescent="0.3">
      <c r="A58" s="26"/>
      <c r="B58" s="39" t="s">
        <v>492</v>
      </c>
      <c r="C58" s="40">
        <v>150</v>
      </c>
      <c r="D58" s="40">
        <v>144.32143904110001</v>
      </c>
      <c r="E58" s="26"/>
      <c r="F58" s="26"/>
      <c r="G58" s="26"/>
      <c r="H58" s="26"/>
      <c r="I58" s="26"/>
      <c r="J58" s="26"/>
      <c r="K58" s="26"/>
      <c r="L58" s="26"/>
      <c r="M58" s="26"/>
      <c r="N58" s="26"/>
      <c r="O58" s="26"/>
    </row>
    <row r="59" spans="1:15" x14ac:dyDescent="0.3">
      <c r="A59" s="26"/>
      <c r="B59" s="39" t="s">
        <v>493</v>
      </c>
      <c r="C59" s="41">
        <v>3</v>
      </c>
      <c r="D59" s="41">
        <v>5</v>
      </c>
      <c r="E59" s="26"/>
      <c r="F59" s="26"/>
      <c r="G59" s="26"/>
      <c r="H59" s="26"/>
      <c r="I59" s="26"/>
      <c r="J59" s="26"/>
      <c r="K59" s="26"/>
      <c r="L59" s="26"/>
      <c r="M59" s="26"/>
      <c r="N59" s="26"/>
      <c r="O59" s="26"/>
    </row>
    <row r="60" spans="1:15" x14ac:dyDescent="0.3">
      <c r="A60" s="26"/>
      <c r="B60" s="42" t="s">
        <v>402</v>
      </c>
      <c r="C60" s="43">
        <v>1520</v>
      </c>
      <c r="D60" s="43">
        <v>1498</v>
      </c>
      <c r="E60" s="26"/>
      <c r="F60" s="112" t="s">
        <v>506</v>
      </c>
      <c r="G60" s="26"/>
      <c r="H60" s="26"/>
      <c r="I60" s="26"/>
      <c r="J60" s="26"/>
      <c r="K60" s="26"/>
      <c r="L60" s="26"/>
      <c r="M60" s="26"/>
      <c r="N60" s="26"/>
      <c r="O60" s="26"/>
    </row>
    <row r="61" spans="1:15" x14ac:dyDescent="0.3">
      <c r="A61" s="26"/>
      <c r="B61" s="26"/>
      <c r="C61" s="26"/>
      <c r="D61" s="26"/>
      <c r="E61" s="26"/>
      <c r="F61" s="26"/>
      <c r="G61" s="26"/>
      <c r="H61" s="26"/>
      <c r="I61" s="26"/>
      <c r="J61" s="26"/>
      <c r="K61" s="26"/>
      <c r="L61" s="26"/>
      <c r="M61" s="26"/>
      <c r="N61" s="26"/>
      <c r="O61" s="26"/>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49F0F-8F56-42F7-BF52-646103B40DD7}">
  <dimension ref="A2:O1752"/>
  <sheetViews>
    <sheetView workbookViewId="0">
      <pane xSplit="3" ySplit="4" topLeftCell="D5" activePane="bottomRight" state="frozen"/>
      <selection pane="topRight"/>
      <selection pane="bottomLeft"/>
      <selection pane="bottomRight" activeCell="R18" sqref="R18"/>
    </sheetView>
  </sheetViews>
  <sheetFormatPr defaultColWidth="8.77734375" defaultRowHeight="14.4" x14ac:dyDescent="0.3"/>
  <cols>
    <col min="1" max="1" width="25.33203125" style="28" customWidth="1"/>
    <col min="2" max="5" width="9.6640625" style="28" customWidth="1"/>
    <col min="6" max="7" width="12" style="28" customWidth="1"/>
    <col min="8" max="11" width="9.6640625" style="28" customWidth="1"/>
    <col min="12" max="13" width="11.21875" style="28" customWidth="1"/>
    <col min="14" max="15" width="9.6640625" style="28" customWidth="1"/>
    <col min="16" max="21" width="7.6640625" style="28" customWidth="1"/>
    <col min="22" max="16384" width="8.77734375" style="28"/>
  </cols>
  <sheetData>
    <row r="2" spans="1:15" x14ac:dyDescent="0.3">
      <c r="A2" s="27" t="str">
        <f xml:space="preserve"> HYPERLINK("#'Index'!A1", "Index")</f>
        <v>Index</v>
      </c>
      <c r="D2" s="29"/>
      <c r="E2" s="30" t="s">
        <v>509</v>
      </c>
    </row>
    <row r="3" spans="1:15" x14ac:dyDescent="0.3">
      <c r="A3" s="31" t="s">
        <v>0</v>
      </c>
      <c r="D3" s="32"/>
      <c r="E3" s="30" t="s">
        <v>510</v>
      </c>
    </row>
    <row r="4" spans="1:15" x14ac:dyDescent="0.3">
      <c r="A4" s="31"/>
      <c r="D4" s="33" t="s">
        <v>394</v>
      </c>
      <c r="E4" s="49" t="s">
        <v>401</v>
      </c>
    </row>
    <row r="5" spans="1:15" customFormat="1" x14ac:dyDescent="0.3">
      <c r="A5" s="53" t="s">
        <v>395</v>
      </c>
    </row>
    <row r="6" spans="1:15" customFormat="1" x14ac:dyDescent="0.3">
      <c r="A6" s="54" t="s">
        <v>1</v>
      </c>
    </row>
    <row r="7" spans="1:15" customFormat="1" x14ac:dyDescent="0.3">
      <c r="A7" s="114" t="s">
        <v>1</v>
      </c>
      <c r="B7" s="113" t="s">
        <v>504</v>
      </c>
      <c r="C7" s="113" t="s">
        <v>1</v>
      </c>
      <c r="D7" s="113" t="s">
        <v>487</v>
      </c>
      <c r="E7" s="113" t="s">
        <v>1</v>
      </c>
      <c r="F7" s="113" t="s">
        <v>488</v>
      </c>
      <c r="G7" s="113" t="s">
        <v>1</v>
      </c>
      <c r="H7" s="113" t="s">
        <v>489</v>
      </c>
      <c r="I7" s="113" t="s">
        <v>1</v>
      </c>
      <c r="J7" s="113" t="s">
        <v>490</v>
      </c>
      <c r="K7" s="113" t="s">
        <v>1</v>
      </c>
      <c r="L7" s="113" t="s">
        <v>491</v>
      </c>
      <c r="M7" s="113" t="s">
        <v>1</v>
      </c>
      <c r="N7" s="113" t="s">
        <v>492</v>
      </c>
      <c r="O7" s="113" t="s">
        <v>1</v>
      </c>
    </row>
    <row r="8" spans="1:15" customFormat="1" x14ac:dyDescent="0.3">
      <c r="A8" s="115" t="s">
        <v>1</v>
      </c>
      <c r="B8" s="55" t="s">
        <v>14</v>
      </c>
      <c r="C8" s="55" t="s">
        <v>15</v>
      </c>
      <c r="D8" s="55" t="s">
        <v>14</v>
      </c>
      <c r="E8" s="55" t="s">
        <v>15</v>
      </c>
      <c r="F8" s="55" t="s">
        <v>14</v>
      </c>
      <c r="G8" s="55" t="s">
        <v>15</v>
      </c>
      <c r="H8" s="55" t="s">
        <v>14</v>
      </c>
      <c r="I8" s="55" t="s">
        <v>15</v>
      </c>
      <c r="J8" s="55" t="s">
        <v>14</v>
      </c>
      <c r="K8" s="55" t="s">
        <v>15</v>
      </c>
      <c r="L8" s="55" t="s">
        <v>14</v>
      </c>
      <c r="M8" s="55" t="s">
        <v>15</v>
      </c>
      <c r="N8" s="55" t="s">
        <v>14</v>
      </c>
      <c r="O8" s="55" t="s">
        <v>15</v>
      </c>
    </row>
    <row r="9" spans="1:15" customFormat="1" x14ac:dyDescent="0.3">
      <c r="A9" s="56" t="s">
        <v>16</v>
      </c>
      <c r="B9" s="57">
        <v>1468.7639212426</v>
      </c>
      <c r="C9" s="57">
        <v>1468.7639212426</v>
      </c>
      <c r="D9" s="57">
        <v>246.81840375019999</v>
      </c>
      <c r="E9" s="57">
        <v>246.81840375019999</v>
      </c>
      <c r="F9" s="57">
        <v>511.41934623520001</v>
      </c>
      <c r="G9" s="57">
        <v>511.41934623520001</v>
      </c>
      <c r="H9" s="57">
        <v>303.12561300470003</v>
      </c>
      <c r="I9" s="57">
        <v>303.12561300470003</v>
      </c>
      <c r="J9" s="57">
        <v>86.749864056199996</v>
      </c>
      <c r="K9" s="57">
        <v>86.749864056199996</v>
      </c>
      <c r="L9" s="57">
        <v>63.424335151400001</v>
      </c>
      <c r="M9" s="57">
        <v>63.424335151400001</v>
      </c>
      <c r="N9" s="57">
        <v>140.20163118990001</v>
      </c>
      <c r="O9" s="57">
        <v>140.20163118990001</v>
      </c>
    </row>
    <row r="10" spans="1:15" customFormat="1" x14ac:dyDescent="0.3">
      <c r="A10" s="58" t="s">
        <v>17</v>
      </c>
      <c r="B10" s="59">
        <v>309.57194894920002</v>
      </c>
      <c r="C10" s="60">
        <v>0.210770393030418</v>
      </c>
      <c r="D10" s="59">
        <v>25.237567491499998</v>
      </c>
      <c r="E10" s="62">
        <v>0.102251562719944</v>
      </c>
      <c r="F10" s="59">
        <v>143.55524668379999</v>
      </c>
      <c r="G10" s="61">
        <v>0.28069967970624898</v>
      </c>
      <c r="H10" s="59">
        <v>58.5987864631999</v>
      </c>
      <c r="I10" s="60">
        <v>0.19331519327036001</v>
      </c>
      <c r="J10" s="59">
        <v>15.110975806500001</v>
      </c>
      <c r="K10" s="60">
        <v>0.17419019581068801</v>
      </c>
      <c r="L10" s="59">
        <v>8.8471676458000008</v>
      </c>
      <c r="M10" s="60">
        <v>0.13949168918650801</v>
      </c>
      <c r="N10" s="59">
        <v>21.178620446699998</v>
      </c>
      <c r="O10" s="60">
        <v>0.15105830272412499</v>
      </c>
    </row>
    <row r="11" spans="1:15" customFormat="1" x14ac:dyDescent="0.3">
      <c r="A11" s="58" t="s">
        <v>18</v>
      </c>
      <c r="B11" s="63">
        <v>260.25721534820002</v>
      </c>
      <c r="C11" s="64">
        <v>0.177194722435732</v>
      </c>
      <c r="D11" s="63">
        <v>56.824622720099903</v>
      </c>
      <c r="E11" s="64">
        <v>0.23022846698907901</v>
      </c>
      <c r="F11" s="63">
        <v>91.369014093800004</v>
      </c>
      <c r="G11" s="64">
        <v>0.178657719475046</v>
      </c>
      <c r="H11" s="63">
        <v>37.249394696300101</v>
      </c>
      <c r="I11" s="62">
        <v>0.122884352552954</v>
      </c>
      <c r="J11" s="63">
        <v>12.8110108355999</v>
      </c>
      <c r="K11" s="64">
        <v>0.14767758975737999</v>
      </c>
      <c r="L11" s="63">
        <v>20.7252131390001</v>
      </c>
      <c r="M11" s="61">
        <v>0.32677068020542799</v>
      </c>
      <c r="N11" s="63">
        <v>20.454980537600001</v>
      </c>
      <c r="O11" s="64">
        <v>0.14589687982940899</v>
      </c>
    </row>
    <row r="12" spans="1:15" customFormat="1" x14ac:dyDescent="0.3">
      <c r="A12" s="58" t="s">
        <v>19</v>
      </c>
      <c r="B12" s="59">
        <v>173.41709901479999</v>
      </c>
      <c r="C12" s="60">
        <v>0.118070097247545</v>
      </c>
      <c r="D12" s="59">
        <v>16.626007209099999</v>
      </c>
      <c r="E12" s="62">
        <v>6.7361294605595395E-2</v>
      </c>
      <c r="F12" s="59">
        <v>47.168151005699997</v>
      </c>
      <c r="G12" s="60">
        <v>9.2229891874304498E-2</v>
      </c>
      <c r="H12" s="59">
        <v>52.130833451999898</v>
      </c>
      <c r="I12" s="61">
        <v>0.17197765947673899</v>
      </c>
      <c r="J12" s="59">
        <v>14.7359983356</v>
      </c>
      <c r="K12" s="60">
        <v>0.169867682167818</v>
      </c>
      <c r="L12" s="59">
        <v>6.5030415334000002</v>
      </c>
      <c r="M12" s="60">
        <v>0.102532277522131</v>
      </c>
      <c r="N12" s="59">
        <v>19.809127718599999</v>
      </c>
      <c r="O12" s="60">
        <v>0.141290279938106</v>
      </c>
    </row>
    <row r="13" spans="1:15" customFormat="1" x14ac:dyDescent="0.3">
      <c r="A13" s="58" t="s">
        <v>20</v>
      </c>
      <c r="B13" s="63">
        <v>153.87284690289999</v>
      </c>
      <c r="C13" s="64">
        <v>0.10476349852924</v>
      </c>
      <c r="D13" s="63">
        <v>23.811027298300001</v>
      </c>
      <c r="E13" s="64">
        <v>9.6471847060475596E-2</v>
      </c>
      <c r="F13" s="63">
        <v>60.155905926600099</v>
      </c>
      <c r="G13" s="64">
        <v>0.11762540148204401</v>
      </c>
      <c r="H13" s="63">
        <v>32.164740283999997</v>
      </c>
      <c r="I13" s="64">
        <v>0.106110268826083</v>
      </c>
      <c r="J13" s="63">
        <v>8.1890020566999997</v>
      </c>
      <c r="K13" s="64">
        <v>9.4397866161436805E-2</v>
      </c>
      <c r="L13" s="63">
        <v>8.2630172120999994</v>
      </c>
      <c r="M13" s="64">
        <v>0.13028149514496901</v>
      </c>
      <c r="N13" s="63">
        <v>14.706611414699999</v>
      </c>
      <c r="O13" s="64">
        <v>0.104896150564612</v>
      </c>
    </row>
    <row r="14" spans="1:15" customFormat="1" x14ac:dyDescent="0.3">
      <c r="A14" s="58" t="s">
        <v>21</v>
      </c>
      <c r="B14" s="59">
        <v>189.24002229609999</v>
      </c>
      <c r="C14" s="60">
        <v>0.12884304928732199</v>
      </c>
      <c r="D14" s="59">
        <v>58.525499688100098</v>
      </c>
      <c r="E14" s="61">
        <v>0.23711967502768799</v>
      </c>
      <c r="F14" s="59">
        <v>49.114569279999898</v>
      </c>
      <c r="G14" s="62">
        <v>9.6035806313459995E-2</v>
      </c>
      <c r="H14" s="59">
        <v>29.128025043499999</v>
      </c>
      <c r="I14" s="60">
        <v>9.6092259425957394E-2</v>
      </c>
      <c r="J14" s="59">
        <v>10.5915676543</v>
      </c>
      <c r="K14" s="60">
        <v>0.12209319022607799</v>
      </c>
      <c r="L14" s="59">
        <v>9.6861469426000006</v>
      </c>
      <c r="M14" s="60">
        <v>0.15271972373818701</v>
      </c>
      <c r="N14" s="59">
        <v>24.963719041099999</v>
      </c>
      <c r="O14" s="60">
        <v>0.17805583878897399</v>
      </c>
    </row>
    <row r="15" spans="1:15" customFormat="1" x14ac:dyDescent="0.3">
      <c r="A15" s="58" t="s">
        <v>22</v>
      </c>
      <c r="B15" s="63">
        <v>215.33456925920001</v>
      </c>
      <c r="C15" s="64">
        <v>0.14660938095281001</v>
      </c>
      <c r="D15" s="63">
        <v>28.478223589599999</v>
      </c>
      <c r="E15" s="64">
        <v>0.115381280961618</v>
      </c>
      <c r="F15" s="63">
        <v>74.797678769599898</v>
      </c>
      <c r="G15" s="64">
        <v>0.146255082683557</v>
      </c>
      <c r="H15" s="63">
        <v>58.059791682499998</v>
      </c>
      <c r="I15" s="64">
        <v>0.19153706975464199</v>
      </c>
      <c r="J15" s="63">
        <v>13.310771913400099</v>
      </c>
      <c r="K15" s="64">
        <v>0.15343853339962299</v>
      </c>
      <c r="L15" s="63">
        <v>1.2224122552000001</v>
      </c>
      <c r="M15" s="62">
        <v>1.92735525296715E-2</v>
      </c>
      <c r="N15" s="63">
        <v>20.673167386999999</v>
      </c>
      <c r="O15" s="64">
        <v>0.14745311599833399</v>
      </c>
    </row>
    <row r="16" spans="1:15" customFormat="1" x14ac:dyDescent="0.3">
      <c r="A16" s="58" t="s">
        <v>23</v>
      </c>
      <c r="B16" s="59">
        <v>167.07021947219999</v>
      </c>
      <c r="C16" s="60">
        <v>0.113748858516933</v>
      </c>
      <c r="D16" s="59">
        <v>37.315455753499997</v>
      </c>
      <c r="E16" s="60">
        <v>0.15118587263560099</v>
      </c>
      <c r="F16" s="59">
        <v>45.2587804757</v>
      </c>
      <c r="G16" s="60">
        <v>8.8496418465338303E-2</v>
      </c>
      <c r="H16" s="59">
        <v>35.794041383200003</v>
      </c>
      <c r="I16" s="60">
        <v>0.118083196693263</v>
      </c>
      <c r="J16" s="59">
        <v>12.0005374541</v>
      </c>
      <c r="K16" s="60">
        <v>0.138334942476977</v>
      </c>
      <c r="L16" s="59">
        <v>8.1773364232999999</v>
      </c>
      <c r="M16" s="60">
        <v>0.128930581673106</v>
      </c>
      <c r="N16" s="59">
        <v>18.415404644199999</v>
      </c>
      <c r="O16" s="60">
        <v>0.13134943215643999</v>
      </c>
    </row>
    <row r="17" spans="1:15" customFormat="1" x14ac:dyDescent="0.3">
      <c r="A17" s="65" t="s">
        <v>1</v>
      </c>
    </row>
    <row r="18" spans="1:15" customFormat="1" x14ac:dyDescent="0.3">
      <c r="A18" s="65" t="s">
        <v>1</v>
      </c>
    </row>
    <row r="19" spans="1:15" customFormat="1" x14ac:dyDescent="0.3">
      <c r="A19" s="53" t="s">
        <v>403</v>
      </c>
    </row>
    <row r="20" spans="1:15" customFormat="1" x14ac:dyDescent="0.3">
      <c r="A20" s="54" t="s">
        <v>1</v>
      </c>
    </row>
    <row r="21" spans="1:15" customFormat="1" x14ac:dyDescent="0.3">
      <c r="A21" s="114" t="s">
        <v>1</v>
      </c>
      <c r="B21" s="113" t="s">
        <v>504</v>
      </c>
      <c r="C21" s="113" t="s">
        <v>1</v>
      </c>
      <c r="D21" s="113" t="s">
        <v>487</v>
      </c>
      <c r="E21" s="113" t="s">
        <v>1</v>
      </c>
      <c r="F21" s="113" t="s">
        <v>488</v>
      </c>
      <c r="G21" s="113" t="s">
        <v>1</v>
      </c>
      <c r="H21" s="113" t="s">
        <v>489</v>
      </c>
      <c r="I21" s="113" t="s">
        <v>1</v>
      </c>
      <c r="J21" s="113" t="s">
        <v>490</v>
      </c>
      <c r="K21" s="113" t="s">
        <v>1</v>
      </c>
      <c r="L21" s="113" t="s">
        <v>491</v>
      </c>
      <c r="M21" s="113" t="s">
        <v>1</v>
      </c>
      <c r="N21" s="113" t="s">
        <v>492</v>
      </c>
      <c r="O21" s="113" t="s">
        <v>1</v>
      </c>
    </row>
    <row r="22" spans="1:15" customFormat="1" x14ac:dyDescent="0.3">
      <c r="A22" s="115" t="s">
        <v>1</v>
      </c>
      <c r="B22" s="55" t="s">
        <v>14</v>
      </c>
      <c r="C22" s="55" t="s">
        <v>15</v>
      </c>
      <c r="D22" s="55" t="s">
        <v>14</v>
      </c>
      <c r="E22" s="55" t="s">
        <v>15</v>
      </c>
      <c r="F22" s="55" t="s">
        <v>14</v>
      </c>
      <c r="G22" s="55" t="s">
        <v>15</v>
      </c>
      <c r="H22" s="55" t="s">
        <v>14</v>
      </c>
      <c r="I22" s="55" t="s">
        <v>15</v>
      </c>
      <c r="J22" s="55" t="s">
        <v>14</v>
      </c>
      <c r="K22" s="55" t="s">
        <v>15</v>
      </c>
      <c r="L22" s="55" t="s">
        <v>14</v>
      </c>
      <c r="M22" s="55" t="s">
        <v>15</v>
      </c>
      <c r="N22" s="55" t="s">
        <v>14</v>
      </c>
      <c r="O22" s="55" t="s">
        <v>15</v>
      </c>
    </row>
    <row r="23" spans="1:15" customFormat="1" x14ac:dyDescent="0.3">
      <c r="A23" s="56" t="s">
        <v>16</v>
      </c>
      <c r="B23" s="57">
        <v>1497.7955463971</v>
      </c>
      <c r="C23" s="57">
        <v>1497.7955463971</v>
      </c>
      <c r="D23" s="57">
        <v>253.3745010499</v>
      </c>
      <c r="E23" s="57">
        <v>253.3745010499</v>
      </c>
      <c r="F23" s="57">
        <v>518.56546317660002</v>
      </c>
      <c r="G23" s="57">
        <v>518.56546317660002</v>
      </c>
      <c r="H23" s="57">
        <v>312.09265890979998</v>
      </c>
      <c r="I23" s="57">
        <v>312.09265890979998</v>
      </c>
      <c r="J23" s="57">
        <v>86.749864056199996</v>
      </c>
      <c r="K23" s="57">
        <v>86.749864056199996</v>
      </c>
      <c r="L23" s="57">
        <v>64.563064250899998</v>
      </c>
      <c r="M23" s="57">
        <v>64.563064250899998</v>
      </c>
      <c r="N23" s="57">
        <v>144.32143904110001</v>
      </c>
      <c r="O23" s="57">
        <v>144.32143904110001</v>
      </c>
    </row>
    <row r="24" spans="1:15" customFormat="1" x14ac:dyDescent="0.3">
      <c r="A24" s="58" t="s">
        <v>24</v>
      </c>
      <c r="B24" s="59">
        <v>443.41371133809997</v>
      </c>
      <c r="C24" s="60">
        <v>0.296044218054138</v>
      </c>
      <c r="D24" s="59">
        <v>45.076948525599903</v>
      </c>
      <c r="E24" s="62">
        <v>0.17790641259801601</v>
      </c>
      <c r="F24" s="59">
        <v>157.89927014829999</v>
      </c>
      <c r="G24" s="60">
        <v>0.30449245343307102</v>
      </c>
      <c r="H24" s="59">
        <v>119.4165677933</v>
      </c>
      <c r="I24" s="61">
        <v>0.382631774199512</v>
      </c>
      <c r="J24" s="59">
        <v>32.077183488599999</v>
      </c>
      <c r="K24" s="60">
        <v>0.369766383355012</v>
      </c>
      <c r="L24" s="59">
        <v>15.846704991899999</v>
      </c>
      <c r="M24" s="60">
        <v>0.245445366879084</v>
      </c>
      <c r="N24" s="59">
        <v>50.8382977662</v>
      </c>
      <c r="O24" s="60">
        <v>0.352257419992342</v>
      </c>
    </row>
    <row r="25" spans="1:15" customFormat="1" x14ac:dyDescent="0.3">
      <c r="A25" s="58" t="s">
        <v>25</v>
      </c>
      <c r="B25" s="63">
        <v>341.35279832139997</v>
      </c>
      <c r="C25" s="64">
        <v>0.227903467293993</v>
      </c>
      <c r="D25" s="63">
        <v>79.260433877500205</v>
      </c>
      <c r="E25" s="61">
        <v>0.31281929929440799</v>
      </c>
      <c r="F25" s="63">
        <v>104.24260352410001</v>
      </c>
      <c r="G25" s="64">
        <v>0.20102110712413501</v>
      </c>
      <c r="H25" s="63">
        <v>64.301230107799995</v>
      </c>
      <c r="I25" s="64">
        <v>0.20603249795242401</v>
      </c>
      <c r="J25" s="63">
        <v>20.9666980766</v>
      </c>
      <c r="K25" s="64">
        <v>0.24169142285937101</v>
      </c>
      <c r="L25" s="63">
        <v>14.917911092500001</v>
      </c>
      <c r="M25" s="64">
        <v>0.231059527077698</v>
      </c>
      <c r="N25" s="63">
        <v>34.6674984032</v>
      </c>
      <c r="O25" s="64">
        <v>0.240210315484225</v>
      </c>
    </row>
    <row r="26" spans="1:15" customFormat="1" x14ac:dyDescent="0.3">
      <c r="A26" s="58" t="s">
        <v>26</v>
      </c>
      <c r="B26" s="59">
        <v>13.049262370499999</v>
      </c>
      <c r="C26" s="60">
        <v>8.7123121723052203E-3</v>
      </c>
      <c r="D26" s="59">
        <v>1.9786212642000001</v>
      </c>
      <c r="E26" s="60">
        <v>7.80907808797353E-3</v>
      </c>
      <c r="F26" s="59">
        <v>3.5862441678999901</v>
      </c>
      <c r="G26" s="60">
        <v>6.9157019172306202E-3</v>
      </c>
      <c r="H26" s="59">
        <v>2.2983901448999999</v>
      </c>
      <c r="I26" s="60">
        <v>7.3644479589129799E-3</v>
      </c>
      <c r="J26" s="59">
        <v>0.65840472090000002</v>
      </c>
      <c r="K26" s="60">
        <v>7.5896916734470004E-3</v>
      </c>
      <c r="L26" s="59">
        <v>1.6812292042000001</v>
      </c>
      <c r="M26" s="60">
        <v>2.6040108593150701E-2</v>
      </c>
      <c r="N26" s="59">
        <v>1.6362243882</v>
      </c>
      <c r="O26" s="60">
        <v>1.13373619267615E-2</v>
      </c>
    </row>
    <row r="27" spans="1:15" customFormat="1" x14ac:dyDescent="0.3">
      <c r="A27" s="58" t="s">
        <v>27</v>
      </c>
      <c r="B27" s="63">
        <v>207.6721115048</v>
      </c>
      <c r="C27" s="64">
        <v>0.13865184203835301</v>
      </c>
      <c r="D27" s="63">
        <v>32.983944843700002</v>
      </c>
      <c r="E27" s="64">
        <v>0.13017862771125499</v>
      </c>
      <c r="F27" s="63">
        <v>77.050484669300005</v>
      </c>
      <c r="G27" s="64">
        <v>0.148583911079053</v>
      </c>
      <c r="H27" s="63">
        <v>40.207076232199903</v>
      </c>
      <c r="I27" s="64">
        <v>0.12883057349907301</v>
      </c>
      <c r="J27" s="63">
        <v>10.476515599500001</v>
      </c>
      <c r="K27" s="64">
        <v>0.12076693967742599</v>
      </c>
      <c r="L27" s="63">
        <v>4.8971682299000001</v>
      </c>
      <c r="M27" s="64">
        <v>7.5850926326374496E-2</v>
      </c>
      <c r="N27" s="63">
        <v>19.572153116500001</v>
      </c>
      <c r="O27" s="64">
        <v>0.13561500804413601</v>
      </c>
    </row>
    <row r="28" spans="1:15" customFormat="1" x14ac:dyDescent="0.3">
      <c r="A28" s="58" t="s">
        <v>28</v>
      </c>
      <c r="B28" s="59">
        <v>2.5135771350999998</v>
      </c>
      <c r="C28" s="60">
        <v>1.6781844098457399E-3</v>
      </c>
      <c r="D28" s="59">
        <v>0</v>
      </c>
      <c r="E28" s="60">
        <v>0</v>
      </c>
      <c r="F28" s="59">
        <v>0</v>
      </c>
      <c r="G28" s="60">
        <v>0</v>
      </c>
      <c r="H28" s="59">
        <v>0.63916930130000005</v>
      </c>
      <c r="I28" s="60">
        <v>2.0480113294966398E-3</v>
      </c>
      <c r="J28" s="59">
        <v>0</v>
      </c>
      <c r="K28" s="60">
        <v>0</v>
      </c>
      <c r="L28" s="59">
        <v>0</v>
      </c>
      <c r="M28" s="60">
        <v>0</v>
      </c>
      <c r="N28" s="59">
        <v>1.0555257816000001</v>
      </c>
      <c r="O28" s="60">
        <v>7.3137143629742104E-3</v>
      </c>
    </row>
    <row r="29" spans="1:15" customFormat="1" x14ac:dyDescent="0.3">
      <c r="A29" s="58" t="s">
        <v>29</v>
      </c>
      <c r="B29" s="63">
        <v>32.825319478200001</v>
      </c>
      <c r="C29" s="64">
        <v>2.19157544947708E-2</v>
      </c>
      <c r="D29" s="63">
        <v>0</v>
      </c>
      <c r="E29" s="62">
        <v>0</v>
      </c>
      <c r="F29" s="63">
        <v>21.072297131599999</v>
      </c>
      <c r="G29" s="61">
        <v>4.0635751178870402E-2</v>
      </c>
      <c r="H29" s="63">
        <v>9.2711690654000005</v>
      </c>
      <c r="I29" s="64">
        <v>2.9706463131128999E-2</v>
      </c>
      <c r="J29" s="63">
        <v>0.44958639090000002</v>
      </c>
      <c r="K29" s="64">
        <v>5.1825601779472603E-3</v>
      </c>
      <c r="L29" s="63">
        <v>0</v>
      </c>
      <c r="M29" s="64">
        <v>0</v>
      </c>
      <c r="N29" s="63">
        <v>1.2619603572</v>
      </c>
      <c r="O29" s="64">
        <v>8.7440948869739101E-3</v>
      </c>
    </row>
    <row r="30" spans="1:15" customFormat="1" x14ac:dyDescent="0.3">
      <c r="A30" s="58" t="s">
        <v>30</v>
      </c>
      <c r="B30" s="59">
        <v>16.757968180799999</v>
      </c>
      <c r="C30" s="60">
        <v>1.1188421691539101E-2</v>
      </c>
      <c r="D30" s="59">
        <v>1.4645191873000001</v>
      </c>
      <c r="E30" s="60">
        <v>5.78005750867399E-3</v>
      </c>
      <c r="F30" s="59">
        <v>4.0985582714000097</v>
      </c>
      <c r="G30" s="60">
        <v>7.9036468149908702E-3</v>
      </c>
      <c r="H30" s="59">
        <v>9.2248261353000007</v>
      </c>
      <c r="I30" s="61">
        <v>2.9557972198141699E-2</v>
      </c>
      <c r="J30" s="59">
        <v>0.95072709990000004</v>
      </c>
      <c r="K30" s="60">
        <v>1.0959407374795199E-2</v>
      </c>
      <c r="L30" s="59">
        <v>0.241209325700001</v>
      </c>
      <c r="M30" s="60">
        <v>3.73602660435432E-3</v>
      </c>
      <c r="N30" s="59">
        <v>0</v>
      </c>
      <c r="O30" s="60">
        <v>0</v>
      </c>
    </row>
    <row r="31" spans="1:15" customFormat="1" x14ac:dyDescent="0.3">
      <c r="A31" s="58" t="s">
        <v>31</v>
      </c>
      <c r="B31" s="63">
        <v>23.899210537399998</v>
      </c>
      <c r="C31" s="64">
        <v>1.59562569102898E-2</v>
      </c>
      <c r="D31" s="63">
        <v>9.26272207700001</v>
      </c>
      <c r="E31" s="61">
        <v>3.6557435884899001E-2</v>
      </c>
      <c r="F31" s="63">
        <v>0.54998002479999997</v>
      </c>
      <c r="G31" s="62">
        <v>1.06057974133287E-3</v>
      </c>
      <c r="H31" s="63">
        <v>4.8389105518999997</v>
      </c>
      <c r="I31" s="64">
        <v>1.55047240419023E-2</v>
      </c>
      <c r="J31" s="63">
        <v>0.64069122060000006</v>
      </c>
      <c r="K31" s="64">
        <v>7.3855011482777096E-3</v>
      </c>
      <c r="L31" s="63">
        <v>4.6645114965000003</v>
      </c>
      <c r="M31" s="61">
        <v>7.2247368532155395E-2</v>
      </c>
      <c r="N31" s="63">
        <v>1.7174679437</v>
      </c>
      <c r="O31" s="64">
        <v>1.19002966926549E-2</v>
      </c>
    </row>
    <row r="32" spans="1:15" customFormat="1" x14ac:dyDescent="0.3">
      <c r="A32" s="58" t="s">
        <v>32</v>
      </c>
      <c r="B32" s="59">
        <v>174.80929873389999</v>
      </c>
      <c r="C32" s="60">
        <v>0.116711055226729</v>
      </c>
      <c r="D32" s="59">
        <v>14.339858575999999</v>
      </c>
      <c r="E32" s="62">
        <v>5.6595507900678202E-2</v>
      </c>
      <c r="F32" s="59">
        <v>101.5167606232</v>
      </c>
      <c r="G32" s="61">
        <v>0.19576460029045201</v>
      </c>
      <c r="H32" s="59">
        <v>28.091364070899999</v>
      </c>
      <c r="I32" s="60">
        <v>9.0009691894159194E-2</v>
      </c>
      <c r="J32" s="59">
        <v>3.4116372655</v>
      </c>
      <c r="K32" s="62">
        <v>3.93272923550613E-2</v>
      </c>
      <c r="L32" s="59">
        <v>5.8786500879999997</v>
      </c>
      <c r="M32" s="60">
        <v>9.1052835800277995E-2</v>
      </c>
      <c r="N32" s="59">
        <v>10.313197156399999</v>
      </c>
      <c r="O32" s="60">
        <v>7.1459910772251903E-2</v>
      </c>
    </row>
    <row r="33" spans="1:15" customFormat="1" x14ac:dyDescent="0.3">
      <c r="A33" s="58" t="s">
        <v>33</v>
      </c>
      <c r="B33" s="63">
        <v>110.34062277610001</v>
      </c>
      <c r="C33" s="64">
        <v>7.3668681310690806E-2</v>
      </c>
      <c r="D33" s="63">
        <v>28.740925388800001</v>
      </c>
      <c r="E33" s="61">
        <v>0.113432588005925</v>
      </c>
      <c r="F33" s="63">
        <v>28.470650322800001</v>
      </c>
      <c r="G33" s="64">
        <v>5.4902712086524301E-2</v>
      </c>
      <c r="H33" s="63">
        <v>14.599722416600001</v>
      </c>
      <c r="I33" s="64">
        <v>4.6780089181205499E-2</v>
      </c>
      <c r="J33" s="63">
        <v>7.6651415446</v>
      </c>
      <c r="K33" s="64">
        <v>8.8359118806621006E-2</v>
      </c>
      <c r="L33" s="63">
        <v>12.331721011200001</v>
      </c>
      <c r="M33" s="61">
        <v>0.19100272197858201</v>
      </c>
      <c r="N33" s="63">
        <v>12.4449469892</v>
      </c>
      <c r="O33" s="64">
        <v>8.6230757341990705E-2</v>
      </c>
    </row>
    <row r="34" spans="1:15" customFormat="1" x14ac:dyDescent="0.3">
      <c r="A34" s="58" t="s">
        <v>34</v>
      </c>
      <c r="B34" s="59">
        <v>27.985522766599999</v>
      </c>
      <c r="C34" s="60">
        <v>1.8684474549225599E-2</v>
      </c>
      <c r="D34" s="59">
        <v>11.704867377299999</v>
      </c>
      <c r="E34" s="61">
        <v>4.61959168298266E-2</v>
      </c>
      <c r="F34" s="59">
        <v>1.3661978329</v>
      </c>
      <c r="G34" s="62">
        <v>2.6345715824016101E-3</v>
      </c>
      <c r="H34" s="59">
        <v>0.76431460810000096</v>
      </c>
      <c r="I34" s="62">
        <v>2.4489989952660202E-3</v>
      </c>
      <c r="J34" s="59">
        <v>1.6812292042000001</v>
      </c>
      <c r="K34" s="60">
        <v>1.9380194107403201E-2</v>
      </c>
      <c r="L34" s="59">
        <v>0</v>
      </c>
      <c r="M34" s="60">
        <v>0</v>
      </c>
      <c r="N34" s="59">
        <v>6.1482636225</v>
      </c>
      <c r="O34" s="60">
        <v>4.2601180138933402E-2</v>
      </c>
    </row>
    <row r="35" spans="1:15" customFormat="1" x14ac:dyDescent="0.3">
      <c r="A35" s="58" t="s">
        <v>35</v>
      </c>
      <c r="B35" s="63">
        <v>1.2467952204999999</v>
      </c>
      <c r="C35" s="64">
        <v>8.3242016809245202E-4</v>
      </c>
      <c r="D35" s="63">
        <v>0</v>
      </c>
      <c r="E35" s="64">
        <v>0</v>
      </c>
      <c r="F35" s="63">
        <v>0.87253118949999997</v>
      </c>
      <c r="G35" s="64">
        <v>1.6825863877534301E-3</v>
      </c>
      <c r="H35" s="63">
        <v>0.374264031000001</v>
      </c>
      <c r="I35" s="64">
        <v>1.19920805669501E-3</v>
      </c>
      <c r="J35" s="63">
        <v>0</v>
      </c>
      <c r="K35" s="64">
        <v>0</v>
      </c>
      <c r="L35" s="63">
        <v>0</v>
      </c>
      <c r="M35" s="64">
        <v>0</v>
      </c>
      <c r="N35" s="63">
        <v>0</v>
      </c>
      <c r="O35" s="64">
        <v>0</v>
      </c>
    </row>
    <row r="36" spans="1:15" customFormat="1" x14ac:dyDescent="0.3">
      <c r="A36" s="58" t="s">
        <v>36</v>
      </c>
      <c r="B36" s="59">
        <v>3.0027261877</v>
      </c>
      <c r="C36" s="60">
        <v>2.0047637308863398E-3</v>
      </c>
      <c r="D36" s="59">
        <v>0.50882816380000095</v>
      </c>
      <c r="E36" s="60">
        <v>2.00820588374751E-3</v>
      </c>
      <c r="F36" s="59">
        <v>0.26268879489999902</v>
      </c>
      <c r="G36" s="60">
        <v>5.0656824172368804E-4</v>
      </c>
      <c r="H36" s="59">
        <v>0.54998002480000097</v>
      </c>
      <c r="I36" s="60">
        <v>1.7622331352528E-3</v>
      </c>
      <c r="J36" s="59">
        <v>0</v>
      </c>
      <c r="K36" s="60">
        <v>0</v>
      </c>
      <c r="L36" s="59">
        <v>0</v>
      </c>
      <c r="M36" s="60">
        <v>0</v>
      </c>
      <c r="N36" s="59">
        <v>0</v>
      </c>
      <c r="O36" s="60">
        <v>0</v>
      </c>
    </row>
    <row r="37" spans="1:15" customFormat="1" x14ac:dyDescent="0.3">
      <c r="A37" s="58" t="s">
        <v>37</v>
      </c>
      <c r="B37" s="63">
        <v>62.331590777199999</v>
      </c>
      <c r="C37" s="64">
        <v>4.1615553556115598E-2</v>
      </c>
      <c r="D37" s="63">
        <v>22.031215589999999</v>
      </c>
      <c r="E37" s="61">
        <v>8.6951194767863102E-2</v>
      </c>
      <c r="F37" s="63">
        <v>6.5080368966000002</v>
      </c>
      <c r="G37" s="62">
        <v>1.25500777794445E-2</v>
      </c>
      <c r="H37" s="63">
        <v>11.670092203499999</v>
      </c>
      <c r="I37" s="64">
        <v>3.73930365560853E-2</v>
      </c>
      <c r="J37" s="63">
        <v>7.1136447240000003</v>
      </c>
      <c r="K37" s="64">
        <v>8.2001796791191503E-2</v>
      </c>
      <c r="L37" s="63">
        <v>1.3325912177999999</v>
      </c>
      <c r="M37" s="64">
        <v>2.0640148252898699E-2</v>
      </c>
      <c r="N37" s="63">
        <v>2.2649800224000001</v>
      </c>
      <c r="O37" s="64">
        <v>1.5693995552213E-2</v>
      </c>
    </row>
    <row r="38" spans="1:15" customFormat="1" x14ac:dyDescent="0.3">
      <c r="A38" s="58" t="s">
        <v>38</v>
      </c>
      <c r="B38" s="59">
        <v>36.595031068799997</v>
      </c>
      <c r="C38" s="60">
        <v>2.4432594393025302E-2</v>
      </c>
      <c r="D38" s="59">
        <v>6.0216161787000102</v>
      </c>
      <c r="E38" s="60">
        <v>2.3765675526733799E-2</v>
      </c>
      <c r="F38" s="59">
        <v>11.069159579300001</v>
      </c>
      <c r="G38" s="60">
        <v>2.1345732343016299E-2</v>
      </c>
      <c r="H38" s="59">
        <v>5.8455822228000001</v>
      </c>
      <c r="I38" s="60">
        <v>1.87302778707444E-2</v>
      </c>
      <c r="J38" s="59">
        <v>0.65840472090000002</v>
      </c>
      <c r="K38" s="60">
        <v>7.5896916734470004E-3</v>
      </c>
      <c r="L38" s="59">
        <v>2.7713675932000101</v>
      </c>
      <c r="M38" s="60">
        <v>4.2924969955424101E-2</v>
      </c>
      <c r="N38" s="59">
        <v>2.4009234940000002</v>
      </c>
      <c r="O38" s="60">
        <v>1.66359448045433E-2</v>
      </c>
    </row>
    <row r="39" spans="1:15" customFormat="1" x14ac:dyDescent="0.3">
      <c r="A39" s="65" t="s">
        <v>1</v>
      </c>
    </row>
    <row r="40" spans="1:15" customFormat="1" x14ac:dyDescent="0.3">
      <c r="A40" s="65" t="s">
        <v>1</v>
      </c>
    </row>
    <row r="41" spans="1:15" customFormat="1" x14ac:dyDescent="0.3">
      <c r="A41" s="53" t="s">
        <v>39</v>
      </c>
    </row>
    <row r="42" spans="1:15" customFormat="1" x14ac:dyDescent="0.3">
      <c r="A42" s="54" t="s">
        <v>1</v>
      </c>
    </row>
    <row r="43" spans="1:15" customFormat="1" x14ac:dyDescent="0.3">
      <c r="A43" s="114" t="s">
        <v>1</v>
      </c>
      <c r="B43" s="113" t="s">
        <v>504</v>
      </c>
      <c r="C43" s="113" t="s">
        <v>1</v>
      </c>
      <c r="D43" s="113" t="s">
        <v>487</v>
      </c>
      <c r="E43" s="113" t="s">
        <v>1</v>
      </c>
      <c r="F43" s="113" t="s">
        <v>488</v>
      </c>
      <c r="G43" s="113" t="s">
        <v>1</v>
      </c>
      <c r="H43" s="113" t="s">
        <v>489</v>
      </c>
      <c r="I43" s="113" t="s">
        <v>1</v>
      </c>
      <c r="J43" s="113" t="s">
        <v>490</v>
      </c>
      <c r="K43" s="113" t="s">
        <v>1</v>
      </c>
      <c r="L43" s="113" t="s">
        <v>491</v>
      </c>
      <c r="M43" s="113" t="s">
        <v>1</v>
      </c>
      <c r="N43" s="113" t="s">
        <v>492</v>
      </c>
      <c r="O43" s="113" t="s">
        <v>1</v>
      </c>
    </row>
    <row r="44" spans="1:15" customFormat="1" x14ac:dyDescent="0.3">
      <c r="A44" s="115" t="s">
        <v>1</v>
      </c>
      <c r="B44" s="55" t="s">
        <v>14</v>
      </c>
      <c r="C44" s="55" t="s">
        <v>15</v>
      </c>
      <c r="D44" s="55" t="s">
        <v>14</v>
      </c>
      <c r="E44" s="55" t="s">
        <v>15</v>
      </c>
      <c r="F44" s="55" t="s">
        <v>14</v>
      </c>
      <c r="G44" s="55" t="s">
        <v>15</v>
      </c>
      <c r="H44" s="55" t="s">
        <v>14</v>
      </c>
      <c r="I44" s="55" t="s">
        <v>15</v>
      </c>
      <c r="J44" s="55" t="s">
        <v>14</v>
      </c>
      <c r="K44" s="55" t="s">
        <v>15</v>
      </c>
      <c r="L44" s="55" t="s">
        <v>14</v>
      </c>
      <c r="M44" s="55" t="s">
        <v>15</v>
      </c>
      <c r="N44" s="55" t="s">
        <v>14</v>
      </c>
      <c r="O44" s="55" t="s">
        <v>15</v>
      </c>
    </row>
    <row r="45" spans="1:15" customFormat="1" x14ac:dyDescent="0.3">
      <c r="A45" s="56" t="s">
        <v>16</v>
      </c>
      <c r="B45" s="57">
        <v>1497.7955463971</v>
      </c>
      <c r="C45" s="57">
        <v>1497.7955463971</v>
      </c>
      <c r="D45" s="57">
        <v>253.3745010499</v>
      </c>
      <c r="E45" s="57">
        <v>253.3745010499</v>
      </c>
      <c r="F45" s="57">
        <v>518.56546317660002</v>
      </c>
      <c r="G45" s="57">
        <v>518.56546317660002</v>
      </c>
      <c r="H45" s="57">
        <v>312.09265890979998</v>
      </c>
      <c r="I45" s="57">
        <v>312.09265890979998</v>
      </c>
      <c r="J45" s="57">
        <v>86.749864056199996</v>
      </c>
      <c r="K45" s="57">
        <v>86.749864056199996</v>
      </c>
      <c r="L45" s="57">
        <v>64.563064250899998</v>
      </c>
      <c r="M45" s="57">
        <v>64.563064250899998</v>
      </c>
      <c r="N45" s="57">
        <v>144.32143904110001</v>
      </c>
      <c r="O45" s="57">
        <v>144.32143904110001</v>
      </c>
    </row>
    <row r="46" spans="1:15" customFormat="1" x14ac:dyDescent="0.3">
      <c r="A46" s="58" t="s">
        <v>40</v>
      </c>
      <c r="B46" s="59">
        <v>77.301206054800005</v>
      </c>
      <c r="C46" s="60">
        <v>5.1609985248484397E-2</v>
      </c>
      <c r="D46" s="59">
        <v>13.652806120899999</v>
      </c>
      <c r="E46" s="60">
        <v>5.3883899383431598E-2</v>
      </c>
      <c r="F46" s="59">
        <v>18.163268724200002</v>
      </c>
      <c r="G46" s="60">
        <v>3.5025989993503301E-2</v>
      </c>
      <c r="H46" s="59">
        <v>16.945723140199998</v>
      </c>
      <c r="I46" s="60">
        <v>5.4297089843108402E-2</v>
      </c>
      <c r="J46" s="59">
        <v>4.3740480239000004</v>
      </c>
      <c r="K46" s="60">
        <v>5.0421381883276703E-2</v>
      </c>
      <c r="L46" s="59">
        <v>4.49535310230001</v>
      </c>
      <c r="M46" s="60">
        <v>6.9627319496957399E-2</v>
      </c>
      <c r="N46" s="59">
        <v>9.6095083006999999</v>
      </c>
      <c r="O46" s="60">
        <v>6.6584066543040707E-2</v>
      </c>
    </row>
    <row r="47" spans="1:15" customFormat="1" x14ac:dyDescent="0.3">
      <c r="A47" s="58" t="s">
        <v>41</v>
      </c>
      <c r="B47" s="63">
        <v>118.65721930079999</v>
      </c>
      <c r="C47" s="64">
        <v>7.9221239231366494E-2</v>
      </c>
      <c r="D47" s="63">
        <v>28.813238185500001</v>
      </c>
      <c r="E47" s="64">
        <v>0.11371798687755701</v>
      </c>
      <c r="F47" s="63">
        <v>48.390141407400101</v>
      </c>
      <c r="G47" s="64">
        <v>9.33153957283894E-2</v>
      </c>
      <c r="H47" s="63">
        <v>14.972735721399999</v>
      </c>
      <c r="I47" s="64">
        <v>4.7975289690256301E-2</v>
      </c>
      <c r="J47" s="63">
        <v>1.1491524007</v>
      </c>
      <c r="K47" s="62">
        <v>1.3246734311370601E-2</v>
      </c>
      <c r="L47" s="63">
        <v>5.1614645678000004</v>
      </c>
      <c r="M47" s="64">
        <v>7.99445414756325E-2</v>
      </c>
      <c r="N47" s="63">
        <v>11.147184899699999</v>
      </c>
      <c r="O47" s="64">
        <v>7.7238593058412394E-2</v>
      </c>
    </row>
    <row r="48" spans="1:15" customFormat="1" x14ac:dyDescent="0.3">
      <c r="A48" s="58" t="s">
        <v>42</v>
      </c>
      <c r="B48" s="59">
        <v>120.9203286946</v>
      </c>
      <c r="C48" s="60">
        <v>8.0732199388274403E-2</v>
      </c>
      <c r="D48" s="59">
        <v>18.375438565700001</v>
      </c>
      <c r="E48" s="60">
        <v>7.2522840655070905E-2</v>
      </c>
      <c r="F48" s="59">
        <v>36.881533201899899</v>
      </c>
      <c r="G48" s="60">
        <v>7.1122232043709793E-2</v>
      </c>
      <c r="H48" s="59">
        <v>25.0946510512</v>
      </c>
      <c r="I48" s="60">
        <v>8.04076941087319E-2</v>
      </c>
      <c r="J48" s="59">
        <v>3.9533256882000001</v>
      </c>
      <c r="K48" s="60">
        <v>4.55715490878335E-2</v>
      </c>
      <c r="L48" s="59">
        <v>4.8387003371999997</v>
      </c>
      <c r="M48" s="60">
        <v>7.4945332805088305E-2</v>
      </c>
      <c r="N48" s="59">
        <v>18.449564883600001</v>
      </c>
      <c r="O48" s="61">
        <v>0.12783661946681299</v>
      </c>
    </row>
    <row r="49" spans="1:15" customFormat="1" x14ac:dyDescent="0.3">
      <c r="A49" s="58" t="s">
        <v>43</v>
      </c>
      <c r="B49" s="63">
        <v>131.82818501450001</v>
      </c>
      <c r="C49" s="64">
        <v>8.8014806381023505E-2</v>
      </c>
      <c r="D49" s="63">
        <v>18.163114994200001</v>
      </c>
      <c r="E49" s="64">
        <v>7.1684857469627203E-2</v>
      </c>
      <c r="F49" s="63">
        <v>51.9082794276</v>
      </c>
      <c r="G49" s="64">
        <v>0.10009976196568</v>
      </c>
      <c r="H49" s="63">
        <v>29.312148884300001</v>
      </c>
      <c r="I49" s="64">
        <v>9.3921302047581007E-2</v>
      </c>
      <c r="J49" s="63">
        <v>5.5266691758000004</v>
      </c>
      <c r="K49" s="64">
        <v>6.3708101861918803E-2</v>
      </c>
      <c r="L49" s="63">
        <v>5.5133873551999999</v>
      </c>
      <c r="M49" s="64">
        <v>8.5395379218283399E-2</v>
      </c>
      <c r="N49" s="63">
        <v>11.946396743199999</v>
      </c>
      <c r="O49" s="64">
        <v>8.2776313918252201E-2</v>
      </c>
    </row>
    <row r="50" spans="1:15" customFormat="1" x14ac:dyDescent="0.3">
      <c r="A50" s="58" t="s">
        <v>44</v>
      </c>
      <c r="B50" s="59">
        <v>249.3189797423</v>
      </c>
      <c r="C50" s="60">
        <v>0.166457284735576</v>
      </c>
      <c r="D50" s="59">
        <v>20.177867405899999</v>
      </c>
      <c r="E50" s="62">
        <v>7.9636535335203804E-2</v>
      </c>
      <c r="F50" s="59">
        <v>108.8979483854</v>
      </c>
      <c r="G50" s="61">
        <v>0.20999845943908199</v>
      </c>
      <c r="H50" s="59">
        <v>52.420410875999899</v>
      </c>
      <c r="I50" s="60">
        <v>0.16796425477970101</v>
      </c>
      <c r="J50" s="59">
        <v>15.470465066799999</v>
      </c>
      <c r="K50" s="60">
        <v>0.17833417072305299</v>
      </c>
      <c r="L50" s="59">
        <v>7.8416077524999999</v>
      </c>
      <c r="M50" s="60">
        <v>0.121456561014926</v>
      </c>
      <c r="N50" s="59">
        <v>29.323543507299998</v>
      </c>
      <c r="O50" s="60">
        <v>0.20318217239331399</v>
      </c>
    </row>
    <row r="51" spans="1:15" customFormat="1" x14ac:dyDescent="0.3">
      <c r="A51" s="58" t="s">
        <v>45</v>
      </c>
      <c r="B51" s="63">
        <v>175.3772417337</v>
      </c>
      <c r="C51" s="64">
        <v>0.117090241158457</v>
      </c>
      <c r="D51" s="63">
        <v>18.133632512399998</v>
      </c>
      <c r="E51" s="62">
        <v>7.1568498160865607E-2</v>
      </c>
      <c r="F51" s="63">
        <v>66.196288683000006</v>
      </c>
      <c r="G51" s="64">
        <v>0.12765271384927601</v>
      </c>
      <c r="H51" s="63">
        <v>55.618188638200103</v>
      </c>
      <c r="I51" s="61">
        <v>0.17821049951154</v>
      </c>
      <c r="J51" s="63">
        <v>15.117140125600001</v>
      </c>
      <c r="K51" s="64">
        <v>0.17426125435547099</v>
      </c>
      <c r="L51" s="63">
        <v>3.2409296160000101</v>
      </c>
      <c r="M51" s="64">
        <v>5.0197890289180702E-2</v>
      </c>
      <c r="N51" s="63">
        <v>8.6080977129999905</v>
      </c>
      <c r="O51" s="62">
        <v>5.9645315139551597E-2</v>
      </c>
    </row>
    <row r="52" spans="1:15" customFormat="1" x14ac:dyDescent="0.3">
      <c r="A52" s="58" t="s">
        <v>46</v>
      </c>
      <c r="B52" s="59">
        <v>101.34779128309999</v>
      </c>
      <c r="C52" s="60">
        <v>6.7664636556630797E-2</v>
      </c>
      <c r="D52" s="59">
        <v>35.012415458100001</v>
      </c>
      <c r="E52" s="61">
        <v>0.13818444757866399</v>
      </c>
      <c r="F52" s="59">
        <v>29.971748129000002</v>
      </c>
      <c r="G52" s="60">
        <v>5.7797424351017701E-2</v>
      </c>
      <c r="H52" s="59">
        <v>20.043314497400001</v>
      </c>
      <c r="I52" s="60">
        <v>6.4222319638709793E-2</v>
      </c>
      <c r="J52" s="59">
        <v>4.5959011530999998</v>
      </c>
      <c r="K52" s="60">
        <v>5.29787706655378E-2</v>
      </c>
      <c r="L52" s="59">
        <v>3.7713020773000099</v>
      </c>
      <c r="M52" s="60">
        <v>5.8412687208343403E-2</v>
      </c>
      <c r="N52" s="59">
        <v>3.6047586743000002</v>
      </c>
      <c r="O52" s="62">
        <v>2.49772916501576E-2</v>
      </c>
    </row>
    <row r="53" spans="1:15" customFormat="1" x14ac:dyDescent="0.3">
      <c r="A53" s="58" t="s">
        <v>47</v>
      </c>
      <c r="B53" s="63">
        <v>159.04680427509999</v>
      </c>
      <c r="C53" s="64">
        <v>0.10618725944117099</v>
      </c>
      <c r="D53" s="63">
        <v>21.3938199153</v>
      </c>
      <c r="E53" s="64">
        <v>8.4435568009610606E-2</v>
      </c>
      <c r="F53" s="63">
        <v>43.662272811099903</v>
      </c>
      <c r="G53" s="64">
        <v>8.4198188872116594E-2</v>
      </c>
      <c r="H53" s="63">
        <v>33.212316369</v>
      </c>
      <c r="I53" s="64">
        <v>0.106418127504239</v>
      </c>
      <c r="J53" s="63">
        <v>3.3413229165999998</v>
      </c>
      <c r="K53" s="62">
        <v>3.85167510399251E-2</v>
      </c>
      <c r="L53" s="63">
        <v>11.8647082387</v>
      </c>
      <c r="M53" s="61">
        <v>0.183769286299552</v>
      </c>
      <c r="N53" s="63">
        <v>21.362102521699999</v>
      </c>
      <c r="O53" s="64">
        <v>0.14801752715074101</v>
      </c>
    </row>
    <row r="54" spans="1:15" customFormat="1" x14ac:dyDescent="0.3">
      <c r="A54" s="58" t="s">
        <v>48</v>
      </c>
      <c r="B54" s="59">
        <v>108.7797126383</v>
      </c>
      <c r="C54" s="60">
        <v>7.2626542988438E-2</v>
      </c>
      <c r="D54" s="59">
        <v>17.960461193299999</v>
      </c>
      <c r="E54" s="60">
        <v>7.0885038229489494E-2</v>
      </c>
      <c r="F54" s="59">
        <v>54.814879243799901</v>
      </c>
      <c r="G54" s="61">
        <v>0.105704839863453</v>
      </c>
      <c r="H54" s="59">
        <v>17.572917868899999</v>
      </c>
      <c r="I54" s="60">
        <v>5.6306732527082202E-2</v>
      </c>
      <c r="J54" s="59">
        <v>8.4544999852</v>
      </c>
      <c r="K54" s="60">
        <v>9.7458365810496703E-2</v>
      </c>
      <c r="L54" s="59">
        <v>4.1573182608000003</v>
      </c>
      <c r="M54" s="60">
        <v>6.4391588426536694E-2</v>
      </c>
      <c r="N54" s="59">
        <v>2.5476539394</v>
      </c>
      <c r="O54" s="62">
        <v>1.7652636755336602E-2</v>
      </c>
    </row>
    <row r="55" spans="1:15" customFormat="1" x14ac:dyDescent="0.3">
      <c r="A55" s="58" t="s">
        <v>49</v>
      </c>
      <c r="B55" s="63">
        <v>83.669181208300202</v>
      </c>
      <c r="C55" s="64">
        <v>5.5861550269369897E-2</v>
      </c>
      <c r="D55" s="63">
        <v>8.7782098697000208</v>
      </c>
      <c r="E55" s="64">
        <v>3.4645198444697503E-2</v>
      </c>
      <c r="F55" s="63">
        <v>26.578259409000001</v>
      </c>
      <c r="G55" s="64">
        <v>5.12534314302159E-2</v>
      </c>
      <c r="H55" s="63">
        <v>16.655048670599999</v>
      </c>
      <c r="I55" s="64">
        <v>5.33657175044722E-2</v>
      </c>
      <c r="J55" s="63">
        <v>7.0967916537000004</v>
      </c>
      <c r="K55" s="64">
        <v>8.1807524783006194E-2</v>
      </c>
      <c r="L55" s="63">
        <v>7.1709443388</v>
      </c>
      <c r="M55" s="64">
        <v>0.111068835130452</v>
      </c>
      <c r="N55" s="63">
        <v>15.153801612400001</v>
      </c>
      <c r="O55" s="61">
        <v>0.10500035000402499</v>
      </c>
    </row>
    <row r="56" spans="1:15" customFormat="1" x14ac:dyDescent="0.3">
      <c r="A56" s="58" t="s">
        <v>50</v>
      </c>
      <c r="B56" s="59">
        <v>70.650828157099895</v>
      </c>
      <c r="C56" s="60">
        <v>4.7169874638129598E-2</v>
      </c>
      <c r="D56" s="59">
        <v>16.434975159499999</v>
      </c>
      <c r="E56" s="60">
        <v>6.4864361217876698E-2</v>
      </c>
      <c r="F56" s="59">
        <v>17.2747530205</v>
      </c>
      <c r="G56" s="60">
        <v>3.3312579119093799E-2</v>
      </c>
      <c r="H56" s="59">
        <v>14.062056117799999</v>
      </c>
      <c r="I56" s="60">
        <v>4.5057311398869399E-2</v>
      </c>
      <c r="J56" s="59">
        <v>5.5671593199</v>
      </c>
      <c r="K56" s="60">
        <v>6.4174847770290103E-2</v>
      </c>
      <c r="L56" s="59">
        <v>2.67294633979999</v>
      </c>
      <c r="M56" s="60">
        <v>4.1400549537311301E-2</v>
      </c>
      <c r="N56" s="59">
        <v>9.20454718949998</v>
      </c>
      <c r="O56" s="60">
        <v>6.3778100126057599E-2</v>
      </c>
    </row>
    <row r="57" spans="1:15" customFormat="1" x14ac:dyDescent="0.3">
      <c r="A57" s="58" t="s">
        <v>51</v>
      </c>
      <c r="B57" s="63">
        <v>100.89806829450001</v>
      </c>
      <c r="C57" s="64">
        <v>6.73643799630778E-2</v>
      </c>
      <c r="D57" s="63">
        <v>36.478521669400003</v>
      </c>
      <c r="E57" s="61">
        <v>0.143970768637906</v>
      </c>
      <c r="F57" s="63">
        <v>15.826090733699999</v>
      </c>
      <c r="G57" s="62">
        <v>3.0518983344462201E-2</v>
      </c>
      <c r="H57" s="63">
        <v>16.183147074800001</v>
      </c>
      <c r="I57" s="64">
        <v>5.1853661445709298E-2</v>
      </c>
      <c r="J57" s="63">
        <v>12.1033885467</v>
      </c>
      <c r="K57" s="61">
        <v>0.13952054770782099</v>
      </c>
      <c r="L57" s="63">
        <v>3.8344022645</v>
      </c>
      <c r="M57" s="64">
        <v>5.9390029097736802E-2</v>
      </c>
      <c r="N57" s="63">
        <v>3.3642790563</v>
      </c>
      <c r="O57" s="62">
        <v>2.33110137942979E-2</v>
      </c>
    </row>
    <row r="58" spans="1:15" customFormat="1" x14ac:dyDescent="0.3">
      <c r="A58" s="65" t="s">
        <v>1</v>
      </c>
    </row>
    <row r="59" spans="1:15" customFormat="1" x14ac:dyDescent="0.3">
      <c r="A59" s="65" t="s">
        <v>1</v>
      </c>
    </row>
    <row r="60" spans="1:15" customFormat="1" x14ac:dyDescent="0.3">
      <c r="A60" s="53" t="s">
        <v>52</v>
      </c>
    </row>
    <row r="61" spans="1:15" customFormat="1" x14ac:dyDescent="0.3">
      <c r="A61" s="54" t="s">
        <v>1</v>
      </c>
    </row>
    <row r="62" spans="1:15" customFormat="1" x14ac:dyDescent="0.3">
      <c r="A62" s="114" t="s">
        <v>1</v>
      </c>
      <c r="B62" s="113" t="s">
        <v>504</v>
      </c>
      <c r="C62" s="113" t="s">
        <v>1</v>
      </c>
      <c r="D62" s="113" t="s">
        <v>487</v>
      </c>
      <c r="E62" s="113" t="s">
        <v>1</v>
      </c>
      <c r="F62" s="113" t="s">
        <v>488</v>
      </c>
      <c r="G62" s="113" t="s">
        <v>1</v>
      </c>
      <c r="H62" s="113" t="s">
        <v>489</v>
      </c>
      <c r="I62" s="113" t="s">
        <v>1</v>
      </c>
      <c r="J62" s="113" t="s">
        <v>490</v>
      </c>
      <c r="K62" s="113" t="s">
        <v>1</v>
      </c>
      <c r="L62" s="113" t="s">
        <v>491</v>
      </c>
      <c r="M62" s="113" t="s">
        <v>1</v>
      </c>
      <c r="N62" s="113" t="s">
        <v>492</v>
      </c>
      <c r="O62" s="113" t="s">
        <v>1</v>
      </c>
    </row>
    <row r="63" spans="1:15" customFormat="1" x14ac:dyDescent="0.3">
      <c r="A63" s="115" t="s">
        <v>1</v>
      </c>
      <c r="B63" s="55" t="s">
        <v>14</v>
      </c>
      <c r="C63" s="55" t="s">
        <v>15</v>
      </c>
      <c r="D63" s="55" t="s">
        <v>14</v>
      </c>
      <c r="E63" s="55" t="s">
        <v>15</v>
      </c>
      <c r="F63" s="55" t="s">
        <v>14</v>
      </c>
      <c r="G63" s="55" t="s">
        <v>15</v>
      </c>
      <c r="H63" s="55" t="s">
        <v>14</v>
      </c>
      <c r="I63" s="55" t="s">
        <v>15</v>
      </c>
      <c r="J63" s="55" t="s">
        <v>14</v>
      </c>
      <c r="K63" s="55" t="s">
        <v>15</v>
      </c>
      <c r="L63" s="55" t="s">
        <v>14</v>
      </c>
      <c r="M63" s="55" t="s">
        <v>15</v>
      </c>
      <c r="N63" s="55" t="s">
        <v>14</v>
      </c>
      <c r="O63" s="55" t="s">
        <v>15</v>
      </c>
    </row>
    <row r="64" spans="1:15" customFormat="1" x14ac:dyDescent="0.3">
      <c r="A64" s="56" t="s">
        <v>16</v>
      </c>
      <c r="B64" s="57">
        <v>1497.7955463971</v>
      </c>
      <c r="C64" s="57">
        <v>1497.7955463971</v>
      </c>
      <c r="D64" s="57">
        <v>253.3745010499</v>
      </c>
      <c r="E64" s="57">
        <v>253.3745010499</v>
      </c>
      <c r="F64" s="57">
        <v>518.56546317660002</v>
      </c>
      <c r="G64" s="57">
        <v>518.56546317660002</v>
      </c>
      <c r="H64" s="57">
        <v>312.09265890979998</v>
      </c>
      <c r="I64" s="57">
        <v>312.09265890979998</v>
      </c>
      <c r="J64" s="57">
        <v>86.749864056199996</v>
      </c>
      <c r="K64" s="57">
        <v>86.749864056199996</v>
      </c>
      <c r="L64" s="57">
        <v>64.563064250899998</v>
      </c>
      <c r="M64" s="57">
        <v>64.563064250899998</v>
      </c>
      <c r="N64" s="57">
        <v>144.32143904110001</v>
      </c>
      <c r="O64" s="57">
        <v>144.32143904110001</v>
      </c>
    </row>
    <row r="65" spans="1:15" customFormat="1" x14ac:dyDescent="0.3">
      <c r="A65" s="58" t="s">
        <v>53</v>
      </c>
      <c r="B65" s="59">
        <v>614.76560868219997</v>
      </c>
      <c r="C65" s="60">
        <v>0.41044694662165299</v>
      </c>
      <c r="D65" s="59">
        <v>213.3838842111</v>
      </c>
      <c r="E65" s="61">
        <v>0.84216795031428904</v>
      </c>
      <c r="F65" s="59">
        <v>89.9888570926</v>
      </c>
      <c r="G65" s="62">
        <v>0.173534227561842</v>
      </c>
      <c r="H65" s="59">
        <v>119.26483214690001</v>
      </c>
      <c r="I65" s="60">
        <v>0.38214558638936003</v>
      </c>
      <c r="J65" s="59">
        <v>25.233929058000101</v>
      </c>
      <c r="K65" s="62">
        <v>0.29088148243843298</v>
      </c>
      <c r="L65" s="59">
        <v>27.828688631499901</v>
      </c>
      <c r="M65" s="60">
        <v>0.43103110043467402</v>
      </c>
      <c r="N65" s="59">
        <v>79.725293491100004</v>
      </c>
      <c r="O65" s="61">
        <v>0.55241476263547895</v>
      </c>
    </row>
    <row r="66" spans="1:15" customFormat="1" x14ac:dyDescent="0.3">
      <c r="A66" s="58" t="s">
        <v>54</v>
      </c>
      <c r="B66" s="63">
        <v>82.602865417699903</v>
      </c>
      <c r="C66" s="64">
        <v>5.5149626807476197E-2</v>
      </c>
      <c r="D66" s="63">
        <v>7.1612386219000204</v>
      </c>
      <c r="E66" s="64">
        <v>2.82634542632593E-2</v>
      </c>
      <c r="F66" s="63">
        <v>24.045639785599899</v>
      </c>
      <c r="G66" s="64">
        <v>4.6369535754083098E-2</v>
      </c>
      <c r="H66" s="63">
        <v>22.8924433679</v>
      </c>
      <c r="I66" s="64">
        <v>7.3351431744238194E-2</v>
      </c>
      <c r="J66" s="63">
        <v>15.0889489043</v>
      </c>
      <c r="K66" s="61">
        <v>0.17393628299549599</v>
      </c>
      <c r="L66" s="63">
        <v>1.9954452691</v>
      </c>
      <c r="M66" s="64">
        <v>3.0906917015980799E-2</v>
      </c>
      <c r="N66" s="63">
        <v>10.365355275600001</v>
      </c>
      <c r="O66" s="64">
        <v>7.1821313205227597E-2</v>
      </c>
    </row>
    <row r="67" spans="1:15" customFormat="1" ht="25.5" customHeight="1" x14ac:dyDescent="0.3">
      <c r="A67" s="66" t="s">
        <v>55</v>
      </c>
      <c r="B67" s="59">
        <v>403.82287973730001</v>
      </c>
      <c r="C67" s="60">
        <v>0.26961148382947397</v>
      </c>
      <c r="D67" s="59">
        <v>1.8113478213</v>
      </c>
      <c r="E67" s="62">
        <v>7.1488954642017002E-3</v>
      </c>
      <c r="F67" s="59">
        <v>241.61751297059899</v>
      </c>
      <c r="G67" s="61">
        <v>0.465934448257531</v>
      </c>
      <c r="H67" s="59">
        <v>65.773352563299994</v>
      </c>
      <c r="I67" s="62">
        <v>0.21074943830162199</v>
      </c>
      <c r="J67" s="59">
        <v>17.013597745599998</v>
      </c>
      <c r="K67" s="60">
        <v>0.19612247155313001</v>
      </c>
      <c r="L67" s="59">
        <v>23.196151924199999</v>
      </c>
      <c r="M67" s="60">
        <v>0.35927898084354998</v>
      </c>
      <c r="N67" s="59">
        <v>32.290526552800003</v>
      </c>
      <c r="O67" s="60">
        <v>0.22374033107863001</v>
      </c>
    </row>
    <row r="68" spans="1:15" customFormat="1" ht="25.5" customHeight="1" x14ac:dyDescent="0.3">
      <c r="A68" s="66" t="s">
        <v>56</v>
      </c>
      <c r="B68" s="63">
        <v>19.402345122100002</v>
      </c>
      <c r="C68" s="64">
        <v>1.2953934312845101E-2</v>
      </c>
      <c r="D68" s="63">
        <v>0</v>
      </c>
      <c r="E68" s="64">
        <v>0</v>
      </c>
      <c r="F68" s="63">
        <v>13.5861461948</v>
      </c>
      <c r="G68" s="61">
        <v>2.61994813761308E-2</v>
      </c>
      <c r="H68" s="63">
        <v>3.0375406011999999</v>
      </c>
      <c r="I68" s="64">
        <v>9.7328165673961006E-3</v>
      </c>
      <c r="J68" s="63">
        <v>0</v>
      </c>
      <c r="K68" s="64">
        <v>0</v>
      </c>
      <c r="L68" s="63">
        <v>1.3263850976</v>
      </c>
      <c r="M68" s="64">
        <v>2.0544023320291999E-2</v>
      </c>
      <c r="N68" s="63">
        <v>0.92422163400000101</v>
      </c>
      <c r="O68" s="64">
        <v>6.40391088213026E-3</v>
      </c>
    </row>
    <row r="69" spans="1:15" customFormat="1" ht="25.5" customHeight="1" x14ac:dyDescent="0.3">
      <c r="A69" s="66" t="s">
        <v>57</v>
      </c>
      <c r="B69" s="59">
        <v>154.5990064609</v>
      </c>
      <c r="C69" s="60">
        <v>0.103217696722883</v>
      </c>
      <c r="D69" s="59">
        <v>6.3732564025000098</v>
      </c>
      <c r="E69" s="62">
        <v>2.5153503513934299E-2</v>
      </c>
      <c r="F69" s="59">
        <v>77.063938933299895</v>
      </c>
      <c r="G69" s="61">
        <v>0.14860985623922199</v>
      </c>
      <c r="H69" s="59">
        <v>45.172175060599997</v>
      </c>
      <c r="I69" s="61">
        <v>0.14473962706586899</v>
      </c>
      <c r="J69" s="59">
        <v>9.5106848854999999</v>
      </c>
      <c r="K69" s="60">
        <v>0.109633426968123</v>
      </c>
      <c r="L69" s="59">
        <v>5.6462256841</v>
      </c>
      <c r="M69" s="60">
        <v>8.7452876495422702E-2</v>
      </c>
      <c r="N69" s="59">
        <v>9.2683253196000308</v>
      </c>
      <c r="O69" s="60">
        <v>6.4220017352796505E-2</v>
      </c>
    </row>
    <row r="70" spans="1:15" customFormat="1" ht="25.5" customHeight="1" x14ac:dyDescent="0.3">
      <c r="A70" s="66" t="s">
        <v>58</v>
      </c>
      <c r="B70" s="63">
        <v>25.673491881299999</v>
      </c>
      <c r="C70" s="64">
        <v>1.7140852062924601E-2</v>
      </c>
      <c r="D70" s="63">
        <v>8.4297866865000106</v>
      </c>
      <c r="E70" s="64">
        <v>3.3270067238691199E-2</v>
      </c>
      <c r="F70" s="63">
        <v>2.8991113194999998</v>
      </c>
      <c r="G70" s="62">
        <v>5.5906371044087298E-3</v>
      </c>
      <c r="H70" s="63">
        <v>1.2619603572</v>
      </c>
      <c r="I70" s="64">
        <v>4.0435438680559502E-3</v>
      </c>
      <c r="J70" s="63">
        <v>5.8086388023</v>
      </c>
      <c r="K70" s="61">
        <v>6.6958477289796495E-2</v>
      </c>
      <c r="L70" s="63">
        <v>0.7871219532</v>
      </c>
      <c r="M70" s="64">
        <v>1.21915209931974E-2</v>
      </c>
      <c r="N70" s="63">
        <v>0.28876204890000001</v>
      </c>
      <c r="O70" s="64">
        <v>2.0008257319119901E-3</v>
      </c>
    </row>
    <row r="71" spans="1:15" customFormat="1" ht="25.5" customHeight="1" x14ac:dyDescent="0.3">
      <c r="A71" s="66" t="s">
        <v>59</v>
      </c>
      <c r="B71" s="59">
        <v>21.4386817603</v>
      </c>
      <c r="C71" s="60">
        <v>1.43134901234485E-2</v>
      </c>
      <c r="D71" s="59">
        <v>1.0439138795</v>
      </c>
      <c r="E71" s="60">
        <v>4.12004315814878E-3</v>
      </c>
      <c r="F71" s="59">
        <v>17.183738611799999</v>
      </c>
      <c r="G71" s="61">
        <v>3.3137067221054001E-2</v>
      </c>
      <c r="H71" s="59">
        <v>1.7197983725999999</v>
      </c>
      <c r="I71" s="60">
        <v>5.51053773135064E-3</v>
      </c>
      <c r="J71" s="59">
        <v>0</v>
      </c>
      <c r="K71" s="60">
        <v>0</v>
      </c>
      <c r="L71" s="59">
        <v>0.67113180230000002</v>
      </c>
      <c r="M71" s="60">
        <v>1.0394980629976E-2</v>
      </c>
      <c r="N71" s="59">
        <v>0.82009909409999704</v>
      </c>
      <c r="O71" s="60">
        <v>5.6824481487220404E-3</v>
      </c>
    </row>
    <row r="72" spans="1:15" customFormat="1" ht="25.5" customHeight="1" x14ac:dyDescent="0.3">
      <c r="A72" s="66" t="s">
        <v>60</v>
      </c>
      <c r="B72" s="63">
        <v>91.782483384399896</v>
      </c>
      <c r="C72" s="64">
        <v>6.1278379152067797E-2</v>
      </c>
      <c r="D72" s="63">
        <v>5.7324027441000203</v>
      </c>
      <c r="E72" s="62">
        <v>2.2624229037834599E-2</v>
      </c>
      <c r="F72" s="63">
        <v>46.130374293000102</v>
      </c>
      <c r="G72" s="61">
        <v>8.8957667968123197E-2</v>
      </c>
      <c r="H72" s="63">
        <v>23.774417571000001</v>
      </c>
      <c r="I72" s="64">
        <v>7.6177432862562802E-2</v>
      </c>
      <c r="J72" s="63">
        <v>2.1741054443999999</v>
      </c>
      <c r="K72" s="64">
        <v>2.50617735030862E-2</v>
      </c>
      <c r="L72" s="63">
        <v>0.75483450320000001</v>
      </c>
      <c r="M72" s="64">
        <v>1.16914293328244E-2</v>
      </c>
      <c r="N72" s="63">
        <v>1.2062250687</v>
      </c>
      <c r="O72" s="62">
        <v>8.3579063285011308E-3</v>
      </c>
    </row>
    <row r="73" spans="1:15" customFormat="1" x14ac:dyDescent="0.3">
      <c r="A73" s="58" t="s">
        <v>61</v>
      </c>
      <c r="B73" s="59">
        <v>28.213277445100001</v>
      </c>
      <c r="C73" s="60">
        <v>1.88365344742586E-2</v>
      </c>
      <c r="D73" s="59">
        <v>2.7252080246000001</v>
      </c>
      <c r="E73" s="60">
        <v>1.0755652259038099E-2</v>
      </c>
      <c r="F73" s="59">
        <v>3.1188931126000101</v>
      </c>
      <c r="G73" s="62">
        <v>6.0144636194906899E-3</v>
      </c>
      <c r="H73" s="59">
        <v>4.2011562707999897</v>
      </c>
      <c r="I73" s="60">
        <v>1.3461246687043E-2</v>
      </c>
      <c r="J73" s="59">
        <v>10.217640615700001</v>
      </c>
      <c r="K73" s="61">
        <v>0.11778278533186599</v>
      </c>
      <c r="L73" s="59">
        <v>1.543758891</v>
      </c>
      <c r="M73" s="60">
        <v>2.3910867752508801E-2</v>
      </c>
      <c r="N73" s="59">
        <v>1.7197983725999999</v>
      </c>
      <c r="O73" s="60">
        <v>1.19164441820057E-2</v>
      </c>
    </row>
    <row r="74" spans="1:15" customFormat="1" x14ac:dyDescent="0.3">
      <c r="A74" s="58" t="s">
        <v>62</v>
      </c>
      <c r="B74" s="63">
        <v>22.992888693800001</v>
      </c>
      <c r="C74" s="64">
        <v>1.53511530656562E-2</v>
      </c>
      <c r="D74" s="63">
        <v>0</v>
      </c>
      <c r="E74" s="64">
        <v>0</v>
      </c>
      <c r="F74" s="63">
        <v>0.54171878110000105</v>
      </c>
      <c r="G74" s="62">
        <v>1.04464878509565E-3</v>
      </c>
      <c r="H74" s="63">
        <v>16.423975431599999</v>
      </c>
      <c r="I74" s="61">
        <v>5.2625318035265899E-2</v>
      </c>
      <c r="J74" s="63">
        <v>0.65840472090000002</v>
      </c>
      <c r="K74" s="64">
        <v>7.5896916734470004E-3</v>
      </c>
      <c r="L74" s="63">
        <v>0</v>
      </c>
      <c r="M74" s="64">
        <v>0</v>
      </c>
      <c r="N74" s="63">
        <v>0</v>
      </c>
      <c r="O74" s="64">
        <v>0</v>
      </c>
    </row>
    <row r="75" spans="1:15" customFormat="1" x14ac:dyDescent="0.3">
      <c r="A75" s="58" t="s">
        <v>63</v>
      </c>
      <c r="B75" s="59">
        <v>32.502017811999998</v>
      </c>
      <c r="C75" s="60">
        <v>2.1699902827313499E-2</v>
      </c>
      <c r="D75" s="59">
        <v>6.7134626584000197</v>
      </c>
      <c r="E75" s="60">
        <v>2.6496204750602902E-2</v>
      </c>
      <c r="F75" s="59">
        <v>2.3895320817000099</v>
      </c>
      <c r="G75" s="62">
        <v>4.6079661130194304E-3</v>
      </c>
      <c r="H75" s="59">
        <v>8.5710071666999905</v>
      </c>
      <c r="I75" s="60">
        <v>2.7463020747236399E-2</v>
      </c>
      <c r="J75" s="59">
        <v>1.0439138795</v>
      </c>
      <c r="K75" s="60">
        <v>1.20336082466217E-2</v>
      </c>
      <c r="L75" s="59">
        <v>0.81332049470000001</v>
      </c>
      <c r="M75" s="60">
        <v>1.25973031815735E-2</v>
      </c>
      <c r="N75" s="59">
        <v>7.7128321836999696</v>
      </c>
      <c r="O75" s="61">
        <v>5.3442040454596197E-2</v>
      </c>
    </row>
    <row r="76" spans="1:15" customFormat="1" x14ac:dyDescent="0.3">
      <c r="A76" s="65" t="s">
        <v>1</v>
      </c>
    </row>
    <row r="77" spans="1:15" customFormat="1" x14ac:dyDescent="0.3">
      <c r="A77" s="65" t="s">
        <v>1</v>
      </c>
    </row>
    <row r="78" spans="1:15" customFormat="1" x14ac:dyDescent="0.3">
      <c r="A78" s="53" t="s">
        <v>64</v>
      </c>
    </row>
    <row r="79" spans="1:15" customFormat="1" x14ac:dyDescent="0.3">
      <c r="A79" s="54" t="s">
        <v>1</v>
      </c>
    </row>
    <row r="80" spans="1:15" customFormat="1" x14ac:dyDescent="0.3">
      <c r="A80" s="114" t="s">
        <v>1</v>
      </c>
      <c r="B80" s="113" t="s">
        <v>504</v>
      </c>
      <c r="C80" s="113" t="s">
        <v>1</v>
      </c>
      <c r="D80" s="113" t="s">
        <v>487</v>
      </c>
      <c r="E80" s="113" t="s">
        <v>1</v>
      </c>
      <c r="F80" s="113" t="s">
        <v>488</v>
      </c>
      <c r="G80" s="113" t="s">
        <v>1</v>
      </c>
      <c r="H80" s="113" t="s">
        <v>489</v>
      </c>
      <c r="I80" s="113" t="s">
        <v>1</v>
      </c>
      <c r="J80" s="113" t="s">
        <v>490</v>
      </c>
      <c r="K80" s="113" t="s">
        <v>1</v>
      </c>
      <c r="L80" s="113" t="s">
        <v>491</v>
      </c>
      <c r="M80" s="113" t="s">
        <v>1</v>
      </c>
      <c r="N80" s="113" t="s">
        <v>492</v>
      </c>
      <c r="O80" s="113" t="s">
        <v>1</v>
      </c>
    </row>
    <row r="81" spans="1:15" customFormat="1" x14ac:dyDescent="0.3">
      <c r="A81" s="115" t="s">
        <v>1</v>
      </c>
      <c r="B81" s="55" t="s">
        <v>14</v>
      </c>
      <c r="C81" s="55" t="s">
        <v>15</v>
      </c>
      <c r="D81" s="55" t="s">
        <v>14</v>
      </c>
      <c r="E81" s="55" t="s">
        <v>15</v>
      </c>
      <c r="F81" s="55" t="s">
        <v>14</v>
      </c>
      <c r="G81" s="55" t="s">
        <v>15</v>
      </c>
      <c r="H81" s="55" t="s">
        <v>14</v>
      </c>
      <c r="I81" s="55" t="s">
        <v>15</v>
      </c>
      <c r="J81" s="55" t="s">
        <v>14</v>
      </c>
      <c r="K81" s="55" t="s">
        <v>15</v>
      </c>
      <c r="L81" s="55" t="s">
        <v>14</v>
      </c>
      <c r="M81" s="55" t="s">
        <v>15</v>
      </c>
      <c r="N81" s="55" t="s">
        <v>14</v>
      </c>
      <c r="O81" s="55" t="s">
        <v>15</v>
      </c>
    </row>
    <row r="82" spans="1:15" customFormat="1" x14ac:dyDescent="0.3">
      <c r="A82" s="56" t="s">
        <v>16</v>
      </c>
      <c r="B82" s="57">
        <v>119.9957608295</v>
      </c>
      <c r="C82" s="57">
        <v>119.9957608295</v>
      </c>
      <c r="D82" s="57">
        <v>8.4576107687000004</v>
      </c>
      <c r="E82" s="57">
        <v>8.4576107687000004</v>
      </c>
      <c r="F82" s="57">
        <v>49.249267405600001</v>
      </c>
      <c r="G82" s="57">
        <v>49.249267405600001</v>
      </c>
      <c r="H82" s="57">
        <v>27.975573841799999</v>
      </c>
      <c r="I82" s="57">
        <v>27.975573841799999</v>
      </c>
      <c r="J82" s="57">
        <v>12.391746060099999</v>
      </c>
      <c r="K82" s="57">
        <v>12.391746060099999</v>
      </c>
      <c r="L82" s="57">
        <v>2.2985933942000001</v>
      </c>
      <c r="M82" s="57">
        <v>2.2985933942000001</v>
      </c>
      <c r="N82" s="57">
        <v>2.9260234412999999</v>
      </c>
      <c r="O82" s="57">
        <v>2.9260234412999999</v>
      </c>
    </row>
    <row r="83" spans="1:15" customFormat="1" x14ac:dyDescent="0.3">
      <c r="A83" s="58" t="s">
        <v>65</v>
      </c>
      <c r="B83" s="59">
        <v>18.7768133973</v>
      </c>
      <c r="C83" s="60">
        <v>0.15647897281954501</v>
      </c>
      <c r="D83" s="67">
        <v>0.56527250579999999</v>
      </c>
      <c r="E83" s="68">
        <v>6.6835956543657202</v>
      </c>
      <c r="F83" s="59">
        <v>6.51205268210001</v>
      </c>
      <c r="G83" s="60">
        <v>0.132226386810366</v>
      </c>
      <c r="H83" s="67">
        <v>1.5060114467000001</v>
      </c>
      <c r="I83" s="68">
        <v>5.3833085076874401</v>
      </c>
      <c r="J83" s="67">
        <v>2.3320381782999999</v>
      </c>
      <c r="K83" s="68">
        <v>18.819286378123099</v>
      </c>
      <c r="L83" s="67">
        <v>0</v>
      </c>
      <c r="M83" s="68">
        <v>0</v>
      </c>
      <c r="N83" s="67">
        <v>2.0664671967000001</v>
      </c>
      <c r="O83" s="69">
        <v>70.623740313641903</v>
      </c>
    </row>
    <row r="84" spans="1:15" customFormat="1" x14ac:dyDescent="0.3">
      <c r="A84" s="58" t="s">
        <v>66</v>
      </c>
      <c r="B84" s="63">
        <v>101.2189474322</v>
      </c>
      <c r="C84" s="64">
        <v>0.84352102718045496</v>
      </c>
      <c r="D84" s="70">
        <v>7.8923382629000001</v>
      </c>
      <c r="E84" s="71">
        <v>93.316404345634297</v>
      </c>
      <c r="F84" s="63">
        <v>42.737214723500102</v>
      </c>
      <c r="G84" s="64">
        <v>0.86777361318963397</v>
      </c>
      <c r="H84" s="70">
        <v>26.469562395099999</v>
      </c>
      <c r="I84" s="71">
        <v>94.616691492312597</v>
      </c>
      <c r="J84" s="70">
        <v>10.0597078818</v>
      </c>
      <c r="K84" s="71">
        <v>81.180713621876905</v>
      </c>
      <c r="L84" s="70">
        <v>2.2985933942000001</v>
      </c>
      <c r="M84" s="71">
        <v>100</v>
      </c>
      <c r="N84" s="70">
        <v>0.85955624460000102</v>
      </c>
      <c r="O84" s="72">
        <v>29.3762596863581</v>
      </c>
    </row>
    <row r="85" spans="1:15" customFormat="1" x14ac:dyDescent="0.3">
      <c r="A85" s="65" t="s">
        <v>1</v>
      </c>
    </row>
    <row r="86" spans="1:15" customFormat="1" x14ac:dyDescent="0.3">
      <c r="A86" s="65" t="s">
        <v>1</v>
      </c>
    </row>
    <row r="87" spans="1:15" customFormat="1" x14ac:dyDescent="0.3">
      <c r="A87" s="53" t="s">
        <v>67</v>
      </c>
    </row>
    <row r="88" spans="1:15" customFormat="1" x14ac:dyDescent="0.3">
      <c r="A88" s="54" t="s">
        <v>1</v>
      </c>
    </row>
    <row r="89" spans="1:15" customFormat="1" x14ac:dyDescent="0.3">
      <c r="A89" s="114" t="s">
        <v>1</v>
      </c>
      <c r="B89" s="113" t="s">
        <v>504</v>
      </c>
      <c r="C89" s="113" t="s">
        <v>1</v>
      </c>
      <c r="D89" s="113" t="s">
        <v>487</v>
      </c>
      <c r="E89" s="113" t="s">
        <v>1</v>
      </c>
      <c r="F89" s="113" t="s">
        <v>488</v>
      </c>
      <c r="G89" s="113" t="s">
        <v>1</v>
      </c>
      <c r="H89" s="113" t="s">
        <v>489</v>
      </c>
      <c r="I89" s="113" t="s">
        <v>1</v>
      </c>
      <c r="J89" s="113" t="s">
        <v>490</v>
      </c>
      <c r="K89" s="113" t="s">
        <v>1</v>
      </c>
      <c r="L89" s="113" t="s">
        <v>491</v>
      </c>
      <c r="M89" s="113" t="s">
        <v>1</v>
      </c>
      <c r="N89" s="113" t="s">
        <v>492</v>
      </c>
      <c r="O89" s="113" t="s">
        <v>1</v>
      </c>
    </row>
    <row r="90" spans="1:15" customFormat="1" x14ac:dyDescent="0.3">
      <c r="A90" s="115" t="s">
        <v>1</v>
      </c>
      <c r="B90" s="55" t="s">
        <v>14</v>
      </c>
      <c r="C90" s="55" t="s">
        <v>15</v>
      </c>
      <c r="D90" s="55" t="s">
        <v>14</v>
      </c>
      <c r="E90" s="55" t="s">
        <v>15</v>
      </c>
      <c r="F90" s="55" t="s">
        <v>14</v>
      </c>
      <c r="G90" s="55" t="s">
        <v>15</v>
      </c>
      <c r="H90" s="55" t="s">
        <v>14</v>
      </c>
      <c r="I90" s="55" t="s">
        <v>15</v>
      </c>
      <c r="J90" s="55" t="s">
        <v>14</v>
      </c>
      <c r="K90" s="55" t="s">
        <v>15</v>
      </c>
      <c r="L90" s="55" t="s">
        <v>14</v>
      </c>
      <c r="M90" s="55" t="s">
        <v>15</v>
      </c>
      <c r="N90" s="55" t="s">
        <v>14</v>
      </c>
      <c r="O90" s="55" t="s">
        <v>15</v>
      </c>
    </row>
    <row r="91" spans="1:15" customFormat="1" x14ac:dyDescent="0.3">
      <c r="A91" s="56" t="s">
        <v>16</v>
      </c>
      <c r="B91" s="57">
        <v>1497.7955463971</v>
      </c>
      <c r="C91" s="57">
        <v>1497.7955463971</v>
      </c>
      <c r="D91" s="57">
        <v>253.3745010499</v>
      </c>
      <c r="E91" s="57">
        <v>253.3745010499</v>
      </c>
      <c r="F91" s="57">
        <v>518.56546317660002</v>
      </c>
      <c r="G91" s="57">
        <v>518.56546317660002</v>
      </c>
      <c r="H91" s="57">
        <v>312.09265890979998</v>
      </c>
      <c r="I91" s="57">
        <v>312.09265890979998</v>
      </c>
      <c r="J91" s="57">
        <v>86.749864056199996</v>
      </c>
      <c r="K91" s="57">
        <v>86.749864056199996</v>
      </c>
      <c r="L91" s="57">
        <v>64.563064250899998</v>
      </c>
      <c r="M91" s="57">
        <v>64.563064250899998</v>
      </c>
      <c r="N91" s="57">
        <v>144.32143904110001</v>
      </c>
      <c r="O91" s="57">
        <v>144.32143904110001</v>
      </c>
    </row>
    <row r="92" spans="1:15" customFormat="1" ht="34.200000000000003" x14ac:dyDescent="0.3">
      <c r="A92" s="66" t="s">
        <v>68</v>
      </c>
      <c r="B92" s="59">
        <v>151.16909811529999</v>
      </c>
      <c r="C92" s="60">
        <v>0.100927725735954</v>
      </c>
      <c r="D92" s="59">
        <v>5.1812288480000097</v>
      </c>
      <c r="E92" s="62">
        <v>2.0448896106477599E-2</v>
      </c>
      <c r="F92" s="59">
        <v>57.339249450900098</v>
      </c>
      <c r="G92" s="60">
        <v>0.11057282739127</v>
      </c>
      <c r="H92" s="59">
        <v>57.659409818100102</v>
      </c>
      <c r="I92" s="61">
        <v>0.184750932686195</v>
      </c>
      <c r="J92" s="59">
        <v>9.7529333750999996</v>
      </c>
      <c r="K92" s="60">
        <v>0.11242592113783199</v>
      </c>
      <c r="L92" s="59">
        <v>1.58099659509999</v>
      </c>
      <c r="M92" s="62">
        <v>2.4487632572023701E-2</v>
      </c>
      <c r="N92" s="59">
        <v>6.0944867889000003</v>
      </c>
      <c r="O92" s="62">
        <v>4.2228561670344798E-2</v>
      </c>
    </row>
    <row r="93" spans="1:15" customFormat="1" x14ac:dyDescent="0.3">
      <c r="A93" s="58" t="s">
        <v>69</v>
      </c>
      <c r="B93" s="63">
        <v>59.552086399700002</v>
      </c>
      <c r="C93" s="64">
        <v>3.9759823390415797E-2</v>
      </c>
      <c r="D93" s="63">
        <v>0</v>
      </c>
      <c r="E93" s="62">
        <v>0</v>
      </c>
      <c r="F93" s="63">
        <v>27.424074174299999</v>
      </c>
      <c r="G93" s="64">
        <v>5.2884497949992899E-2</v>
      </c>
      <c r="H93" s="63">
        <v>15.7405153672</v>
      </c>
      <c r="I93" s="64">
        <v>5.0435391278297499E-2</v>
      </c>
      <c r="J93" s="63">
        <v>0</v>
      </c>
      <c r="K93" s="62">
        <v>0</v>
      </c>
      <c r="L93" s="63">
        <v>0.67113180230000002</v>
      </c>
      <c r="M93" s="64">
        <v>1.0394980629976E-2</v>
      </c>
      <c r="N93" s="63">
        <v>7.7707118166999702</v>
      </c>
      <c r="O93" s="64">
        <v>5.3843087127804001E-2</v>
      </c>
    </row>
    <row r="94" spans="1:15" customFormat="1" x14ac:dyDescent="0.3">
      <c r="A94" s="58" t="s">
        <v>70</v>
      </c>
      <c r="B94" s="59">
        <v>137.244974864</v>
      </c>
      <c r="C94" s="60">
        <v>9.1631314563685604E-2</v>
      </c>
      <c r="D94" s="59">
        <v>77.547909590899806</v>
      </c>
      <c r="E94" s="61">
        <v>0.30606043334892502</v>
      </c>
      <c r="F94" s="59">
        <v>3.0783132643000002</v>
      </c>
      <c r="G94" s="62">
        <v>5.9362095683022104E-3</v>
      </c>
      <c r="H94" s="59">
        <v>26.535015834199999</v>
      </c>
      <c r="I94" s="60">
        <v>8.5022877266296301E-2</v>
      </c>
      <c r="J94" s="59">
        <v>4.0514440446000002</v>
      </c>
      <c r="K94" s="60">
        <v>4.6702598196295901E-2</v>
      </c>
      <c r="L94" s="59">
        <v>2.3293688025000101</v>
      </c>
      <c r="M94" s="60">
        <v>3.6078969137025303E-2</v>
      </c>
      <c r="N94" s="59">
        <v>19.736060544000001</v>
      </c>
      <c r="O94" s="60">
        <v>0.136750718916956</v>
      </c>
    </row>
    <row r="95" spans="1:15" customFormat="1" x14ac:dyDescent="0.3">
      <c r="A95" s="58" t="s">
        <v>71</v>
      </c>
      <c r="B95" s="63">
        <v>75.160892847399793</v>
      </c>
      <c r="C95" s="64">
        <v>5.0181009703358502E-2</v>
      </c>
      <c r="D95" s="63">
        <v>0.785445984200001</v>
      </c>
      <c r="E95" s="62">
        <v>3.09994092122677E-3</v>
      </c>
      <c r="F95" s="63">
        <v>47.660438579500003</v>
      </c>
      <c r="G95" s="61">
        <v>9.1908239101663805E-2</v>
      </c>
      <c r="H95" s="63">
        <v>8.7006518572000093</v>
      </c>
      <c r="I95" s="64">
        <v>2.7878425233047999E-2</v>
      </c>
      <c r="J95" s="63">
        <v>5.4524455198000004</v>
      </c>
      <c r="K95" s="64">
        <v>6.2852496417374101E-2</v>
      </c>
      <c r="L95" s="63">
        <v>0</v>
      </c>
      <c r="M95" s="64">
        <v>0</v>
      </c>
      <c r="N95" s="63">
        <v>6.0627576185000001</v>
      </c>
      <c r="O95" s="64">
        <v>4.2008710963403299E-2</v>
      </c>
    </row>
    <row r="96" spans="1:15" customFormat="1" ht="25.5" customHeight="1" x14ac:dyDescent="0.3">
      <c r="A96" s="66" t="s">
        <v>72</v>
      </c>
      <c r="B96" s="59">
        <v>137.4290036129</v>
      </c>
      <c r="C96" s="60">
        <v>9.1754180965139806E-2</v>
      </c>
      <c r="D96" s="59">
        <v>67.074057553100005</v>
      </c>
      <c r="E96" s="61">
        <v>0.26472299807268401</v>
      </c>
      <c r="F96" s="59">
        <v>10.747281621500001</v>
      </c>
      <c r="G96" s="62">
        <v>2.0725023906653699E-2</v>
      </c>
      <c r="H96" s="59">
        <v>7.7691561526999804</v>
      </c>
      <c r="I96" s="62">
        <v>2.4893748477901299E-2</v>
      </c>
      <c r="J96" s="59">
        <v>11.0182007457</v>
      </c>
      <c r="K96" s="60">
        <v>0.12701115864068599</v>
      </c>
      <c r="L96" s="59">
        <v>8.6370260435000006</v>
      </c>
      <c r="M96" s="60">
        <v>0.13377658176098101</v>
      </c>
      <c r="N96" s="59">
        <v>19.034856381000001</v>
      </c>
      <c r="O96" s="60">
        <v>0.13189209106749</v>
      </c>
    </row>
    <row r="97" spans="1:15" customFormat="1" ht="34.200000000000003" x14ac:dyDescent="0.3">
      <c r="A97" s="66" t="s">
        <v>73</v>
      </c>
      <c r="B97" s="63">
        <v>94.9876661272001</v>
      </c>
      <c r="C97" s="64">
        <v>6.3418312569889695E-2</v>
      </c>
      <c r="D97" s="63">
        <v>36.415030733899997</v>
      </c>
      <c r="E97" s="61">
        <v>0.143720187244605</v>
      </c>
      <c r="F97" s="63">
        <v>8.0378548756999901</v>
      </c>
      <c r="G97" s="62">
        <v>1.55001739345736E-2</v>
      </c>
      <c r="H97" s="63">
        <v>16.951100143200001</v>
      </c>
      <c r="I97" s="64">
        <v>5.4314318710390302E-2</v>
      </c>
      <c r="J97" s="63">
        <v>1.1043526792</v>
      </c>
      <c r="K97" s="62">
        <v>1.27303101995014E-2</v>
      </c>
      <c r="L97" s="63">
        <v>6.2115657049999999</v>
      </c>
      <c r="M97" s="64">
        <v>9.6209276574313302E-2</v>
      </c>
      <c r="N97" s="63">
        <v>11.202476949999999</v>
      </c>
      <c r="O97" s="64">
        <v>7.7621710429382207E-2</v>
      </c>
    </row>
    <row r="98" spans="1:15" customFormat="1" x14ac:dyDescent="0.3">
      <c r="A98" s="58" t="s">
        <v>74</v>
      </c>
      <c r="B98" s="59">
        <v>26.4043525405</v>
      </c>
      <c r="C98" s="60">
        <v>1.76288096222578E-2</v>
      </c>
      <c r="D98" s="59">
        <v>1.5393557224000001</v>
      </c>
      <c r="E98" s="60">
        <v>6.0754168869456898E-3</v>
      </c>
      <c r="F98" s="59">
        <v>5.4025919722999998</v>
      </c>
      <c r="G98" s="60">
        <v>1.0418341281745E-2</v>
      </c>
      <c r="H98" s="59">
        <v>3.1977266367000001</v>
      </c>
      <c r="I98" s="60">
        <v>1.02460809167068E-2</v>
      </c>
      <c r="J98" s="59">
        <v>6.4071725551000096</v>
      </c>
      <c r="K98" s="61">
        <v>7.3858012629843206E-2</v>
      </c>
      <c r="L98" s="59">
        <v>3.8494403513000002</v>
      </c>
      <c r="M98" s="61">
        <v>5.9622949994142201E-2</v>
      </c>
      <c r="N98" s="59">
        <v>4.5116714776000002</v>
      </c>
      <c r="O98" s="60">
        <v>3.1261270034282002E-2</v>
      </c>
    </row>
    <row r="99" spans="1:15" customFormat="1" x14ac:dyDescent="0.3">
      <c r="A99" s="58" t="s">
        <v>75</v>
      </c>
      <c r="B99" s="63">
        <v>86.065251526100099</v>
      </c>
      <c r="C99" s="64">
        <v>5.7461281503424999E-2</v>
      </c>
      <c r="D99" s="63">
        <v>23.902033759799998</v>
      </c>
      <c r="E99" s="61">
        <v>9.4334803465849507E-2</v>
      </c>
      <c r="F99" s="63">
        <v>14.561031119300001</v>
      </c>
      <c r="G99" s="62">
        <v>2.80794463829173E-2</v>
      </c>
      <c r="H99" s="63">
        <v>20.902853844199999</v>
      </c>
      <c r="I99" s="64">
        <v>6.6976435515073401E-2</v>
      </c>
      <c r="J99" s="63">
        <v>7.6459350384000002</v>
      </c>
      <c r="K99" s="64">
        <v>8.8137717811830399E-2</v>
      </c>
      <c r="L99" s="63">
        <v>2.8783085290999999</v>
      </c>
      <c r="M99" s="64">
        <v>4.4581349452599402E-2</v>
      </c>
      <c r="N99" s="63">
        <v>5.7081583742999999</v>
      </c>
      <c r="O99" s="64">
        <v>3.9551700788366097E-2</v>
      </c>
    </row>
    <row r="100" spans="1:15" customFormat="1" x14ac:dyDescent="0.3">
      <c r="A100" s="58" t="s">
        <v>76</v>
      </c>
      <c r="B100" s="59">
        <v>360.6288099455</v>
      </c>
      <c r="C100" s="60">
        <v>0.24077305531651599</v>
      </c>
      <c r="D100" s="59">
        <v>19.176208498000001</v>
      </c>
      <c r="E100" s="62">
        <v>7.5683261016953801E-2</v>
      </c>
      <c r="F100" s="59">
        <v>176.27252513619999</v>
      </c>
      <c r="G100" s="61">
        <v>0.33992338027372598</v>
      </c>
      <c r="H100" s="59">
        <v>70.879515752899906</v>
      </c>
      <c r="I100" s="60">
        <v>0.22711048699606001</v>
      </c>
      <c r="J100" s="59">
        <v>25.048396715900001</v>
      </c>
      <c r="K100" s="60">
        <v>0.28874277773706603</v>
      </c>
      <c r="L100" s="59">
        <v>21.459354264300099</v>
      </c>
      <c r="M100" s="60">
        <v>0.33237818733178998</v>
      </c>
      <c r="N100" s="59">
        <v>30.564694619600001</v>
      </c>
      <c r="O100" s="60">
        <v>0.211782080491144</v>
      </c>
    </row>
    <row r="101" spans="1:15" customFormat="1" x14ac:dyDescent="0.3">
      <c r="A101" s="58" t="s">
        <v>77</v>
      </c>
      <c r="B101" s="63">
        <v>325.98166652539999</v>
      </c>
      <c r="C101" s="64">
        <v>0.21764096395502</v>
      </c>
      <c r="D101" s="63">
        <v>13.501117148100001</v>
      </c>
      <c r="E101" s="62">
        <v>5.3285224409543398E-2</v>
      </c>
      <c r="F101" s="63">
        <v>158.3226731778</v>
      </c>
      <c r="G101" s="61">
        <v>0.30530894249677898</v>
      </c>
      <c r="H101" s="63">
        <v>73.364904396400107</v>
      </c>
      <c r="I101" s="64">
        <v>0.23507411117159199</v>
      </c>
      <c r="J101" s="63">
        <v>14.2088862452</v>
      </c>
      <c r="K101" s="64">
        <v>0.16379145258366001</v>
      </c>
      <c r="L101" s="63">
        <v>16.3067028564999</v>
      </c>
      <c r="M101" s="64">
        <v>0.25257015052956799</v>
      </c>
      <c r="N101" s="63">
        <v>31.665406942299999</v>
      </c>
      <c r="O101" s="64">
        <v>0.21940889137948699</v>
      </c>
    </row>
    <row r="102" spans="1:15" customFormat="1" x14ac:dyDescent="0.3">
      <c r="A102" s="58" t="s">
        <v>63</v>
      </c>
      <c r="B102" s="59">
        <v>43.1717438931</v>
      </c>
      <c r="C102" s="60">
        <v>2.8823522674338499E-2</v>
      </c>
      <c r="D102" s="59">
        <v>8.2521132114999993</v>
      </c>
      <c r="E102" s="60">
        <v>3.2568838526789302E-2</v>
      </c>
      <c r="F102" s="59">
        <v>9.7194298047999901</v>
      </c>
      <c r="G102" s="60">
        <v>1.8742917712377599E-2</v>
      </c>
      <c r="H102" s="59">
        <v>10.391809107</v>
      </c>
      <c r="I102" s="60">
        <v>3.3297191748439703E-2</v>
      </c>
      <c r="J102" s="59">
        <v>2.0600971372000001</v>
      </c>
      <c r="K102" s="60">
        <v>2.3747554645911498E-2</v>
      </c>
      <c r="L102" s="59">
        <v>0.63916930130000105</v>
      </c>
      <c r="M102" s="60">
        <v>9.8999220175812908E-3</v>
      </c>
      <c r="N102" s="59">
        <v>1.9701575281999999</v>
      </c>
      <c r="O102" s="60">
        <v>1.3651177131340401E-2</v>
      </c>
    </row>
    <row r="103" spans="1:15" customFormat="1" x14ac:dyDescent="0.3">
      <c r="A103" s="65" t="s">
        <v>1</v>
      </c>
    </row>
    <row r="104" spans="1:15" customFormat="1" x14ac:dyDescent="0.3">
      <c r="A104" s="65" t="s">
        <v>1</v>
      </c>
    </row>
    <row r="105" spans="1:15" customFormat="1" x14ac:dyDescent="0.3">
      <c r="A105" s="53" t="s">
        <v>78</v>
      </c>
    </row>
    <row r="106" spans="1:15" customFormat="1" x14ac:dyDescent="0.3">
      <c r="A106" s="54" t="s">
        <v>1</v>
      </c>
    </row>
    <row r="107" spans="1:15" customFormat="1" x14ac:dyDescent="0.3">
      <c r="A107" s="114" t="s">
        <v>1</v>
      </c>
      <c r="B107" s="113" t="s">
        <v>504</v>
      </c>
      <c r="C107" s="113" t="s">
        <v>1</v>
      </c>
      <c r="D107" s="113" t="s">
        <v>487</v>
      </c>
      <c r="E107" s="113" t="s">
        <v>1</v>
      </c>
      <c r="F107" s="113" t="s">
        <v>488</v>
      </c>
      <c r="G107" s="113" t="s">
        <v>1</v>
      </c>
      <c r="H107" s="113" t="s">
        <v>489</v>
      </c>
      <c r="I107" s="113" t="s">
        <v>1</v>
      </c>
      <c r="J107" s="113" t="s">
        <v>490</v>
      </c>
      <c r="K107" s="113" t="s">
        <v>1</v>
      </c>
      <c r="L107" s="113" t="s">
        <v>491</v>
      </c>
      <c r="M107" s="113" t="s">
        <v>1</v>
      </c>
      <c r="N107" s="113" t="s">
        <v>492</v>
      </c>
      <c r="O107" s="113" t="s">
        <v>1</v>
      </c>
    </row>
    <row r="108" spans="1:15" customFormat="1" x14ac:dyDescent="0.3">
      <c r="A108" s="115" t="s">
        <v>1</v>
      </c>
      <c r="B108" s="55" t="s">
        <v>14</v>
      </c>
      <c r="C108" s="55" t="s">
        <v>15</v>
      </c>
      <c r="D108" s="55" t="s">
        <v>14</v>
      </c>
      <c r="E108" s="55" t="s">
        <v>15</v>
      </c>
      <c r="F108" s="55" t="s">
        <v>14</v>
      </c>
      <c r="G108" s="55" t="s">
        <v>15</v>
      </c>
      <c r="H108" s="55" t="s">
        <v>14</v>
      </c>
      <c r="I108" s="55" t="s">
        <v>15</v>
      </c>
      <c r="J108" s="55" t="s">
        <v>14</v>
      </c>
      <c r="K108" s="55" t="s">
        <v>15</v>
      </c>
      <c r="L108" s="55" t="s">
        <v>14</v>
      </c>
      <c r="M108" s="55" t="s">
        <v>15</v>
      </c>
      <c r="N108" s="55" t="s">
        <v>14</v>
      </c>
      <c r="O108" s="55" t="s">
        <v>15</v>
      </c>
    </row>
    <row r="109" spans="1:15" customFormat="1" x14ac:dyDescent="0.3">
      <c r="A109" s="56" t="s">
        <v>16</v>
      </c>
      <c r="B109" s="57">
        <v>1497.7955463971</v>
      </c>
      <c r="C109" s="57">
        <v>1497.7955463971</v>
      </c>
      <c r="D109" s="57">
        <v>253.3745010499</v>
      </c>
      <c r="E109" s="57">
        <v>253.3745010499</v>
      </c>
      <c r="F109" s="57">
        <v>518.56546317660002</v>
      </c>
      <c r="G109" s="57">
        <v>518.56546317660002</v>
      </c>
      <c r="H109" s="57">
        <v>312.09265890979998</v>
      </c>
      <c r="I109" s="57">
        <v>312.09265890979998</v>
      </c>
      <c r="J109" s="57">
        <v>86.749864056199996</v>
      </c>
      <c r="K109" s="57">
        <v>86.749864056199996</v>
      </c>
      <c r="L109" s="57">
        <v>64.563064250899998</v>
      </c>
      <c r="M109" s="57">
        <v>64.563064250899998</v>
      </c>
      <c r="N109" s="57">
        <v>144.32143904110001</v>
      </c>
      <c r="O109" s="57">
        <v>144.32143904110001</v>
      </c>
    </row>
    <row r="110" spans="1:15" customFormat="1" x14ac:dyDescent="0.3">
      <c r="A110" s="58" t="s">
        <v>79</v>
      </c>
      <c r="B110" s="59">
        <v>93.158989064599993</v>
      </c>
      <c r="C110" s="60">
        <v>6.2197400231754602E-2</v>
      </c>
      <c r="D110" s="59">
        <v>23.3603940546</v>
      </c>
      <c r="E110" s="60">
        <v>9.2197099383727499E-2</v>
      </c>
      <c r="F110" s="59">
        <v>13.322716661299999</v>
      </c>
      <c r="G110" s="62">
        <v>2.5691484696432398E-2</v>
      </c>
      <c r="H110" s="59">
        <v>14.6460439373</v>
      </c>
      <c r="I110" s="60">
        <v>4.6928511514694002E-2</v>
      </c>
      <c r="J110" s="59">
        <v>3.6361663380000002</v>
      </c>
      <c r="K110" s="60">
        <v>4.1915527794307003E-2</v>
      </c>
      <c r="L110" s="59">
        <v>1.4877030898000001</v>
      </c>
      <c r="M110" s="60">
        <v>2.30426344700525E-2</v>
      </c>
      <c r="N110" s="59">
        <v>21.6897319216</v>
      </c>
      <c r="O110" s="61">
        <v>0.15028766388217099</v>
      </c>
    </row>
    <row r="111" spans="1:15" customFormat="1" x14ac:dyDescent="0.3">
      <c r="A111" s="58" t="s">
        <v>80</v>
      </c>
      <c r="B111" s="63">
        <v>855.56284865290002</v>
      </c>
      <c r="C111" s="64">
        <v>0.571214709985571</v>
      </c>
      <c r="D111" s="63">
        <v>183.98257025320001</v>
      </c>
      <c r="E111" s="61">
        <v>0.72612898887155997</v>
      </c>
      <c r="F111" s="63">
        <v>255.655437097</v>
      </c>
      <c r="G111" s="62">
        <v>0.49300513676888502</v>
      </c>
      <c r="H111" s="63">
        <v>183.66386922660001</v>
      </c>
      <c r="I111" s="64">
        <v>0.58849147515412104</v>
      </c>
      <c r="J111" s="63">
        <v>50.012312991100004</v>
      </c>
      <c r="K111" s="64">
        <v>0.57651171601491003</v>
      </c>
      <c r="L111" s="63">
        <v>32.903639380799902</v>
      </c>
      <c r="M111" s="64">
        <v>0.50963565256029997</v>
      </c>
      <c r="N111" s="63">
        <v>80.009802483499996</v>
      </c>
      <c r="O111" s="64">
        <v>0.55438611903471102</v>
      </c>
    </row>
    <row r="112" spans="1:15" customFormat="1" x14ac:dyDescent="0.3">
      <c r="A112" s="58" t="s">
        <v>81</v>
      </c>
      <c r="B112" s="59">
        <v>134.4807981722</v>
      </c>
      <c r="C112" s="60">
        <v>8.9785817894631401E-2</v>
      </c>
      <c r="D112" s="59">
        <v>18.8673159708</v>
      </c>
      <c r="E112" s="60">
        <v>7.4464146520743402E-2</v>
      </c>
      <c r="F112" s="59">
        <v>54.1789327761999</v>
      </c>
      <c r="G112" s="60">
        <v>0.10447848270556601</v>
      </c>
      <c r="H112" s="59">
        <v>23.372850177299998</v>
      </c>
      <c r="I112" s="60">
        <v>7.4890740009540394E-2</v>
      </c>
      <c r="J112" s="59">
        <v>11.105239389999999</v>
      </c>
      <c r="K112" s="60">
        <v>0.128014487524794</v>
      </c>
      <c r="L112" s="59">
        <v>7.3140791143000099</v>
      </c>
      <c r="M112" s="60">
        <v>0.113285811309646</v>
      </c>
      <c r="N112" s="59">
        <v>17.195585097799999</v>
      </c>
      <c r="O112" s="60">
        <v>0.11914782177929201</v>
      </c>
    </row>
    <row r="113" spans="1:15" customFormat="1" x14ac:dyDescent="0.3">
      <c r="A113" s="58" t="s">
        <v>82</v>
      </c>
      <c r="B113" s="63">
        <v>181.40272182050001</v>
      </c>
      <c r="C113" s="64">
        <v>0.12111314007900401</v>
      </c>
      <c r="D113" s="63">
        <v>20.352242535999999</v>
      </c>
      <c r="E113" s="64">
        <v>8.0324746380030496E-2</v>
      </c>
      <c r="F113" s="63">
        <v>84.316750152799997</v>
      </c>
      <c r="G113" s="61">
        <v>0.16259615446870901</v>
      </c>
      <c r="H113" s="63">
        <v>34.6121642706999</v>
      </c>
      <c r="I113" s="64">
        <v>0.11090348741815</v>
      </c>
      <c r="J113" s="63">
        <v>9.9141577787999999</v>
      </c>
      <c r="K113" s="64">
        <v>0.114284418617385</v>
      </c>
      <c r="L113" s="63">
        <v>4.4840567778999896</v>
      </c>
      <c r="M113" s="64">
        <v>6.9452353755614898E-2</v>
      </c>
      <c r="N113" s="63">
        <v>10.8254615457</v>
      </c>
      <c r="O113" s="64">
        <v>7.5009379185978803E-2</v>
      </c>
    </row>
    <row r="114" spans="1:15" customFormat="1" x14ac:dyDescent="0.3">
      <c r="A114" s="58" t="s">
        <v>83</v>
      </c>
      <c r="B114" s="59">
        <v>85.393066313699904</v>
      </c>
      <c r="C114" s="60">
        <v>5.7012498480924399E-2</v>
      </c>
      <c r="D114" s="59">
        <v>3.9375363463999999</v>
      </c>
      <c r="E114" s="62">
        <v>1.5540381254167899E-2</v>
      </c>
      <c r="F114" s="59">
        <v>36.838246426399898</v>
      </c>
      <c r="G114" s="60">
        <v>7.10387579626654E-2</v>
      </c>
      <c r="H114" s="59">
        <v>30.3404811867</v>
      </c>
      <c r="I114" s="61">
        <v>9.7216260365383694E-2</v>
      </c>
      <c r="J114" s="59">
        <v>1.9070513594</v>
      </c>
      <c r="K114" s="60">
        <v>2.19833354224571E-2</v>
      </c>
      <c r="L114" s="59">
        <v>8.7807285419000003</v>
      </c>
      <c r="M114" s="61">
        <v>0.13600235124803001</v>
      </c>
      <c r="N114" s="59">
        <v>2.2160389130999998</v>
      </c>
      <c r="O114" s="62">
        <v>1.5354883708365101E-2</v>
      </c>
    </row>
    <row r="115" spans="1:15" customFormat="1" x14ac:dyDescent="0.3">
      <c r="A115" s="58" t="s">
        <v>84</v>
      </c>
      <c r="B115" s="63">
        <v>43.331189908799999</v>
      </c>
      <c r="C115" s="64">
        <v>2.8929976466435501E-2</v>
      </c>
      <c r="D115" s="63">
        <v>0.3137290277</v>
      </c>
      <c r="E115" s="62">
        <v>1.2382028436169E-3</v>
      </c>
      <c r="F115" s="63">
        <v>27.353595293600101</v>
      </c>
      <c r="G115" s="61">
        <v>5.2748586699235302E-2</v>
      </c>
      <c r="H115" s="63">
        <v>5.8344783348999902</v>
      </c>
      <c r="I115" s="64">
        <v>1.8694699052777999E-2</v>
      </c>
      <c r="J115" s="63">
        <v>1.0581680070999999</v>
      </c>
      <c r="K115" s="64">
        <v>1.2197921214198999E-2</v>
      </c>
      <c r="L115" s="63">
        <v>4.4799574149000101</v>
      </c>
      <c r="M115" s="64">
        <v>6.9388859820691498E-2</v>
      </c>
      <c r="N115" s="63">
        <v>2.8026908164000002</v>
      </c>
      <c r="O115" s="64">
        <v>1.9419781530877402E-2</v>
      </c>
    </row>
    <row r="116" spans="1:15" customFormat="1" x14ac:dyDescent="0.3">
      <c r="A116" s="58" t="s">
        <v>85</v>
      </c>
      <c r="B116" s="59">
        <v>24.128711931400002</v>
      </c>
      <c r="C116" s="60">
        <v>1.61094830261986E-2</v>
      </c>
      <c r="D116" s="59">
        <v>0.75483450319999901</v>
      </c>
      <c r="E116" s="60">
        <v>2.97912576076999E-3</v>
      </c>
      <c r="F116" s="59">
        <v>10.9114047565</v>
      </c>
      <c r="G116" s="60">
        <v>2.1041518441393101E-2</v>
      </c>
      <c r="H116" s="59">
        <v>1.009815769</v>
      </c>
      <c r="I116" s="60">
        <v>3.23562807445546E-3</v>
      </c>
      <c r="J116" s="59">
        <v>1.5865880942999999</v>
      </c>
      <c r="K116" s="60">
        <v>1.8289228594896099E-2</v>
      </c>
      <c r="L116" s="59">
        <v>0.69608674130000003</v>
      </c>
      <c r="M116" s="60">
        <v>1.07815009925012E-2</v>
      </c>
      <c r="N116" s="59">
        <v>2.0482419795000002</v>
      </c>
      <c r="O116" s="60">
        <v>1.4192222535396801E-2</v>
      </c>
    </row>
    <row r="117" spans="1:15" customFormat="1" x14ac:dyDescent="0.3">
      <c r="A117" s="58" t="s">
        <v>86</v>
      </c>
      <c r="B117" s="63">
        <v>14.2735410078</v>
      </c>
      <c r="C117" s="64">
        <v>9.5296991916784292E-3</v>
      </c>
      <c r="D117" s="63">
        <v>0</v>
      </c>
      <c r="E117" s="64">
        <v>0</v>
      </c>
      <c r="F117" s="63">
        <v>9.2017601155000008</v>
      </c>
      <c r="G117" s="64">
        <v>1.7744645119889699E-2</v>
      </c>
      <c r="H117" s="63">
        <v>2.2518651672000001</v>
      </c>
      <c r="I117" s="64">
        <v>7.2153737132625998E-3</v>
      </c>
      <c r="J117" s="63">
        <v>0.72318554940000002</v>
      </c>
      <c r="K117" s="64">
        <v>8.3364459099496899E-3</v>
      </c>
      <c r="L117" s="63">
        <v>1.7224661447</v>
      </c>
      <c r="M117" s="64">
        <v>2.6678816513514399E-2</v>
      </c>
      <c r="N117" s="63">
        <v>0</v>
      </c>
      <c r="O117" s="64">
        <v>0</v>
      </c>
    </row>
    <row r="118" spans="1:15" customFormat="1" x14ac:dyDescent="0.3">
      <c r="A118" s="58" t="s">
        <v>87</v>
      </c>
      <c r="B118" s="59">
        <v>66.063679525200001</v>
      </c>
      <c r="C118" s="60">
        <v>4.4107274643801798E-2</v>
      </c>
      <c r="D118" s="59">
        <v>1.805878358</v>
      </c>
      <c r="E118" s="62">
        <v>7.1273089853834499E-3</v>
      </c>
      <c r="F118" s="59">
        <v>26.7866198973</v>
      </c>
      <c r="G118" s="60">
        <v>5.1655233137224303E-2</v>
      </c>
      <c r="H118" s="59">
        <v>16.361090840100001</v>
      </c>
      <c r="I118" s="60">
        <v>5.24238246976153E-2</v>
      </c>
      <c r="J118" s="59">
        <v>6.8069945480999996</v>
      </c>
      <c r="K118" s="60">
        <v>7.8466918907102404E-2</v>
      </c>
      <c r="L118" s="59">
        <v>2.69434704529999</v>
      </c>
      <c r="M118" s="60">
        <v>4.1732019329650101E-2</v>
      </c>
      <c r="N118" s="59">
        <v>7.53388628349997</v>
      </c>
      <c r="O118" s="60">
        <v>5.2202128343208198E-2</v>
      </c>
    </row>
    <row r="119" spans="1:15" customFormat="1" x14ac:dyDescent="0.3">
      <c r="A119" s="58" t="s">
        <v>88</v>
      </c>
      <c r="B119" s="63">
        <v>0</v>
      </c>
      <c r="C119" s="64">
        <v>0</v>
      </c>
      <c r="D119" s="63">
        <v>0</v>
      </c>
      <c r="E119" s="64">
        <v>0</v>
      </c>
      <c r="F119" s="63">
        <v>0</v>
      </c>
      <c r="G119" s="64">
        <v>0</v>
      </c>
      <c r="H119" s="63">
        <v>0</v>
      </c>
      <c r="I119" s="64">
        <v>0</v>
      </c>
      <c r="J119" s="63">
        <v>0</v>
      </c>
      <c r="K119" s="64">
        <v>0</v>
      </c>
      <c r="L119" s="63">
        <v>0</v>
      </c>
      <c r="M119" s="64">
        <v>0</v>
      </c>
      <c r="N119" s="63">
        <v>0</v>
      </c>
      <c r="O119" s="64">
        <v>0</v>
      </c>
    </row>
    <row r="120" spans="1:15" customFormat="1" x14ac:dyDescent="0.3">
      <c r="A120" s="65" t="s">
        <v>1</v>
      </c>
    </row>
    <row r="121" spans="1:15" customFormat="1" x14ac:dyDescent="0.3">
      <c r="A121" s="65" t="s">
        <v>1</v>
      </c>
    </row>
    <row r="122" spans="1:15" customFormat="1" x14ac:dyDescent="0.3">
      <c r="A122" s="53" t="s">
        <v>89</v>
      </c>
    </row>
    <row r="123" spans="1:15" customFormat="1" x14ac:dyDescent="0.3">
      <c r="A123" s="54" t="s">
        <v>1</v>
      </c>
    </row>
    <row r="124" spans="1:15" customFormat="1" x14ac:dyDescent="0.3">
      <c r="A124" s="114" t="s">
        <v>1</v>
      </c>
      <c r="B124" s="113" t="s">
        <v>504</v>
      </c>
      <c r="C124" s="113" t="s">
        <v>1</v>
      </c>
      <c r="D124" s="113" t="s">
        <v>487</v>
      </c>
      <c r="E124" s="113" t="s">
        <v>1</v>
      </c>
      <c r="F124" s="113" t="s">
        <v>488</v>
      </c>
      <c r="G124" s="113" t="s">
        <v>1</v>
      </c>
      <c r="H124" s="113" t="s">
        <v>489</v>
      </c>
      <c r="I124" s="113" t="s">
        <v>1</v>
      </c>
      <c r="J124" s="113" t="s">
        <v>490</v>
      </c>
      <c r="K124" s="113" t="s">
        <v>1</v>
      </c>
      <c r="L124" s="113" t="s">
        <v>491</v>
      </c>
      <c r="M124" s="113" t="s">
        <v>1</v>
      </c>
      <c r="N124" s="113" t="s">
        <v>492</v>
      </c>
      <c r="O124" s="113" t="s">
        <v>1</v>
      </c>
    </row>
    <row r="125" spans="1:15" customFormat="1" x14ac:dyDescent="0.3">
      <c r="A125" s="115" t="s">
        <v>1</v>
      </c>
      <c r="B125" s="55" t="s">
        <v>14</v>
      </c>
      <c r="C125" s="55" t="s">
        <v>15</v>
      </c>
      <c r="D125" s="55" t="s">
        <v>14</v>
      </c>
      <c r="E125" s="55" t="s">
        <v>15</v>
      </c>
      <c r="F125" s="55" t="s">
        <v>14</v>
      </c>
      <c r="G125" s="55" t="s">
        <v>15</v>
      </c>
      <c r="H125" s="55" t="s">
        <v>14</v>
      </c>
      <c r="I125" s="55" t="s">
        <v>15</v>
      </c>
      <c r="J125" s="55" t="s">
        <v>14</v>
      </c>
      <c r="K125" s="55" t="s">
        <v>15</v>
      </c>
      <c r="L125" s="55" t="s">
        <v>14</v>
      </c>
      <c r="M125" s="55" t="s">
        <v>15</v>
      </c>
      <c r="N125" s="55" t="s">
        <v>14</v>
      </c>
      <c r="O125" s="55" t="s">
        <v>15</v>
      </c>
    </row>
    <row r="126" spans="1:15" customFormat="1" x14ac:dyDescent="0.3">
      <c r="A126" s="56" t="s">
        <v>16</v>
      </c>
      <c r="B126" s="57">
        <v>1404.6365573324999</v>
      </c>
      <c r="C126" s="57">
        <v>1404.6365573324999</v>
      </c>
      <c r="D126" s="57">
        <v>230.01410699530001</v>
      </c>
      <c r="E126" s="57">
        <v>230.01410699530001</v>
      </c>
      <c r="F126" s="57">
        <v>505.24274651529998</v>
      </c>
      <c r="G126" s="57">
        <v>505.24274651529998</v>
      </c>
      <c r="H126" s="57">
        <v>297.44661497250002</v>
      </c>
      <c r="I126" s="57">
        <v>297.44661497250002</v>
      </c>
      <c r="J126" s="57">
        <v>83.113697718200001</v>
      </c>
      <c r="K126" s="57">
        <v>83.113697718200001</v>
      </c>
      <c r="L126" s="57">
        <v>63.075361161099998</v>
      </c>
      <c r="M126" s="57">
        <v>63.075361161099998</v>
      </c>
      <c r="N126" s="57">
        <v>122.63170711950001</v>
      </c>
      <c r="O126" s="57">
        <v>122.63170711950001</v>
      </c>
    </row>
    <row r="127" spans="1:15" customFormat="1" x14ac:dyDescent="0.3">
      <c r="A127" s="58" t="s">
        <v>90</v>
      </c>
      <c r="B127" s="59">
        <v>994.20388410219698</v>
      </c>
      <c r="C127" s="60">
        <v>0.70780151556802795</v>
      </c>
      <c r="D127" s="59">
        <v>157.48186563019999</v>
      </c>
      <c r="E127" s="60">
        <v>0.68466177004272999</v>
      </c>
      <c r="F127" s="59">
        <v>390.777121405701</v>
      </c>
      <c r="G127" s="61">
        <v>0.77344429801500603</v>
      </c>
      <c r="H127" s="59">
        <v>204.2343472478</v>
      </c>
      <c r="I127" s="60">
        <v>0.686625219341233</v>
      </c>
      <c r="J127" s="59">
        <v>53.418822750799997</v>
      </c>
      <c r="K127" s="60">
        <v>0.64271984302657803</v>
      </c>
      <c r="L127" s="59">
        <v>37.632256530300097</v>
      </c>
      <c r="M127" s="62">
        <v>0.59662371863688402</v>
      </c>
      <c r="N127" s="59">
        <v>84.570778760700094</v>
      </c>
      <c r="O127" s="60">
        <v>0.68963223906105198</v>
      </c>
    </row>
    <row r="128" spans="1:15" customFormat="1" x14ac:dyDescent="0.3">
      <c r="A128" s="58" t="s">
        <v>91</v>
      </c>
      <c r="B128" s="63">
        <v>101.27642212950001</v>
      </c>
      <c r="C128" s="64">
        <v>7.2101513804987999E-2</v>
      </c>
      <c r="D128" s="63">
        <v>2.8613667769000002</v>
      </c>
      <c r="E128" s="62">
        <v>1.2439962114838801E-2</v>
      </c>
      <c r="F128" s="63">
        <v>60.641338112</v>
      </c>
      <c r="G128" s="61">
        <v>0.120024163692103</v>
      </c>
      <c r="H128" s="63">
        <v>15.868606058999999</v>
      </c>
      <c r="I128" s="64">
        <v>5.3349425611944203E-2</v>
      </c>
      <c r="J128" s="63">
        <v>2.8486495847</v>
      </c>
      <c r="K128" s="64">
        <v>3.4274128848874597E-2</v>
      </c>
      <c r="L128" s="63">
        <v>4.6976064854000104</v>
      </c>
      <c r="M128" s="64">
        <v>7.4476093341770994E-2</v>
      </c>
      <c r="N128" s="63">
        <v>5.6098575397000001</v>
      </c>
      <c r="O128" s="64">
        <v>4.5745571610068203E-2</v>
      </c>
    </row>
    <row r="129" spans="1:15" customFormat="1" x14ac:dyDescent="0.3">
      <c r="A129" s="58" t="s">
        <v>92</v>
      </c>
      <c r="B129" s="59">
        <v>138.44412207869999</v>
      </c>
      <c r="C129" s="60">
        <v>9.8562237580954601E-2</v>
      </c>
      <c r="D129" s="59">
        <v>10.991538565200001</v>
      </c>
      <c r="E129" s="62">
        <v>4.7786367144101297E-2</v>
      </c>
      <c r="F129" s="59">
        <v>76.090259935500001</v>
      </c>
      <c r="G129" s="61">
        <v>0.150601390045282</v>
      </c>
      <c r="H129" s="59">
        <v>24.366225016200001</v>
      </c>
      <c r="I129" s="60">
        <v>8.1917977175341994E-2</v>
      </c>
      <c r="J129" s="59">
        <v>9.1950078614000006</v>
      </c>
      <c r="K129" s="60">
        <v>0.11063167821718201</v>
      </c>
      <c r="L129" s="59">
        <v>3.5717183446999998</v>
      </c>
      <c r="M129" s="60">
        <v>5.6626205208362097E-2</v>
      </c>
      <c r="N129" s="59">
        <v>7.3356367008000003</v>
      </c>
      <c r="O129" s="60">
        <v>5.9818434180743299E-2</v>
      </c>
    </row>
    <row r="130" spans="1:15" customFormat="1" x14ac:dyDescent="0.3">
      <c r="A130" s="58" t="s">
        <v>93</v>
      </c>
      <c r="B130" s="63">
        <v>124.5527214215</v>
      </c>
      <c r="C130" s="64">
        <v>8.8672561433282102E-2</v>
      </c>
      <c r="D130" s="63">
        <v>15.679820143000001</v>
      </c>
      <c r="E130" s="64">
        <v>6.8168949930190098E-2</v>
      </c>
      <c r="F130" s="63">
        <v>46.4623651243</v>
      </c>
      <c r="G130" s="64">
        <v>9.1960479283977201E-2</v>
      </c>
      <c r="H130" s="63">
        <v>22.837605893700001</v>
      </c>
      <c r="I130" s="64">
        <v>7.6778839442537994E-2</v>
      </c>
      <c r="J130" s="63">
        <v>5.8583617465</v>
      </c>
      <c r="K130" s="64">
        <v>7.0486116095604207E-2</v>
      </c>
      <c r="L130" s="63">
        <v>4.0324020496999902</v>
      </c>
      <c r="M130" s="64">
        <v>6.3929908215680203E-2</v>
      </c>
      <c r="N130" s="63">
        <v>17.638146750200001</v>
      </c>
      <c r="O130" s="61">
        <v>0.14383023089625799</v>
      </c>
    </row>
    <row r="131" spans="1:15" customFormat="1" x14ac:dyDescent="0.3">
      <c r="A131" s="58" t="s">
        <v>94</v>
      </c>
      <c r="B131" s="59">
        <v>99.949022100899896</v>
      </c>
      <c r="C131" s="60">
        <v>7.1156500647192297E-2</v>
      </c>
      <c r="D131" s="59">
        <v>5.9711583581999799</v>
      </c>
      <c r="E131" s="62">
        <v>2.5959965830800201E-2</v>
      </c>
      <c r="F131" s="59">
        <v>55.710956226599897</v>
      </c>
      <c r="G131" s="61">
        <v>0.11026572199372101</v>
      </c>
      <c r="H131" s="59">
        <v>10.0110662456</v>
      </c>
      <c r="I131" s="62">
        <v>3.3656682381561297E-2</v>
      </c>
      <c r="J131" s="59">
        <v>4.1531575967999999</v>
      </c>
      <c r="K131" s="60">
        <v>4.9969592387543997E-2</v>
      </c>
      <c r="L131" s="59">
        <v>5.7095013245999997</v>
      </c>
      <c r="M131" s="60">
        <v>9.0518725846332193E-2</v>
      </c>
      <c r="N131" s="59">
        <v>10.0470497758</v>
      </c>
      <c r="O131" s="60">
        <v>8.1928646447117698E-2</v>
      </c>
    </row>
    <row r="132" spans="1:15" customFormat="1" x14ac:dyDescent="0.3">
      <c r="A132" s="58" t="s">
        <v>95</v>
      </c>
      <c r="B132" s="63">
        <v>269.68883753900002</v>
      </c>
      <c r="C132" s="64">
        <v>0.19199901649374501</v>
      </c>
      <c r="D132" s="63">
        <v>19.570798227000001</v>
      </c>
      <c r="E132" s="62">
        <v>8.5085208392891798E-2</v>
      </c>
      <c r="F132" s="63">
        <v>111.5251334571</v>
      </c>
      <c r="G132" s="64">
        <v>0.220735743810867</v>
      </c>
      <c r="H132" s="63">
        <v>71.1125670812999</v>
      </c>
      <c r="I132" s="64">
        <v>0.23907674016688599</v>
      </c>
      <c r="J132" s="63">
        <v>15.0479619785001</v>
      </c>
      <c r="K132" s="64">
        <v>0.18105273127807001</v>
      </c>
      <c r="L132" s="63">
        <v>13.118188272099999</v>
      </c>
      <c r="M132" s="64">
        <v>0.207976427413471</v>
      </c>
      <c r="N132" s="63">
        <v>23.4475702656</v>
      </c>
      <c r="O132" s="64">
        <v>0.19120316283904601</v>
      </c>
    </row>
    <row r="133" spans="1:15" customFormat="1" x14ac:dyDescent="0.3">
      <c r="A133" s="58" t="s">
        <v>96</v>
      </c>
      <c r="B133" s="59">
        <v>201.4939549785</v>
      </c>
      <c r="C133" s="60">
        <v>0.14344917475389601</v>
      </c>
      <c r="D133" s="59">
        <v>46.575626015799998</v>
      </c>
      <c r="E133" s="61">
        <v>0.20249030211330299</v>
      </c>
      <c r="F133" s="59">
        <v>58.386224063299998</v>
      </c>
      <c r="G133" s="60">
        <v>0.115560736826</v>
      </c>
      <c r="H133" s="59">
        <v>40.844854287099999</v>
      </c>
      <c r="I133" s="60">
        <v>0.13731826899719901</v>
      </c>
      <c r="J133" s="59">
        <v>14.107760258300001</v>
      </c>
      <c r="K133" s="60">
        <v>0.169740495798092</v>
      </c>
      <c r="L133" s="59">
        <v>12.961446621</v>
      </c>
      <c r="M133" s="60">
        <v>0.20549143726494601</v>
      </c>
      <c r="N133" s="59">
        <v>13.376669169199999</v>
      </c>
      <c r="O133" s="60">
        <v>0.10908002084783</v>
      </c>
    </row>
    <row r="134" spans="1:15" customFormat="1" x14ac:dyDescent="0.3">
      <c r="A134" s="58" t="s">
        <v>97</v>
      </c>
      <c r="B134" s="63">
        <v>6.4804182713999996</v>
      </c>
      <c r="C134" s="64">
        <v>4.61359078088267E-3</v>
      </c>
      <c r="D134" s="63">
        <v>0</v>
      </c>
      <c r="E134" s="64">
        <v>0</v>
      </c>
      <c r="F134" s="63">
        <v>1.5503868783000001</v>
      </c>
      <c r="G134" s="64">
        <v>3.0685979937231001E-3</v>
      </c>
      <c r="H134" s="63">
        <v>2.6042489461999998</v>
      </c>
      <c r="I134" s="64">
        <v>8.7553490781556598E-3</v>
      </c>
      <c r="J134" s="63">
        <v>0</v>
      </c>
      <c r="K134" s="64">
        <v>0</v>
      </c>
      <c r="L134" s="63">
        <v>0.785445984199999</v>
      </c>
      <c r="M134" s="64">
        <v>1.24525007822611E-2</v>
      </c>
      <c r="N134" s="63">
        <v>1.5403364627</v>
      </c>
      <c r="O134" s="64">
        <v>1.2560670473248801E-2</v>
      </c>
    </row>
    <row r="135" spans="1:15" customFormat="1" x14ac:dyDescent="0.3">
      <c r="A135" s="58" t="s">
        <v>98</v>
      </c>
      <c r="B135" s="59">
        <v>6.9238171028000002</v>
      </c>
      <c r="C135" s="60">
        <v>4.9292587941387501E-3</v>
      </c>
      <c r="D135" s="59">
        <v>0</v>
      </c>
      <c r="E135" s="60">
        <v>0</v>
      </c>
      <c r="F135" s="59">
        <v>2.76524715229999</v>
      </c>
      <c r="G135" s="60">
        <v>5.4731060888496301E-3</v>
      </c>
      <c r="H135" s="59">
        <v>0.96941656340000004</v>
      </c>
      <c r="I135" s="60">
        <v>3.2591279059929002E-3</v>
      </c>
      <c r="J135" s="59">
        <v>0</v>
      </c>
      <c r="K135" s="60">
        <v>0</v>
      </c>
      <c r="L135" s="59">
        <v>2.6590333838000002</v>
      </c>
      <c r="M135" s="61">
        <v>4.2156451185568301E-2</v>
      </c>
      <c r="N135" s="59">
        <v>0</v>
      </c>
      <c r="O135" s="60">
        <v>0</v>
      </c>
    </row>
    <row r="136" spans="1:15" customFormat="1" x14ac:dyDescent="0.3">
      <c r="A136" s="58" t="s">
        <v>99</v>
      </c>
      <c r="B136" s="63">
        <v>0</v>
      </c>
      <c r="C136" s="64">
        <v>0</v>
      </c>
      <c r="D136" s="63">
        <v>0</v>
      </c>
      <c r="E136" s="64">
        <v>0</v>
      </c>
      <c r="F136" s="63">
        <v>0</v>
      </c>
      <c r="G136" s="64">
        <v>0</v>
      </c>
      <c r="H136" s="63">
        <v>0</v>
      </c>
      <c r="I136" s="64">
        <v>0</v>
      </c>
      <c r="J136" s="63">
        <v>0</v>
      </c>
      <c r="K136" s="64">
        <v>0</v>
      </c>
      <c r="L136" s="63">
        <v>0</v>
      </c>
      <c r="M136" s="64">
        <v>0</v>
      </c>
      <c r="N136" s="63">
        <v>0</v>
      </c>
      <c r="O136" s="64">
        <v>0</v>
      </c>
    </row>
    <row r="137" spans="1:15" customFormat="1" x14ac:dyDescent="0.3">
      <c r="A137" s="58" t="s">
        <v>63</v>
      </c>
      <c r="B137" s="59">
        <v>34.203074997400002</v>
      </c>
      <c r="C137" s="60">
        <v>2.43501244637645E-2</v>
      </c>
      <c r="D137" s="59">
        <v>2.0380529798000002</v>
      </c>
      <c r="E137" s="60">
        <v>8.8605564520512006E-3</v>
      </c>
      <c r="F137" s="59">
        <v>10.1160521789</v>
      </c>
      <c r="G137" s="60">
        <v>2.0022162116470201E-2</v>
      </c>
      <c r="H137" s="59">
        <v>10.8976668502</v>
      </c>
      <c r="I137" s="60">
        <v>3.6637387355063798E-2</v>
      </c>
      <c r="J137" s="59">
        <v>6.1567264541000002</v>
      </c>
      <c r="K137" s="61">
        <v>7.4075954062044105E-2</v>
      </c>
      <c r="L137" s="59">
        <v>0</v>
      </c>
      <c r="M137" s="60">
        <v>0</v>
      </c>
      <c r="N137" s="59">
        <v>4.7058144855000004</v>
      </c>
      <c r="O137" s="60">
        <v>3.8373554409663099E-2</v>
      </c>
    </row>
    <row r="138" spans="1:15" customFormat="1" x14ac:dyDescent="0.3">
      <c r="A138" s="65" t="s">
        <v>1</v>
      </c>
    </row>
    <row r="139" spans="1:15" customFormat="1" x14ac:dyDescent="0.3">
      <c r="A139" s="65" t="s">
        <v>1</v>
      </c>
    </row>
    <row r="140" spans="1:15" customFormat="1" x14ac:dyDescent="0.3">
      <c r="A140" s="53" t="s">
        <v>404</v>
      </c>
    </row>
    <row r="141" spans="1:15" customFormat="1" x14ac:dyDescent="0.3">
      <c r="A141" s="54" t="s">
        <v>1</v>
      </c>
    </row>
    <row r="142" spans="1:15" customFormat="1" x14ac:dyDescent="0.3">
      <c r="A142" s="114" t="s">
        <v>1</v>
      </c>
      <c r="B142" s="113" t="s">
        <v>504</v>
      </c>
      <c r="C142" s="113" t="s">
        <v>1</v>
      </c>
      <c r="D142" s="113" t="s">
        <v>487</v>
      </c>
      <c r="E142" s="113" t="s">
        <v>1</v>
      </c>
      <c r="F142" s="113" t="s">
        <v>488</v>
      </c>
      <c r="G142" s="113" t="s">
        <v>1</v>
      </c>
      <c r="H142" s="113" t="s">
        <v>489</v>
      </c>
      <c r="I142" s="113" t="s">
        <v>1</v>
      </c>
      <c r="J142" s="113" t="s">
        <v>490</v>
      </c>
      <c r="K142" s="113" t="s">
        <v>1</v>
      </c>
      <c r="L142" s="113" t="s">
        <v>491</v>
      </c>
      <c r="M142" s="113" t="s">
        <v>1</v>
      </c>
      <c r="N142" s="113" t="s">
        <v>492</v>
      </c>
      <c r="O142" s="113" t="s">
        <v>1</v>
      </c>
    </row>
    <row r="143" spans="1:15" customFormat="1" x14ac:dyDescent="0.3">
      <c r="A143" s="115" t="s">
        <v>1</v>
      </c>
      <c r="B143" s="55" t="s">
        <v>14</v>
      </c>
      <c r="C143" s="55" t="s">
        <v>15</v>
      </c>
      <c r="D143" s="55" t="s">
        <v>14</v>
      </c>
      <c r="E143" s="55" t="s">
        <v>15</v>
      </c>
      <c r="F143" s="55" t="s">
        <v>14</v>
      </c>
      <c r="G143" s="55" t="s">
        <v>15</v>
      </c>
      <c r="H143" s="55" t="s">
        <v>14</v>
      </c>
      <c r="I143" s="55" t="s">
        <v>15</v>
      </c>
      <c r="J143" s="55" t="s">
        <v>14</v>
      </c>
      <c r="K143" s="55" t="s">
        <v>15</v>
      </c>
      <c r="L143" s="55" t="s">
        <v>14</v>
      </c>
      <c r="M143" s="55" t="s">
        <v>15</v>
      </c>
      <c r="N143" s="55" t="s">
        <v>14</v>
      </c>
      <c r="O143" s="55" t="s">
        <v>15</v>
      </c>
    </row>
    <row r="144" spans="1:15" customFormat="1" x14ac:dyDescent="0.3">
      <c r="A144" s="56" t="s">
        <v>16</v>
      </c>
      <c r="B144" s="57">
        <v>1497.7955463971</v>
      </c>
      <c r="C144" s="57">
        <v>1497.7955463971</v>
      </c>
      <c r="D144" s="57">
        <v>253.3745010499</v>
      </c>
      <c r="E144" s="57">
        <v>253.3745010499</v>
      </c>
      <c r="F144" s="57">
        <v>518.56546317660002</v>
      </c>
      <c r="G144" s="57">
        <v>518.56546317660002</v>
      </c>
      <c r="H144" s="57">
        <v>312.09265890979998</v>
      </c>
      <c r="I144" s="57">
        <v>312.09265890979998</v>
      </c>
      <c r="J144" s="57">
        <v>86.749864056199996</v>
      </c>
      <c r="K144" s="57">
        <v>86.749864056199996</v>
      </c>
      <c r="L144" s="57">
        <v>64.563064250899998</v>
      </c>
      <c r="M144" s="57">
        <v>64.563064250899998</v>
      </c>
      <c r="N144" s="57">
        <v>144.32143904110001</v>
      </c>
      <c r="O144" s="57">
        <v>144.32143904110001</v>
      </c>
    </row>
    <row r="145" spans="1:15" customFormat="1" x14ac:dyDescent="0.3">
      <c r="A145" s="58" t="s">
        <v>100</v>
      </c>
      <c r="B145" s="59">
        <v>93.158989064599993</v>
      </c>
      <c r="C145" s="60">
        <v>6.2197400231754602E-2</v>
      </c>
      <c r="D145" s="59">
        <v>23.3603940546</v>
      </c>
      <c r="E145" s="60">
        <v>9.2197099383727499E-2</v>
      </c>
      <c r="F145" s="59">
        <v>13.322716661299999</v>
      </c>
      <c r="G145" s="62">
        <v>2.5691484696432398E-2</v>
      </c>
      <c r="H145" s="59">
        <v>14.6460439373</v>
      </c>
      <c r="I145" s="60">
        <v>4.6928511514694002E-2</v>
      </c>
      <c r="J145" s="59">
        <v>3.6361663380000002</v>
      </c>
      <c r="K145" s="60">
        <v>4.1915527794307003E-2</v>
      </c>
      <c r="L145" s="59">
        <v>1.4877030898000001</v>
      </c>
      <c r="M145" s="60">
        <v>2.30426344700525E-2</v>
      </c>
      <c r="N145" s="59">
        <v>21.6897319216</v>
      </c>
      <c r="O145" s="61">
        <v>0.15028766388217099</v>
      </c>
    </row>
    <row r="146" spans="1:15" customFormat="1" x14ac:dyDescent="0.3">
      <c r="A146" s="58" t="s">
        <v>101</v>
      </c>
      <c r="B146" s="63">
        <v>666.67977562529995</v>
      </c>
      <c r="C146" s="64">
        <v>0.44510732938749697</v>
      </c>
      <c r="D146" s="63">
        <v>136.52055542080001</v>
      </c>
      <c r="E146" s="61">
        <v>0.53880937053690903</v>
      </c>
      <c r="F146" s="63">
        <v>223.39389796060101</v>
      </c>
      <c r="G146" s="64">
        <v>0.430792086677246</v>
      </c>
      <c r="H146" s="63">
        <v>138.84519983320001</v>
      </c>
      <c r="I146" s="64">
        <v>0.44488454268105199</v>
      </c>
      <c r="J146" s="63">
        <v>36.754734313499902</v>
      </c>
      <c r="K146" s="64">
        <v>0.42368636208684801</v>
      </c>
      <c r="L146" s="63">
        <v>22.2024798220001</v>
      </c>
      <c r="M146" s="64">
        <v>0.34388825994563099</v>
      </c>
      <c r="N146" s="63">
        <v>60.480830120299998</v>
      </c>
      <c r="O146" s="64">
        <v>0.41907030945746199</v>
      </c>
    </row>
    <row r="147" spans="1:15" customFormat="1" x14ac:dyDescent="0.3">
      <c r="A147" s="58" t="s">
        <v>102</v>
      </c>
      <c r="B147" s="59">
        <v>147.95975865490001</v>
      </c>
      <c r="C147" s="60">
        <v>9.8785017094497704E-2</v>
      </c>
      <c r="D147" s="59">
        <v>41.255832259399803</v>
      </c>
      <c r="E147" s="61">
        <v>0.16282550962488099</v>
      </c>
      <c r="F147" s="59">
        <v>35.506761409699998</v>
      </c>
      <c r="G147" s="62">
        <v>6.8471126465296406E-2</v>
      </c>
      <c r="H147" s="59">
        <v>31.461473708500002</v>
      </c>
      <c r="I147" s="60">
        <v>0.10080811839150899</v>
      </c>
      <c r="J147" s="59">
        <v>8.2064858151000006</v>
      </c>
      <c r="K147" s="60">
        <v>9.4599408360842102E-2</v>
      </c>
      <c r="L147" s="59">
        <v>10.7087358294</v>
      </c>
      <c r="M147" s="60">
        <v>0.16586473943963601</v>
      </c>
      <c r="N147" s="59">
        <v>10.2003561615</v>
      </c>
      <c r="O147" s="60">
        <v>7.0678038060548495E-2</v>
      </c>
    </row>
    <row r="148" spans="1:15" customFormat="1" x14ac:dyDescent="0.3">
      <c r="A148" s="58" t="s">
        <v>103</v>
      </c>
      <c r="B148" s="63">
        <v>107.1351930165</v>
      </c>
      <c r="C148" s="64">
        <v>7.1528582972629595E-2</v>
      </c>
      <c r="D148" s="63">
        <v>13.6624659338</v>
      </c>
      <c r="E148" s="64">
        <v>5.39220240284135E-2</v>
      </c>
      <c r="F148" s="63">
        <v>29.442053258599898</v>
      </c>
      <c r="G148" s="64">
        <v>5.67759624373083E-2</v>
      </c>
      <c r="H148" s="63">
        <v>27.5571439267</v>
      </c>
      <c r="I148" s="64">
        <v>8.8297956199810804E-2</v>
      </c>
      <c r="J148" s="63">
        <v>8.9752351021999992</v>
      </c>
      <c r="K148" s="64">
        <v>0.103461085499632</v>
      </c>
      <c r="L148" s="63">
        <v>7.1135859230999996</v>
      </c>
      <c r="M148" s="64">
        <v>0.110180426001091</v>
      </c>
      <c r="N148" s="63">
        <v>9.5788292318000003</v>
      </c>
      <c r="O148" s="64">
        <v>6.6371491965737203E-2</v>
      </c>
    </row>
    <row r="149" spans="1:15" customFormat="1" x14ac:dyDescent="0.3">
      <c r="A149" s="58" t="s">
        <v>104</v>
      </c>
      <c r="B149" s="59">
        <v>25.615117335699999</v>
      </c>
      <c r="C149" s="60">
        <v>1.7101878422136001E-2</v>
      </c>
      <c r="D149" s="59">
        <v>5.2891969825999903</v>
      </c>
      <c r="E149" s="60">
        <v>2.0875016865088299E-2</v>
      </c>
      <c r="F149" s="59">
        <v>9.0659904544999996</v>
      </c>
      <c r="G149" s="60">
        <v>1.7482827334786299E-2</v>
      </c>
      <c r="H149" s="59">
        <v>2.9640033630999998</v>
      </c>
      <c r="I149" s="60">
        <v>9.4971902686011196E-3</v>
      </c>
      <c r="J149" s="59">
        <v>2.0038322753000002</v>
      </c>
      <c r="K149" s="60">
        <v>2.30989673252034E-2</v>
      </c>
      <c r="L149" s="59">
        <v>2.9005865424000001</v>
      </c>
      <c r="M149" s="60">
        <v>4.4926407630343598E-2</v>
      </c>
      <c r="N149" s="59">
        <v>2.5870008783</v>
      </c>
      <c r="O149" s="60">
        <v>1.7925270808609901E-2</v>
      </c>
    </row>
    <row r="150" spans="1:15" customFormat="1" x14ac:dyDescent="0.3">
      <c r="A150" s="58" t="s">
        <v>105</v>
      </c>
      <c r="B150" s="63">
        <v>24.6364750513</v>
      </c>
      <c r="C150" s="64">
        <v>1.64484899895465E-2</v>
      </c>
      <c r="D150" s="63">
        <v>2.2960978025999998</v>
      </c>
      <c r="E150" s="64">
        <v>9.0620713334835599E-3</v>
      </c>
      <c r="F150" s="63">
        <v>8.9501947340000108</v>
      </c>
      <c r="G150" s="64">
        <v>1.7259527233405399E-2</v>
      </c>
      <c r="H150" s="63">
        <v>1.3744454066</v>
      </c>
      <c r="I150" s="64">
        <v>4.40396583309971E-3</v>
      </c>
      <c r="J150" s="63">
        <v>4.8573605637000004</v>
      </c>
      <c r="K150" s="61">
        <v>5.5992716721183701E-2</v>
      </c>
      <c r="L150" s="63">
        <v>2.25271079160001</v>
      </c>
      <c r="M150" s="64">
        <v>3.48916337496884E-2</v>
      </c>
      <c r="N150" s="63">
        <v>2.6263329829000002</v>
      </c>
      <c r="O150" s="64">
        <v>1.8197802075352602E-2</v>
      </c>
    </row>
    <row r="151" spans="1:15" customFormat="1" x14ac:dyDescent="0.3">
      <c r="A151" s="58" t="s">
        <v>106</v>
      </c>
      <c r="B151" s="59">
        <v>60.979468995200001</v>
      </c>
      <c r="C151" s="60">
        <v>4.0712812334022602E-2</v>
      </c>
      <c r="D151" s="59">
        <v>1.6812292042000001</v>
      </c>
      <c r="E151" s="62">
        <v>6.6353527968818597E-3</v>
      </c>
      <c r="F151" s="59">
        <v>31.226276243299999</v>
      </c>
      <c r="G151" s="60">
        <v>6.021665240106E-2</v>
      </c>
      <c r="H151" s="59">
        <v>24.241169755800001</v>
      </c>
      <c r="I151" s="61">
        <v>7.7672989299008496E-2</v>
      </c>
      <c r="J151" s="59">
        <v>0.92506045000000003</v>
      </c>
      <c r="K151" s="60">
        <v>1.06635377480328E-2</v>
      </c>
      <c r="L151" s="59">
        <v>0.83977342899999996</v>
      </c>
      <c r="M151" s="60">
        <v>1.30070255918545E-2</v>
      </c>
      <c r="N151" s="59">
        <v>0.847419760399999</v>
      </c>
      <c r="O151" s="62">
        <v>5.8717524300646098E-3</v>
      </c>
    </row>
    <row r="152" spans="1:15" customFormat="1" x14ac:dyDescent="0.3">
      <c r="A152" s="58" t="s">
        <v>107</v>
      </c>
      <c r="B152" s="63">
        <v>33.868733154499999</v>
      </c>
      <c r="C152" s="64">
        <v>2.2612387408929201E-2</v>
      </c>
      <c r="D152" s="63">
        <v>1.5964190774</v>
      </c>
      <c r="E152" s="64">
        <v>6.3006303743469404E-3</v>
      </c>
      <c r="F152" s="63">
        <v>25.142103898799999</v>
      </c>
      <c r="G152" s="61">
        <v>4.8483953684045698E-2</v>
      </c>
      <c r="H152" s="63">
        <v>3.5355740699999898</v>
      </c>
      <c r="I152" s="64">
        <v>1.13286037625827E-2</v>
      </c>
      <c r="J152" s="63">
        <v>1.6772355564000001</v>
      </c>
      <c r="K152" s="64">
        <v>1.9334157749381801E-2</v>
      </c>
      <c r="L152" s="63">
        <v>0.76431460810000096</v>
      </c>
      <c r="M152" s="64">
        <v>1.1838264137058E-2</v>
      </c>
      <c r="N152" s="63">
        <v>0.80154546510000102</v>
      </c>
      <c r="O152" s="64">
        <v>5.5538904713369397E-3</v>
      </c>
    </row>
    <row r="153" spans="1:15" customFormat="1" x14ac:dyDescent="0.3">
      <c r="A153" s="58" t="s">
        <v>108</v>
      </c>
      <c r="B153" s="59">
        <v>30.275596644099998</v>
      </c>
      <c r="C153" s="60">
        <v>2.0213437486128898E-2</v>
      </c>
      <c r="D153" s="59">
        <v>0.31890669500000002</v>
      </c>
      <c r="E153" s="60">
        <v>1.2586376832655101E-3</v>
      </c>
      <c r="F153" s="59">
        <v>14.8493035473</v>
      </c>
      <c r="G153" s="60">
        <v>2.8635350021840901E-2</v>
      </c>
      <c r="H153" s="59">
        <v>4.0015011024999998</v>
      </c>
      <c r="I153" s="60">
        <v>1.28215162653233E-2</v>
      </c>
      <c r="J153" s="59">
        <v>1.0549013299000001</v>
      </c>
      <c r="K153" s="60">
        <v>1.21602649338631E-2</v>
      </c>
      <c r="L153" s="59">
        <v>0</v>
      </c>
      <c r="M153" s="60">
        <v>0</v>
      </c>
      <c r="N153" s="59">
        <v>4.2940255799999996</v>
      </c>
      <c r="O153" s="60">
        <v>2.9753206512700699E-2</v>
      </c>
    </row>
    <row r="154" spans="1:15" customFormat="1" x14ac:dyDescent="0.3">
      <c r="A154" s="58" t="s">
        <v>109</v>
      </c>
      <c r="B154" s="63">
        <v>18.681850269800002</v>
      </c>
      <c r="C154" s="64">
        <v>1.24728974623663E-2</v>
      </c>
      <c r="D154" s="63">
        <v>1.3263850976</v>
      </c>
      <c r="E154" s="64">
        <v>5.2348799587326198E-3</v>
      </c>
      <c r="F154" s="63">
        <v>13.7515433867</v>
      </c>
      <c r="G154" s="61">
        <v>2.6518432798168901E-2</v>
      </c>
      <c r="H154" s="63">
        <v>1.8879671587</v>
      </c>
      <c r="I154" s="64">
        <v>6.0493802234728401E-3</v>
      </c>
      <c r="J154" s="63">
        <v>0.67438259509999998</v>
      </c>
      <c r="K154" s="64">
        <v>7.77387494997235E-3</v>
      </c>
      <c r="L154" s="63">
        <v>0</v>
      </c>
      <c r="M154" s="64">
        <v>0</v>
      </c>
      <c r="N154" s="63">
        <v>0.42384980230000002</v>
      </c>
      <c r="O154" s="64">
        <v>2.9368457321111898E-3</v>
      </c>
    </row>
    <row r="155" spans="1:15" customFormat="1" x14ac:dyDescent="0.3">
      <c r="A155" s="58" t="s">
        <v>110</v>
      </c>
      <c r="B155" s="59">
        <v>13.660452705100001</v>
      </c>
      <c r="C155" s="60">
        <v>9.1203720948161392E-3</v>
      </c>
      <c r="D155" s="59">
        <v>4.1927972740000001</v>
      </c>
      <c r="E155" s="60">
        <v>1.6547826464882801E-2</v>
      </c>
      <c r="F155" s="59">
        <v>2.2096061519000001</v>
      </c>
      <c r="G155" s="60">
        <v>4.2609975187404801E-3</v>
      </c>
      <c r="H155" s="59">
        <v>2.4556567731999999</v>
      </c>
      <c r="I155" s="60">
        <v>7.8683580119381299E-3</v>
      </c>
      <c r="J155" s="59">
        <v>0.82099701560000005</v>
      </c>
      <c r="K155" s="60">
        <v>9.4639573736752594E-3</v>
      </c>
      <c r="L155" s="59">
        <v>1.2083847457000001</v>
      </c>
      <c r="M155" s="60">
        <v>1.87163474924931E-2</v>
      </c>
      <c r="N155" s="59">
        <v>1.9714652796000001</v>
      </c>
      <c r="O155" s="60">
        <v>1.3660238511331401E-2</v>
      </c>
    </row>
    <row r="156" spans="1:15" customFormat="1" x14ac:dyDescent="0.3">
      <c r="A156" s="58" t="s">
        <v>111</v>
      </c>
      <c r="B156" s="63">
        <v>25.7134425978</v>
      </c>
      <c r="C156" s="64">
        <v>1.7167525073534199E-2</v>
      </c>
      <c r="D156" s="63">
        <v>2.6732866266999999</v>
      </c>
      <c r="E156" s="64">
        <v>1.05507326728727E-2</v>
      </c>
      <c r="F156" s="63">
        <v>15.0359584619</v>
      </c>
      <c r="G156" s="64">
        <v>2.89952947691378E-2</v>
      </c>
      <c r="H156" s="63">
        <v>5.9232863836000096</v>
      </c>
      <c r="I156" s="64">
        <v>1.8979255725819301E-2</v>
      </c>
      <c r="J156" s="63">
        <v>1.1043526792</v>
      </c>
      <c r="K156" s="64">
        <v>1.27303101995014E-2</v>
      </c>
      <c r="L156" s="63">
        <v>0</v>
      </c>
      <c r="M156" s="64">
        <v>0</v>
      </c>
      <c r="N156" s="63">
        <v>0.31890669500000002</v>
      </c>
      <c r="O156" s="64">
        <v>2.2096973056732199E-3</v>
      </c>
    </row>
    <row r="157" spans="1:15" customFormat="1" x14ac:dyDescent="0.3">
      <c r="A157" s="58" t="s">
        <v>112</v>
      </c>
      <c r="B157" s="59">
        <v>23.506473252100001</v>
      </c>
      <c r="C157" s="60">
        <v>1.5694046699927799E-2</v>
      </c>
      <c r="D157" s="59">
        <v>3.1552326647000002</v>
      </c>
      <c r="E157" s="60">
        <v>1.2452842143253399E-2</v>
      </c>
      <c r="F157" s="59">
        <v>5.0207284440000004</v>
      </c>
      <c r="G157" s="60">
        <v>9.6819568608451003E-3</v>
      </c>
      <c r="H157" s="59">
        <v>1.1786716070000001</v>
      </c>
      <c r="I157" s="60">
        <v>3.7766720022102702E-3</v>
      </c>
      <c r="J157" s="59">
        <v>1.3540732901999899</v>
      </c>
      <c r="K157" s="60">
        <v>1.5608938468454301E-2</v>
      </c>
      <c r="L157" s="59">
        <v>2.98033207550001</v>
      </c>
      <c r="M157" s="60">
        <v>4.6161564821614799E-2</v>
      </c>
      <c r="N157" s="59">
        <v>3.0828530458999999</v>
      </c>
      <c r="O157" s="60">
        <v>2.1361019307894101E-2</v>
      </c>
    </row>
    <row r="158" spans="1:15" customFormat="1" x14ac:dyDescent="0.3">
      <c r="A158" s="58" t="s">
        <v>113</v>
      </c>
      <c r="B158" s="63">
        <v>12.4459175852</v>
      </c>
      <c r="C158" s="64">
        <v>8.3094903140407007E-3</v>
      </c>
      <c r="D158" s="63">
        <v>1.3284058272999999</v>
      </c>
      <c r="E158" s="64">
        <v>5.2428552273236896E-3</v>
      </c>
      <c r="F158" s="63">
        <v>3.4246502718000098</v>
      </c>
      <c r="G158" s="64">
        <v>6.6040847587910401E-3</v>
      </c>
      <c r="H158" s="63">
        <v>4.1004399176000197</v>
      </c>
      <c r="I158" s="64">
        <v>1.31385337031753E-2</v>
      </c>
      <c r="J158" s="63">
        <v>1.7563715869000001</v>
      </c>
      <c r="K158" s="64">
        <v>2.0246390078054202E-2</v>
      </c>
      <c r="L158" s="63">
        <v>0.67113180230000002</v>
      </c>
      <c r="M158" s="64">
        <v>1.0394980629976E-2</v>
      </c>
      <c r="N158" s="63">
        <v>1.1649181793000001</v>
      </c>
      <c r="O158" s="64">
        <v>8.0716918223650291E-3</v>
      </c>
    </row>
    <row r="159" spans="1:15" customFormat="1" x14ac:dyDescent="0.3">
      <c r="A159" s="58" t="s">
        <v>114</v>
      </c>
      <c r="B159" s="59">
        <v>213.478302445</v>
      </c>
      <c r="C159" s="60">
        <v>0.142528333028173</v>
      </c>
      <c r="D159" s="59">
        <v>14.717296129199999</v>
      </c>
      <c r="E159" s="62">
        <v>5.8085150905937299E-2</v>
      </c>
      <c r="F159" s="59">
        <v>88.223678292199907</v>
      </c>
      <c r="G159" s="60">
        <v>0.17013026234289499</v>
      </c>
      <c r="H159" s="59">
        <v>47.920081965999998</v>
      </c>
      <c r="I159" s="60">
        <v>0.15354440611770301</v>
      </c>
      <c r="J159" s="59">
        <v>12.948675145099999</v>
      </c>
      <c r="K159" s="60">
        <v>0.14926450071104799</v>
      </c>
      <c r="L159" s="59">
        <v>11.433325591999999</v>
      </c>
      <c r="M159" s="60">
        <v>0.17708771609056101</v>
      </c>
      <c r="N159" s="59">
        <v>24.253373937100001</v>
      </c>
      <c r="O159" s="60">
        <v>0.16805108165664201</v>
      </c>
    </row>
    <row r="160" spans="1:15" customFormat="1" x14ac:dyDescent="0.3">
      <c r="A160" s="65" t="s">
        <v>1</v>
      </c>
    </row>
    <row r="161" spans="1:15" customFormat="1" x14ac:dyDescent="0.3">
      <c r="A161" s="65" t="s">
        <v>1</v>
      </c>
    </row>
    <row r="162" spans="1:15" customFormat="1" x14ac:dyDescent="0.3">
      <c r="A162" s="53" t="s">
        <v>496</v>
      </c>
    </row>
    <row r="163" spans="1:15" customFormat="1" x14ac:dyDescent="0.3">
      <c r="A163" s="54" t="s">
        <v>1</v>
      </c>
    </row>
    <row r="164" spans="1:15" customFormat="1" x14ac:dyDescent="0.3">
      <c r="A164" s="114" t="s">
        <v>1</v>
      </c>
      <c r="B164" s="113" t="s">
        <v>504</v>
      </c>
      <c r="C164" s="113" t="s">
        <v>1</v>
      </c>
      <c r="D164" s="113" t="s">
        <v>487</v>
      </c>
      <c r="E164" s="113" t="s">
        <v>1</v>
      </c>
      <c r="F164" s="113" t="s">
        <v>488</v>
      </c>
      <c r="G164" s="113" t="s">
        <v>1</v>
      </c>
      <c r="H164" s="113" t="s">
        <v>489</v>
      </c>
      <c r="I164" s="113" t="s">
        <v>1</v>
      </c>
      <c r="J164" s="113" t="s">
        <v>490</v>
      </c>
      <c r="K164" s="113" t="s">
        <v>1</v>
      </c>
      <c r="L164" s="113" t="s">
        <v>491</v>
      </c>
      <c r="M164" s="113" t="s">
        <v>1</v>
      </c>
      <c r="N164" s="113" t="s">
        <v>492</v>
      </c>
      <c r="O164" s="113" t="s">
        <v>1</v>
      </c>
    </row>
    <row r="165" spans="1:15" customFormat="1" x14ac:dyDescent="0.3">
      <c r="A165" s="115" t="s">
        <v>1</v>
      </c>
      <c r="B165" s="55" t="s">
        <v>14</v>
      </c>
      <c r="C165" s="55" t="s">
        <v>15</v>
      </c>
      <c r="D165" s="55" t="s">
        <v>14</v>
      </c>
      <c r="E165" s="55" t="s">
        <v>15</v>
      </c>
      <c r="F165" s="55" t="s">
        <v>14</v>
      </c>
      <c r="G165" s="55" t="s">
        <v>15</v>
      </c>
      <c r="H165" s="55" t="s">
        <v>14</v>
      </c>
      <c r="I165" s="55" t="s">
        <v>15</v>
      </c>
      <c r="J165" s="55" t="s">
        <v>14</v>
      </c>
      <c r="K165" s="55" t="s">
        <v>15</v>
      </c>
      <c r="L165" s="55" t="s">
        <v>14</v>
      </c>
      <c r="M165" s="55" t="s">
        <v>15</v>
      </c>
      <c r="N165" s="55" t="s">
        <v>14</v>
      </c>
      <c r="O165" s="55" t="s">
        <v>15</v>
      </c>
    </row>
    <row r="166" spans="1:15" customFormat="1" x14ac:dyDescent="0.3">
      <c r="A166" s="56" t="s">
        <v>16</v>
      </c>
      <c r="B166" s="57">
        <v>1497.7955463971</v>
      </c>
      <c r="C166" s="57">
        <v>1497.7955463971</v>
      </c>
      <c r="D166" s="57">
        <v>253.3745010499</v>
      </c>
      <c r="E166" s="57">
        <v>253.3745010499</v>
      </c>
      <c r="F166" s="57">
        <v>518.56546317660002</v>
      </c>
      <c r="G166" s="57">
        <v>518.56546317660002</v>
      </c>
      <c r="H166" s="57">
        <v>312.09265890979998</v>
      </c>
      <c r="I166" s="57">
        <v>312.09265890979998</v>
      </c>
      <c r="J166" s="57">
        <v>86.749864056199996</v>
      </c>
      <c r="K166" s="57">
        <v>86.749864056199996</v>
      </c>
      <c r="L166" s="57">
        <v>64.563064250899998</v>
      </c>
      <c r="M166" s="57">
        <v>64.563064250899998</v>
      </c>
      <c r="N166" s="57">
        <v>144.32143904110001</v>
      </c>
      <c r="O166" s="57">
        <v>144.32143904110001</v>
      </c>
    </row>
    <row r="167" spans="1:15" customFormat="1" x14ac:dyDescent="0.3">
      <c r="A167" s="58" t="s">
        <v>115</v>
      </c>
      <c r="B167" s="59">
        <v>476.23301947030001</v>
      </c>
      <c r="C167" s="60">
        <v>0.31795595908658097</v>
      </c>
      <c r="D167" s="59">
        <v>50.0781172079001</v>
      </c>
      <c r="E167" s="62">
        <v>0.19764466037581899</v>
      </c>
      <c r="F167" s="59">
        <v>193.92284607619999</v>
      </c>
      <c r="G167" s="61">
        <v>0.37396020338161001</v>
      </c>
      <c r="H167" s="59">
        <v>93.502784807399905</v>
      </c>
      <c r="I167" s="60">
        <v>0.29959943669941902</v>
      </c>
      <c r="J167" s="59">
        <v>25.947306344099999</v>
      </c>
      <c r="K167" s="60">
        <v>0.299104864617313</v>
      </c>
      <c r="L167" s="59">
        <v>17.427205046699999</v>
      </c>
      <c r="M167" s="60">
        <v>0.26992530867146802</v>
      </c>
      <c r="N167" s="59">
        <v>53.155172293500002</v>
      </c>
      <c r="O167" s="60">
        <v>0.36831099139998502</v>
      </c>
    </row>
    <row r="168" spans="1:15" customFormat="1" x14ac:dyDescent="0.3">
      <c r="A168" s="58" t="s">
        <v>116</v>
      </c>
      <c r="B168" s="63">
        <v>113.09866175880001</v>
      </c>
      <c r="C168" s="64">
        <v>7.5510080151363304E-2</v>
      </c>
      <c r="D168" s="63">
        <v>22.091220380999999</v>
      </c>
      <c r="E168" s="64">
        <v>8.7188017300325396E-2</v>
      </c>
      <c r="F168" s="63">
        <v>21.771069300299899</v>
      </c>
      <c r="G168" s="62">
        <v>4.1983261220166802E-2</v>
      </c>
      <c r="H168" s="63">
        <v>27.608397825499999</v>
      </c>
      <c r="I168" s="64">
        <v>8.8462182743873199E-2</v>
      </c>
      <c r="J168" s="63">
        <v>11.652179457300001</v>
      </c>
      <c r="K168" s="61">
        <v>0.134319282042347</v>
      </c>
      <c r="L168" s="63">
        <v>10.203063720899999</v>
      </c>
      <c r="M168" s="61">
        <v>0.158032519665573</v>
      </c>
      <c r="N168" s="63">
        <v>15.944318085300001</v>
      </c>
      <c r="O168" s="64">
        <v>0.110477820836857</v>
      </c>
    </row>
    <row r="169" spans="1:15" customFormat="1" x14ac:dyDescent="0.3">
      <c r="A169" s="58" t="s">
        <v>117</v>
      </c>
      <c r="B169" s="59">
        <v>414.46876332020003</v>
      </c>
      <c r="C169" s="60">
        <v>0.27671918528346001</v>
      </c>
      <c r="D169" s="59">
        <v>73.621891142299901</v>
      </c>
      <c r="E169" s="60">
        <v>0.29056551009369602</v>
      </c>
      <c r="F169" s="59">
        <v>144.1798705146</v>
      </c>
      <c r="G169" s="60">
        <v>0.278036006546581</v>
      </c>
      <c r="H169" s="59">
        <v>82.623027635199804</v>
      </c>
      <c r="I169" s="60">
        <v>0.26473877317018002</v>
      </c>
      <c r="J169" s="59">
        <v>28.9620985255</v>
      </c>
      <c r="K169" s="60">
        <v>0.33385756670162903</v>
      </c>
      <c r="L169" s="59">
        <v>21.3945744699</v>
      </c>
      <c r="M169" s="60">
        <v>0.331374830456591</v>
      </c>
      <c r="N169" s="59">
        <v>33.112894508099998</v>
      </c>
      <c r="O169" s="60">
        <v>0.22943850011549599</v>
      </c>
    </row>
    <row r="170" spans="1:15" customFormat="1" x14ac:dyDescent="0.3">
      <c r="A170" s="58" t="s">
        <v>118</v>
      </c>
      <c r="B170" s="63">
        <v>73.787685846899905</v>
      </c>
      <c r="C170" s="64">
        <v>4.9264190980133397E-2</v>
      </c>
      <c r="D170" s="63">
        <v>0</v>
      </c>
      <c r="E170" s="62">
        <v>0</v>
      </c>
      <c r="F170" s="63">
        <v>37.248400924400002</v>
      </c>
      <c r="G170" s="61">
        <v>7.1829698600106906E-2</v>
      </c>
      <c r="H170" s="63">
        <v>27.5801834719</v>
      </c>
      <c r="I170" s="61">
        <v>8.8371778971805703E-2</v>
      </c>
      <c r="J170" s="63">
        <v>1.1193656596999999</v>
      </c>
      <c r="K170" s="64">
        <v>1.29033707646485E-2</v>
      </c>
      <c r="L170" s="63">
        <v>1.8413425715</v>
      </c>
      <c r="M170" s="64">
        <v>2.8520061630661099E-2</v>
      </c>
      <c r="N170" s="63">
        <v>2.8666165388999998</v>
      </c>
      <c r="O170" s="64">
        <v>1.9862721422031E-2</v>
      </c>
    </row>
    <row r="171" spans="1:15" customFormat="1" x14ac:dyDescent="0.3">
      <c r="A171" s="58" t="s">
        <v>119</v>
      </c>
      <c r="B171" s="59">
        <v>64.965457097599995</v>
      </c>
      <c r="C171" s="60">
        <v>4.3374048783809203E-2</v>
      </c>
      <c r="D171" s="59">
        <v>8.7724508126000202</v>
      </c>
      <c r="E171" s="60">
        <v>3.4622469018191902E-2</v>
      </c>
      <c r="F171" s="59">
        <v>30.687639252500102</v>
      </c>
      <c r="G171" s="60">
        <v>5.91779465306373E-2</v>
      </c>
      <c r="H171" s="59">
        <v>17.048686009200001</v>
      </c>
      <c r="I171" s="60">
        <v>5.4627001060372098E-2</v>
      </c>
      <c r="J171" s="59">
        <v>0</v>
      </c>
      <c r="K171" s="62">
        <v>0</v>
      </c>
      <c r="L171" s="59">
        <v>0.46722243460000001</v>
      </c>
      <c r="M171" s="60">
        <v>7.2366830791103101E-3</v>
      </c>
      <c r="N171" s="59">
        <v>4.6158528953999998</v>
      </c>
      <c r="O171" s="60">
        <v>3.1983140731333001E-2</v>
      </c>
    </row>
    <row r="172" spans="1:15" customFormat="1" x14ac:dyDescent="0.3">
      <c r="A172" s="58" t="s">
        <v>120</v>
      </c>
      <c r="B172" s="63">
        <v>81.203358507800104</v>
      </c>
      <c r="C172" s="64">
        <v>5.4215249005868701E-2</v>
      </c>
      <c r="D172" s="63">
        <v>37.7964189335</v>
      </c>
      <c r="E172" s="61">
        <v>0.14917214943446999</v>
      </c>
      <c r="F172" s="63">
        <v>11.300857776400001</v>
      </c>
      <c r="G172" s="62">
        <v>2.1792538413904002E-2</v>
      </c>
      <c r="H172" s="63">
        <v>5.2561827196000097</v>
      </c>
      <c r="I172" s="62">
        <v>1.6841737764549999E-2</v>
      </c>
      <c r="J172" s="63">
        <v>1.9637385246000001</v>
      </c>
      <c r="K172" s="64">
        <v>2.26367908003615E-2</v>
      </c>
      <c r="L172" s="63">
        <v>4.2890478751999996</v>
      </c>
      <c r="M172" s="64">
        <v>6.6431913121908701E-2</v>
      </c>
      <c r="N172" s="63">
        <v>6.5072065780999999</v>
      </c>
      <c r="O172" s="64">
        <v>4.5088287792410899E-2</v>
      </c>
    </row>
    <row r="173" spans="1:15" customFormat="1" x14ac:dyDescent="0.3">
      <c r="A173" s="58" t="s">
        <v>24</v>
      </c>
      <c r="B173" s="59">
        <v>146.51735661390001</v>
      </c>
      <c r="C173" s="60">
        <v>9.7822000450156807E-2</v>
      </c>
      <c r="D173" s="59">
        <v>13.993049344999999</v>
      </c>
      <c r="E173" s="62">
        <v>5.5226746523495601E-2</v>
      </c>
      <c r="F173" s="59">
        <v>61.262577380499998</v>
      </c>
      <c r="G173" s="60">
        <v>0.118138560569038</v>
      </c>
      <c r="H173" s="59">
        <v>28.530748965600001</v>
      </c>
      <c r="I173" s="60">
        <v>9.1417558699597196E-2</v>
      </c>
      <c r="J173" s="59">
        <v>7.7110553353000002</v>
      </c>
      <c r="K173" s="60">
        <v>8.8888385234868805E-2</v>
      </c>
      <c r="L173" s="59">
        <v>8.0602295051000006</v>
      </c>
      <c r="M173" s="60">
        <v>0.124842734752752</v>
      </c>
      <c r="N173" s="59">
        <v>17.087641513499999</v>
      </c>
      <c r="O173" s="60">
        <v>0.11839988311531301</v>
      </c>
    </row>
    <row r="174" spans="1:15" customFormat="1" x14ac:dyDescent="0.3">
      <c r="A174" s="58" t="s">
        <v>121</v>
      </c>
      <c r="B174" s="63">
        <v>31.2185249445</v>
      </c>
      <c r="C174" s="64">
        <v>2.0842981553520601E-2</v>
      </c>
      <c r="D174" s="63">
        <v>21.177958459999999</v>
      </c>
      <c r="E174" s="61">
        <v>8.3583621762432905E-2</v>
      </c>
      <c r="F174" s="63">
        <v>0.95190139679999897</v>
      </c>
      <c r="G174" s="62">
        <v>1.83564364462086E-3</v>
      </c>
      <c r="H174" s="63">
        <v>1.8278102709999999</v>
      </c>
      <c r="I174" s="64">
        <v>5.8566269305561202E-3</v>
      </c>
      <c r="J174" s="63">
        <v>1.4540117153000001</v>
      </c>
      <c r="K174" s="64">
        <v>1.67609682288151E-2</v>
      </c>
      <c r="L174" s="63">
        <v>0</v>
      </c>
      <c r="M174" s="64">
        <v>0</v>
      </c>
      <c r="N174" s="63">
        <v>4.2418399366999999</v>
      </c>
      <c r="O174" s="64">
        <v>2.93916133658562E-2</v>
      </c>
    </row>
    <row r="175" spans="1:15" customFormat="1" x14ac:dyDescent="0.3">
      <c r="A175" s="58" t="s">
        <v>122</v>
      </c>
      <c r="B175" s="59">
        <v>0</v>
      </c>
      <c r="C175" s="60">
        <v>0</v>
      </c>
      <c r="D175" s="59">
        <v>0</v>
      </c>
      <c r="E175" s="60">
        <v>0</v>
      </c>
      <c r="F175" s="59">
        <v>0</v>
      </c>
      <c r="G175" s="60">
        <v>0</v>
      </c>
      <c r="H175" s="59">
        <v>0</v>
      </c>
      <c r="I175" s="60">
        <v>0</v>
      </c>
      <c r="J175" s="59">
        <v>0</v>
      </c>
      <c r="K175" s="60">
        <v>0</v>
      </c>
      <c r="L175" s="59">
        <v>0</v>
      </c>
      <c r="M175" s="60">
        <v>0</v>
      </c>
      <c r="N175" s="59">
        <v>0</v>
      </c>
      <c r="O175" s="60">
        <v>0</v>
      </c>
    </row>
    <row r="176" spans="1:15" customFormat="1" x14ac:dyDescent="0.3">
      <c r="A176" s="58" t="s">
        <v>123</v>
      </c>
      <c r="B176" s="63">
        <v>0.28876204890000001</v>
      </c>
      <c r="C176" s="64">
        <v>1.9279136568045501E-4</v>
      </c>
      <c r="D176" s="63">
        <v>0</v>
      </c>
      <c r="E176" s="64">
        <v>0</v>
      </c>
      <c r="F176" s="63">
        <v>0</v>
      </c>
      <c r="G176" s="64">
        <v>0</v>
      </c>
      <c r="H176" s="63">
        <v>0</v>
      </c>
      <c r="I176" s="64">
        <v>0</v>
      </c>
      <c r="J176" s="63">
        <v>0</v>
      </c>
      <c r="K176" s="64">
        <v>0</v>
      </c>
      <c r="L176" s="63">
        <v>0</v>
      </c>
      <c r="M176" s="64">
        <v>0</v>
      </c>
      <c r="N176" s="63">
        <v>0.28876204890000001</v>
      </c>
      <c r="O176" s="64">
        <v>2.0008257319119901E-3</v>
      </c>
    </row>
    <row r="177" spans="1:15" customFormat="1" x14ac:dyDescent="0.3">
      <c r="A177" s="58" t="s">
        <v>124</v>
      </c>
      <c r="B177" s="59">
        <v>5.7231486260000004</v>
      </c>
      <c r="C177" s="60">
        <v>3.82104796597029E-3</v>
      </c>
      <c r="D177" s="59">
        <v>1.5277399035000001</v>
      </c>
      <c r="E177" s="60">
        <v>6.0295724201510099E-3</v>
      </c>
      <c r="F177" s="59">
        <v>0</v>
      </c>
      <c r="G177" s="60">
        <v>0</v>
      </c>
      <c r="H177" s="59">
        <v>1.5987664789</v>
      </c>
      <c r="I177" s="60">
        <v>5.1227301676521298E-3</v>
      </c>
      <c r="J177" s="59">
        <v>1.0653112413000001</v>
      </c>
      <c r="K177" s="60">
        <v>1.2280264100585201E-2</v>
      </c>
      <c r="L177" s="59">
        <v>0.241209325700001</v>
      </c>
      <c r="M177" s="60">
        <v>3.73602660435432E-3</v>
      </c>
      <c r="N177" s="59">
        <v>1.2901216766000001</v>
      </c>
      <c r="O177" s="60">
        <v>8.9392240347090594E-3</v>
      </c>
    </row>
    <row r="178" spans="1:15" customFormat="1" x14ac:dyDescent="0.3">
      <c r="A178" s="58" t="s">
        <v>125</v>
      </c>
      <c r="B178" s="63">
        <v>1.6005065440999999</v>
      </c>
      <c r="C178" s="64">
        <v>1.06857477841349E-3</v>
      </c>
      <c r="D178" s="63">
        <v>1.0148176233999999</v>
      </c>
      <c r="E178" s="64">
        <v>4.0052081768091599E-3</v>
      </c>
      <c r="F178" s="63">
        <v>0</v>
      </c>
      <c r="G178" s="64">
        <v>0</v>
      </c>
      <c r="H178" s="63">
        <v>0.34447959500000003</v>
      </c>
      <c r="I178" s="64">
        <v>1.1037734633148201E-3</v>
      </c>
      <c r="J178" s="63">
        <v>0</v>
      </c>
      <c r="K178" s="64">
        <v>0</v>
      </c>
      <c r="L178" s="63">
        <v>0</v>
      </c>
      <c r="M178" s="64">
        <v>0</v>
      </c>
      <c r="N178" s="63">
        <v>0.2412093257</v>
      </c>
      <c r="O178" s="64">
        <v>1.67133398407501E-3</v>
      </c>
    </row>
    <row r="179" spans="1:15" customFormat="1" x14ac:dyDescent="0.3">
      <c r="A179" s="58" t="s">
        <v>126</v>
      </c>
      <c r="B179" s="59">
        <v>5.4327888342000001</v>
      </c>
      <c r="C179" s="60">
        <v>3.62718987065251E-3</v>
      </c>
      <c r="D179" s="59">
        <v>1.9082311966000001</v>
      </c>
      <c r="E179" s="60">
        <v>7.53126770331238E-3</v>
      </c>
      <c r="F179" s="59">
        <v>1.2619603572</v>
      </c>
      <c r="G179" s="60">
        <v>2.43356036375726E-3</v>
      </c>
      <c r="H179" s="59">
        <v>0.8317688513</v>
      </c>
      <c r="I179" s="60">
        <v>2.6651343040414001E-3</v>
      </c>
      <c r="J179" s="59">
        <v>0.61194637689999998</v>
      </c>
      <c r="K179" s="60">
        <v>7.0541479638925597E-3</v>
      </c>
      <c r="L179" s="59">
        <v>0</v>
      </c>
      <c r="M179" s="60">
        <v>0</v>
      </c>
      <c r="N179" s="59">
        <v>0</v>
      </c>
      <c r="O179" s="60">
        <v>0</v>
      </c>
    </row>
    <row r="180" spans="1:15" customFormat="1" x14ac:dyDescent="0.3">
      <c r="A180" s="58" t="s">
        <v>127</v>
      </c>
      <c r="B180" s="63">
        <v>12.2644894571</v>
      </c>
      <c r="C180" s="64">
        <v>8.1883602115134096E-3</v>
      </c>
      <c r="D180" s="63">
        <v>4.53755512870001</v>
      </c>
      <c r="E180" s="64">
        <v>1.79084916197087E-2</v>
      </c>
      <c r="F180" s="63">
        <v>0.61194637690000098</v>
      </c>
      <c r="G180" s="64">
        <v>1.18007545884636E-3</v>
      </c>
      <c r="H180" s="63">
        <v>6.1293386065999904</v>
      </c>
      <c r="I180" s="64">
        <v>1.9639483440626101E-2</v>
      </c>
      <c r="J180" s="63">
        <v>0</v>
      </c>
      <c r="K180" s="64">
        <v>0</v>
      </c>
      <c r="L180" s="63">
        <v>0.63916930130000105</v>
      </c>
      <c r="M180" s="64">
        <v>9.8999220175812908E-3</v>
      </c>
      <c r="N180" s="63">
        <v>0</v>
      </c>
      <c r="O180" s="64">
        <v>0</v>
      </c>
    </row>
    <row r="181" spans="1:15" customFormat="1" x14ac:dyDescent="0.3">
      <c r="A181" s="58" t="s">
        <v>128</v>
      </c>
      <c r="B181" s="59">
        <v>70.993023326799701</v>
      </c>
      <c r="C181" s="60">
        <v>4.7398340512876697E-2</v>
      </c>
      <c r="D181" s="59">
        <v>16.8550509154</v>
      </c>
      <c r="E181" s="60">
        <v>6.6522285571587694E-2</v>
      </c>
      <c r="F181" s="59">
        <v>15.366393820800001</v>
      </c>
      <c r="G181" s="60">
        <v>2.96325052707316E-2</v>
      </c>
      <c r="H181" s="59">
        <v>19.210483672599999</v>
      </c>
      <c r="I181" s="60">
        <v>6.1553782584011799E-2</v>
      </c>
      <c r="J181" s="59">
        <v>6.2628508761999999</v>
      </c>
      <c r="K181" s="60">
        <v>7.2194359545539794E-2</v>
      </c>
      <c r="L181" s="59">
        <v>0</v>
      </c>
      <c r="M181" s="60">
        <v>0</v>
      </c>
      <c r="N181" s="59">
        <v>4.9698036404000003</v>
      </c>
      <c r="O181" s="60">
        <v>3.4435657470022099E-2</v>
      </c>
    </row>
    <row r="182" spans="1:15" customFormat="1" x14ac:dyDescent="0.3">
      <c r="A182" s="65" t="s">
        <v>1</v>
      </c>
    </row>
    <row r="183" spans="1:15" customFormat="1" x14ac:dyDescent="0.3">
      <c r="A183" s="65" t="s">
        <v>1</v>
      </c>
    </row>
    <row r="184" spans="1:15" customFormat="1" x14ac:dyDescent="0.3">
      <c r="A184" s="53" t="s">
        <v>129</v>
      </c>
    </row>
    <row r="185" spans="1:15" customFormat="1" x14ac:dyDescent="0.3">
      <c r="A185" s="54" t="s">
        <v>1</v>
      </c>
    </row>
    <row r="186" spans="1:15" customFormat="1" x14ac:dyDescent="0.3">
      <c r="A186" s="114" t="s">
        <v>1</v>
      </c>
      <c r="B186" s="113" t="s">
        <v>504</v>
      </c>
      <c r="C186" s="113" t="s">
        <v>1</v>
      </c>
      <c r="D186" s="113" t="s">
        <v>487</v>
      </c>
      <c r="E186" s="113" t="s">
        <v>1</v>
      </c>
      <c r="F186" s="113" t="s">
        <v>488</v>
      </c>
      <c r="G186" s="113" t="s">
        <v>1</v>
      </c>
      <c r="H186" s="113" t="s">
        <v>489</v>
      </c>
      <c r="I186" s="113" t="s">
        <v>1</v>
      </c>
      <c r="J186" s="113" t="s">
        <v>490</v>
      </c>
      <c r="K186" s="113" t="s">
        <v>1</v>
      </c>
      <c r="L186" s="113" t="s">
        <v>491</v>
      </c>
      <c r="M186" s="113" t="s">
        <v>1</v>
      </c>
      <c r="N186" s="113" t="s">
        <v>492</v>
      </c>
      <c r="O186" s="113" t="s">
        <v>1</v>
      </c>
    </row>
    <row r="187" spans="1:15" customFormat="1" x14ac:dyDescent="0.3">
      <c r="A187" s="115" t="s">
        <v>1</v>
      </c>
      <c r="B187" s="55" t="s">
        <v>14</v>
      </c>
      <c r="C187" s="55" t="s">
        <v>15</v>
      </c>
      <c r="D187" s="55" t="s">
        <v>14</v>
      </c>
      <c r="E187" s="55" t="s">
        <v>15</v>
      </c>
      <c r="F187" s="55" t="s">
        <v>14</v>
      </c>
      <c r="G187" s="55" t="s">
        <v>15</v>
      </c>
      <c r="H187" s="55" t="s">
        <v>14</v>
      </c>
      <c r="I187" s="55" t="s">
        <v>15</v>
      </c>
      <c r="J187" s="55" t="s">
        <v>14</v>
      </c>
      <c r="K187" s="55" t="s">
        <v>15</v>
      </c>
      <c r="L187" s="55" t="s">
        <v>14</v>
      </c>
      <c r="M187" s="55" t="s">
        <v>15</v>
      </c>
      <c r="N187" s="55" t="s">
        <v>14</v>
      </c>
      <c r="O187" s="55" t="s">
        <v>15</v>
      </c>
    </row>
    <row r="188" spans="1:15" customFormat="1" x14ac:dyDescent="0.3">
      <c r="A188" s="56" t="s">
        <v>16</v>
      </c>
      <c r="B188" s="57">
        <v>1487.1290507734</v>
      </c>
      <c r="C188" s="57">
        <v>1487.1290507734</v>
      </c>
      <c r="D188" s="57">
        <v>253.3745010499</v>
      </c>
      <c r="E188" s="57">
        <v>253.3745010499</v>
      </c>
      <c r="F188" s="57">
        <v>512.10877259619997</v>
      </c>
      <c r="G188" s="57">
        <v>512.10877259619997</v>
      </c>
      <c r="H188" s="57">
        <v>308.54050561790001</v>
      </c>
      <c r="I188" s="57">
        <v>308.54050561790001</v>
      </c>
      <c r="J188" s="57">
        <v>86.749864056199996</v>
      </c>
      <c r="K188" s="57">
        <v>86.749864056199996</v>
      </c>
      <c r="L188" s="57">
        <v>64.563064250899998</v>
      </c>
      <c r="M188" s="57">
        <v>64.563064250899998</v>
      </c>
      <c r="N188" s="57">
        <v>143.6637872897</v>
      </c>
      <c r="O188" s="57">
        <v>143.6637872897</v>
      </c>
    </row>
    <row r="189" spans="1:15" customFormat="1" x14ac:dyDescent="0.3">
      <c r="A189" s="58" t="s">
        <v>130</v>
      </c>
      <c r="B189" s="59">
        <v>42.565270487600003</v>
      </c>
      <c r="C189" s="60">
        <v>2.8622445688532099E-2</v>
      </c>
      <c r="D189" s="59">
        <v>0.85388885530000103</v>
      </c>
      <c r="E189" s="62">
        <v>3.37006625276722E-3</v>
      </c>
      <c r="F189" s="59">
        <v>19.717072337900099</v>
      </c>
      <c r="G189" s="60">
        <v>3.8501727353628001E-2</v>
      </c>
      <c r="H189" s="59">
        <v>12.571784878500001</v>
      </c>
      <c r="I189" s="60">
        <v>4.0745978727567897E-2</v>
      </c>
      <c r="J189" s="59">
        <v>5.1028302024000096</v>
      </c>
      <c r="K189" s="60">
        <v>5.88223423508097E-2</v>
      </c>
      <c r="L189" s="59">
        <v>1.6631305707999899</v>
      </c>
      <c r="M189" s="60">
        <v>2.57597837106503E-2</v>
      </c>
      <c r="N189" s="59">
        <v>1.9238724992</v>
      </c>
      <c r="O189" s="60">
        <v>1.33914922855297E-2</v>
      </c>
    </row>
    <row r="190" spans="1:15" customFormat="1" x14ac:dyDescent="0.3">
      <c r="A190" s="58" t="s">
        <v>131</v>
      </c>
      <c r="B190" s="63">
        <v>614.98314953500005</v>
      </c>
      <c r="C190" s="64">
        <v>0.41353717702923698</v>
      </c>
      <c r="D190" s="63">
        <v>69.225002681099994</v>
      </c>
      <c r="E190" s="62">
        <v>0.27321219141726799</v>
      </c>
      <c r="F190" s="63">
        <v>261.84034481600099</v>
      </c>
      <c r="G190" s="61">
        <v>0.51129829994625398</v>
      </c>
      <c r="H190" s="63">
        <v>139.25795158599999</v>
      </c>
      <c r="I190" s="64">
        <v>0.451344147852206</v>
      </c>
      <c r="J190" s="63">
        <v>35.537460564600003</v>
      </c>
      <c r="K190" s="64">
        <v>0.40965436604693001</v>
      </c>
      <c r="L190" s="63">
        <v>14.7957548153</v>
      </c>
      <c r="M190" s="62">
        <v>0.229167481236669</v>
      </c>
      <c r="N190" s="63">
        <v>61.711945553200003</v>
      </c>
      <c r="O190" s="64">
        <v>0.429558114243202</v>
      </c>
    </row>
    <row r="191" spans="1:15" customFormat="1" x14ac:dyDescent="0.3">
      <c r="A191" s="58" t="s">
        <v>132</v>
      </c>
      <c r="B191" s="59">
        <v>419.59596134259999</v>
      </c>
      <c r="C191" s="60">
        <v>0.28215168086749698</v>
      </c>
      <c r="D191" s="59">
        <v>41.058811492400203</v>
      </c>
      <c r="E191" s="62">
        <v>0.162047922432075</v>
      </c>
      <c r="F191" s="59">
        <v>166.7212844782</v>
      </c>
      <c r="G191" s="60">
        <v>0.32555834502304198</v>
      </c>
      <c r="H191" s="59">
        <v>99.858997073799799</v>
      </c>
      <c r="I191" s="60">
        <v>0.32364955412844998</v>
      </c>
      <c r="J191" s="59">
        <v>26.2518510005</v>
      </c>
      <c r="K191" s="60">
        <v>0.30261547134521199</v>
      </c>
      <c r="L191" s="59">
        <v>16.618730999899999</v>
      </c>
      <c r="M191" s="60">
        <v>0.25740307082262298</v>
      </c>
      <c r="N191" s="59">
        <v>39.555461976799997</v>
      </c>
      <c r="O191" s="60">
        <v>0.27533355985552499</v>
      </c>
    </row>
    <row r="192" spans="1:15" customFormat="1" x14ac:dyDescent="0.3">
      <c r="A192" s="58" t="s">
        <v>133</v>
      </c>
      <c r="B192" s="63">
        <v>83.711637500100196</v>
      </c>
      <c r="C192" s="64">
        <v>5.6290768751081001E-2</v>
      </c>
      <c r="D192" s="63">
        <v>12.420782175699999</v>
      </c>
      <c r="E192" s="64">
        <v>4.9021437138435001E-2</v>
      </c>
      <c r="F192" s="63">
        <v>33.4837863585999</v>
      </c>
      <c r="G192" s="64">
        <v>6.5384129603657706E-2</v>
      </c>
      <c r="H192" s="63">
        <v>12.4209398938</v>
      </c>
      <c r="I192" s="64">
        <v>4.0257080245996099E-2</v>
      </c>
      <c r="J192" s="63">
        <v>9.0859451952000008</v>
      </c>
      <c r="K192" s="64">
        <v>0.104737284536997</v>
      </c>
      <c r="L192" s="63">
        <v>3.6518258521</v>
      </c>
      <c r="M192" s="64">
        <v>5.6562151974518401E-2</v>
      </c>
      <c r="N192" s="63">
        <v>6.3298195579999996</v>
      </c>
      <c r="O192" s="64">
        <v>4.4059951901698299E-2</v>
      </c>
    </row>
    <row r="193" spans="1:15" customFormat="1" x14ac:dyDescent="0.3">
      <c r="A193" s="58" t="s">
        <v>134</v>
      </c>
      <c r="B193" s="59">
        <v>361.98313987540001</v>
      </c>
      <c r="C193" s="60">
        <v>0.243410711186864</v>
      </c>
      <c r="D193" s="59">
        <v>116.9831695214</v>
      </c>
      <c r="E193" s="61">
        <v>0.46170064089583002</v>
      </c>
      <c r="F193" s="59">
        <v>84.885854516599906</v>
      </c>
      <c r="G193" s="62">
        <v>0.16575747001220201</v>
      </c>
      <c r="H193" s="59">
        <v>61.761707665399904</v>
      </c>
      <c r="I193" s="60">
        <v>0.200173742315333</v>
      </c>
      <c r="J193" s="59">
        <v>21.382097083900099</v>
      </c>
      <c r="K193" s="60">
        <v>0.24647989154251401</v>
      </c>
      <c r="L193" s="59">
        <v>11.169487799300001</v>
      </c>
      <c r="M193" s="60">
        <v>0.17300120322501999</v>
      </c>
      <c r="N193" s="59">
        <v>33.124227176200002</v>
      </c>
      <c r="O193" s="60">
        <v>0.23056768724469501</v>
      </c>
    </row>
    <row r="194" spans="1:15" customFormat="1" x14ac:dyDescent="0.3">
      <c r="A194" s="58" t="s">
        <v>135</v>
      </c>
      <c r="B194" s="63">
        <v>226.0605645462</v>
      </c>
      <c r="C194" s="64">
        <v>0.15201139701267599</v>
      </c>
      <c r="D194" s="63">
        <v>28.4143608521</v>
      </c>
      <c r="E194" s="64">
        <v>0.112143726911589</v>
      </c>
      <c r="F194" s="63">
        <v>84.381271552800101</v>
      </c>
      <c r="G194" s="64">
        <v>0.164772165735452</v>
      </c>
      <c r="H194" s="63">
        <v>42.6339028923</v>
      </c>
      <c r="I194" s="64">
        <v>0.138179273437434</v>
      </c>
      <c r="J194" s="63">
        <v>9.1549867429000003</v>
      </c>
      <c r="K194" s="64">
        <v>0.105533153769198</v>
      </c>
      <c r="L194" s="63">
        <v>8.0717855677999992</v>
      </c>
      <c r="M194" s="64">
        <v>0.12502172351101601</v>
      </c>
      <c r="N194" s="63">
        <v>40.035524992500001</v>
      </c>
      <c r="O194" s="61">
        <v>0.27867513273729699</v>
      </c>
    </row>
    <row r="195" spans="1:15" customFormat="1" x14ac:dyDescent="0.3">
      <c r="A195" s="58" t="s">
        <v>136</v>
      </c>
      <c r="B195" s="59">
        <v>264.9034524548</v>
      </c>
      <c r="C195" s="60">
        <v>0.17813077642255301</v>
      </c>
      <c r="D195" s="59">
        <v>36.749101081799999</v>
      </c>
      <c r="E195" s="60">
        <v>0.14503867172712301</v>
      </c>
      <c r="F195" s="59">
        <v>91.920631154500001</v>
      </c>
      <c r="G195" s="60">
        <v>0.17949434978138901</v>
      </c>
      <c r="H195" s="59">
        <v>69.352812159100097</v>
      </c>
      <c r="I195" s="60">
        <v>0.22477700948927401</v>
      </c>
      <c r="J195" s="59">
        <v>13.9471375141</v>
      </c>
      <c r="K195" s="60">
        <v>0.16077417141615899</v>
      </c>
      <c r="L195" s="59">
        <v>15.760891836300001</v>
      </c>
      <c r="M195" s="60">
        <v>0.244116229908965</v>
      </c>
      <c r="N195" s="59">
        <v>17.435941377599999</v>
      </c>
      <c r="O195" s="60">
        <v>0.121366293528377</v>
      </c>
    </row>
    <row r="196" spans="1:15" customFormat="1" x14ac:dyDescent="0.3">
      <c r="A196" s="58" t="s">
        <v>137</v>
      </c>
      <c r="B196" s="63">
        <v>317.51344819799999</v>
      </c>
      <c r="C196" s="64">
        <v>0.21350766299190599</v>
      </c>
      <c r="D196" s="63">
        <v>36.993548340499999</v>
      </c>
      <c r="E196" s="62">
        <v>0.14600343833815599</v>
      </c>
      <c r="F196" s="63">
        <v>118.530444135</v>
      </c>
      <c r="G196" s="64">
        <v>0.23145560177400401</v>
      </c>
      <c r="H196" s="63">
        <v>76.368322022399994</v>
      </c>
      <c r="I196" s="64">
        <v>0.24751473674246</v>
      </c>
      <c r="J196" s="63">
        <v>21.4848561614</v>
      </c>
      <c r="K196" s="64">
        <v>0.24766443607890001</v>
      </c>
      <c r="L196" s="63">
        <v>24.615339675400001</v>
      </c>
      <c r="M196" s="61">
        <v>0.381260399595375</v>
      </c>
      <c r="N196" s="63">
        <v>21.4233216268</v>
      </c>
      <c r="O196" s="64">
        <v>0.149121236680191</v>
      </c>
    </row>
    <row r="197" spans="1:15" customFormat="1" x14ac:dyDescent="0.3">
      <c r="A197" s="58" t="s">
        <v>138</v>
      </c>
      <c r="B197" s="59">
        <v>339.14522464290002</v>
      </c>
      <c r="C197" s="60">
        <v>0.22805366115773401</v>
      </c>
      <c r="D197" s="59">
        <v>32.312822825200001</v>
      </c>
      <c r="E197" s="62">
        <v>0.12752989227924</v>
      </c>
      <c r="F197" s="59">
        <v>132.4912933857</v>
      </c>
      <c r="G197" s="60">
        <v>0.25871709385882702</v>
      </c>
      <c r="H197" s="59">
        <v>82.336853235700005</v>
      </c>
      <c r="I197" s="60">
        <v>0.26685913757355001</v>
      </c>
      <c r="J197" s="59">
        <v>17.1799019949</v>
      </c>
      <c r="K197" s="60">
        <v>0.19803952642243</v>
      </c>
      <c r="L197" s="59">
        <v>18.832199915</v>
      </c>
      <c r="M197" s="60">
        <v>0.29168689766358902</v>
      </c>
      <c r="N197" s="59">
        <v>29.7825991996</v>
      </c>
      <c r="O197" s="60">
        <v>0.207307629580605</v>
      </c>
    </row>
    <row r="198" spans="1:15" customFormat="1" x14ac:dyDescent="0.3">
      <c r="A198" s="58" t="s">
        <v>139</v>
      </c>
      <c r="B198" s="63">
        <v>403.22185482110001</v>
      </c>
      <c r="C198" s="64">
        <v>0.27114113237946602</v>
      </c>
      <c r="D198" s="63">
        <v>44.820476600599797</v>
      </c>
      <c r="E198" s="62">
        <v>0.17689418791109099</v>
      </c>
      <c r="F198" s="63">
        <v>151.47719126390001</v>
      </c>
      <c r="G198" s="64">
        <v>0.29579104942094098</v>
      </c>
      <c r="H198" s="63">
        <v>81.039071198599899</v>
      </c>
      <c r="I198" s="64">
        <v>0.26265294093657698</v>
      </c>
      <c r="J198" s="63">
        <v>22.280520403800001</v>
      </c>
      <c r="K198" s="64">
        <v>0.256836372554611</v>
      </c>
      <c r="L198" s="63">
        <v>27.582875608599899</v>
      </c>
      <c r="M198" s="61">
        <v>0.42722376839812898</v>
      </c>
      <c r="N198" s="63">
        <v>40.201503143700002</v>
      </c>
      <c r="O198" s="64">
        <v>0.27983045624874903</v>
      </c>
    </row>
    <row r="199" spans="1:15" customFormat="1" x14ac:dyDescent="0.3">
      <c r="A199" s="58" t="s">
        <v>140</v>
      </c>
      <c r="B199" s="59">
        <v>191.98039861070001</v>
      </c>
      <c r="C199" s="60">
        <v>0.129094646164607</v>
      </c>
      <c r="D199" s="59">
        <v>7.14683831960002</v>
      </c>
      <c r="E199" s="62">
        <v>2.82066202004774E-2</v>
      </c>
      <c r="F199" s="59">
        <v>109.9282660953</v>
      </c>
      <c r="G199" s="61">
        <v>0.214658041372744</v>
      </c>
      <c r="H199" s="59">
        <v>38.547182728199999</v>
      </c>
      <c r="I199" s="60">
        <v>0.12493394554793801</v>
      </c>
      <c r="J199" s="59">
        <v>13.489957866499999</v>
      </c>
      <c r="K199" s="60">
        <v>0.155504080764446</v>
      </c>
      <c r="L199" s="59">
        <v>4.7342863354999896</v>
      </c>
      <c r="M199" s="60">
        <v>7.3328092314546595E-2</v>
      </c>
      <c r="N199" s="59">
        <v>5.0911528295000004</v>
      </c>
      <c r="O199" s="62">
        <v>3.5437968924163302E-2</v>
      </c>
    </row>
    <row r="200" spans="1:15" customFormat="1" x14ac:dyDescent="0.3">
      <c r="A200" s="65" t="s">
        <v>1</v>
      </c>
    </row>
    <row r="201" spans="1:15" customFormat="1" x14ac:dyDescent="0.3">
      <c r="A201" s="65" t="s">
        <v>1</v>
      </c>
    </row>
    <row r="202" spans="1:15" customFormat="1" x14ac:dyDescent="0.3">
      <c r="A202" s="53" t="s">
        <v>497</v>
      </c>
    </row>
    <row r="203" spans="1:15" customFormat="1" x14ac:dyDescent="0.3">
      <c r="A203" s="54" t="s">
        <v>1</v>
      </c>
    </row>
    <row r="204" spans="1:15" customFormat="1" x14ac:dyDescent="0.3">
      <c r="A204" s="114" t="s">
        <v>1</v>
      </c>
      <c r="B204" s="113" t="s">
        <v>504</v>
      </c>
      <c r="C204" s="113" t="s">
        <v>1</v>
      </c>
      <c r="D204" s="113" t="s">
        <v>487</v>
      </c>
      <c r="E204" s="113" t="s">
        <v>1</v>
      </c>
      <c r="F204" s="113" t="s">
        <v>488</v>
      </c>
      <c r="G204" s="113" t="s">
        <v>1</v>
      </c>
      <c r="H204" s="113" t="s">
        <v>489</v>
      </c>
      <c r="I204" s="113" t="s">
        <v>1</v>
      </c>
      <c r="J204" s="113" t="s">
        <v>490</v>
      </c>
      <c r="K204" s="113" t="s">
        <v>1</v>
      </c>
      <c r="L204" s="113" t="s">
        <v>491</v>
      </c>
      <c r="M204" s="113" t="s">
        <v>1</v>
      </c>
      <c r="N204" s="113" t="s">
        <v>492</v>
      </c>
      <c r="O204" s="113" t="s">
        <v>1</v>
      </c>
    </row>
    <row r="205" spans="1:15" customFormat="1" x14ac:dyDescent="0.3">
      <c r="A205" s="115" t="s">
        <v>1</v>
      </c>
      <c r="B205" s="55" t="s">
        <v>14</v>
      </c>
      <c r="C205" s="55" t="s">
        <v>15</v>
      </c>
      <c r="D205" s="55" t="s">
        <v>14</v>
      </c>
      <c r="E205" s="55" t="s">
        <v>15</v>
      </c>
      <c r="F205" s="55" t="s">
        <v>14</v>
      </c>
      <c r="G205" s="55" t="s">
        <v>15</v>
      </c>
      <c r="H205" s="55" t="s">
        <v>14</v>
      </c>
      <c r="I205" s="55" t="s">
        <v>15</v>
      </c>
      <c r="J205" s="55" t="s">
        <v>14</v>
      </c>
      <c r="K205" s="55" t="s">
        <v>15</v>
      </c>
      <c r="L205" s="55" t="s">
        <v>14</v>
      </c>
      <c r="M205" s="55" t="s">
        <v>15</v>
      </c>
      <c r="N205" s="55" t="s">
        <v>14</v>
      </c>
      <c r="O205" s="55" t="s">
        <v>15</v>
      </c>
    </row>
    <row r="206" spans="1:15" customFormat="1" x14ac:dyDescent="0.3">
      <c r="A206" s="56" t="s">
        <v>16</v>
      </c>
      <c r="B206" s="57">
        <v>1487.1290507734</v>
      </c>
      <c r="C206" s="57">
        <v>1487.1290507734</v>
      </c>
      <c r="D206" s="57">
        <v>253.3745010499</v>
      </c>
      <c r="E206" s="57">
        <v>253.3745010499</v>
      </c>
      <c r="F206" s="57">
        <v>512.10877259619997</v>
      </c>
      <c r="G206" s="57">
        <v>512.10877259619997</v>
      </c>
      <c r="H206" s="57">
        <v>308.54050561790001</v>
      </c>
      <c r="I206" s="57">
        <v>308.54050561790001</v>
      </c>
      <c r="J206" s="57">
        <v>86.749864056199996</v>
      </c>
      <c r="K206" s="57">
        <v>86.749864056199996</v>
      </c>
      <c r="L206" s="57">
        <v>64.563064250899998</v>
      </c>
      <c r="M206" s="57">
        <v>64.563064250899998</v>
      </c>
      <c r="N206" s="57">
        <v>143.6637872897</v>
      </c>
      <c r="O206" s="57">
        <v>143.6637872897</v>
      </c>
    </row>
    <row r="207" spans="1:15" customFormat="1" x14ac:dyDescent="0.3">
      <c r="A207" s="58" t="s">
        <v>130</v>
      </c>
      <c r="B207" s="59">
        <v>20.8350318681</v>
      </c>
      <c r="C207" s="60">
        <v>1.40102379529635E-2</v>
      </c>
      <c r="D207" s="59">
        <v>0</v>
      </c>
      <c r="E207" s="60">
        <v>0</v>
      </c>
      <c r="F207" s="59">
        <v>10.3021425766</v>
      </c>
      <c r="G207" s="60">
        <v>2.01170984132375E-2</v>
      </c>
      <c r="H207" s="59">
        <v>4.7197955469999897</v>
      </c>
      <c r="I207" s="60">
        <v>1.52971666963074E-2</v>
      </c>
      <c r="J207" s="59">
        <v>4.5291221481000097</v>
      </c>
      <c r="K207" s="61">
        <v>5.22089826580691E-2</v>
      </c>
      <c r="L207" s="59">
        <v>0.55128045290000105</v>
      </c>
      <c r="M207" s="60">
        <v>8.5386351979462507E-3</v>
      </c>
      <c r="N207" s="59">
        <v>0</v>
      </c>
      <c r="O207" s="60">
        <v>0</v>
      </c>
    </row>
    <row r="208" spans="1:15" customFormat="1" x14ac:dyDescent="0.3">
      <c r="A208" s="58" t="s">
        <v>131</v>
      </c>
      <c r="B208" s="63">
        <v>417.69928725239998</v>
      </c>
      <c r="C208" s="64">
        <v>0.28087628779437201</v>
      </c>
      <c r="D208" s="63">
        <v>45.5596351376999</v>
      </c>
      <c r="E208" s="62">
        <v>0.17981144491223799</v>
      </c>
      <c r="F208" s="63">
        <v>192.30635691840001</v>
      </c>
      <c r="G208" s="61">
        <v>0.37551857575780001</v>
      </c>
      <c r="H208" s="63">
        <v>101.03152142960001</v>
      </c>
      <c r="I208" s="64">
        <v>0.32744978241112599</v>
      </c>
      <c r="J208" s="63">
        <v>15.3592853441</v>
      </c>
      <c r="K208" s="62">
        <v>0.17705255807835801</v>
      </c>
      <c r="L208" s="63">
        <v>6.7418217055999996</v>
      </c>
      <c r="M208" s="62">
        <v>0.104422269664904</v>
      </c>
      <c r="N208" s="63">
        <v>39.879624381600003</v>
      </c>
      <c r="O208" s="64">
        <v>0.277589955923842</v>
      </c>
    </row>
    <row r="209" spans="1:15" customFormat="1" x14ac:dyDescent="0.3">
      <c r="A209" s="58" t="s">
        <v>132</v>
      </c>
      <c r="B209" s="59">
        <v>135.57737894729999</v>
      </c>
      <c r="C209" s="60">
        <v>9.1167191493429098E-2</v>
      </c>
      <c r="D209" s="59">
        <v>17.443412707299998</v>
      </c>
      <c r="E209" s="60">
        <v>6.8844388977660598E-2</v>
      </c>
      <c r="F209" s="59">
        <v>44.971906898699899</v>
      </c>
      <c r="G209" s="60">
        <v>8.7817099228176196E-2</v>
      </c>
      <c r="H209" s="59">
        <v>37.826302618900002</v>
      </c>
      <c r="I209" s="60">
        <v>0.122597525868271</v>
      </c>
      <c r="J209" s="59">
        <v>7.6646658032000001</v>
      </c>
      <c r="K209" s="60">
        <v>8.8353634747306606E-2</v>
      </c>
      <c r="L209" s="59">
        <v>4.1544985334999902</v>
      </c>
      <c r="M209" s="60">
        <v>6.4347914426042596E-2</v>
      </c>
      <c r="N209" s="59">
        <v>8.0537411339999796</v>
      </c>
      <c r="O209" s="60">
        <v>5.60596465256726E-2</v>
      </c>
    </row>
    <row r="210" spans="1:15" customFormat="1" x14ac:dyDescent="0.3">
      <c r="A210" s="58" t="s">
        <v>133</v>
      </c>
      <c r="B210" s="63">
        <v>21.649060754200001</v>
      </c>
      <c r="C210" s="64">
        <v>1.45576207679765E-2</v>
      </c>
      <c r="D210" s="63">
        <v>1.0653112413000001</v>
      </c>
      <c r="E210" s="64">
        <v>4.2044927050105801E-3</v>
      </c>
      <c r="F210" s="63">
        <v>8.95614995419999</v>
      </c>
      <c r="G210" s="64">
        <v>1.7488764952796401E-2</v>
      </c>
      <c r="H210" s="63">
        <v>2.7622804077000001</v>
      </c>
      <c r="I210" s="64">
        <v>8.9527318371638298E-3</v>
      </c>
      <c r="J210" s="63">
        <v>3.4336071433000002</v>
      </c>
      <c r="K210" s="64">
        <v>3.9580547827436099E-2</v>
      </c>
      <c r="L210" s="63">
        <v>1.3263850976</v>
      </c>
      <c r="M210" s="64">
        <v>2.0544023320291999E-2</v>
      </c>
      <c r="N210" s="63">
        <v>1.1087942031</v>
      </c>
      <c r="O210" s="64">
        <v>7.7179797638503101E-3</v>
      </c>
    </row>
    <row r="211" spans="1:15" customFormat="1" x14ac:dyDescent="0.3">
      <c r="A211" s="58" t="s">
        <v>134</v>
      </c>
      <c r="B211" s="59">
        <v>219.67734913979999</v>
      </c>
      <c r="C211" s="60">
        <v>0.147719089359161</v>
      </c>
      <c r="D211" s="59">
        <v>97.065333235299903</v>
      </c>
      <c r="E211" s="61">
        <v>0.38309037741798602</v>
      </c>
      <c r="F211" s="59">
        <v>30.890193175499999</v>
      </c>
      <c r="G211" s="62">
        <v>6.0319593860691502E-2</v>
      </c>
      <c r="H211" s="59">
        <v>26.221069845900001</v>
      </c>
      <c r="I211" s="62">
        <v>8.4984205861036805E-2</v>
      </c>
      <c r="J211" s="59">
        <v>13.206839278</v>
      </c>
      <c r="K211" s="60">
        <v>0.15224046079708101</v>
      </c>
      <c r="L211" s="59">
        <v>8.4428379719999995</v>
      </c>
      <c r="M211" s="60">
        <v>0.13076885476175801</v>
      </c>
      <c r="N211" s="59">
        <v>22.0037252222</v>
      </c>
      <c r="O211" s="60">
        <v>0.15316124986896801</v>
      </c>
    </row>
    <row r="212" spans="1:15" customFormat="1" x14ac:dyDescent="0.3">
      <c r="A212" s="58" t="s">
        <v>135</v>
      </c>
      <c r="B212" s="63">
        <v>74.636660459500106</v>
      </c>
      <c r="C212" s="64">
        <v>5.0188422061074198E-2</v>
      </c>
      <c r="D212" s="63">
        <v>8.8137942633000108</v>
      </c>
      <c r="E212" s="64">
        <v>3.4785640333887403E-2</v>
      </c>
      <c r="F212" s="63">
        <v>21.862264943100101</v>
      </c>
      <c r="G212" s="64">
        <v>4.2690666735245499E-2</v>
      </c>
      <c r="H212" s="63">
        <v>16.5296189779</v>
      </c>
      <c r="I212" s="64">
        <v>5.3573578434367601E-2</v>
      </c>
      <c r="J212" s="63">
        <v>2.3195350066999998</v>
      </c>
      <c r="K212" s="64">
        <v>2.6738197597604499E-2</v>
      </c>
      <c r="L212" s="63">
        <v>0.63916930130000105</v>
      </c>
      <c r="M212" s="64">
        <v>9.8999220175812908E-3</v>
      </c>
      <c r="N212" s="63">
        <v>15.9613512524</v>
      </c>
      <c r="O212" s="61">
        <v>0.111102119424248</v>
      </c>
    </row>
    <row r="213" spans="1:15" customFormat="1" x14ac:dyDescent="0.3">
      <c r="A213" s="58" t="s">
        <v>136</v>
      </c>
      <c r="B213" s="59">
        <v>113.1938071662</v>
      </c>
      <c r="C213" s="60">
        <v>7.6115658629176894E-2</v>
      </c>
      <c r="D213" s="59">
        <v>21.133537736899999</v>
      </c>
      <c r="E213" s="60">
        <v>8.3408305292480597E-2</v>
      </c>
      <c r="F213" s="59">
        <v>38.469384453300002</v>
      </c>
      <c r="G213" s="60">
        <v>7.5119557624983901E-2</v>
      </c>
      <c r="H213" s="59">
        <v>24.640015161200001</v>
      </c>
      <c r="I213" s="60">
        <v>7.9859904007918106E-2</v>
      </c>
      <c r="J213" s="59">
        <v>4.3780223839000003</v>
      </c>
      <c r="K213" s="60">
        <v>5.0467195903197502E-2</v>
      </c>
      <c r="L213" s="59">
        <v>8.4725122710999994</v>
      </c>
      <c r="M213" s="60">
        <v>0.13122847202813601</v>
      </c>
      <c r="N213" s="59">
        <v>8.30321601730002</v>
      </c>
      <c r="O213" s="60">
        <v>5.7796165435597603E-2</v>
      </c>
    </row>
    <row r="214" spans="1:15" customFormat="1" x14ac:dyDescent="0.3">
      <c r="A214" s="58" t="s">
        <v>137</v>
      </c>
      <c r="B214" s="63">
        <v>123.3768549749</v>
      </c>
      <c r="C214" s="64">
        <v>8.2963112657059801E-2</v>
      </c>
      <c r="D214" s="63">
        <v>17.028593663199999</v>
      </c>
      <c r="E214" s="64">
        <v>6.7207211430665506E-2</v>
      </c>
      <c r="F214" s="63">
        <v>44.636173057799901</v>
      </c>
      <c r="G214" s="64">
        <v>8.7161508348141195E-2</v>
      </c>
      <c r="H214" s="63">
        <v>20.7762725473</v>
      </c>
      <c r="I214" s="64">
        <v>6.7337260972241894E-2</v>
      </c>
      <c r="J214" s="63">
        <v>11.7024074409</v>
      </c>
      <c r="K214" s="64">
        <v>0.134898279878787</v>
      </c>
      <c r="L214" s="63">
        <v>14.8544810676</v>
      </c>
      <c r="M214" s="61">
        <v>0.23007707642056199</v>
      </c>
      <c r="N214" s="63">
        <v>8.5080875409999894</v>
      </c>
      <c r="O214" s="64">
        <v>5.9222213903099501E-2</v>
      </c>
    </row>
    <row r="215" spans="1:15" customFormat="1" x14ac:dyDescent="0.3">
      <c r="A215" s="58" t="s">
        <v>138</v>
      </c>
      <c r="B215" s="59">
        <v>128.51363292420001</v>
      </c>
      <c r="C215" s="60">
        <v>8.6417270147042605E-2</v>
      </c>
      <c r="D215" s="59">
        <v>17.255489943499999</v>
      </c>
      <c r="E215" s="60">
        <v>6.8102709120290206E-2</v>
      </c>
      <c r="F215" s="59">
        <v>37.777270707500001</v>
      </c>
      <c r="G215" s="60">
        <v>7.3768060086109005E-2</v>
      </c>
      <c r="H215" s="59">
        <v>28.084223443599999</v>
      </c>
      <c r="I215" s="60">
        <v>9.1022808779537695E-2</v>
      </c>
      <c r="J215" s="59">
        <v>8.3582682454999997</v>
      </c>
      <c r="K215" s="60">
        <v>9.6349064479054197E-2</v>
      </c>
      <c r="L215" s="59">
        <v>6.5459997155000096</v>
      </c>
      <c r="M215" s="60">
        <v>0.101389235338358</v>
      </c>
      <c r="N215" s="59">
        <v>21.520258029499999</v>
      </c>
      <c r="O215" s="61">
        <v>0.149795981544772</v>
      </c>
    </row>
    <row r="216" spans="1:15" customFormat="1" x14ac:dyDescent="0.3">
      <c r="A216" s="58" t="s">
        <v>139</v>
      </c>
      <c r="B216" s="63">
        <v>152.31740122260001</v>
      </c>
      <c r="C216" s="64">
        <v>0.102423795126176</v>
      </c>
      <c r="D216" s="63">
        <v>25.640711022800001</v>
      </c>
      <c r="E216" s="64">
        <v>0.101196888071031</v>
      </c>
      <c r="F216" s="63">
        <v>38.746025649099998</v>
      </c>
      <c r="G216" s="64">
        <v>7.5659757696928606E-2</v>
      </c>
      <c r="H216" s="63">
        <v>33.916988323199902</v>
      </c>
      <c r="I216" s="64">
        <v>0.10992718202518</v>
      </c>
      <c r="J216" s="63">
        <v>7.8589421283999998</v>
      </c>
      <c r="K216" s="64">
        <v>9.0593134800864603E-2</v>
      </c>
      <c r="L216" s="63">
        <v>9.8700466370999997</v>
      </c>
      <c r="M216" s="64">
        <v>0.152874507299464</v>
      </c>
      <c r="N216" s="63">
        <v>13.6517978301</v>
      </c>
      <c r="O216" s="64">
        <v>9.5026019344533599E-2</v>
      </c>
    </row>
    <row r="217" spans="1:15" customFormat="1" x14ac:dyDescent="0.3">
      <c r="A217" s="58" t="s">
        <v>140</v>
      </c>
      <c r="B217" s="59">
        <v>79.652586064199795</v>
      </c>
      <c r="C217" s="60">
        <v>5.3561314011568599E-2</v>
      </c>
      <c r="D217" s="59">
        <v>2.3686820985999999</v>
      </c>
      <c r="E217" s="62">
        <v>9.3485417387502105E-3</v>
      </c>
      <c r="F217" s="59">
        <v>43.190904261999997</v>
      </c>
      <c r="G217" s="61">
        <v>8.4339317295890601E-2</v>
      </c>
      <c r="H217" s="59">
        <v>12.0324173156</v>
      </c>
      <c r="I217" s="60">
        <v>3.8997853106849702E-2</v>
      </c>
      <c r="J217" s="59">
        <v>7.9391691341000001</v>
      </c>
      <c r="K217" s="60">
        <v>9.15179432322418E-2</v>
      </c>
      <c r="L217" s="59">
        <v>2.9640314966999899</v>
      </c>
      <c r="M217" s="60">
        <v>4.5909089524955198E-2</v>
      </c>
      <c r="N217" s="59">
        <v>4.6731916785000003</v>
      </c>
      <c r="O217" s="60">
        <v>3.2528668265416401E-2</v>
      </c>
    </row>
    <row r="218" spans="1:15" customFormat="1" x14ac:dyDescent="0.3">
      <c r="A218" s="65" t="s">
        <v>1</v>
      </c>
    </row>
    <row r="219" spans="1:15" customFormat="1" x14ac:dyDescent="0.3">
      <c r="A219" s="65" t="s">
        <v>1</v>
      </c>
    </row>
    <row r="220" spans="1:15" customFormat="1" x14ac:dyDescent="0.3">
      <c r="A220" s="53" t="s">
        <v>141</v>
      </c>
    </row>
    <row r="221" spans="1:15" customFormat="1" x14ac:dyDescent="0.3">
      <c r="A221" s="54" t="s">
        <v>1</v>
      </c>
    </row>
    <row r="222" spans="1:15" customFormat="1" x14ac:dyDescent="0.3">
      <c r="A222" s="114" t="s">
        <v>1</v>
      </c>
      <c r="B222" s="113" t="s">
        <v>504</v>
      </c>
      <c r="C222" s="113" t="s">
        <v>1</v>
      </c>
      <c r="D222" s="113" t="s">
        <v>487</v>
      </c>
      <c r="E222" s="113" t="s">
        <v>1</v>
      </c>
      <c r="F222" s="113" t="s">
        <v>488</v>
      </c>
      <c r="G222" s="113" t="s">
        <v>1</v>
      </c>
      <c r="H222" s="113" t="s">
        <v>489</v>
      </c>
      <c r="I222" s="113" t="s">
        <v>1</v>
      </c>
      <c r="J222" s="113" t="s">
        <v>490</v>
      </c>
      <c r="K222" s="113" t="s">
        <v>1</v>
      </c>
      <c r="L222" s="113" t="s">
        <v>491</v>
      </c>
      <c r="M222" s="113" t="s">
        <v>1</v>
      </c>
      <c r="N222" s="113" t="s">
        <v>492</v>
      </c>
      <c r="O222" s="113" t="s">
        <v>1</v>
      </c>
    </row>
    <row r="223" spans="1:15" customFormat="1" x14ac:dyDescent="0.3">
      <c r="A223" s="115" t="s">
        <v>1</v>
      </c>
      <c r="B223" s="55" t="s">
        <v>14</v>
      </c>
      <c r="C223" s="55" t="s">
        <v>15</v>
      </c>
      <c r="D223" s="55" t="s">
        <v>14</v>
      </c>
      <c r="E223" s="55" t="s">
        <v>15</v>
      </c>
      <c r="F223" s="55" t="s">
        <v>14</v>
      </c>
      <c r="G223" s="55" t="s">
        <v>15</v>
      </c>
      <c r="H223" s="55" t="s">
        <v>14</v>
      </c>
      <c r="I223" s="55" t="s">
        <v>15</v>
      </c>
      <c r="J223" s="55" t="s">
        <v>14</v>
      </c>
      <c r="K223" s="55" t="s">
        <v>15</v>
      </c>
      <c r="L223" s="55" t="s">
        <v>14</v>
      </c>
      <c r="M223" s="55" t="s">
        <v>15</v>
      </c>
      <c r="N223" s="55" t="s">
        <v>14</v>
      </c>
      <c r="O223" s="55" t="s">
        <v>15</v>
      </c>
    </row>
    <row r="224" spans="1:15" customFormat="1" x14ac:dyDescent="0.3">
      <c r="A224" s="56" t="s">
        <v>16</v>
      </c>
      <c r="B224" s="57">
        <v>1497.7955463971</v>
      </c>
      <c r="C224" s="57">
        <v>1497.7955463971</v>
      </c>
      <c r="D224" s="57">
        <v>253.3745010499</v>
      </c>
      <c r="E224" s="57">
        <v>253.3745010499</v>
      </c>
      <c r="F224" s="57">
        <v>518.56546317660002</v>
      </c>
      <c r="G224" s="57">
        <v>518.56546317660002</v>
      </c>
      <c r="H224" s="57">
        <v>312.09265890979998</v>
      </c>
      <c r="I224" s="57">
        <v>312.09265890979998</v>
      </c>
      <c r="J224" s="57">
        <v>86.749864056199996</v>
      </c>
      <c r="K224" s="57">
        <v>86.749864056199996</v>
      </c>
      <c r="L224" s="57">
        <v>64.563064250899998</v>
      </c>
      <c r="M224" s="57">
        <v>64.563064250899998</v>
      </c>
      <c r="N224" s="57">
        <v>144.32143904110001</v>
      </c>
      <c r="O224" s="57">
        <v>144.32143904110001</v>
      </c>
    </row>
    <row r="225" spans="1:15" customFormat="1" x14ac:dyDescent="0.3">
      <c r="A225" s="58" t="s">
        <v>142</v>
      </c>
      <c r="B225" s="59">
        <v>317.97149897520001</v>
      </c>
      <c r="C225" s="60">
        <v>0.212292992685197</v>
      </c>
      <c r="D225" s="59">
        <v>49.946699918699998</v>
      </c>
      <c r="E225" s="60">
        <v>0.19712599220417801</v>
      </c>
      <c r="F225" s="59">
        <v>105.81365331009999</v>
      </c>
      <c r="G225" s="60">
        <v>0.20405071456535601</v>
      </c>
      <c r="H225" s="59">
        <v>63.479369405599897</v>
      </c>
      <c r="I225" s="60">
        <v>0.20339911110804601</v>
      </c>
      <c r="J225" s="59">
        <v>30.9086788364</v>
      </c>
      <c r="K225" s="61">
        <v>0.35629656798512299</v>
      </c>
      <c r="L225" s="59">
        <v>18.727526060900001</v>
      </c>
      <c r="M225" s="60">
        <v>0.29006563238886102</v>
      </c>
      <c r="N225" s="59">
        <v>29.837234259399999</v>
      </c>
      <c r="O225" s="60">
        <v>0.20674152404275101</v>
      </c>
    </row>
    <row r="226" spans="1:15" customFormat="1" x14ac:dyDescent="0.3">
      <c r="A226" s="58" t="s">
        <v>143</v>
      </c>
      <c r="B226" s="63">
        <v>445.19624327619999</v>
      </c>
      <c r="C226" s="64">
        <v>0.29723432169838199</v>
      </c>
      <c r="D226" s="63">
        <v>41.144470403899803</v>
      </c>
      <c r="E226" s="62">
        <v>0.16238599477615501</v>
      </c>
      <c r="F226" s="63">
        <v>179.06452589680001</v>
      </c>
      <c r="G226" s="61">
        <v>0.34530746571492899</v>
      </c>
      <c r="H226" s="63">
        <v>86.729736577400004</v>
      </c>
      <c r="I226" s="64">
        <v>0.27789739393538998</v>
      </c>
      <c r="J226" s="63">
        <v>29.533675751500098</v>
      </c>
      <c r="K226" s="64">
        <v>0.340446363493629</v>
      </c>
      <c r="L226" s="63">
        <v>24.933359821300002</v>
      </c>
      <c r="M226" s="64">
        <v>0.38618612840936301</v>
      </c>
      <c r="N226" s="63">
        <v>47.291781158399999</v>
      </c>
      <c r="O226" s="64">
        <v>0.32768368630895001</v>
      </c>
    </row>
    <row r="227" spans="1:15" customFormat="1" x14ac:dyDescent="0.3">
      <c r="A227" s="58" t="s">
        <v>144</v>
      </c>
      <c r="B227" s="59">
        <v>159.50120120010001</v>
      </c>
      <c r="C227" s="60">
        <v>0.106490636578387</v>
      </c>
      <c r="D227" s="59">
        <v>60.582722319600002</v>
      </c>
      <c r="E227" s="61">
        <v>0.23910346964104601</v>
      </c>
      <c r="F227" s="59">
        <v>22.579160263599999</v>
      </c>
      <c r="G227" s="62">
        <v>4.3541581279412302E-2</v>
      </c>
      <c r="H227" s="59">
        <v>26.6178617148</v>
      </c>
      <c r="I227" s="60">
        <v>8.5288330099725307E-2</v>
      </c>
      <c r="J227" s="59">
        <v>3.4990838280999998</v>
      </c>
      <c r="K227" s="62">
        <v>4.0335323474779798E-2</v>
      </c>
      <c r="L227" s="59">
        <v>4.6713051802000098</v>
      </c>
      <c r="M227" s="60">
        <v>7.2352594078353094E-2</v>
      </c>
      <c r="N227" s="59">
        <v>34.669023472100001</v>
      </c>
      <c r="O227" s="61">
        <v>0.24022088265227801</v>
      </c>
    </row>
    <row r="228" spans="1:15" customFormat="1" x14ac:dyDescent="0.3">
      <c r="A228" s="58" t="s">
        <v>145</v>
      </c>
      <c r="B228" s="63">
        <v>566.65812425839999</v>
      </c>
      <c r="C228" s="64">
        <v>0.37832808731570799</v>
      </c>
      <c r="D228" s="63">
        <v>2.8892122393999999</v>
      </c>
      <c r="E228" s="62">
        <v>1.1402932131797199E-2</v>
      </c>
      <c r="F228" s="63">
        <v>315.53304423259999</v>
      </c>
      <c r="G228" s="61">
        <v>0.60847292509555995</v>
      </c>
      <c r="H228" s="63">
        <v>169.3273620395</v>
      </c>
      <c r="I228" s="61">
        <v>0.54255477405650399</v>
      </c>
      <c r="J228" s="63">
        <v>13.7664447467</v>
      </c>
      <c r="K228" s="62">
        <v>0.15869125440682599</v>
      </c>
      <c r="L228" s="63">
        <v>7.4885620671000002</v>
      </c>
      <c r="M228" s="62">
        <v>0.115988331006077</v>
      </c>
      <c r="N228" s="63">
        <v>33.498382240200002</v>
      </c>
      <c r="O228" s="62">
        <v>0.23210953592736999</v>
      </c>
    </row>
    <row r="229" spans="1:15" customFormat="1" ht="25.5" customHeight="1" x14ac:dyDescent="0.3">
      <c r="A229" s="66" t="s">
        <v>146</v>
      </c>
      <c r="B229" s="59">
        <v>347.40427751340002</v>
      </c>
      <c r="C229" s="60">
        <v>0.23194372446163999</v>
      </c>
      <c r="D229" s="59">
        <v>49.503333567599903</v>
      </c>
      <c r="E229" s="60">
        <v>0.195376146228111</v>
      </c>
      <c r="F229" s="59">
        <v>134.32006418789999</v>
      </c>
      <c r="G229" s="60">
        <v>0.259022387193103</v>
      </c>
      <c r="H229" s="59">
        <v>63.708884502300101</v>
      </c>
      <c r="I229" s="60">
        <v>0.20413451801412899</v>
      </c>
      <c r="J229" s="59">
        <v>33.986177930300002</v>
      </c>
      <c r="K229" s="61">
        <v>0.39177211745579699</v>
      </c>
      <c r="L229" s="59">
        <v>25.7935845499001</v>
      </c>
      <c r="M229" s="61">
        <v>0.39950991870000102</v>
      </c>
      <c r="N229" s="59">
        <v>25.547345216099998</v>
      </c>
      <c r="O229" s="60">
        <v>0.177016979499661</v>
      </c>
    </row>
    <row r="230" spans="1:15" customFormat="1" x14ac:dyDescent="0.3">
      <c r="A230" s="58" t="s">
        <v>147</v>
      </c>
      <c r="B230" s="63">
        <v>25.341602659799999</v>
      </c>
      <c r="C230" s="64">
        <v>1.6919266932498501E-2</v>
      </c>
      <c r="D230" s="63">
        <v>2.4760242701999999</v>
      </c>
      <c r="E230" s="64">
        <v>9.7721919922493204E-3</v>
      </c>
      <c r="F230" s="63">
        <v>4.1065269313000101</v>
      </c>
      <c r="G230" s="64">
        <v>7.9190135535530306E-3</v>
      </c>
      <c r="H230" s="63">
        <v>4.79924740780001</v>
      </c>
      <c r="I230" s="64">
        <v>1.5377636323022499E-2</v>
      </c>
      <c r="J230" s="63">
        <v>0.67438259509999998</v>
      </c>
      <c r="K230" s="64">
        <v>7.77387494997235E-3</v>
      </c>
      <c r="L230" s="63">
        <v>1.6812292042000001</v>
      </c>
      <c r="M230" s="64">
        <v>2.6040108593150701E-2</v>
      </c>
      <c r="N230" s="63">
        <v>6.5456413247</v>
      </c>
      <c r="O230" s="61">
        <v>4.5354601285786299E-2</v>
      </c>
    </row>
    <row r="231" spans="1:15" customFormat="1" x14ac:dyDescent="0.3">
      <c r="A231" s="58" t="s">
        <v>148</v>
      </c>
      <c r="B231" s="59">
        <v>64.436521808400002</v>
      </c>
      <c r="C231" s="60">
        <v>4.3020906266813298E-2</v>
      </c>
      <c r="D231" s="59">
        <v>3.8632350112</v>
      </c>
      <c r="E231" s="60">
        <v>1.52471341638248E-2</v>
      </c>
      <c r="F231" s="59">
        <v>10.4099657351</v>
      </c>
      <c r="G231" s="62">
        <v>2.0074545017578299E-2</v>
      </c>
      <c r="H231" s="59">
        <v>20.797292194099999</v>
      </c>
      <c r="I231" s="60">
        <v>6.6638197344176406E-2</v>
      </c>
      <c r="J231" s="59">
        <v>2.4817423959</v>
      </c>
      <c r="K231" s="60">
        <v>2.8608026339871001E-2</v>
      </c>
      <c r="L231" s="59">
        <v>5.0441657730000102</v>
      </c>
      <c r="M231" s="60">
        <v>7.8127731877746007E-2</v>
      </c>
      <c r="N231" s="59">
        <v>10.145633885600001</v>
      </c>
      <c r="O231" s="60">
        <v>7.0298868643561094E-2</v>
      </c>
    </row>
    <row r="232" spans="1:15" customFormat="1" ht="25.5" customHeight="1" x14ac:dyDescent="0.3">
      <c r="A232" s="66" t="s">
        <v>149</v>
      </c>
      <c r="B232" s="63">
        <v>60.700881725800002</v>
      </c>
      <c r="C232" s="64">
        <v>4.0526814138160602E-2</v>
      </c>
      <c r="D232" s="63">
        <v>0</v>
      </c>
      <c r="E232" s="62">
        <v>0</v>
      </c>
      <c r="F232" s="63">
        <v>29.226278923799899</v>
      </c>
      <c r="G232" s="64">
        <v>5.6359863892144403E-2</v>
      </c>
      <c r="H232" s="63">
        <v>15.6318677786</v>
      </c>
      <c r="I232" s="64">
        <v>5.0087265215417599E-2</v>
      </c>
      <c r="J232" s="63">
        <v>2.3626496593000001</v>
      </c>
      <c r="K232" s="64">
        <v>2.7235197253673901E-2</v>
      </c>
      <c r="L232" s="63">
        <v>1.4726772673999999</v>
      </c>
      <c r="M232" s="64">
        <v>2.28099035336519E-2</v>
      </c>
      <c r="N232" s="63">
        <v>6.7800047450000003</v>
      </c>
      <c r="O232" s="64">
        <v>4.6978500145561798E-2</v>
      </c>
    </row>
    <row r="233" spans="1:15" customFormat="1" ht="34.200000000000003" x14ac:dyDescent="0.3">
      <c r="A233" s="66" t="s">
        <v>150</v>
      </c>
      <c r="B233" s="59">
        <v>206.7030963247</v>
      </c>
      <c r="C233" s="60">
        <v>0.13800488112140399</v>
      </c>
      <c r="D233" s="59">
        <v>112.5128522661</v>
      </c>
      <c r="E233" s="61">
        <v>0.44405751881062999</v>
      </c>
      <c r="F233" s="59">
        <v>12.197994075</v>
      </c>
      <c r="G233" s="62">
        <v>2.3522573216269001E-2</v>
      </c>
      <c r="H233" s="59">
        <v>18.580102629399999</v>
      </c>
      <c r="I233" s="62">
        <v>5.9533930385622998E-2</v>
      </c>
      <c r="J233" s="59">
        <v>13.4035758396</v>
      </c>
      <c r="K233" s="60">
        <v>0.154508320968856</v>
      </c>
      <c r="L233" s="59">
        <v>7.9813418071000104</v>
      </c>
      <c r="M233" s="60">
        <v>0.123620864339455</v>
      </c>
      <c r="N233" s="59">
        <v>26.862959328399999</v>
      </c>
      <c r="O233" s="60">
        <v>0.18613284004707001</v>
      </c>
    </row>
    <row r="234" spans="1:15" customFormat="1" x14ac:dyDescent="0.3">
      <c r="A234" s="58" t="s">
        <v>151</v>
      </c>
      <c r="B234" s="63">
        <v>236.76538363270001</v>
      </c>
      <c r="C234" s="64">
        <v>0.15807590308452399</v>
      </c>
      <c r="D234" s="63">
        <v>68.334739237899896</v>
      </c>
      <c r="E234" s="61">
        <v>0.26969856459408298</v>
      </c>
      <c r="F234" s="63">
        <v>77.996488706699907</v>
      </c>
      <c r="G234" s="64">
        <v>0.15040818227444899</v>
      </c>
      <c r="H234" s="63">
        <v>42.105499949799899</v>
      </c>
      <c r="I234" s="64">
        <v>0.13491345838406699</v>
      </c>
      <c r="J234" s="63">
        <v>10.581418638500001</v>
      </c>
      <c r="K234" s="64">
        <v>0.121976198506143</v>
      </c>
      <c r="L234" s="63">
        <v>7.0536013042999999</v>
      </c>
      <c r="M234" s="64">
        <v>0.109251340315708</v>
      </c>
      <c r="N234" s="63">
        <v>18.224648467600002</v>
      </c>
      <c r="O234" s="64">
        <v>0.12627817868702099</v>
      </c>
    </row>
    <row r="235" spans="1:15" customFormat="1" x14ac:dyDescent="0.3">
      <c r="A235" s="58" t="s">
        <v>152</v>
      </c>
      <c r="B235" s="59">
        <v>152.2258779153</v>
      </c>
      <c r="C235" s="60">
        <v>0.101633282514075</v>
      </c>
      <c r="D235" s="59">
        <v>62.668323602799902</v>
      </c>
      <c r="E235" s="61">
        <v>0.247334768665052</v>
      </c>
      <c r="F235" s="59">
        <v>37.121468186900003</v>
      </c>
      <c r="G235" s="62">
        <v>7.1584921910347293E-2</v>
      </c>
      <c r="H235" s="59">
        <v>23.439797248400001</v>
      </c>
      <c r="I235" s="60">
        <v>7.5105250249332206E-2</v>
      </c>
      <c r="J235" s="59">
        <v>4.0349406220999997</v>
      </c>
      <c r="K235" s="60">
        <v>4.6512356716616902E-2</v>
      </c>
      <c r="L235" s="59">
        <v>4.8492851034999997</v>
      </c>
      <c r="M235" s="60">
        <v>7.5109277413709499E-2</v>
      </c>
      <c r="N235" s="59">
        <v>16.326507120399999</v>
      </c>
      <c r="O235" s="60">
        <v>0.113126000051527</v>
      </c>
    </row>
    <row r="236" spans="1:15" customFormat="1" x14ac:dyDescent="0.3">
      <c r="A236" s="58" t="s">
        <v>153</v>
      </c>
      <c r="B236" s="63">
        <v>389.14635524300002</v>
      </c>
      <c r="C236" s="64">
        <v>0.25981273357307</v>
      </c>
      <c r="D236" s="63">
        <v>11.681650803</v>
      </c>
      <c r="E236" s="62">
        <v>4.6104287347760398E-2</v>
      </c>
      <c r="F236" s="63">
        <v>203.383973504301</v>
      </c>
      <c r="G236" s="61">
        <v>0.39220501160725502</v>
      </c>
      <c r="H236" s="63">
        <v>111.6936352405</v>
      </c>
      <c r="I236" s="61">
        <v>0.35788613429956201</v>
      </c>
      <c r="J236" s="63">
        <v>6.1546184559999899</v>
      </c>
      <c r="K236" s="62">
        <v>7.0946721622673597E-2</v>
      </c>
      <c r="L236" s="63">
        <v>10.0323462355</v>
      </c>
      <c r="M236" s="62">
        <v>0.15538832228459701</v>
      </c>
      <c r="N236" s="63">
        <v>20.9028081246</v>
      </c>
      <c r="O236" s="62">
        <v>0.144835086619718</v>
      </c>
    </row>
    <row r="237" spans="1:15" customFormat="1" x14ac:dyDescent="0.3">
      <c r="A237" s="58" t="s">
        <v>154</v>
      </c>
      <c r="B237" s="59">
        <v>300.90225352300001</v>
      </c>
      <c r="C237" s="60">
        <v>0.200896747387727</v>
      </c>
      <c r="D237" s="59">
        <v>8.6119028545000091</v>
      </c>
      <c r="E237" s="62">
        <v>3.3988830047282301E-2</v>
      </c>
      <c r="F237" s="59">
        <v>166.1071288171</v>
      </c>
      <c r="G237" s="61">
        <v>0.32032046214487597</v>
      </c>
      <c r="H237" s="59">
        <v>81.248867038900002</v>
      </c>
      <c r="I237" s="61">
        <v>0.26033571991958399</v>
      </c>
      <c r="J237" s="59">
        <v>8.4209347945999902</v>
      </c>
      <c r="K237" s="62">
        <v>9.7071446580534002E-2</v>
      </c>
      <c r="L237" s="59">
        <v>11.4294795712</v>
      </c>
      <c r="M237" s="60">
        <v>0.17702814610508</v>
      </c>
      <c r="N237" s="59">
        <v>11.318767397</v>
      </c>
      <c r="O237" s="62">
        <v>7.8427484316981003E-2</v>
      </c>
    </row>
    <row r="238" spans="1:15" customFormat="1" x14ac:dyDescent="0.3">
      <c r="A238" s="58" t="s">
        <v>155</v>
      </c>
      <c r="B238" s="63">
        <v>56.023637631299998</v>
      </c>
      <c r="C238" s="64">
        <v>3.7404062100507E-2</v>
      </c>
      <c r="D238" s="63">
        <v>39.133214777200003</v>
      </c>
      <c r="E238" s="61">
        <v>0.154448117766567</v>
      </c>
      <c r="F238" s="63">
        <v>1.4539647744999999</v>
      </c>
      <c r="G238" s="62">
        <v>2.8038210751510201E-3</v>
      </c>
      <c r="H238" s="63">
        <v>3.52641704150001</v>
      </c>
      <c r="I238" s="62">
        <v>1.12992630259823E-2</v>
      </c>
      <c r="J238" s="63">
        <v>5.1321911455000002</v>
      </c>
      <c r="K238" s="64">
        <v>5.9160797556698903E-2</v>
      </c>
      <c r="L238" s="63">
        <v>5.1020238329999996</v>
      </c>
      <c r="M238" s="64">
        <v>7.9023879863770199E-2</v>
      </c>
      <c r="N238" s="63">
        <v>1.4786472070000001</v>
      </c>
      <c r="O238" s="64">
        <v>1.0245513187953401E-2</v>
      </c>
    </row>
    <row r="239" spans="1:15" customFormat="1" x14ac:dyDescent="0.3">
      <c r="A239" s="58" t="s">
        <v>156</v>
      </c>
      <c r="B239" s="59">
        <v>440.99723161230003</v>
      </c>
      <c r="C239" s="60">
        <v>0.29443086052238898</v>
      </c>
      <c r="D239" s="59">
        <v>4.0274904672000096</v>
      </c>
      <c r="E239" s="62">
        <v>1.5895405617027E-2</v>
      </c>
      <c r="F239" s="59">
        <v>247.55733763750001</v>
      </c>
      <c r="G239" s="61">
        <v>0.47738878736934498</v>
      </c>
      <c r="H239" s="59">
        <v>109.5875286996</v>
      </c>
      <c r="I239" s="61">
        <v>0.35113779696840802</v>
      </c>
      <c r="J239" s="59">
        <v>22.756197055400001</v>
      </c>
      <c r="K239" s="60">
        <v>0.26231968548858597</v>
      </c>
      <c r="L239" s="59">
        <v>10.2433424713</v>
      </c>
      <c r="M239" s="62">
        <v>0.15865638643626201</v>
      </c>
      <c r="N239" s="59">
        <v>18.313554679700001</v>
      </c>
      <c r="O239" s="62">
        <v>0.12689420782788</v>
      </c>
    </row>
    <row r="240" spans="1:15" customFormat="1" x14ac:dyDescent="0.3">
      <c r="A240" s="58" t="s">
        <v>157</v>
      </c>
      <c r="B240" s="63">
        <v>98.160406018999794</v>
      </c>
      <c r="C240" s="64">
        <v>6.5536585587480101E-2</v>
      </c>
      <c r="D240" s="63">
        <v>6.4283487591999897</v>
      </c>
      <c r="E240" s="62">
        <v>2.53709380090066E-2</v>
      </c>
      <c r="F240" s="63">
        <v>38.675849732900097</v>
      </c>
      <c r="G240" s="64">
        <v>7.45823863702407E-2</v>
      </c>
      <c r="H240" s="63">
        <v>16.326412020100001</v>
      </c>
      <c r="I240" s="64">
        <v>5.2312707633467903E-2</v>
      </c>
      <c r="J240" s="63">
        <v>11.728435363599999</v>
      </c>
      <c r="K240" s="61">
        <v>0.13519831404002999</v>
      </c>
      <c r="L240" s="63">
        <v>4.8852798523000001</v>
      </c>
      <c r="M240" s="64">
        <v>7.5666790431680897E-2</v>
      </c>
      <c r="N240" s="63">
        <v>16.478433735599999</v>
      </c>
      <c r="O240" s="61">
        <v>0.114178696145811</v>
      </c>
    </row>
    <row r="241" spans="1:15" customFormat="1" ht="34.200000000000003" x14ac:dyDescent="0.3">
      <c r="A241" s="66" t="s">
        <v>158</v>
      </c>
      <c r="B241" s="59">
        <v>81.038343819799707</v>
      </c>
      <c r="C241" s="60">
        <v>5.4105077301595098E-2</v>
      </c>
      <c r="D241" s="59">
        <v>22.766721372500001</v>
      </c>
      <c r="E241" s="61">
        <v>8.9854035343581301E-2</v>
      </c>
      <c r="F241" s="59">
        <v>13.326404910200001</v>
      </c>
      <c r="G241" s="62">
        <v>2.56985971039526E-2</v>
      </c>
      <c r="H241" s="59">
        <v>20.7562917216</v>
      </c>
      <c r="I241" s="60">
        <v>6.6506824588908095E-2</v>
      </c>
      <c r="J241" s="59">
        <v>5.1909165729000097</v>
      </c>
      <c r="K241" s="60">
        <v>5.9837748789290497E-2</v>
      </c>
      <c r="L241" s="59">
        <v>4.5503383669999904</v>
      </c>
      <c r="M241" s="60">
        <v>7.0478971526457102E-2</v>
      </c>
      <c r="N241" s="59">
        <v>7.1785853075999997</v>
      </c>
      <c r="O241" s="60">
        <v>4.9740255885029498E-2</v>
      </c>
    </row>
    <row r="242" spans="1:15" customFormat="1" x14ac:dyDescent="0.3">
      <c r="A242" s="58" t="s">
        <v>159</v>
      </c>
      <c r="B242" s="63">
        <v>115.75116511260001</v>
      </c>
      <c r="C242" s="64">
        <v>7.7281018354631803E-2</v>
      </c>
      <c r="D242" s="63">
        <v>10.011408979200001</v>
      </c>
      <c r="E242" s="62">
        <v>3.9512298742438702E-2</v>
      </c>
      <c r="F242" s="63">
        <v>60.652145550599897</v>
      </c>
      <c r="G242" s="61">
        <v>0.116961405757839</v>
      </c>
      <c r="H242" s="63">
        <v>19.0482539797</v>
      </c>
      <c r="I242" s="64">
        <v>6.1033969995447003E-2</v>
      </c>
      <c r="J242" s="63">
        <v>5.8452702127</v>
      </c>
      <c r="K242" s="64">
        <v>6.7380742048347195E-2</v>
      </c>
      <c r="L242" s="63">
        <v>1.8776655504999999</v>
      </c>
      <c r="M242" s="64">
        <v>2.90826585182382E-2</v>
      </c>
      <c r="N242" s="63">
        <v>14.436918753600001</v>
      </c>
      <c r="O242" s="64">
        <v>0.100033084824554</v>
      </c>
    </row>
    <row r="243" spans="1:15" customFormat="1" x14ac:dyDescent="0.3">
      <c r="A243" s="58" t="s">
        <v>160</v>
      </c>
      <c r="B243" s="59">
        <v>126.2797166701</v>
      </c>
      <c r="C243" s="60">
        <v>8.4310383332265801E-2</v>
      </c>
      <c r="D243" s="59">
        <v>15.0995361665</v>
      </c>
      <c r="E243" s="60">
        <v>5.9593748005156502E-2</v>
      </c>
      <c r="F243" s="59">
        <v>46.2297635872999</v>
      </c>
      <c r="G243" s="60">
        <v>8.9149329969080898E-2</v>
      </c>
      <c r="H243" s="59">
        <v>29.6988959599</v>
      </c>
      <c r="I243" s="60">
        <v>9.5160507983891696E-2</v>
      </c>
      <c r="J243" s="59">
        <v>13.6626417634</v>
      </c>
      <c r="K243" s="61">
        <v>0.15749467635532899</v>
      </c>
      <c r="L243" s="59">
        <v>2.5740665469000001</v>
      </c>
      <c r="M243" s="60">
        <v>3.9869026923766503E-2</v>
      </c>
      <c r="N243" s="59">
        <v>6.0179509150000001</v>
      </c>
      <c r="O243" s="60">
        <v>4.16982463242083E-2</v>
      </c>
    </row>
    <row r="244" spans="1:15" customFormat="1" x14ac:dyDescent="0.3">
      <c r="A244" s="65" t="s">
        <v>1</v>
      </c>
    </row>
    <row r="245" spans="1:15" customFormat="1" x14ac:dyDescent="0.3">
      <c r="A245" s="65" t="s">
        <v>1</v>
      </c>
    </row>
    <row r="246" spans="1:15" customFormat="1" x14ac:dyDescent="0.3">
      <c r="A246" s="53" t="s">
        <v>161</v>
      </c>
    </row>
    <row r="247" spans="1:15" customFormat="1" x14ac:dyDescent="0.3">
      <c r="A247" s="54" t="s">
        <v>1</v>
      </c>
    </row>
    <row r="248" spans="1:15" customFormat="1" x14ac:dyDescent="0.3">
      <c r="A248" s="114" t="s">
        <v>1</v>
      </c>
      <c r="B248" s="113" t="s">
        <v>504</v>
      </c>
      <c r="C248" s="113" t="s">
        <v>1</v>
      </c>
      <c r="D248" s="113" t="s">
        <v>487</v>
      </c>
      <c r="E248" s="113" t="s">
        <v>1</v>
      </c>
      <c r="F248" s="113" t="s">
        <v>488</v>
      </c>
      <c r="G248" s="113" t="s">
        <v>1</v>
      </c>
      <c r="H248" s="113" t="s">
        <v>489</v>
      </c>
      <c r="I248" s="113" t="s">
        <v>1</v>
      </c>
      <c r="J248" s="113" t="s">
        <v>490</v>
      </c>
      <c r="K248" s="113" t="s">
        <v>1</v>
      </c>
      <c r="L248" s="113" t="s">
        <v>491</v>
      </c>
      <c r="M248" s="113" t="s">
        <v>1</v>
      </c>
      <c r="N248" s="113" t="s">
        <v>492</v>
      </c>
      <c r="O248" s="113" t="s">
        <v>1</v>
      </c>
    </row>
    <row r="249" spans="1:15" customFormat="1" x14ac:dyDescent="0.3">
      <c r="A249" s="115" t="s">
        <v>1</v>
      </c>
      <c r="B249" s="55" t="s">
        <v>14</v>
      </c>
      <c r="C249" s="55" t="s">
        <v>15</v>
      </c>
      <c r="D249" s="55" t="s">
        <v>14</v>
      </c>
      <c r="E249" s="55" t="s">
        <v>15</v>
      </c>
      <c r="F249" s="55" t="s">
        <v>14</v>
      </c>
      <c r="G249" s="55" t="s">
        <v>15</v>
      </c>
      <c r="H249" s="55" t="s">
        <v>14</v>
      </c>
      <c r="I249" s="55" t="s">
        <v>15</v>
      </c>
      <c r="J249" s="55" t="s">
        <v>14</v>
      </c>
      <c r="K249" s="55" t="s">
        <v>15</v>
      </c>
      <c r="L249" s="55" t="s">
        <v>14</v>
      </c>
      <c r="M249" s="55" t="s">
        <v>15</v>
      </c>
      <c r="N249" s="55" t="s">
        <v>14</v>
      </c>
      <c r="O249" s="55" t="s">
        <v>15</v>
      </c>
    </row>
    <row r="250" spans="1:15" customFormat="1" x14ac:dyDescent="0.3">
      <c r="A250" s="56" t="s">
        <v>16</v>
      </c>
      <c r="B250" s="57">
        <v>1497.7955463971</v>
      </c>
      <c r="C250" s="57">
        <v>1497.7955463971</v>
      </c>
      <c r="D250" s="57">
        <v>253.3745010499</v>
      </c>
      <c r="E250" s="57">
        <v>253.3745010499</v>
      </c>
      <c r="F250" s="57">
        <v>518.56546317660002</v>
      </c>
      <c r="G250" s="57">
        <v>518.56546317660002</v>
      </c>
      <c r="H250" s="57">
        <v>312.09265890979998</v>
      </c>
      <c r="I250" s="57">
        <v>312.09265890979998</v>
      </c>
      <c r="J250" s="57">
        <v>86.749864056199996</v>
      </c>
      <c r="K250" s="57">
        <v>86.749864056199996</v>
      </c>
      <c r="L250" s="57">
        <v>64.563064250899998</v>
      </c>
      <c r="M250" s="57">
        <v>64.563064250899998</v>
      </c>
      <c r="N250" s="57">
        <v>144.32143904110001</v>
      </c>
      <c r="O250" s="57">
        <v>144.32143904110001</v>
      </c>
    </row>
    <row r="251" spans="1:15" customFormat="1" x14ac:dyDescent="0.3">
      <c r="A251" s="58" t="s">
        <v>142</v>
      </c>
      <c r="B251" s="59">
        <v>73.942742325700095</v>
      </c>
      <c r="C251" s="60">
        <v>4.93677141072872E-2</v>
      </c>
      <c r="D251" s="59">
        <v>8.5891163482999904</v>
      </c>
      <c r="E251" s="60">
        <v>3.3898897926624601E-2</v>
      </c>
      <c r="F251" s="59">
        <v>11.8998964497</v>
      </c>
      <c r="G251" s="62">
        <v>2.2947722697929499E-2</v>
      </c>
      <c r="H251" s="59">
        <v>16.9791211539</v>
      </c>
      <c r="I251" s="60">
        <v>5.4404102977658499E-2</v>
      </c>
      <c r="J251" s="59">
        <v>9.3712644640999994</v>
      </c>
      <c r="K251" s="61">
        <v>0.10802627261789</v>
      </c>
      <c r="L251" s="59">
        <v>8.8870300666999995</v>
      </c>
      <c r="M251" s="61">
        <v>0.137648827078032</v>
      </c>
      <c r="N251" s="59">
        <v>10.6082429343</v>
      </c>
      <c r="O251" s="60">
        <v>7.3504276320851894E-2</v>
      </c>
    </row>
    <row r="252" spans="1:15" customFormat="1" x14ac:dyDescent="0.3">
      <c r="A252" s="58" t="s">
        <v>143</v>
      </c>
      <c r="B252" s="63">
        <v>110.45135637280001</v>
      </c>
      <c r="C252" s="64">
        <v>7.3742612360203103E-2</v>
      </c>
      <c r="D252" s="63">
        <v>13.877206337200001</v>
      </c>
      <c r="E252" s="64">
        <v>5.4769545789720202E-2</v>
      </c>
      <c r="F252" s="63">
        <v>34.2952495920999</v>
      </c>
      <c r="G252" s="64">
        <v>6.6134850905835596E-2</v>
      </c>
      <c r="H252" s="63">
        <v>16.8994550096</v>
      </c>
      <c r="I252" s="64">
        <v>5.4148838580930003E-2</v>
      </c>
      <c r="J252" s="63">
        <v>7.7843439507000003</v>
      </c>
      <c r="K252" s="64">
        <v>8.9733212096528403E-2</v>
      </c>
      <c r="L252" s="63">
        <v>3.3077058125000001</v>
      </c>
      <c r="M252" s="64">
        <v>5.1232168901492202E-2</v>
      </c>
      <c r="N252" s="63">
        <v>17.279916021199998</v>
      </c>
      <c r="O252" s="61">
        <v>0.11973214884781599</v>
      </c>
    </row>
    <row r="253" spans="1:15" customFormat="1" x14ac:dyDescent="0.3">
      <c r="A253" s="58" t="s">
        <v>144</v>
      </c>
      <c r="B253" s="59">
        <v>67.322118822100194</v>
      </c>
      <c r="C253" s="60">
        <v>4.4947468954652202E-2</v>
      </c>
      <c r="D253" s="59">
        <v>19.781741763700001</v>
      </c>
      <c r="E253" s="61">
        <v>7.8073135543359803E-2</v>
      </c>
      <c r="F253" s="59">
        <v>12.946985849800001</v>
      </c>
      <c r="G253" s="62">
        <v>2.4966926587223999E-2</v>
      </c>
      <c r="H253" s="59">
        <v>21.850491527100001</v>
      </c>
      <c r="I253" s="60">
        <v>7.0012834019960599E-2</v>
      </c>
      <c r="J253" s="59">
        <v>0</v>
      </c>
      <c r="K253" s="62">
        <v>0</v>
      </c>
      <c r="L253" s="59">
        <v>0</v>
      </c>
      <c r="M253" s="60">
        <v>0</v>
      </c>
      <c r="N253" s="59">
        <v>9.8607365504000004</v>
      </c>
      <c r="O253" s="60">
        <v>6.8324821425816404E-2</v>
      </c>
    </row>
    <row r="254" spans="1:15" customFormat="1" x14ac:dyDescent="0.3">
      <c r="A254" s="58" t="s">
        <v>145</v>
      </c>
      <c r="B254" s="63">
        <v>292.89114129590001</v>
      </c>
      <c r="C254" s="64">
        <v>0.19554814540638801</v>
      </c>
      <c r="D254" s="63">
        <v>1.6812292042000001</v>
      </c>
      <c r="E254" s="62">
        <v>6.6353527968818597E-3</v>
      </c>
      <c r="F254" s="63">
        <v>166.6277766826</v>
      </c>
      <c r="G254" s="61">
        <v>0.321324477842934</v>
      </c>
      <c r="H254" s="63">
        <v>93.643638881199905</v>
      </c>
      <c r="I254" s="61">
        <v>0.30005075802909098</v>
      </c>
      <c r="J254" s="63">
        <v>2.8992924942</v>
      </c>
      <c r="K254" s="62">
        <v>3.3421291499911999E-2</v>
      </c>
      <c r="L254" s="63">
        <v>2.7761179757000098</v>
      </c>
      <c r="M254" s="62">
        <v>4.2998547356917001E-2</v>
      </c>
      <c r="N254" s="63">
        <v>15.432660178700001</v>
      </c>
      <c r="O254" s="62">
        <v>0.106932554728096</v>
      </c>
    </row>
    <row r="255" spans="1:15" customFormat="1" ht="25.5" customHeight="1" x14ac:dyDescent="0.3">
      <c r="A255" s="66" t="s">
        <v>146</v>
      </c>
      <c r="B255" s="59">
        <v>136.05206776680001</v>
      </c>
      <c r="C255" s="60">
        <v>9.0834872686107904E-2</v>
      </c>
      <c r="D255" s="59">
        <v>25.8958778736</v>
      </c>
      <c r="E255" s="60">
        <v>0.102203961986293</v>
      </c>
      <c r="F255" s="59">
        <v>35.260338441899897</v>
      </c>
      <c r="G255" s="60">
        <v>6.7995925193136006E-2</v>
      </c>
      <c r="H255" s="59">
        <v>16.296317746700002</v>
      </c>
      <c r="I255" s="62">
        <v>5.2216280266335603E-2</v>
      </c>
      <c r="J255" s="59">
        <v>21.845385178099999</v>
      </c>
      <c r="K255" s="61">
        <v>0.25182039667460099</v>
      </c>
      <c r="L255" s="59">
        <v>18.907866518299901</v>
      </c>
      <c r="M255" s="61">
        <v>0.292858877404296</v>
      </c>
      <c r="N255" s="59">
        <v>13.531603905000001</v>
      </c>
      <c r="O255" s="60">
        <v>9.3760178632548596E-2</v>
      </c>
    </row>
    <row r="256" spans="1:15" customFormat="1" x14ac:dyDescent="0.3">
      <c r="A256" s="58" t="s">
        <v>147</v>
      </c>
      <c r="B256" s="63">
        <v>9.0311087745000194</v>
      </c>
      <c r="C256" s="64">
        <v>6.0296004993632404E-3</v>
      </c>
      <c r="D256" s="63">
        <v>0</v>
      </c>
      <c r="E256" s="64">
        <v>0</v>
      </c>
      <c r="F256" s="63">
        <v>0.67113180230000002</v>
      </c>
      <c r="G256" s="64">
        <v>1.29420844610209E-3</v>
      </c>
      <c r="H256" s="63">
        <v>0</v>
      </c>
      <c r="I256" s="64">
        <v>0</v>
      </c>
      <c r="J256" s="63">
        <v>0</v>
      </c>
      <c r="K256" s="64">
        <v>0</v>
      </c>
      <c r="L256" s="63">
        <v>1.6812292042000001</v>
      </c>
      <c r="M256" s="61">
        <v>2.6040108593150701E-2</v>
      </c>
      <c r="N256" s="63">
        <v>1.6201968415000001</v>
      </c>
      <c r="O256" s="64">
        <v>1.1226307416728301E-2</v>
      </c>
    </row>
    <row r="257" spans="1:15" customFormat="1" x14ac:dyDescent="0.3">
      <c r="A257" s="58" t="s">
        <v>148</v>
      </c>
      <c r="B257" s="59">
        <v>28.033884542700001</v>
      </c>
      <c r="C257" s="60">
        <v>1.87167631858264E-2</v>
      </c>
      <c r="D257" s="59">
        <v>3.4136486203</v>
      </c>
      <c r="E257" s="60">
        <v>1.34727393883559E-2</v>
      </c>
      <c r="F257" s="59">
        <v>2.0265271122000001</v>
      </c>
      <c r="G257" s="62">
        <v>3.9079484772973697E-3</v>
      </c>
      <c r="H257" s="59">
        <v>9.6218238448000104</v>
      </c>
      <c r="I257" s="60">
        <v>3.08300229759037E-2</v>
      </c>
      <c r="J257" s="59">
        <v>2.4817423959</v>
      </c>
      <c r="K257" s="60">
        <v>2.8608026339871001E-2</v>
      </c>
      <c r="L257" s="59">
        <v>1.6708646925999999</v>
      </c>
      <c r="M257" s="60">
        <v>2.5879575450552E-2</v>
      </c>
      <c r="N257" s="59">
        <v>6.3338225977000002</v>
      </c>
      <c r="O257" s="61">
        <v>4.3886914098024303E-2</v>
      </c>
    </row>
    <row r="258" spans="1:15" customFormat="1" ht="25.5" customHeight="1" x14ac:dyDescent="0.3">
      <c r="A258" s="66" t="s">
        <v>149</v>
      </c>
      <c r="B258" s="63">
        <v>19.279539318600001</v>
      </c>
      <c r="C258" s="64">
        <v>1.2871943280226899E-2</v>
      </c>
      <c r="D258" s="63">
        <v>0</v>
      </c>
      <c r="E258" s="64">
        <v>0</v>
      </c>
      <c r="F258" s="63">
        <v>5.6432299481000099</v>
      </c>
      <c r="G258" s="64">
        <v>1.08823867936191E-2</v>
      </c>
      <c r="H258" s="63">
        <v>2.0026083983</v>
      </c>
      <c r="I258" s="64">
        <v>6.4167110027371303E-3</v>
      </c>
      <c r="J258" s="63">
        <v>1.5772036751</v>
      </c>
      <c r="K258" s="64">
        <v>1.81810506824336E-2</v>
      </c>
      <c r="L258" s="63">
        <v>0.80154546510000002</v>
      </c>
      <c r="M258" s="64">
        <v>1.24149229036759E-2</v>
      </c>
      <c r="N258" s="63">
        <v>4.7918630884000004</v>
      </c>
      <c r="O258" s="61">
        <v>3.3202711393664597E-2</v>
      </c>
    </row>
    <row r="259" spans="1:15" customFormat="1" ht="34.200000000000003" x14ac:dyDescent="0.3">
      <c r="A259" s="66" t="s">
        <v>150</v>
      </c>
      <c r="B259" s="59">
        <v>133.81806112289999</v>
      </c>
      <c r="C259" s="60">
        <v>8.9343342918060606E-2</v>
      </c>
      <c r="D259" s="59">
        <v>93.940140687400103</v>
      </c>
      <c r="E259" s="61">
        <v>0.37075609541663901</v>
      </c>
      <c r="F259" s="59">
        <v>0</v>
      </c>
      <c r="G259" s="62">
        <v>0</v>
      </c>
      <c r="H259" s="59">
        <v>4.8377382421000004</v>
      </c>
      <c r="I259" s="62">
        <v>1.55009677542534E-2</v>
      </c>
      <c r="J259" s="59">
        <v>3.9535343817999999</v>
      </c>
      <c r="K259" s="60">
        <v>4.55739547815169E-2</v>
      </c>
      <c r="L259" s="59">
        <v>2.6362291809999898</v>
      </c>
      <c r="M259" s="60">
        <v>4.0831847304447798E-2</v>
      </c>
      <c r="N259" s="59">
        <v>17.5951340029</v>
      </c>
      <c r="O259" s="60">
        <v>0.121916287142129</v>
      </c>
    </row>
    <row r="260" spans="1:15" customFormat="1" x14ac:dyDescent="0.3">
      <c r="A260" s="58" t="s">
        <v>151</v>
      </c>
      <c r="B260" s="63">
        <v>41.116631438100001</v>
      </c>
      <c r="C260" s="64">
        <v>2.7451431229719402E-2</v>
      </c>
      <c r="D260" s="63">
        <v>12.6551471776</v>
      </c>
      <c r="E260" s="64">
        <v>4.9946411833713601E-2</v>
      </c>
      <c r="F260" s="63">
        <v>10.2812201761</v>
      </c>
      <c r="G260" s="64">
        <v>1.9826272488568501E-2</v>
      </c>
      <c r="H260" s="63">
        <v>5.6602618940999996</v>
      </c>
      <c r="I260" s="64">
        <v>1.81364788068787E-2</v>
      </c>
      <c r="J260" s="63">
        <v>0.34447959500000003</v>
      </c>
      <c r="K260" s="64">
        <v>3.9709525628401302E-3</v>
      </c>
      <c r="L260" s="63">
        <v>0</v>
      </c>
      <c r="M260" s="64">
        <v>0</v>
      </c>
      <c r="N260" s="63">
        <v>3.3976979968999999</v>
      </c>
      <c r="O260" s="64">
        <v>2.35425728808899E-2</v>
      </c>
    </row>
    <row r="261" spans="1:15" customFormat="1" x14ac:dyDescent="0.3">
      <c r="A261" s="58" t="s">
        <v>152</v>
      </c>
      <c r="B261" s="59">
        <v>22.457882255600001</v>
      </c>
      <c r="C261" s="60">
        <v>1.4993957158987201E-2</v>
      </c>
      <c r="D261" s="59">
        <v>12.0475465784</v>
      </c>
      <c r="E261" s="61">
        <v>4.7548378106237799E-2</v>
      </c>
      <c r="F261" s="59">
        <v>0.80154546510000002</v>
      </c>
      <c r="G261" s="62">
        <v>1.54569774120694E-3</v>
      </c>
      <c r="H261" s="59">
        <v>4.8289523475000102</v>
      </c>
      <c r="I261" s="60">
        <v>1.54728161962171E-2</v>
      </c>
      <c r="J261" s="59">
        <v>0</v>
      </c>
      <c r="K261" s="60">
        <v>0</v>
      </c>
      <c r="L261" s="59">
        <v>0</v>
      </c>
      <c r="M261" s="60">
        <v>0</v>
      </c>
      <c r="N261" s="59">
        <v>3.8730894406999998</v>
      </c>
      <c r="O261" s="60">
        <v>2.6836549485880701E-2</v>
      </c>
    </row>
    <row r="262" spans="1:15" customFormat="1" x14ac:dyDescent="0.3">
      <c r="A262" s="58" t="s">
        <v>153</v>
      </c>
      <c r="B262" s="63">
        <v>66.935661045799904</v>
      </c>
      <c r="C262" s="64">
        <v>4.4689451245072599E-2</v>
      </c>
      <c r="D262" s="63">
        <v>0.82836298889999904</v>
      </c>
      <c r="E262" s="62">
        <v>3.2693226250768599E-3</v>
      </c>
      <c r="F262" s="63">
        <v>27.122662715800001</v>
      </c>
      <c r="G262" s="64">
        <v>5.2303257046185603E-2</v>
      </c>
      <c r="H262" s="63">
        <v>23.135293324300001</v>
      </c>
      <c r="I262" s="61">
        <v>7.4129565895961994E-2</v>
      </c>
      <c r="J262" s="63">
        <v>0.89198215739999998</v>
      </c>
      <c r="K262" s="64">
        <v>1.0282231183926E-2</v>
      </c>
      <c r="L262" s="63">
        <v>5.1618383877999898</v>
      </c>
      <c r="M262" s="64">
        <v>7.9950331473432903E-2</v>
      </c>
      <c r="N262" s="63">
        <v>2.578335085</v>
      </c>
      <c r="O262" s="64">
        <v>1.7865225722047701E-2</v>
      </c>
    </row>
    <row r="263" spans="1:15" customFormat="1" x14ac:dyDescent="0.3">
      <c r="A263" s="58" t="s">
        <v>154</v>
      </c>
      <c r="B263" s="59">
        <v>78.6304161768998</v>
      </c>
      <c r="C263" s="60">
        <v>5.2497429549742597E-2</v>
      </c>
      <c r="D263" s="59">
        <v>0</v>
      </c>
      <c r="E263" s="62">
        <v>0</v>
      </c>
      <c r="F263" s="59">
        <v>50.666002558299901</v>
      </c>
      <c r="G263" s="61">
        <v>9.7704159177768896E-2</v>
      </c>
      <c r="H263" s="59">
        <v>16.992316956100002</v>
      </c>
      <c r="I263" s="60">
        <v>5.4446384658509601E-2</v>
      </c>
      <c r="J263" s="59">
        <v>2.5228453689000001</v>
      </c>
      <c r="K263" s="60">
        <v>2.9081836569399101E-2</v>
      </c>
      <c r="L263" s="59">
        <v>1.7291827918</v>
      </c>
      <c r="M263" s="60">
        <v>2.6782848860459601E-2</v>
      </c>
      <c r="N263" s="59">
        <v>1.6969624030999999</v>
      </c>
      <c r="O263" s="62">
        <v>1.1758214263763901E-2</v>
      </c>
    </row>
    <row r="264" spans="1:15" customFormat="1" x14ac:dyDescent="0.3">
      <c r="A264" s="58" t="s">
        <v>155</v>
      </c>
      <c r="B264" s="63">
        <v>29.771440721699999</v>
      </c>
      <c r="C264" s="64">
        <v>1.98768388604935E-2</v>
      </c>
      <c r="D264" s="63">
        <v>22.8307391082</v>
      </c>
      <c r="E264" s="61">
        <v>9.0106695873487602E-2</v>
      </c>
      <c r="F264" s="63">
        <v>0</v>
      </c>
      <c r="G264" s="62">
        <v>0</v>
      </c>
      <c r="H264" s="63">
        <v>0.65765175140000098</v>
      </c>
      <c r="I264" s="62">
        <v>2.1072323639309701E-3</v>
      </c>
      <c r="J264" s="63">
        <v>2.3083641654000102</v>
      </c>
      <c r="K264" s="64">
        <v>2.6609426890911898E-2</v>
      </c>
      <c r="L264" s="63">
        <v>3.6609566689999999</v>
      </c>
      <c r="M264" s="61">
        <v>5.6703576750525203E-2</v>
      </c>
      <c r="N264" s="63">
        <v>0.3137290277</v>
      </c>
      <c r="O264" s="64">
        <v>2.1738213655883498E-3</v>
      </c>
    </row>
    <row r="265" spans="1:15" customFormat="1" x14ac:dyDescent="0.3">
      <c r="A265" s="58" t="s">
        <v>156</v>
      </c>
      <c r="B265" s="59">
        <v>160.02729404749999</v>
      </c>
      <c r="C265" s="60">
        <v>0.10684188134518099</v>
      </c>
      <c r="D265" s="59">
        <v>0</v>
      </c>
      <c r="E265" s="62">
        <v>0</v>
      </c>
      <c r="F265" s="59">
        <v>91.534490466400001</v>
      </c>
      <c r="G265" s="61">
        <v>0.17651482207411801</v>
      </c>
      <c r="H265" s="59">
        <v>34.462036339200097</v>
      </c>
      <c r="I265" s="60">
        <v>0.110422451010487</v>
      </c>
      <c r="J265" s="59">
        <v>9.4531863526999995</v>
      </c>
      <c r="K265" s="60">
        <v>0.108970618634928</v>
      </c>
      <c r="L265" s="59">
        <v>6.6612093439999898</v>
      </c>
      <c r="M265" s="60">
        <v>0.103173686399297</v>
      </c>
      <c r="N265" s="59">
        <v>7.4829024979999899</v>
      </c>
      <c r="O265" s="62">
        <v>5.1848862841985699E-2</v>
      </c>
    </row>
    <row r="266" spans="1:15" customFormat="1" x14ac:dyDescent="0.3">
      <c r="A266" s="58" t="s">
        <v>157</v>
      </c>
      <c r="B266" s="63">
        <v>22.159310510099999</v>
      </c>
      <c r="C266" s="64">
        <v>1.4794616370307399E-2</v>
      </c>
      <c r="D266" s="63">
        <v>0</v>
      </c>
      <c r="E266" s="64">
        <v>0</v>
      </c>
      <c r="F266" s="63">
        <v>4.6037983927999999</v>
      </c>
      <c r="G266" s="64">
        <v>8.8779502680303903E-3</v>
      </c>
      <c r="H266" s="63">
        <v>3.7852293026999999</v>
      </c>
      <c r="I266" s="64">
        <v>1.2128543221498801E-2</v>
      </c>
      <c r="J266" s="63">
        <v>1.6772355564000001</v>
      </c>
      <c r="K266" s="64">
        <v>1.9334157749381801E-2</v>
      </c>
      <c r="L266" s="63">
        <v>0</v>
      </c>
      <c r="M266" s="64">
        <v>0</v>
      </c>
      <c r="N266" s="63">
        <v>12.0930472582</v>
      </c>
      <c r="O266" s="61">
        <v>8.3792452033104606E-2</v>
      </c>
    </row>
    <row r="267" spans="1:15" customFormat="1" ht="34.200000000000003" x14ac:dyDescent="0.3">
      <c r="A267" s="66" t="s">
        <v>158</v>
      </c>
      <c r="B267" s="59">
        <v>47.5600968384</v>
      </c>
      <c r="C267" s="60">
        <v>3.1753397152771798E-2</v>
      </c>
      <c r="D267" s="59">
        <v>13.888275826999999</v>
      </c>
      <c r="E267" s="60">
        <v>5.4813234044671401E-2</v>
      </c>
      <c r="F267" s="59">
        <v>6.01951993890001</v>
      </c>
      <c r="G267" s="62">
        <v>1.1608023222422E-2</v>
      </c>
      <c r="H267" s="59">
        <v>6.6924108225000101</v>
      </c>
      <c r="I267" s="60">
        <v>2.1443666268466201E-2</v>
      </c>
      <c r="J267" s="59">
        <v>5.1909165729000097</v>
      </c>
      <c r="K267" s="60">
        <v>5.9837748789290497E-2</v>
      </c>
      <c r="L267" s="59">
        <v>2.7808364977000002</v>
      </c>
      <c r="M267" s="60">
        <v>4.3071631279663701E-2</v>
      </c>
      <c r="N267" s="59">
        <v>6.3045191020000004</v>
      </c>
      <c r="O267" s="60">
        <v>4.3683870836436101E-2</v>
      </c>
    </row>
    <row r="268" spans="1:15" customFormat="1" x14ac:dyDescent="0.3">
      <c r="A268" s="58" t="s">
        <v>159</v>
      </c>
      <c r="B268" s="63">
        <v>41.313211447999997</v>
      </c>
      <c r="C268" s="64">
        <v>2.7582677453793801E-2</v>
      </c>
      <c r="D268" s="63">
        <v>9.1904119635999901</v>
      </c>
      <c r="E268" s="64">
        <v>3.6272047603519597E-2</v>
      </c>
      <c r="F268" s="63">
        <v>18.514062107699999</v>
      </c>
      <c r="G268" s="64">
        <v>3.5702458845383901E-2</v>
      </c>
      <c r="H268" s="63">
        <v>5.70151447040001</v>
      </c>
      <c r="I268" s="64">
        <v>1.8268659347248001E-2</v>
      </c>
      <c r="J268" s="63">
        <v>0.7854459842</v>
      </c>
      <c r="K268" s="64">
        <v>9.0541465712402399E-3</v>
      </c>
      <c r="L268" s="63">
        <v>1.3263850976</v>
      </c>
      <c r="M268" s="64">
        <v>2.0544023320291999E-2</v>
      </c>
      <c r="N268" s="63">
        <v>4.2108475240000001</v>
      </c>
      <c r="O268" s="64">
        <v>2.9176867636421199E-2</v>
      </c>
    </row>
    <row r="269" spans="1:15" customFormat="1" x14ac:dyDescent="0.3">
      <c r="A269" s="58" t="s">
        <v>162</v>
      </c>
      <c r="B269" s="59">
        <v>117.001581573</v>
      </c>
      <c r="C269" s="60">
        <v>7.8115856235815101E-2</v>
      </c>
      <c r="D269" s="59">
        <v>14.755056571500001</v>
      </c>
      <c r="E269" s="60">
        <v>5.8234181065418701E-2</v>
      </c>
      <c r="F269" s="59">
        <v>39.6510254768001</v>
      </c>
      <c r="G269" s="60">
        <v>7.6462912192238802E-2</v>
      </c>
      <c r="H269" s="59">
        <v>28.045796897900001</v>
      </c>
      <c r="I269" s="60">
        <v>8.9863686623932099E-2</v>
      </c>
      <c r="J269" s="59">
        <v>13.6626417634</v>
      </c>
      <c r="K269" s="61">
        <v>0.15749467635532899</v>
      </c>
      <c r="L269" s="59">
        <v>2.5740665469000001</v>
      </c>
      <c r="M269" s="60">
        <v>3.9869026923766503E-2</v>
      </c>
      <c r="N269" s="59">
        <v>5.3161325854000001</v>
      </c>
      <c r="O269" s="60">
        <v>3.68353629282068E-2</v>
      </c>
    </row>
    <row r="270" spans="1:15" customFormat="1" x14ac:dyDescent="0.3">
      <c r="A270" s="65" t="s">
        <v>1</v>
      </c>
    </row>
    <row r="271" spans="1:15" customFormat="1" x14ac:dyDescent="0.3">
      <c r="A271" s="65" t="s">
        <v>1</v>
      </c>
    </row>
    <row r="272" spans="1:15" customFormat="1" x14ac:dyDescent="0.3">
      <c r="A272" s="53" t="s">
        <v>163</v>
      </c>
    </row>
    <row r="273" spans="1:15" customFormat="1" x14ac:dyDescent="0.3">
      <c r="A273" s="54" t="s">
        <v>1</v>
      </c>
    </row>
    <row r="274" spans="1:15" customFormat="1" x14ac:dyDescent="0.3">
      <c r="A274" s="114" t="s">
        <v>1</v>
      </c>
      <c r="B274" s="113" t="s">
        <v>504</v>
      </c>
      <c r="C274" s="113" t="s">
        <v>1</v>
      </c>
      <c r="D274" s="113" t="s">
        <v>487</v>
      </c>
      <c r="E274" s="113" t="s">
        <v>1</v>
      </c>
      <c r="F274" s="113" t="s">
        <v>488</v>
      </c>
      <c r="G274" s="113" t="s">
        <v>1</v>
      </c>
      <c r="H274" s="113" t="s">
        <v>489</v>
      </c>
      <c r="I274" s="113" t="s">
        <v>1</v>
      </c>
      <c r="J274" s="113" t="s">
        <v>490</v>
      </c>
      <c r="K274" s="113" t="s">
        <v>1</v>
      </c>
      <c r="L274" s="113" t="s">
        <v>491</v>
      </c>
      <c r="M274" s="113" t="s">
        <v>1</v>
      </c>
      <c r="N274" s="113" t="s">
        <v>492</v>
      </c>
      <c r="O274" s="113" t="s">
        <v>1</v>
      </c>
    </row>
    <row r="275" spans="1:15" customFormat="1" x14ac:dyDescent="0.3">
      <c r="A275" s="115" t="s">
        <v>1</v>
      </c>
      <c r="B275" s="55" t="s">
        <v>14</v>
      </c>
      <c r="C275" s="55" t="s">
        <v>15</v>
      </c>
      <c r="D275" s="55" t="s">
        <v>14</v>
      </c>
      <c r="E275" s="55" t="s">
        <v>15</v>
      </c>
      <c r="F275" s="55" t="s">
        <v>14</v>
      </c>
      <c r="G275" s="55" t="s">
        <v>15</v>
      </c>
      <c r="H275" s="55" t="s">
        <v>14</v>
      </c>
      <c r="I275" s="55" t="s">
        <v>15</v>
      </c>
      <c r="J275" s="55" t="s">
        <v>14</v>
      </c>
      <c r="K275" s="55" t="s">
        <v>15</v>
      </c>
      <c r="L275" s="55" t="s">
        <v>14</v>
      </c>
      <c r="M275" s="55" t="s">
        <v>15</v>
      </c>
      <c r="N275" s="55" t="s">
        <v>14</v>
      </c>
      <c r="O275" s="55" t="s">
        <v>15</v>
      </c>
    </row>
    <row r="276" spans="1:15" customFormat="1" x14ac:dyDescent="0.3">
      <c r="A276" s="56" t="s">
        <v>16</v>
      </c>
      <c r="B276" s="57">
        <v>1497.7955463971</v>
      </c>
      <c r="C276" s="57">
        <v>1497.7955463971</v>
      </c>
      <c r="D276" s="57">
        <v>253.3745010499</v>
      </c>
      <c r="E276" s="57">
        <v>253.3745010499</v>
      </c>
      <c r="F276" s="57">
        <v>518.56546317660002</v>
      </c>
      <c r="G276" s="57">
        <v>518.56546317660002</v>
      </c>
      <c r="H276" s="57">
        <v>312.09265890979998</v>
      </c>
      <c r="I276" s="57">
        <v>312.09265890979998</v>
      </c>
      <c r="J276" s="57">
        <v>86.749864056199996</v>
      </c>
      <c r="K276" s="57">
        <v>86.749864056199996</v>
      </c>
      <c r="L276" s="57">
        <v>64.563064250899998</v>
      </c>
      <c r="M276" s="57">
        <v>64.563064250899998</v>
      </c>
      <c r="N276" s="57">
        <v>144.32143904110001</v>
      </c>
      <c r="O276" s="57">
        <v>144.32143904110001</v>
      </c>
    </row>
    <row r="277" spans="1:15" customFormat="1" x14ac:dyDescent="0.3">
      <c r="A277" s="58" t="s">
        <v>65</v>
      </c>
      <c r="B277" s="59">
        <v>319.61635895929999</v>
      </c>
      <c r="C277" s="60">
        <v>0.213391179943169</v>
      </c>
      <c r="D277" s="59">
        <v>31.735314645599999</v>
      </c>
      <c r="E277" s="62">
        <v>0.12525062511854701</v>
      </c>
      <c r="F277" s="59">
        <v>103.23688082149999</v>
      </c>
      <c r="G277" s="60">
        <v>0.19908167464353899</v>
      </c>
      <c r="H277" s="59">
        <v>74.699186966099901</v>
      </c>
      <c r="I277" s="60">
        <v>0.23934938818182599</v>
      </c>
      <c r="J277" s="59">
        <v>23.699179285300001</v>
      </c>
      <c r="K277" s="60">
        <v>0.27318981468312997</v>
      </c>
      <c r="L277" s="59">
        <v>22.463355042100002</v>
      </c>
      <c r="M277" s="61">
        <v>0.34792888631810698</v>
      </c>
      <c r="N277" s="59">
        <v>28.987115557999999</v>
      </c>
      <c r="O277" s="60">
        <v>0.20085107071129599</v>
      </c>
    </row>
    <row r="278" spans="1:15" customFormat="1" x14ac:dyDescent="0.3">
      <c r="A278" s="58" t="s">
        <v>66</v>
      </c>
      <c r="B278" s="63">
        <v>1178.1791874378</v>
      </c>
      <c r="C278" s="64">
        <v>0.78660882005683197</v>
      </c>
      <c r="D278" s="63">
        <v>221.63918640430001</v>
      </c>
      <c r="E278" s="61">
        <v>0.87474937488145299</v>
      </c>
      <c r="F278" s="63">
        <v>415.32858235510002</v>
      </c>
      <c r="G278" s="64">
        <v>0.80091832535646101</v>
      </c>
      <c r="H278" s="63">
        <v>237.39347194370001</v>
      </c>
      <c r="I278" s="64">
        <v>0.76065061181817395</v>
      </c>
      <c r="J278" s="63">
        <v>63.050684770899899</v>
      </c>
      <c r="K278" s="64">
        <v>0.72681018531687003</v>
      </c>
      <c r="L278" s="63">
        <v>42.0997092088</v>
      </c>
      <c r="M278" s="62">
        <v>0.65207111368189397</v>
      </c>
      <c r="N278" s="63">
        <v>115.33432348309999</v>
      </c>
      <c r="O278" s="64">
        <v>0.79914892928870396</v>
      </c>
    </row>
    <row r="279" spans="1:15" customFormat="1" x14ac:dyDescent="0.3">
      <c r="A279" s="65" t="s">
        <v>1</v>
      </c>
    </row>
    <row r="280" spans="1:15" customFormat="1" x14ac:dyDescent="0.3">
      <c r="A280" s="65" t="s">
        <v>1</v>
      </c>
    </row>
    <row r="281" spans="1:15" customFormat="1" x14ac:dyDescent="0.3">
      <c r="A281" s="53" t="s">
        <v>164</v>
      </c>
    </row>
    <row r="282" spans="1:15" customFormat="1" x14ac:dyDescent="0.3">
      <c r="A282" s="54" t="s">
        <v>1</v>
      </c>
    </row>
    <row r="283" spans="1:15" customFormat="1" x14ac:dyDescent="0.3">
      <c r="A283" s="114" t="s">
        <v>1</v>
      </c>
      <c r="B283" s="113" t="s">
        <v>504</v>
      </c>
      <c r="C283" s="113" t="s">
        <v>1</v>
      </c>
      <c r="D283" s="113" t="s">
        <v>487</v>
      </c>
      <c r="E283" s="113" t="s">
        <v>1</v>
      </c>
      <c r="F283" s="113" t="s">
        <v>488</v>
      </c>
      <c r="G283" s="113" t="s">
        <v>1</v>
      </c>
      <c r="H283" s="113" t="s">
        <v>489</v>
      </c>
      <c r="I283" s="113" t="s">
        <v>1</v>
      </c>
      <c r="J283" s="113" t="s">
        <v>490</v>
      </c>
      <c r="K283" s="113" t="s">
        <v>1</v>
      </c>
      <c r="L283" s="113" t="s">
        <v>491</v>
      </c>
      <c r="M283" s="113" t="s">
        <v>1</v>
      </c>
      <c r="N283" s="113" t="s">
        <v>492</v>
      </c>
      <c r="O283" s="113" t="s">
        <v>1</v>
      </c>
    </row>
    <row r="284" spans="1:15" customFormat="1" x14ac:dyDescent="0.3">
      <c r="A284" s="115" t="s">
        <v>1</v>
      </c>
      <c r="B284" s="55" t="s">
        <v>14</v>
      </c>
      <c r="C284" s="55" t="s">
        <v>15</v>
      </c>
      <c r="D284" s="55" t="s">
        <v>14</v>
      </c>
      <c r="E284" s="55" t="s">
        <v>15</v>
      </c>
      <c r="F284" s="55" t="s">
        <v>14</v>
      </c>
      <c r="G284" s="55" t="s">
        <v>15</v>
      </c>
      <c r="H284" s="55" t="s">
        <v>14</v>
      </c>
      <c r="I284" s="55" t="s">
        <v>15</v>
      </c>
      <c r="J284" s="55" t="s">
        <v>14</v>
      </c>
      <c r="K284" s="55" t="s">
        <v>15</v>
      </c>
      <c r="L284" s="55" t="s">
        <v>14</v>
      </c>
      <c r="M284" s="55" t="s">
        <v>15</v>
      </c>
      <c r="N284" s="55" t="s">
        <v>14</v>
      </c>
      <c r="O284" s="55" t="s">
        <v>15</v>
      </c>
    </row>
    <row r="285" spans="1:15" customFormat="1" x14ac:dyDescent="0.3">
      <c r="A285" s="56" t="s">
        <v>16</v>
      </c>
      <c r="B285" s="57">
        <v>319.61635895929999</v>
      </c>
      <c r="C285" s="57">
        <v>319.61635895929999</v>
      </c>
      <c r="D285" s="57">
        <v>31.735314645599999</v>
      </c>
      <c r="E285" s="57">
        <v>31.735314645599999</v>
      </c>
      <c r="F285" s="57">
        <v>103.23688082149999</v>
      </c>
      <c r="G285" s="57">
        <v>103.23688082149999</v>
      </c>
      <c r="H285" s="57">
        <v>74.699186966100001</v>
      </c>
      <c r="I285" s="57">
        <v>74.699186966100001</v>
      </c>
      <c r="J285" s="57">
        <v>23.699179285300001</v>
      </c>
      <c r="K285" s="57">
        <v>23.699179285300001</v>
      </c>
      <c r="L285" s="57">
        <v>22.463355042100002</v>
      </c>
      <c r="M285" s="57">
        <v>22.463355042100002</v>
      </c>
      <c r="N285" s="57">
        <v>28.987115557999999</v>
      </c>
      <c r="O285" s="57">
        <v>28.987115557999999</v>
      </c>
    </row>
    <row r="286" spans="1:15" customFormat="1" x14ac:dyDescent="0.3">
      <c r="A286" s="58" t="s">
        <v>2</v>
      </c>
      <c r="B286" s="59">
        <v>0.75483450320000001</v>
      </c>
      <c r="C286" s="60">
        <v>2.3616892003206899E-3</v>
      </c>
      <c r="D286" s="67">
        <v>0</v>
      </c>
      <c r="E286" s="68">
        <v>0</v>
      </c>
      <c r="F286" s="59">
        <v>0.75483450320000001</v>
      </c>
      <c r="G286" s="60">
        <v>7.3116748316440702E-3</v>
      </c>
      <c r="H286" s="59">
        <v>0</v>
      </c>
      <c r="I286" s="60">
        <v>0</v>
      </c>
      <c r="J286" s="67">
        <v>0</v>
      </c>
      <c r="K286" s="68">
        <v>0</v>
      </c>
      <c r="L286" s="67">
        <v>0</v>
      </c>
      <c r="M286" s="68">
        <v>0</v>
      </c>
      <c r="N286" s="59">
        <v>0</v>
      </c>
      <c r="O286" s="60">
        <v>0</v>
      </c>
    </row>
    <row r="287" spans="1:15" customFormat="1" x14ac:dyDescent="0.3">
      <c r="A287" s="58" t="s">
        <v>3</v>
      </c>
      <c r="B287" s="63">
        <v>28.7734742285</v>
      </c>
      <c r="C287" s="64">
        <v>9.0025036021901594E-2</v>
      </c>
      <c r="D287" s="70">
        <v>0</v>
      </c>
      <c r="E287" s="71">
        <v>0</v>
      </c>
      <c r="F287" s="63">
        <v>16.8275082983</v>
      </c>
      <c r="G287" s="61">
        <v>0.16299899962490499</v>
      </c>
      <c r="H287" s="63">
        <v>2.8454422918</v>
      </c>
      <c r="I287" s="64">
        <v>3.80920115381084E-2</v>
      </c>
      <c r="J287" s="70">
        <v>8.5492431855000106</v>
      </c>
      <c r="K287" s="69">
        <v>36.074005274954303</v>
      </c>
      <c r="L287" s="70">
        <v>0.55128045290000105</v>
      </c>
      <c r="M287" s="71">
        <v>2.4541323051111901</v>
      </c>
      <c r="N287" s="63">
        <v>0</v>
      </c>
      <c r="O287" s="64">
        <v>0</v>
      </c>
    </row>
    <row r="288" spans="1:15" customFormat="1" x14ac:dyDescent="0.3">
      <c r="A288" s="58" t="s">
        <v>4</v>
      </c>
      <c r="B288" s="59">
        <v>12.5784943792</v>
      </c>
      <c r="C288" s="60">
        <v>3.93549767607538E-2</v>
      </c>
      <c r="D288" s="67">
        <v>0</v>
      </c>
      <c r="E288" s="68">
        <v>0</v>
      </c>
      <c r="F288" s="59">
        <v>1.8963640284000001</v>
      </c>
      <c r="G288" s="60">
        <v>1.83690558384738E-2</v>
      </c>
      <c r="H288" s="59">
        <v>4.5930219585999996</v>
      </c>
      <c r="I288" s="60">
        <v>6.14869069550169E-2</v>
      </c>
      <c r="J288" s="67">
        <v>0.65840472090000002</v>
      </c>
      <c r="K288" s="68">
        <v>2.7781751974355999</v>
      </c>
      <c r="L288" s="67">
        <v>0</v>
      </c>
      <c r="M288" s="68">
        <v>0</v>
      </c>
      <c r="N288" s="59">
        <v>0.54998002479999997</v>
      </c>
      <c r="O288" s="60">
        <v>1.8973258091152599E-2</v>
      </c>
    </row>
    <row r="289" spans="1:15" customFormat="1" x14ac:dyDescent="0.3">
      <c r="A289" s="58" t="s">
        <v>5</v>
      </c>
      <c r="B289" s="63">
        <v>5.9913915317999997</v>
      </c>
      <c r="C289" s="64">
        <v>1.8745572195705201E-2</v>
      </c>
      <c r="D289" s="70">
        <v>0.45783801540000102</v>
      </c>
      <c r="E289" s="71">
        <v>1.44267677983611</v>
      </c>
      <c r="F289" s="63">
        <v>3.2925159424000001</v>
      </c>
      <c r="G289" s="64">
        <v>3.1892826635210599E-2</v>
      </c>
      <c r="H289" s="63">
        <v>1.0970073167000001</v>
      </c>
      <c r="I289" s="64">
        <v>1.468566608627E-2</v>
      </c>
      <c r="J289" s="70">
        <v>0.35154047869999999</v>
      </c>
      <c r="K289" s="71">
        <v>1.48334452627248</v>
      </c>
      <c r="L289" s="70">
        <v>0.79248977859999903</v>
      </c>
      <c r="M289" s="71">
        <v>3.52792259711314</v>
      </c>
      <c r="N289" s="63">
        <v>0</v>
      </c>
      <c r="O289" s="64">
        <v>0</v>
      </c>
    </row>
    <row r="290" spans="1:15" customFormat="1" x14ac:dyDescent="0.3">
      <c r="A290" s="58" t="s">
        <v>6</v>
      </c>
      <c r="B290" s="59">
        <v>3.8991957806999999</v>
      </c>
      <c r="C290" s="60">
        <v>1.21996126649967E-2</v>
      </c>
      <c r="D290" s="67">
        <v>0</v>
      </c>
      <c r="E290" s="68">
        <v>0</v>
      </c>
      <c r="F290" s="59">
        <v>0</v>
      </c>
      <c r="G290" s="60">
        <v>0</v>
      </c>
      <c r="H290" s="59">
        <v>0</v>
      </c>
      <c r="I290" s="60">
        <v>0</v>
      </c>
      <c r="J290" s="67">
        <v>1.6772355564000001</v>
      </c>
      <c r="K290" s="69">
        <v>7.0771883541146403</v>
      </c>
      <c r="L290" s="67">
        <v>0.3137290277</v>
      </c>
      <c r="M290" s="68">
        <v>1.39662586960862</v>
      </c>
      <c r="N290" s="59">
        <v>1.9082311966000001</v>
      </c>
      <c r="O290" s="61">
        <v>6.5830323571927696E-2</v>
      </c>
    </row>
    <row r="291" spans="1:15" customFormat="1" x14ac:dyDescent="0.3">
      <c r="A291" s="58" t="s">
        <v>7</v>
      </c>
      <c r="B291" s="63">
        <v>13.877668572999999</v>
      </c>
      <c r="C291" s="64">
        <v>4.3419769307763097E-2</v>
      </c>
      <c r="D291" s="70">
        <v>0</v>
      </c>
      <c r="E291" s="71">
        <v>0</v>
      </c>
      <c r="F291" s="63">
        <v>4.4878863524000003</v>
      </c>
      <c r="G291" s="64">
        <v>4.3471735262514397E-2</v>
      </c>
      <c r="H291" s="63">
        <v>3.5828682432000001</v>
      </c>
      <c r="I291" s="64">
        <v>4.7963952336268101E-2</v>
      </c>
      <c r="J291" s="70">
        <v>0</v>
      </c>
      <c r="K291" s="71">
        <v>0</v>
      </c>
      <c r="L291" s="70">
        <v>1.3263850976</v>
      </c>
      <c r="M291" s="71">
        <v>5.9046615926878996</v>
      </c>
      <c r="N291" s="63">
        <v>1.2619603572</v>
      </c>
      <c r="O291" s="64">
        <v>4.3535216695671501E-2</v>
      </c>
    </row>
    <row r="292" spans="1:15" customFormat="1" x14ac:dyDescent="0.3">
      <c r="A292" s="58" t="s">
        <v>8</v>
      </c>
      <c r="B292" s="59">
        <v>106.6584200847</v>
      </c>
      <c r="C292" s="60">
        <v>0.33370763759398803</v>
      </c>
      <c r="D292" s="67">
        <v>2.0369009274000001</v>
      </c>
      <c r="E292" s="72">
        <v>6.4184047019757804</v>
      </c>
      <c r="F292" s="59">
        <v>31.7470753586</v>
      </c>
      <c r="G292" s="60">
        <v>0.30751680122428099</v>
      </c>
      <c r="H292" s="59">
        <v>31.852432780499999</v>
      </c>
      <c r="I292" s="60">
        <v>0.42640936366489901</v>
      </c>
      <c r="J292" s="67">
        <v>3.9895514544999999</v>
      </c>
      <c r="K292" s="68">
        <v>16.834133395389799</v>
      </c>
      <c r="L292" s="67">
        <v>13.8888039776</v>
      </c>
      <c r="M292" s="69">
        <v>61.8287159312138</v>
      </c>
      <c r="N292" s="59">
        <v>6.0818069612999999</v>
      </c>
      <c r="O292" s="60">
        <v>0.209810698450868</v>
      </c>
    </row>
    <row r="293" spans="1:15" customFormat="1" x14ac:dyDescent="0.3">
      <c r="A293" s="58" t="s">
        <v>9</v>
      </c>
      <c r="B293" s="63">
        <v>30.6662969988</v>
      </c>
      <c r="C293" s="64">
        <v>9.5947207141249796E-2</v>
      </c>
      <c r="D293" s="70">
        <v>10.9406619597</v>
      </c>
      <c r="E293" s="69">
        <v>34.474723448872098</v>
      </c>
      <c r="F293" s="63">
        <v>2.5892035115000001</v>
      </c>
      <c r="G293" s="62">
        <v>2.5080218337638599E-2</v>
      </c>
      <c r="H293" s="63">
        <v>9.6563040206000093</v>
      </c>
      <c r="I293" s="64">
        <v>0.12926919840482601</v>
      </c>
      <c r="J293" s="70">
        <v>2.8817076617000001</v>
      </c>
      <c r="K293" s="71">
        <v>12.1595251337984</v>
      </c>
      <c r="L293" s="70">
        <v>0</v>
      </c>
      <c r="M293" s="71">
        <v>0</v>
      </c>
      <c r="N293" s="63">
        <v>2.6004686600000002</v>
      </c>
      <c r="O293" s="64">
        <v>8.9711190987483799E-2</v>
      </c>
    </row>
    <row r="294" spans="1:15" customFormat="1" x14ac:dyDescent="0.3">
      <c r="A294" s="58" t="s">
        <v>10</v>
      </c>
      <c r="B294" s="59">
        <v>11.3134348215</v>
      </c>
      <c r="C294" s="60">
        <v>3.5396920415267798E-2</v>
      </c>
      <c r="D294" s="67">
        <v>0.45783801540000102</v>
      </c>
      <c r="E294" s="68">
        <v>1.44267677983611</v>
      </c>
      <c r="F294" s="59">
        <v>2.0742254831000002</v>
      </c>
      <c r="G294" s="60">
        <v>2.0091903848648899E-2</v>
      </c>
      <c r="H294" s="59">
        <v>0.41380770030000003</v>
      </c>
      <c r="I294" s="60">
        <v>5.5396546750608499E-3</v>
      </c>
      <c r="J294" s="67">
        <v>0</v>
      </c>
      <c r="K294" s="68">
        <v>0</v>
      </c>
      <c r="L294" s="67">
        <v>0</v>
      </c>
      <c r="M294" s="68">
        <v>0</v>
      </c>
      <c r="N294" s="59">
        <v>5.5377645207999997</v>
      </c>
      <c r="O294" s="61">
        <v>0.19104227565241999</v>
      </c>
    </row>
    <row r="295" spans="1:15" customFormat="1" x14ac:dyDescent="0.3">
      <c r="A295" s="58" t="s">
        <v>11</v>
      </c>
      <c r="B295" s="63">
        <v>28.279253720700002</v>
      </c>
      <c r="C295" s="64">
        <v>8.8478743118092701E-2</v>
      </c>
      <c r="D295" s="70">
        <v>2.1789319141000001</v>
      </c>
      <c r="E295" s="71">
        <v>6.8659533974467797</v>
      </c>
      <c r="F295" s="63">
        <v>14.3808421981</v>
      </c>
      <c r="G295" s="64">
        <v>0.13929946433547299</v>
      </c>
      <c r="H295" s="63">
        <v>7.4766027395999997</v>
      </c>
      <c r="I295" s="64">
        <v>0.10008947946104201</v>
      </c>
      <c r="J295" s="70">
        <v>0.69602007369999896</v>
      </c>
      <c r="K295" s="71">
        <v>2.93689526257866</v>
      </c>
      <c r="L295" s="70">
        <v>2.5845273852999999</v>
      </c>
      <c r="M295" s="71">
        <v>11.505527025932601</v>
      </c>
      <c r="N295" s="63">
        <v>0</v>
      </c>
      <c r="O295" s="64">
        <v>0</v>
      </c>
    </row>
    <row r="296" spans="1:15" customFormat="1" x14ac:dyDescent="0.3">
      <c r="A296" s="58" t="s">
        <v>12</v>
      </c>
      <c r="B296" s="59">
        <v>8.7817087040999908</v>
      </c>
      <c r="C296" s="60">
        <v>2.7475779815194799E-2</v>
      </c>
      <c r="D296" s="67">
        <v>1.2079830352000001</v>
      </c>
      <c r="E296" s="68">
        <v>3.8064315690264698</v>
      </c>
      <c r="F296" s="59">
        <v>0.81332049470000001</v>
      </c>
      <c r="G296" s="60">
        <v>7.87819709611586E-3</v>
      </c>
      <c r="H296" s="59">
        <v>5.0163239451999999</v>
      </c>
      <c r="I296" s="60">
        <v>6.7153661892953506E-2</v>
      </c>
      <c r="J296" s="67">
        <v>0</v>
      </c>
      <c r="K296" s="68">
        <v>0</v>
      </c>
      <c r="L296" s="67">
        <v>0.50761947660000095</v>
      </c>
      <c r="M296" s="68">
        <v>2.25976696556965</v>
      </c>
      <c r="N296" s="59">
        <v>1.2364617523999999</v>
      </c>
      <c r="O296" s="60">
        <v>4.2655563639161599E-2</v>
      </c>
    </row>
    <row r="297" spans="1:15" customFormat="1" x14ac:dyDescent="0.3">
      <c r="A297" s="58" t="s">
        <v>13</v>
      </c>
      <c r="B297" s="63">
        <v>20.004410389499999</v>
      </c>
      <c r="C297" s="64">
        <v>6.2588818840926E-2</v>
      </c>
      <c r="D297" s="70">
        <v>5.4718255764000103</v>
      </c>
      <c r="E297" s="71">
        <v>17.242071293465699</v>
      </c>
      <c r="F297" s="63">
        <v>5.4643723144999896</v>
      </c>
      <c r="G297" s="64">
        <v>5.2930428263791497E-2</v>
      </c>
      <c r="H297" s="63">
        <v>3.2313433438999999</v>
      </c>
      <c r="I297" s="64">
        <v>4.3258079172487501E-2</v>
      </c>
      <c r="J297" s="70">
        <v>1.0653112413000001</v>
      </c>
      <c r="K297" s="71">
        <v>4.4951398041061497</v>
      </c>
      <c r="L297" s="70">
        <v>1.0028843159</v>
      </c>
      <c r="M297" s="71">
        <v>4.4645348569722998</v>
      </c>
      <c r="N297" s="63">
        <v>2.4395076833</v>
      </c>
      <c r="O297" s="64">
        <v>8.4158345400694196E-2</v>
      </c>
    </row>
    <row r="298" spans="1:15" customFormat="1" x14ac:dyDescent="0.3">
      <c r="A298" s="58" t="s">
        <v>165</v>
      </c>
      <c r="B298" s="59">
        <v>27.6909299834</v>
      </c>
      <c r="C298" s="60">
        <v>8.6638024641680397E-2</v>
      </c>
      <c r="D298" s="67">
        <v>8.5695275016999997</v>
      </c>
      <c r="E298" s="69">
        <v>27.003127580107801</v>
      </c>
      <c r="F298" s="59">
        <v>11.0167111989</v>
      </c>
      <c r="G298" s="60">
        <v>0.106712941259319</v>
      </c>
      <c r="H298" s="59">
        <v>0.41380770030000003</v>
      </c>
      <c r="I298" s="62">
        <v>5.5396546750608499E-3</v>
      </c>
      <c r="J298" s="67">
        <v>2.2825504954000002</v>
      </c>
      <c r="K298" s="68">
        <v>9.6313482754899002</v>
      </c>
      <c r="L298" s="67">
        <v>0</v>
      </c>
      <c r="M298" s="68">
        <v>0</v>
      </c>
      <c r="N298" s="59">
        <v>4.65349858390001</v>
      </c>
      <c r="O298" s="60">
        <v>0.16053679347946401</v>
      </c>
    </row>
    <row r="299" spans="1:15" customFormat="1" x14ac:dyDescent="0.3">
      <c r="A299" s="58" t="s">
        <v>88</v>
      </c>
      <c r="B299" s="63">
        <v>20.346845260199999</v>
      </c>
      <c r="C299" s="64">
        <v>6.3660212282159706E-2</v>
      </c>
      <c r="D299" s="70">
        <v>0.41380770029999903</v>
      </c>
      <c r="E299" s="71">
        <v>1.3039344494332099</v>
      </c>
      <c r="F299" s="63">
        <v>7.8920211374000004</v>
      </c>
      <c r="G299" s="64">
        <v>7.6445753441985204E-2</v>
      </c>
      <c r="H299" s="63">
        <v>4.5202249254</v>
      </c>
      <c r="I299" s="64">
        <v>6.0512371138006803E-2</v>
      </c>
      <c r="J299" s="70">
        <v>1.5476144171999999</v>
      </c>
      <c r="K299" s="71">
        <v>6.53024477586</v>
      </c>
      <c r="L299" s="70">
        <v>1.4956355298999999</v>
      </c>
      <c r="M299" s="71">
        <v>6.65811285579084</v>
      </c>
      <c r="N299" s="63">
        <v>2.7174358177000002</v>
      </c>
      <c r="O299" s="64">
        <v>9.3746334031156398E-2</v>
      </c>
    </row>
    <row r="300" spans="1:15" customFormat="1" x14ac:dyDescent="0.3">
      <c r="A300" s="65" t="s">
        <v>1</v>
      </c>
    </row>
    <row r="301" spans="1:15" customFormat="1" x14ac:dyDescent="0.3">
      <c r="A301" s="65" t="s">
        <v>1</v>
      </c>
    </row>
    <row r="302" spans="1:15" customFormat="1" x14ac:dyDescent="0.3">
      <c r="A302" s="53" t="s">
        <v>166</v>
      </c>
    </row>
    <row r="303" spans="1:15" customFormat="1" x14ac:dyDescent="0.3">
      <c r="A303" s="54" t="s">
        <v>1</v>
      </c>
    </row>
    <row r="304" spans="1:15" customFormat="1" x14ac:dyDescent="0.3">
      <c r="A304" s="114" t="s">
        <v>1</v>
      </c>
      <c r="B304" s="113" t="s">
        <v>504</v>
      </c>
      <c r="C304" s="113" t="s">
        <v>1</v>
      </c>
      <c r="D304" s="113" t="s">
        <v>487</v>
      </c>
      <c r="E304" s="113" t="s">
        <v>1</v>
      </c>
      <c r="F304" s="113" t="s">
        <v>488</v>
      </c>
      <c r="G304" s="113" t="s">
        <v>1</v>
      </c>
      <c r="H304" s="113" t="s">
        <v>489</v>
      </c>
      <c r="I304" s="113" t="s">
        <v>1</v>
      </c>
      <c r="J304" s="113" t="s">
        <v>490</v>
      </c>
      <c r="K304" s="113" t="s">
        <v>1</v>
      </c>
      <c r="L304" s="113" t="s">
        <v>491</v>
      </c>
      <c r="M304" s="113" t="s">
        <v>1</v>
      </c>
      <c r="N304" s="113" t="s">
        <v>492</v>
      </c>
      <c r="O304" s="113" t="s">
        <v>1</v>
      </c>
    </row>
    <row r="305" spans="1:15" customFormat="1" x14ac:dyDescent="0.3">
      <c r="A305" s="115" t="s">
        <v>1</v>
      </c>
      <c r="B305" s="55" t="s">
        <v>14</v>
      </c>
      <c r="C305" s="55" t="s">
        <v>15</v>
      </c>
      <c r="D305" s="55" t="s">
        <v>14</v>
      </c>
      <c r="E305" s="55" t="s">
        <v>15</v>
      </c>
      <c r="F305" s="55" t="s">
        <v>14</v>
      </c>
      <c r="G305" s="55" t="s">
        <v>15</v>
      </c>
      <c r="H305" s="55" t="s">
        <v>14</v>
      </c>
      <c r="I305" s="55" t="s">
        <v>15</v>
      </c>
      <c r="J305" s="55" t="s">
        <v>14</v>
      </c>
      <c r="K305" s="55" t="s">
        <v>15</v>
      </c>
      <c r="L305" s="55" t="s">
        <v>14</v>
      </c>
      <c r="M305" s="55" t="s">
        <v>15</v>
      </c>
      <c r="N305" s="55" t="s">
        <v>14</v>
      </c>
      <c r="O305" s="55" t="s">
        <v>15</v>
      </c>
    </row>
    <row r="306" spans="1:15" customFormat="1" x14ac:dyDescent="0.3">
      <c r="A306" s="56" t="s">
        <v>16</v>
      </c>
      <c r="B306" s="57">
        <v>271.57858371570001</v>
      </c>
      <c r="C306" s="57">
        <v>271.57858371570001</v>
      </c>
      <c r="D306" s="57">
        <v>22.7519794436</v>
      </c>
      <c r="E306" s="57">
        <v>22.7519794436</v>
      </c>
      <c r="F306" s="57">
        <v>84.328148485200003</v>
      </c>
      <c r="G306" s="57">
        <v>84.328148485200003</v>
      </c>
      <c r="H306" s="57">
        <v>69.765154340400002</v>
      </c>
      <c r="I306" s="57">
        <v>69.765154340400002</v>
      </c>
      <c r="J306" s="57">
        <v>19.869014372700001</v>
      </c>
      <c r="K306" s="57">
        <v>19.869014372700001</v>
      </c>
      <c r="L306" s="57">
        <v>20.967719512199999</v>
      </c>
      <c r="M306" s="57">
        <v>20.967719512199999</v>
      </c>
      <c r="N306" s="57">
        <v>21.6161811564</v>
      </c>
      <c r="O306" s="57">
        <v>21.6161811564</v>
      </c>
    </row>
    <row r="307" spans="1:15" customFormat="1" x14ac:dyDescent="0.3">
      <c r="A307" s="58" t="s">
        <v>167</v>
      </c>
      <c r="B307" s="59">
        <v>32.536544232099999</v>
      </c>
      <c r="C307" s="60">
        <v>0.119805265153605</v>
      </c>
      <c r="D307" s="67">
        <v>5.9149060269000202</v>
      </c>
      <c r="E307" s="68">
        <v>25.997324942924202</v>
      </c>
      <c r="F307" s="59">
        <v>2.8908832019999999</v>
      </c>
      <c r="G307" s="62">
        <v>3.4281355086402301E-2</v>
      </c>
      <c r="H307" s="59">
        <v>12.3991203483</v>
      </c>
      <c r="I307" s="60">
        <v>0.177726552252746</v>
      </c>
      <c r="J307" s="67">
        <v>2.3556792779000002</v>
      </c>
      <c r="K307" s="68">
        <v>11.856044963844299</v>
      </c>
      <c r="L307" s="67">
        <v>3.6875679607</v>
      </c>
      <c r="M307" s="68">
        <v>17.586881389530198</v>
      </c>
      <c r="N307" s="67">
        <v>3.2053374248000002</v>
      </c>
      <c r="O307" s="68">
        <v>14.828416738407</v>
      </c>
    </row>
    <row r="308" spans="1:15" customFormat="1" x14ac:dyDescent="0.3">
      <c r="A308" s="58" t="s">
        <v>168</v>
      </c>
      <c r="B308" s="63">
        <v>7.7657695861000198</v>
      </c>
      <c r="C308" s="64">
        <v>2.85949263003357E-2</v>
      </c>
      <c r="D308" s="70">
        <v>0.45783801539999902</v>
      </c>
      <c r="E308" s="71">
        <v>2.01229970576818</v>
      </c>
      <c r="F308" s="63">
        <v>0.89198215739999998</v>
      </c>
      <c r="G308" s="64">
        <v>1.05775138363977E-2</v>
      </c>
      <c r="H308" s="63">
        <v>0.49860807070000002</v>
      </c>
      <c r="I308" s="64">
        <v>7.1469500127123399E-3</v>
      </c>
      <c r="J308" s="70">
        <v>3.4925527309</v>
      </c>
      <c r="K308" s="69">
        <v>17.577886176874301</v>
      </c>
      <c r="L308" s="70">
        <v>0</v>
      </c>
      <c r="M308" s="71">
        <v>0</v>
      </c>
      <c r="N308" s="70">
        <v>2.1360265628000001</v>
      </c>
      <c r="O308" s="71">
        <v>9.8816092784621095</v>
      </c>
    </row>
    <row r="309" spans="1:15" customFormat="1" ht="34.200000000000003" x14ac:dyDescent="0.3">
      <c r="A309" s="66" t="s">
        <v>169</v>
      </c>
      <c r="B309" s="59">
        <v>13.116822369599999</v>
      </c>
      <c r="C309" s="60">
        <v>4.8298441615452402E-2</v>
      </c>
      <c r="D309" s="67">
        <v>0.50740881169999996</v>
      </c>
      <c r="E309" s="68">
        <v>2.2301743589291601</v>
      </c>
      <c r="F309" s="59">
        <v>0.45783801540000002</v>
      </c>
      <c r="G309" s="60">
        <v>5.4292430656218303E-3</v>
      </c>
      <c r="H309" s="59">
        <v>0</v>
      </c>
      <c r="I309" s="60">
        <v>0</v>
      </c>
      <c r="J309" s="67">
        <v>0.35154047869999999</v>
      </c>
      <c r="K309" s="68">
        <v>1.7692899713385699</v>
      </c>
      <c r="L309" s="67">
        <v>0.84004250180000195</v>
      </c>
      <c r="M309" s="68">
        <v>4.0063608315211603</v>
      </c>
      <c r="N309" s="67">
        <v>0.61194637689999798</v>
      </c>
      <c r="O309" s="68">
        <v>2.8309643246990399</v>
      </c>
    </row>
    <row r="310" spans="1:15" customFormat="1" x14ac:dyDescent="0.3">
      <c r="A310" s="58" t="s">
        <v>170</v>
      </c>
      <c r="B310" s="63">
        <v>19.202185107799998</v>
      </c>
      <c r="C310" s="64">
        <v>7.0705815035480402E-2</v>
      </c>
      <c r="D310" s="70">
        <v>1.2079830352000001</v>
      </c>
      <c r="E310" s="71">
        <v>5.3093535803971497</v>
      </c>
      <c r="F310" s="63">
        <v>5.3623664871000001</v>
      </c>
      <c r="G310" s="64">
        <v>6.3589282860172403E-2</v>
      </c>
      <c r="H310" s="63">
        <v>6.4647572367999997</v>
      </c>
      <c r="I310" s="64">
        <v>9.2664558660000701E-2</v>
      </c>
      <c r="J310" s="70">
        <v>0.65840472089999802</v>
      </c>
      <c r="K310" s="71">
        <v>3.3137261292872502</v>
      </c>
      <c r="L310" s="70">
        <v>1.9960055174</v>
      </c>
      <c r="M310" s="71">
        <v>9.5194211093802092</v>
      </c>
      <c r="N310" s="70">
        <v>2.3174122020999999</v>
      </c>
      <c r="O310" s="71">
        <v>10.7207290008017</v>
      </c>
    </row>
    <row r="311" spans="1:15" customFormat="1" x14ac:dyDescent="0.3">
      <c r="A311" s="58" t="s">
        <v>171</v>
      </c>
      <c r="B311" s="59">
        <v>84.873960093700006</v>
      </c>
      <c r="C311" s="60">
        <v>0.31252081416902</v>
      </c>
      <c r="D311" s="67">
        <v>9.0345156078999906</v>
      </c>
      <c r="E311" s="68">
        <v>39.708701523292497</v>
      </c>
      <c r="F311" s="59">
        <v>27.830981846099998</v>
      </c>
      <c r="G311" s="60">
        <v>0.33003193294329802</v>
      </c>
      <c r="H311" s="59">
        <v>20.7413473758</v>
      </c>
      <c r="I311" s="60">
        <v>0.29730239360753502</v>
      </c>
      <c r="J311" s="67">
        <v>7.0766821234000101</v>
      </c>
      <c r="K311" s="68">
        <v>35.616674237869397</v>
      </c>
      <c r="L311" s="67">
        <v>12.658039256</v>
      </c>
      <c r="M311" s="69">
        <v>60.369174857737697</v>
      </c>
      <c r="N311" s="67">
        <v>4.7166091344999996</v>
      </c>
      <c r="O311" s="68">
        <v>21.819807580135599</v>
      </c>
    </row>
    <row r="312" spans="1:15" customFormat="1" x14ac:dyDescent="0.3">
      <c r="A312" s="58" t="s">
        <v>172</v>
      </c>
      <c r="B312" s="63">
        <v>5.1670655175000002</v>
      </c>
      <c r="C312" s="64">
        <v>1.90260419168733E-2</v>
      </c>
      <c r="D312" s="70">
        <v>0</v>
      </c>
      <c r="E312" s="71">
        <v>0</v>
      </c>
      <c r="F312" s="63">
        <v>0</v>
      </c>
      <c r="G312" s="64">
        <v>0</v>
      </c>
      <c r="H312" s="63">
        <v>3.2588343209000001</v>
      </c>
      <c r="I312" s="64">
        <v>4.67114901659847E-2</v>
      </c>
      <c r="J312" s="70">
        <v>0</v>
      </c>
      <c r="K312" s="71">
        <v>0</v>
      </c>
      <c r="L312" s="70">
        <v>0</v>
      </c>
      <c r="M312" s="71">
        <v>0</v>
      </c>
      <c r="N312" s="70">
        <v>1.9082311966000001</v>
      </c>
      <c r="O312" s="69">
        <v>8.8277905463196102</v>
      </c>
    </row>
    <row r="313" spans="1:15" customFormat="1" x14ac:dyDescent="0.3">
      <c r="A313" s="58" t="s">
        <v>173</v>
      </c>
      <c r="B313" s="59">
        <v>1.4416606554</v>
      </c>
      <c r="C313" s="60">
        <v>5.3084475059682603E-3</v>
      </c>
      <c r="D313" s="67">
        <v>0</v>
      </c>
      <c r="E313" s="68">
        <v>0</v>
      </c>
      <c r="F313" s="59">
        <v>0</v>
      </c>
      <c r="G313" s="60">
        <v>0</v>
      </c>
      <c r="H313" s="59">
        <v>0</v>
      </c>
      <c r="I313" s="60">
        <v>0</v>
      </c>
      <c r="J313" s="67">
        <v>0</v>
      </c>
      <c r="K313" s="68">
        <v>0</v>
      </c>
      <c r="L313" s="67">
        <v>0</v>
      </c>
      <c r="M313" s="68">
        <v>0</v>
      </c>
      <c r="N313" s="67">
        <v>0.58830334699999798</v>
      </c>
      <c r="O313" s="68">
        <v>2.72158778992199</v>
      </c>
    </row>
    <row r="314" spans="1:15" customFormat="1" x14ac:dyDescent="0.3">
      <c r="A314" s="58" t="s">
        <v>174</v>
      </c>
      <c r="B314" s="63">
        <v>6.1080137591999799</v>
      </c>
      <c r="C314" s="64">
        <v>2.2490778453996701E-2</v>
      </c>
      <c r="D314" s="70">
        <v>0</v>
      </c>
      <c r="E314" s="71">
        <v>0</v>
      </c>
      <c r="F314" s="63">
        <v>0</v>
      </c>
      <c r="G314" s="64">
        <v>0</v>
      </c>
      <c r="H314" s="63">
        <v>0</v>
      </c>
      <c r="I314" s="64">
        <v>0</v>
      </c>
      <c r="J314" s="70">
        <v>0</v>
      </c>
      <c r="K314" s="71">
        <v>0</v>
      </c>
      <c r="L314" s="70">
        <v>0</v>
      </c>
      <c r="M314" s="71">
        <v>0</v>
      </c>
      <c r="N314" s="70">
        <v>0</v>
      </c>
      <c r="O314" s="71">
        <v>0</v>
      </c>
    </row>
    <row r="315" spans="1:15" customFormat="1" x14ac:dyDescent="0.3">
      <c r="A315" s="58" t="s">
        <v>175</v>
      </c>
      <c r="B315" s="59">
        <v>6.1585110776000098</v>
      </c>
      <c r="C315" s="60">
        <v>2.2676718441270699E-2</v>
      </c>
      <c r="D315" s="67">
        <v>2.1682111471000001</v>
      </c>
      <c r="E315" s="68">
        <v>9.5297692777667606</v>
      </c>
      <c r="F315" s="59">
        <v>0.50740881169999996</v>
      </c>
      <c r="G315" s="60">
        <v>6.0170752093418999E-3</v>
      </c>
      <c r="H315" s="59">
        <v>1.1195658534999999</v>
      </c>
      <c r="I315" s="60">
        <v>1.6047636733337999E-2</v>
      </c>
      <c r="J315" s="67">
        <v>0</v>
      </c>
      <c r="K315" s="68">
        <v>0</v>
      </c>
      <c r="L315" s="67">
        <v>1.352825918</v>
      </c>
      <c r="M315" s="68">
        <v>6.4519458933665303</v>
      </c>
      <c r="N315" s="67">
        <v>0.19717885260000001</v>
      </c>
      <c r="O315" s="68">
        <v>0.91218171782216195</v>
      </c>
    </row>
    <row r="316" spans="1:15" customFormat="1" x14ac:dyDescent="0.3">
      <c r="A316" s="58" t="s">
        <v>176</v>
      </c>
      <c r="B316" s="63">
        <v>8.0289862922000204</v>
      </c>
      <c r="C316" s="64">
        <v>2.95641363996694E-2</v>
      </c>
      <c r="D316" s="70">
        <v>0</v>
      </c>
      <c r="E316" s="71">
        <v>0</v>
      </c>
      <c r="F316" s="63">
        <v>0.45783801540000002</v>
      </c>
      <c r="G316" s="64">
        <v>5.4292430656218303E-3</v>
      </c>
      <c r="H316" s="63">
        <v>0.88574593879999997</v>
      </c>
      <c r="I316" s="64">
        <v>1.2696108066761301E-2</v>
      </c>
      <c r="J316" s="70">
        <v>0</v>
      </c>
      <c r="K316" s="71">
        <v>0</v>
      </c>
      <c r="L316" s="70">
        <v>6.4882234854000096</v>
      </c>
      <c r="M316" s="69">
        <v>30.943868176149799</v>
      </c>
      <c r="N316" s="70">
        <v>0.19717885260000001</v>
      </c>
      <c r="O316" s="71">
        <v>0.91218171782216195</v>
      </c>
    </row>
    <row r="317" spans="1:15" customFormat="1" ht="45.6" x14ac:dyDescent="0.3">
      <c r="A317" s="66" t="s">
        <v>177</v>
      </c>
      <c r="B317" s="59">
        <v>4.5610948331000198</v>
      </c>
      <c r="C317" s="60">
        <v>1.67947515253071E-2</v>
      </c>
      <c r="D317" s="67">
        <v>0</v>
      </c>
      <c r="E317" s="68">
        <v>0</v>
      </c>
      <c r="F317" s="59">
        <v>2.7588388637999999</v>
      </c>
      <c r="G317" s="60">
        <v>3.2715515677237801E-2</v>
      </c>
      <c r="H317" s="59">
        <v>0.7854459842</v>
      </c>
      <c r="I317" s="60">
        <v>1.12584282458207E-2</v>
      </c>
      <c r="J317" s="67">
        <v>1.0168099851000001</v>
      </c>
      <c r="K317" s="68">
        <v>5.1175663071495698</v>
      </c>
      <c r="L317" s="67">
        <v>0</v>
      </c>
      <c r="M317" s="68">
        <v>0</v>
      </c>
      <c r="N317" s="67">
        <v>0</v>
      </c>
      <c r="O317" s="68">
        <v>0</v>
      </c>
    </row>
    <row r="318" spans="1:15" customFormat="1" x14ac:dyDescent="0.3">
      <c r="A318" s="58" t="s">
        <v>178</v>
      </c>
      <c r="B318" s="63">
        <v>18.776060870199998</v>
      </c>
      <c r="C318" s="64">
        <v>6.9136750819260406E-2</v>
      </c>
      <c r="D318" s="70">
        <v>0</v>
      </c>
      <c r="E318" s="71">
        <v>0</v>
      </c>
      <c r="F318" s="63">
        <v>9.1112511947999995</v>
      </c>
      <c r="G318" s="64">
        <v>0.10804519438013099</v>
      </c>
      <c r="H318" s="63">
        <v>3.4136622157000001</v>
      </c>
      <c r="I318" s="64">
        <v>4.89307627564897E-2</v>
      </c>
      <c r="J318" s="70">
        <v>0.35154047869999999</v>
      </c>
      <c r="K318" s="71">
        <v>1.7692899713385699</v>
      </c>
      <c r="L318" s="70">
        <v>1.3263850976</v>
      </c>
      <c r="M318" s="71">
        <v>6.3258433842948296</v>
      </c>
      <c r="N318" s="70">
        <v>4.5732218833999996</v>
      </c>
      <c r="O318" s="69">
        <v>21.1564746349564</v>
      </c>
    </row>
    <row r="319" spans="1:15" customFormat="1" x14ac:dyDescent="0.3">
      <c r="A319" s="58" t="s">
        <v>179</v>
      </c>
      <c r="B319" s="59">
        <v>12.1524530483</v>
      </c>
      <c r="C319" s="60">
        <v>4.4747464553470499E-2</v>
      </c>
      <c r="D319" s="67">
        <v>0</v>
      </c>
      <c r="E319" s="68">
        <v>0</v>
      </c>
      <c r="F319" s="59">
        <v>4.1376677377000002</v>
      </c>
      <c r="G319" s="60">
        <v>4.9066270421271999E-2</v>
      </c>
      <c r="H319" s="59">
        <v>0.88574593879999997</v>
      </c>
      <c r="I319" s="60">
        <v>1.2696108066761301E-2</v>
      </c>
      <c r="J319" s="67">
        <v>0</v>
      </c>
      <c r="K319" s="68">
        <v>0</v>
      </c>
      <c r="L319" s="67">
        <v>5.9210563365999898</v>
      </c>
      <c r="M319" s="69">
        <v>28.238914266069099</v>
      </c>
      <c r="N319" s="67">
        <v>1.2079830352000001</v>
      </c>
      <c r="O319" s="68">
        <v>5.5883276812858602</v>
      </c>
    </row>
    <row r="320" spans="1:15" customFormat="1" ht="25.5" customHeight="1" x14ac:dyDescent="0.3">
      <c r="A320" s="66" t="s">
        <v>180</v>
      </c>
      <c r="B320" s="63">
        <v>1.2079830352000001</v>
      </c>
      <c r="C320" s="64">
        <v>4.4480055042358099E-3</v>
      </c>
      <c r="D320" s="70">
        <v>1.2079830352000001</v>
      </c>
      <c r="E320" s="69">
        <v>5.3093535803971497</v>
      </c>
      <c r="F320" s="63">
        <v>0</v>
      </c>
      <c r="G320" s="64">
        <v>0</v>
      </c>
      <c r="H320" s="63">
        <v>0</v>
      </c>
      <c r="I320" s="64">
        <v>0</v>
      </c>
      <c r="J320" s="70">
        <v>0</v>
      </c>
      <c r="K320" s="71">
        <v>0</v>
      </c>
      <c r="L320" s="70">
        <v>0</v>
      </c>
      <c r="M320" s="71">
        <v>0</v>
      </c>
      <c r="N320" s="70">
        <v>0</v>
      </c>
      <c r="O320" s="71">
        <v>0</v>
      </c>
    </row>
    <row r="321" spans="1:15" customFormat="1" x14ac:dyDescent="0.3">
      <c r="A321" s="58" t="s">
        <v>181</v>
      </c>
      <c r="B321" s="59">
        <v>5.0581600276999898</v>
      </c>
      <c r="C321" s="60">
        <v>1.8625032793436701E-2</v>
      </c>
      <c r="D321" s="67">
        <v>0</v>
      </c>
      <c r="E321" s="68">
        <v>0</v>
      </c>
      <c r="F321" s="59">
        <v>0</v>
      </c>
      <c r="G321" s="60">
        <v>0</v>
      </c>
      <c r="H321" s="59">
        <v>0</v>
      </c>
      <c r="I321" s="60">
        <v>0</v>
      </c>
      <c r="J321" s="67">
        <v>0</v>
      </c>
      <c r="K321" s="68">
        <v>0</v>
      </c>
      <c r="L321" s="67">
        <v>0</v>
      </c>
      <c r="M321" s="68">
        <v>0</v>
      </c>
      <c r="N321" s="67">
        <v>0</v>
      </c>
      <c r="O321" s="68">
        <v>0</v>
      </c>
    </row>
    <row r="322" spans="1:15" customFormat="1" x14ac:dyDescent="0.3">
      <c r="A322" s="58" t="s">
        <v>182</v>
      </c>
      <c r="B322" s="63">
        <v>7.6946018535</v>
      </c>
      <c r="C322" s="64">
        <v>2.83328742208739E-2</v>
      </c>
      <c r="D322" s="70">
        <v>0</v>
      </c>
      <c r="E322" s="71">
        <v>0</v>
      </c>
      <c r="F322" s="63">
        <v>0</v>
      </c>
      <c r="G322" s="64">
        <v>0</v>
      </c>
      <c r="H322" s="63">
        <v>0</v>
      </c>
      <c r="I322" s="64">
        <v>0</v>
      </c>
      <c r="J322" s="70">
        <v>1.1193656596999999</v>
      </c>
      <c r="K322" s="71">
        <v>5.6337251496380603</v>
      </c>
      <c r="L322" s="70">
        <v>0.46722243460000001</v>
      </c>
      <c r="M322" s="71">
        <v>2.2282939941472799</v>
      </c>
      <c r="N322" s="70">
        <v>0</v>
      </c>
      <c r="O322" s="71">
        <v>0</v>
      </c>
    </row>
    <row r="323" spans="1:15" customFormat="1" x14ac:dyDescent="0.3">
      <c r="A323" s="58" t="s">
        <v>183</v>
      </c>
      <c r="B323" s="59">
        <v>5.8597054927999901</v>
      </c>
      <c r="C323" s="60">
        <v>2.1576463845669799E-2</v>
      </c>
      <c r="D323" s="67">
        <v>0</v>
      </c>
      <c r="E323" s="68">
        <v>0</v>
      </c>
      <c r="F323" s="59">
        <v>0</v>
      </c>
      <c r="G323" s="60">
        <v>0</v>
      </c>
      <c r="H323" s="59">
        <v>0</v>
      </c>
      <c r="I323" s="60">
        <v>0</v>
      </c>
      <c r="J323" s="67">
        <v>0</v>
      </c>
      <c r="K323" s="68">
        <v>0</v>
      </c>
      <c r="L323" s="67">
        <v>0.80154546510000002</v>
      </c>
      <c r="M323" s="68">
        <v>3.8227593832205899</v>
      </c>
      <c r="N323" s="67">
        <v>0</v>
      </c>
      <c r="O323" s="68">
        <v>0</v>
      </c>
    </row>
    <row r="324" spans="1:15" customFormat="1" x14ac:dyDescent="0.3">
      <c r="A324" s="58" t="s">
        <v>160</v>
      </c>
      <c r="B324" s="63">
        <v>57.069509786999902</v>
      </c>
      <c r="C324" s="64">
        <v>0.21013994920432599</v>
      </c>
      <c r="D324" s="70">
        <v>3.7854579261999999</v>
      </c>
      <c r="E324" s="71">
        <v>16.637927858469599</v>
      </c>
      <c r="F324" s="63">
        <v>22.9814368764</v>
      </c>
      <c r="G324" s="64">
        <v>0.27252391151969102</v>
      </c>
      <c r="H324" s="63">
        <v>17.191475075100001</v>
      </c>
      <c r="I324" s="64">
        <v>0.246419222284221</v>
      </c>
      <c r="J324" s="70">
        <v>2.3406218463999999</v>
      </c>
      <c r="K324" s="71">
        <v>11.780261478979099</v>
      </c>
      <c r="L324" s="70">
        <v>2.8317409712999999</v>
      </c>
      <c r="M324" s="71">
        <v>13.505240613564901</v>
      </c>
      <c r="N324" s="70">
        <v>1.4897544139000001</v>
      </c>
      <c r="O324" s="71">
        <v>6.8918483016086398</v>
      </c>
    </row>
    <row r="325" spans="1:15" customFormat="1" x14ac:dyDescent="0.3">
      <c r="A325" s="58" t="s">
        <v>184</v>
      </c>
      <c r="B325" s="59">
        <v>57.1245000722001</v>
      </c>
      <c r="C325" s="60">
        <v>0.210342433083753</v>
      </c>
      <c r="D325" s="67">
        <v>0.88364190840000101</v>
      </c>
      <c r="E325" s="68">
        <v>3.8838023328496099</v>
      </c>
      <c r="F325" s="59">
        <v>21.189778341699999</v>
      </c>
      <c r="G325" s="60">
        <v>0.25127764242824502</v>
      </c>
      <c r="H325" s="59">
        <v>20.102582541299899</v>
      </c>
      <c r="I325" s="60">
        <v>0.28814646411036299</v>
      </c>
      <c r="J325" s="67">
        <v>4.1645773063</v>
      </c>
      <c r="K325" s="68">
        <v>20.9601605202024</v>
      </c>
      <c r="L325" s="67">
        <v>2.6720356442000002</v>
      </c>
      <c r="M325" s="68">
        <v>12.743568239003199</v>
      </c>
      <c r="N325" s="67">
        <v>3.7719499395999998</v>
      </c>
      <c r="O325" s="68">
        <v>17.4496591803554</v>
      </c>
    </row>
    <row r="326" spans="1:15" customFormat="1" x14ac:dyDescent="0.3">
      <c r="A326" s="65" t="s">
        <v>1</v>
      </c>
    </row>
    <row r="327" spans="1:15" customFormat="1" x14ac:dyDescent="0.3">
      <c r="A327" s="65" t="s">
        <v>1</v>
      </c>
    </row>
    <row r="328" spans="1:15" customFormat="1" x14ac:dyDescent="0.3">
      <c r="A328" s="53" t="s">
        <v>185</v>
      </c>
    </row>
    <row r="329" spans="1:15" customFormat="1" x14ac:dyDescent="0.3">
      <c r="A329" s="54" t="s">
        <v>1</v>
      </c>
    </row>
    <row r="330" spans="1:15" customFormat="1" x14ac:dyDescent="0.3">
      <c r="A330" s="114" t="s">
        <v>1</v>
      </c>
      <c r="B330" s="113" t="s">
        <v>504</v>
      </c>
      <c r="C330" s="113" t="s">
        <v>1</v>
      </c>
      <c r="D330" s="113" t="s">
        <v>487</v>
      </c>
      <c r="E330" s="113" t="s">
        <v>1</v>
      </c>
      <c r="F330" s="113" t="s">
        <v>488</v>
      </c>
      <c r="G330" s="113" t="s">
        <v>1</v>
      </c>
      <c r="H330" s="113" t="s">
        <v>489</v>
      </c>
      <c r="I330" s="113" t="s">
        <v>1</v>
      </c>
      <c r="J330" s="113" t="s">
        <v>490</v>
      </c>
      <c r="K330" s="113" t="s">
        <v>1</v>
      </c>
      <c r="L330" s="113" t="s">
        <v>491</v>
      </c>
      <c r="M330" s="113" t="s">
        <v>1</v>
      </c>
      <c r="N330" s="113" t="s">
        <v>492</v>
      </c>
      <c r="O330" s="113" t="s">
        <v>1</v>
      </c>
    </row>
    <row r="331" spans="1:15" customFormat="1" x14ac:dyDescent="0.3">
      <c r="A331" s="115" t="s">
        <v>1</v>
      </c>
      <c r="B331" s="55" t="s">
        <v>14</v>
      </c>
      <c r="C331" s="55" t="s">
        <v>15</v>
      </c>
      <c r="D331" s="55" t="s">
        <v>14</v>
      </c>
      <c r="E331" s="55" t="s">
        <v>15</v>
      </c>
      <c r="F331" s="55" t="s">
        <v>14</v>
      </c>
      <c r="G331" s="55" t="s">
        <v>15</v>
      </c>
      <c r="H331" s="55" t="s">
        <v>14</v>
      </c>
      <c r="I331" s="55" t="s">
        <v>15</v>
      </c>
      <c r="J331" s="55" t="s">
        <v>14</v>
      </c>
      <c r="K331" s="55" t="s">
        <v>15</v>
      </c>
      <c r="L331" s="55" t="s">
        <v>14</v>
      </c>
      <c r="M331" s="55" t="s">
        <v>15</v>
      </c>
      <c r="N331" s="55" t="s">
        <v>14</v>
      </c>
      <c r="O331" s="55" t="s">
        <v>15</v>
      </c>
    </row>
    <row r="332" spans="1:15" customFormat="1" x14ac:dyDescent="0.3">
      <c r="A332" s="56" t="s">
        <v>16</v>
      </c>
      <c r="B332" s="57">
        <v>1497.7955463971</v>
      </c>
      <c r="C332" s="57">
        <v>1497.7955463971</v>
      </c>
      <c r="D332" s="57">
        <v>253.3745010499</v>
      </c>
      <c r="E332" s="57">
        <v>253.3745010499</v>
      </c>
      <c r="F332" s="57">
        <v>518.56546317660002</v>
      </c>
      <c r="G332" s="57">
        <v>518.56546317660002</v>
      </c>
      <c r="H332" s="57">
        <v>312.09265890979998</v>
      </c>
      <c r="I332" s="57">
        <v>312.09265890979998</v>
      </c>
      <c r="J332" s="57">
        <v>86.749864056199996</v>
      </c>
      <c r="K332" s="57">
        <v>86.749864056199996</v>
      </c>
      <c r="L332" s="57">
        <v>64.563064250899998</v>
      </c>
      <c r="M332" s="57">
        <v>64.563064250899998</v>
      </c>
      <c r="N332" s="57">
        <v>144.32143904110001</v>
      </c>
      <c r="O332" s="57">
        <v>144.32143904110001</v>
      </c>
    </row>
    <row r="333" spans="1:15" customFormat="1" ht="34.200000000000003" x14ac:dyDescent="0.3">
      <c r="A333" s="66" t="s">
        <v>186</v>
      </c>
      <c r="B333" s="59">
        <v>601.56286851070001</v>
      </c>
      <c r="C333" s="60">
        <v>0.40163216532305801</v>
      </c>
      <c r="D333" s="59">
        <v>125.1291733668</v>
      </c>
      <c r="E333" s="61">
        <v>0.493850694715949</v>
      </c>
      <c r="F333" s="59">
        <v>201.41978702559899</v>
      </c>
      <c r="G333" s="60">
        <v>0.38841728061053998</v>
      </c>
      <c r="H333" s="59">
        <v>124.7293055315</v>
      </c>
      <c r="I333" s="60">
        <v>0.39965472423223197</v>
      </c>
      <c r="J333" s="59">
        <v>24.442807442700001</v>
      </c>
      <c r="K333" s="62">
        <v>0.28176191062230399</v>
      </c>
      <c r="L333" s="59">
        <v>26.571579089099899</v>
      </c>
      <c r="M333" s="60">
        <v>0.41156006762379799</v>
      </c>
      <c r="N333" s="59">
        <v>64.102736871999994</v>
      </c>
      <c r="O333" s="60">
        <v>0.444166419749631</v>
      </c>
    </row>
    <row r="334" spans="1:15" customFormat="1" ht="34.200000000000003" x14ac:dyDescent="0.3">
      <c r="A334" s="66" t="s">
        <v>187</v>
      </c>
      <c r="B334" s="63">
        <v>284.45604213370001</v>
      </c>
      <c r="C334" s="64">
        <v>0.18991646945269</v>
      </c>
      <c r="D334" s="63">
        <v>5.7935653882999896</v>
      </c>
      <c r="E334" s="62">
        <v>2.2865621300854601E-2</v>
      </c>
      <c r="F334" s="63">
        <v>146.53902664610001</v>
      </c>
      <c r="G334" s="61">
        <v>0.28258539577325398</v>
      </c>
      <c r="H334" s="63">
        <v>73.963503472900001</v>
      </c>
      <c r="I334" s="64">
        <v>0.23699212833544001</v>
      </c>
      <c r="J334" s="63">
        <v>15.498779839299999</v>
      </c>
      <c r="K334" s="64">
        <v>0.178660566306586</v>
      </c>
      <c r="L334" s="63">
        <v>6.1936311644000002</v>
      </c>
      <c r="M334" s="62">
        <v>9.5931493281217098E-2</v>
      </c>
      <c r="N334" s="63">
        <v>7.3211832085999999</v>
      </c>
      <c r="O334" s="62">
        <v>5.07283135287687E-2</v>
      </c>
    </row>
    <row r="335" spans="1:15" customFormat="1" x14ac:dyDescent="0.3">
      <c r="A335" s="58" t="s">
        <v>188</v>
      </c>
      <c r="B335" s="59">
        <v>586.58081680939995</v>
      </c>
      <c r="C335" s="60">
        <v>0.39162943047894699</v>
      </c>
      <c r="D335" s="59">
        <v>70.008345195800004</v>
      </c>
      <c r="E335" s="62">
        <v>0.276303830518496</v>
      </c>
      <c r="F335" s="59">
        <v>228.079227513201</v>
      </c>
      <c r="G335" s="61">
        <v>0.439827261376114</v>
      </c>
      <c r="H335" s="59">
        <v>124.65235758910001</v>
      </c>
      <c r="I335" s="60">
        <v>0.39940816943447099</v>
      </c>
      <c r="J335" s="59">
        <v>44.659656552500003</v>
      </c>
      <c r="K335" s="61">
        <v>0.51480952781168299</v>
      </c>
      <c r="L335" s="59">
        <v>29.317915202599998</v>
      </c>
      <c r="M335" s="60">
        <v>0.45409733169830602</v>
      </c>
      <c r="N335" s="59">
        <v>44.013142605699997</v>
      </c>
      <c r="O335" s="62">
        <v>0.30496607363487999</v>
      </c>
    </row>
    <row r="336" spans="1:15" customFormat="1" ht="25.5" customHeight="1" x14ac:dyDescent="0.3">
      <c r="A336" s="66" t="s">
        <v>189</v>
      </c>
      <c r="B336" s="63">
        <v>206.61530347639999</v>
      </c>
      <c r="C336" s="64">
        <v>0.137946266413601</v>
      </c>
      <c r="D336" s="63">
        <v>25.592222706200001</v>
      </c>
      <c r="E336" s="64">
        <v>0.101005517919737</v>
      </c>
      <c r="F336" s="63">
        <v>75.696819489000106</v>
      </c>
      <c r="G336" s="64">
        <v>0.14597350742431001</v>
      </c>
      <c r="H336" s="63">
        <v>58.125112452299902</v>
      </c>
      <c r="I336" s="61">
        <v>0.18624312617715</v>
      </c>
      <c r="J336" s="63">
        <v>9.1509377421</v>
      </c>
      <c r="K336" s="64">
        <v>0.105486479335249</v>
      </c>
      <c r="L336" s="63">
        <v>7.2895924096</v>
      </c>
      <c r="M336" s="64">
        <v>0.11290654330271201</v>
      </c>
      <c r="N336" s="63">
        <v>24.457089464100001</v>
      </c>
      <c r="O336" s="64">
        <v>0.16946262195414399</v>
      </c>
    </row>
    <row r="337" spans="1:15" customFormat="1" x14ac:dyDescent="0.3">
      <c r="A337" s="58" t="s">
        <v>190</v>
      </c>
      <c r="B337" s="59">
        <v>650.84335062629998</v>
      </c>
      <c r="C337" s="60">
        <v>0.43453417403455602</v>
      </c>
      <c r="D337" s="59">
        <v>109.2529305146</v>
      </c>
      <c r="E337" s="60">
        <v>0.43119149741545398</v>
      </c>
      <c r="F337" s="59">
        <v>228.15744414759899</v>
      </c>
      <c r="G337" s="60">
        <v>0.43997809408664701</v>
      </c>
      <c r="H337" s="59">
        <v>133.2494433423</v>
      </c>
      <c r="I337" s="60">
        <v>0.42695475057877402</v>
      </c>
      <c r="J337" s="59">
        <v>44.885168450099997</v>
      </c>
      <c r="K337" s="60">
        <v>0.51740909266464796</v>
      </c>
      <c r="L337" s="59">
        <v>30.6155378306999</v>
      </c>
      <c r="M337" s="60">
        <v>0.47419586083653398</v>
      </c>
      <c r="N337" s="59">
        <v>57.9189264679</v>
      </c>
      <c r="O337" s="60">
        <v>0.40131893676175001</v>
      </c>
    </row>
    <row r="338" spans="1:15" customFormat="1" x14ac:dyDescent="0.3">
      <c r="A338" s="58" t="s">
        <v>191</v>
      </c>
      <c r="B338" s="63">
        <v>104.86359495009999</v>
      </c>
      <c r="C338" s="64">
        <v>7.0011955371576604E-2</v>
      </c>
      <c r="D338" s="63">
        <v>12.0445795524</v>
      </c>
      <c r="E338" s="64">
        <v>4.7536668064431298E-2</v>
      </c>
      <c r="F338" s="63">
        <v>21.887860125299898</v>
      </c>
      <c r="G338" s="62">
        <v>4.2208480277920103E-2</v>
      </c>
      <c r="H338" s="63">
        <v>27.9076968382</v>
      </c>
      <c r="I338" s="64">
        <v>8.9421189641842203E-2</v>
      </c>
      <c r="J338" s="63">
        <v>8.9461817441000004</v>
      </c>
      <c r="K338" s="64">
        <v>0.103126175947715</v>
      </c>
      <c r="L338" s="63">
        <v>7.6006054690999996</v>
      </c>
      <c r="M338" s="64">
        <v>0.11772374123327101</v>
      </c>
      <c r="N338" s="63">
        <v>11.283656199999999</v>
      </c>
      <c r="O338" s="64">
        <v>7.8184199623914694E-2</v>
      </c>
    </row>
    <row r="339" spans="1:15" customFormat="1" x14ac:dyDescent="0.3">
      <c r="A339" s="58" t="s">
        <v>159</v>
      </c>
      <c r="B339" s="59">
        <v>102.1290889568</v>
      </c>
      <c r="C339" s="60">
        <v>6.8186268281053605E-2</v>
      </c>
      <c r="D339" s="59">
        <v>1.6628079688999999</v>
      </c>
      <c r="E339" s="62">
        <v>6.5626492090161996E-3</v>
      </c>
      <c r="F339" s="59">
        <v>64.015672684099897</v>
      </c>
      <c r="G339" s="61">
        <v>0.123447620849943</v>
      </c>
      <c r="H339" s="59">
        <v>17.110756328899999</v>
      </c>
      <c r="I339" s="60">
        <v>5.48258853273614E-2</v>
      </c>
      <c r="J339" s="59">
        <v>0.93662892440000001</v>
      </c>
      <c r="K339" s="62">
        <v>1.07968921287671E-2</v>
      </c>
      <c r="L339" s="59">
        <v>2.9183700457000001</v>
      </c>
      <c r="M339" s="60">
        <v>4.52018515471765E-2</v>
      </c>
      <c r="N339" s="59">
        <v>8.0641168542999697</v>
      </c>
      <c r="O339" s="60">
        <v>5.58760840238261E-2</v>
      </c>
    </row>
    <row r="340" spans="1:15" customFormat="1" x14ac:dyDescent="0.3">
      <c r="A340" s="58" t="s">
        <v>192</v>
      </c>
      <c r="B340" s="63">
        <v>128.95095785020001</v>
      </c>
      <c r="C340" s="64">
        <v>8.6093831805273802E-2</v>
      </c>
      <c r="D340" s="63">
        <v>4.1363991528000001</v>
      </c>
      <c r="E340" s="62">
        <v>1.6325238473722199E-2</v>
      </c>
      <c r="F340" s="63">
        <v>89.526726089700006</v>
      </c>
      <c r="G340" s="61">
        <v>0.172643055596649</v>
      </c>
      <c r="H340" s="63">
        <v>24.608492915700001</v>
      </c>
      <c r="I340" s="64">
        <v>7.8849957578823598E-2</v>
      </c>
      <c r="J340" s="63">
        <v>2.0477908391000001</v>
      </c>
      <c r="K340" s="62">
        <v>2.3605695079514599E-2</v>
      </c>
      <c r="L340" s="63">
        <v>2.0224718389000098</v>
      </c>
      <c r="M340" s="64">
        <v>3.1325524312793201E-2</v>
      </c>
      <c r="N340" s="63">
        <v>5.6083438009000002</v>
      </c>
      <c r="O340" s="62">
        <v>3.8860087857791201E-2</v>
      </c>
    </row>
    <row r="341" spans="1:15" customFormat="1" x14ac:dyDescent="0.3">
      <c r="A341" s="58" t="s">
        <v>193</v>
      </c>
      <c r="B341" s="59">
        <v>40.893380736200001</v>
      </c>
      <c r="C341" s="60">
        <v>2.73023783750511E-2</v>
      </c>
      <c r="D341" s="59">
        <v>1.3107441551000001</v>
      </c>
      <c r="E341" s="60">
        <v>5.1731494276997499E-3</v>
      </c>
      <c r="F341" s="59">
        <v>19.9610230704</v>
      </c>
      <c r="G341" s="60">
        <v>3.8492773791998898E-2</v>
      </c>
      <c r="H341" s="59">
        <v>11.6328431813</v>
      </c>
      <c r="I341" s="60">
        <v>3.7273684110147802E-2</v>
      </c>
      <c r="J341" s="59">
        <v>2.8502385046000001</v>
      </c>
      <c r="K341" s="60">
        <v>3.2855826756725597E-2</v>
      </c>
      <c r="L341" s="59">
        <v>1.1597100151999999</v>
      </c>
      <c r="M341" s="60">
        <v>1.7962437636064199E-2</v>
      </c>
      <c r="N341" s="59">
        <v>3.1599397574000001</v>
      </c>
      <c r="O341" s="60">
        <v>2.1895151395352402E-2</v>
      </c>
    </row>
    <row r="342" spans="1:15" customFormat="1" ht="25.5" customHeight="1" x14ac:dyDescent="0.3">
      <c r="A342" s="66" t="s">
        <v>194</v>
      </c>
      <c r="B342" s="63">
        <v>45.459683456900002</v>
      </c>
      <c r="C342" s="64">
        <v>3.0351060641255E-2</v>
      </c>
      <c r="D342" s="63">
        <v>7.0355525459999901</v>
      </c>
      <c r="E342" s="64">
        <v>2.7767405626244902E-2</v>
      </c>
      <c r="F342" s="63">
        <v>17.0697096733</v>
      </c>
      <c r="G342" s="64">
        <v>3.2917174176496998E-2</v>
      </c>
      <c r="H342" s="63">
        <v>15.257694173799999</v>
      </c>
      <c r="I342" s="64">
        <v>4.8888346900238099E-2</v>
      </c>
      <c r="J342" s="63">
        <v>1.5253894154000001</v>
      </c>
      <c r="K342" s="64">
        <v>1.75837672138805E-2</v>
      </c>
      <c r="L342" s="63">
        <v>0</v>
      </c>
      <c r="M342" s="64">
        <v>0</v>
      </c>
      <c r="N342" s="63">
        <v>0</v>
      </c>
      <c r="O342" s="62">
        <v>0</v>
      </c>
    </row>
    <row r="343" spans="1:15" customFormat="1" x14ac:dyDescent="0.3">
      <c r="A343" s="58" t="s">
        <v>195</v>
      </c>
      <c r="B343" s="59">
        <v>384.26736100540001</v>
      </c>
      <c r="C343" s="60">
        <v>0.25655528348294498</v>
      </c>
      <c r="D343" s="59">
        <v>88.065817977099897</v>
      </c>
      <c r="E343" s="61">
        <v>0.34757174700762899</v>
      </c>
      <c r="F343" s="59">
        <v>103.6497747618</v>
      </c>
      <c r="G343" s="62">
        <v>0.199877898012852</v>
      </c>
      <c r="H343" s="59">
        <v>77.8143536269001</v>
      </c>
      <c r="I343" s="60">
        <v>0.24933093235425799</v>
      </c>
      <c r="J343" s="59">
        <v>9.7999676126999997</v>
      </c>
      <c r="K343" s="62">
        <v>0.11296810340072901</v>
      </c>
      <c r="L343" s="59">
        <v>25.033399477500001</v>
      </c>
      <c r="M343" s="61">
        <v>0.38773561583473098</v>
      </c>
      <c r="N343" s="59">
        <v>44.904151771099997</v>
      </c>
      <c r="O343" s="60">
        <v>0.31113985607025502</v>
      </c>
    </row>
    <row r="344" spans="1:15" customFormat="1" x14ac:dyDescent="0.3">
      <c r="A344" s="58" t="s">
        <v>196</v>
      </c>
      <c r="B344" s="63">
        <v>366.28662200039997</v>
      </c>
      <c r="C344" s="64">
        <v>0.24455048146023101</v>
      </c>
      <c r="D344" s="63">
        <v>77.1154318154002</v>
      </c>
      <c r="E344" s="64">
        <v>0.30435356160884097</v>
      </c>
      <c r="F344" s="63">
        <v>126.1070420983</v>
      </c>
      <c r="G344" s="64">
        <v>0.24318442135695001</v>
      </c>
      <c r="H344" s="63">
        <v>69.211638469700105</v>
      </c>
      <c r="I344" s="64">
        <v>0.221766313605292</v>
      </c>
      <c r="J344" s="63">
        <v>18.609872992900002</v>
      </c>
      <c r="K344" s="64">
        <v>0.21452336779275899</v>
      </c>
      <c r="L344" s="63">
        <v>16.393024279999899</v>
      </c>
      <c r="M344" s="64">
        <v>0.25390715992497997</v>
      </c>
      <c r="N344" s="63">
        <v>35.870698085299999</v>
      </c>
      <c r="O344" s="64">
        <v>0.24854725897712701</v>
      </c>
    </row>
    <row r="345" spans="1:15" customFormat="1" x14ac:dyDescent="0.3">
      <c r="A345" s="58" t="s">
        <v>197</v>
      </c>
      <c r="B345" s="59">
        <v>245.99482207049999</v>
      </c>
      <c r="C345" s="60">
        <v>0.16423791796032</v>
      </c>
      <c r="D345" s="59">
        <v>26.541934925500001</v>
      </c>
      <c r="E345" s="62">
        <v>0.104753772836331</v>
      </c>
      <c r="F345" s="59">
        <v>100.40386569269999</v>
      </c>
      <c r="G345" s="60">
        <v>0.19361849722434599</v>
      </c>
      <c r="H345" s="59">
        <v>66.502500959200106</v>
      </c>
      <c r="I345" s="61">
        <v>0.21308575854205</v>
      </c>
      <c r="J345" s="59">
        <v>14.5710387582</v>
      </c>
      <c r="K345" s="60">
        <v>0.167966127863443</v>
      </c>
      <c r="L345" s="59">
        <v>1.913395583</v>
      </c>
      <c r="M345" s="62">
        <v>2.963607141638E-2</v>
      </c>
      <c r="N345" s="59">
        <v>24.550334558100001</v>
      </c>
      <c r="O345" s="60">
        <v>0.17010871510994699</v>
      </c>
    </row>
    <row r="346" spans="1:15" customFormat="1" x14ac:dyDescent="0.3">
      <c r="A346" s="58" t="s">
        <v>198</v>
      </c>
      <c r="B346" s="63">
        <v>271.46593131600002</v>
      </c>
      <c r="C346" s="64">
        <v>0.181243649688372</v>
      </c>
      <c r="D346" s="63">
        <v>13.8704052815</v>
      </c>
      <c r="E346" s="62">
        <v>5.4742703879141902E-2</v>
      </c>
      <c r="F346" s="63">
        <v>132.8888904428</v>
      </c>
      <c r="G346" s="61">
        <v>0.25626251626700403</v>
      </c>
      <c r="H346" s="63">
        <v>67.988525214300097</v>
      </c>
      <c r="I346" s="64">
        <v>0.217847242712459</v>
      </c>
      <c r="J346" s="63">
        <v>18.235084802700001</v>
      </c>
      <c r="K346" s="64">
        <v>0.21020303606339499</v>
      </c>
      <c r="L346" s="63">
        <v>9.9205644061000005</v>
      </c>
      <c r="M346" s="64">
        <v>0.153656963485306</v>
      </c>
      <c r="N346" s="63">
        <v>12.6851508196</v>
      </c>
      <c r="O346" s="62">
        <v>8.7895124271782699E-2</v>
      </c>
    </row>
    <row r="347" spans="1:15" customFormat="1" ht="25.5" customHeight="1" x14ac:dyDescent="0.3">
      <c r="A347" s="66" t="s">
        <v>199</v>
      </c>
      <c r="B347" s="59">
        <v>33.108023630700004</v>
      </c>
      <c r="C347" s="60">
        <v>2.2104501318848401E-2</v>
      </c>
      <c r="D347" s="59">
        <v>9.9532944335</v>
      </c>
      <c r="E347" s="60">
        <v>3.9282936492254901E-2</v>
      </c>
      <c r="F347" s="59">
        <v>4.4774321152000001</v>
      </c>
      <c r="G347" s="62">
        <v>8.6342659377514099E-3</v>
      </c>
      <c r="H347" s="59">
        <v>6.9092218809999997</v>
      </c>
      <c r="I347" s="60">
        <v>2.21383671924077E-2</v>
      </c>
      <c r="J347" s="59">
        <v>1.1322479808999999</v>
      </c>
      <c r="K347" s="60">
        <v>1.3051870377185699E-2</v>
      </c>
      <c r="L347" s="59">
        <v>4.0400229603</v>
      </c>
      <c r="M347" s="61">
        <v>6.2574832950926501E-2</v>
      </c>
      <c r="N347" s="59">
        <v>5.1793758920000004</v>
      </c>
      <c r="O347" s="60">
        <v>3.5887778880343703E-2</v>
      </c>
    </row>
    <row r="348" spans="1:15" customFormat="1" x14ac:dyDescent="0.3">
      <c r="A348" s="58" t="s">
        <v>38</v>
      </c>
      <c r="B348" s="63">
        <v>98.896319166399905</v>
      </c>
      <c r="C348" s="64">
        <v>6.6027916429777095E-2</v>
      </c>
      <c r="D348" s="63">
        <v>16.8881621516</v>
      </c>
      <c r="E348" s="64">
        <v>6.66529665835396E-2</v>
      </c>
      <c r="F348" s="63">
        <v>30.513522760199901</v>
      </c>
      <c r="G348" s="64">
        <v>5.8842180837269699E-2</v>
      </c>
      <c r="H348" s="63">
        <v>27.6343260724</v>
      </c>
      <c r="I348" s="64">
        <v>8.85452614263086E-2</v>
      </c>
      <c r="J348" s="63">
        <v>8.0269726498999905</v>
      </c>
      <c r="K348" s="64">
        <v>9.25300890927023E-2</v>
      </c>
      <c r="L348" s="63">
        <v>3.7477857550999998</v>
      </c>
      <c r="M348" s="64">
        <v>5.80484491959E-2</v>
      </c>
      <c r="N348" s="63">
        <v>2.3431750400000002</v>
      </c>
      <c r="O348" s="62">
        <v>1.6235807067671401E-2</v>
      </c>
    </row>
    <row r="349" spans="1:15" customFormat="1" x14ac:dyDescent="0.3">
      <c r="A349" s="65" t="s">
        <v>1</v>
      </c>
    </row>
    <row r="350" spans="1:15" customFormat="1" x14ac:dyDescent="0.3">
      <c r="A350" s="65" t="s">
        <v>1</v>
      </c>
    </row>
    <row r="351" spans="1:15" customFormat="1" x14ac:dyDescent="0.3">
      <c r="A351" s="53" t="s">
        <v>200</v>
      </c>
    </row>
    <row r="352" spans="1:15" customFormat="1" x14ac:dyDescent="0.3">
      <c r="A352" s="54" t="s">
        <v>1</v>
      </c>
    </row>
    <row r="353" spans="1:15" customFormat="1" x14ac:dyDescent="0.3">
      <c r="A353" s="114" t="s">
        <v>1</v>
      </c>
      <c r="B353" s="113" t="s">
        <v>504</v>
      </c>
      <c r="C353" s="113" t="s">
        <v>1</v>
      </c>
      <c r="D353" s="113" t="s">
        <v>487</v>
      </c>
      <c r="E353" s="113" t="s">
        <v>1</v>
      </c>
      <c r="F353" s="113" t="s">
        <v>488</v>
      </c>
      <c r="G353" s="113" t="s">
        <v>1</v>
      </c>
      <c r="H353" s="113" t="s">
        <v>489</v>
      </c>
      <c r="I353" s="113" t="s">
        <v>1</v>
      </c>
      <c r="J353" s="113" t="s">
        <v>490</v>
      </c>
      <c r="K353" s="113" t="s">
        <v>1</v>
      </c>
      <c r="L353" s="113" t="s">
        <v>491</v>
      </c>
      <c r="M353" s="113" t="s">
        <v>1</v>
      </c>
      <c r="N353" s="113" t="s">
        <v>492</v>
      </c>
      <c r="O353" s="113" t="s">
        <v>1</v>
      </c>
    </row>
    <row r="354" spans="1:15" customFormat="1" x14ac:dyDescent="0.3">
      <c r="A354" s="115" t="s">
        <v>1</v>
      </c>
      <c r="B354" s="55" t="s">
        <v>14</v>
      </c>
      <c r="C354" s="55" t="s">
        <v>15</v>
      </c>
      <c r="D354" s="55" t="s">
        <v>14</v>
      </c>
      <c r="E354" s="55" t="s">
        <v>15</v>
      </c>
      <c r="F354" s="55" t="s">
        <v>14</v>
      </c>
      <c r="G354" s="55" t="s">
        <v>15</v>
      </c>
      <c r="H354" s="55" t="s">
        <v>14</v>
      </c>
      <c r="I354" s="55" t="s">
        <v>15</v>
      </c>
      <c r="J354" s="55" t="s">
        <v>14</v>
      </c>
      <c r="K354" s="55" t="s">
        <v>15</v>
      </c>
      <c r="L354" s="55" t="s">
        <v>14</v>
      </c>
      <c r="M354" s="55" t="s">
        <v>15</v>
      </c>
      <c r="N354" s="55" t="s">
        <v>14</v>
      </c>
      <c r="O354" s="55" t="s">
        <v>15</v>
      </c>
    </row>
    <row r="355" spans="1:15" customFormat="1" x14ac:dyDescent="0.3">
      <c r="A355" s="56" t="s">
        <v>16</v>
      </c>
      <c r="B355" s="57">
        <v>1497.7955463971</v>
      </c>
      <c r="C355" s="57">
        <v>1497.7955463971</v>
      </c>
      <c r="D355" s="57">
        <v>253.3745010499</v>
      </c>
      <c r="E355" s="57">
        <v>253.3745010499</v>
      </c>
      <c r="F355" s="57">
        <v>518.56546317660002</v>
      </c>
      <c r="G355" s="57">
        <v>518.56546317660002</v>
      </c>
      <c r="H355" s="57">
        <v>312.09265890979998</v>
      </c>
      <c r="I355" s="57">
        <v>312.09265890979998</v>
      </c>
      <c r="J355" s="57">
        <v>86.749864056199996</v>
      </c>
      <c r="K355" s="57">
        <v>86.749864056199996</v>
      </c>
      <c r="L355" s="57">
        <v>64.563064250899998</v>
      </c>
      <c r="M355" s="57">
        <v>64.563064250899998</v>
      </c>
      <c r="N355" s="57">
        <v>144.32143904110001</v>
      </c>
      <c r="O355" s="57">
        <v>144.32143904110001</v>
      </c>
    </row>
    <row r="356" spans="1:15" customFormat="1" ht="34.200000000000003" x14ac:dyDescent="0.3">
      <c r="A356" s="66" t="s">
        <v>186</v>
      </c>
      <c r="B356" s="59">
        <v>307.63328872139999</v>
      </c>
      <c r="C356" s="60">
        <v>0.20539070867275699</v>
      </c>
      <c r="D356" s="59">
        <v>68.663050962400206</v>
      </c>
      <c r="E356" s="61">
        <v>0.27099432136179102</v>
      </c>
      <c r="F356" s="59">
        <v>91.966340331900099</v>
      </c>
      <c r="G356" s="60">
        <v>0.17734759998966701</v>
      </c>
      <c r="H356" s="59">
        <v>61.326287782500003</v>
      </c>
      <c r="I356" s="60">
        <v>0.196500257316928</v>
      </c>
      <c r="J356" s="59">
        <v>12.820027663799999</v>
      </c>
      <c r="K356" s="60">
        <v>0.147781530302972</v>
      </c>
      <c r="L356" s="59">
        <v>11.577115129999999</v>
      </c>
      <c r="M356" s="60">
        <v>0.17931483371064799</v>
      </c>
      <c r="N356" s="59">
        <v>36.713656437099999</v>
      </c>
      <c r="O356" s="60">
        <v>0.25438809840750398</v>
      </c>
    </row>
    <row r="357" spans="1:15" customFormat="1" ht="34.200000000000003" x14ac:dyDescent="0.3">
      <c r="A357" s="66" t="s">
        <v>187</v>
      </c>
      <c r="B357" s="63">
        <v>108.26137223640001</v>
      </c>
      <c r="C357" s="64">
        <v>7.22804741253366E-2</v>
      </c>
      <c r="D357" s="63">
        <v>0.95190099959999996</v>
      </c>
      <c r="E357" s="62">
        <v>3.7568934350364299E-3</v>
      </c>
      <c r="F357" s="63">
        <v>60.434221577299901</v>
      </c>
      <c r="G357" s="61">
        <v>0.116541161856587</v>
      </c>
      <c r="H357" s="63">
        <v>24.5641229338</v>
      </c>
      <c r="I357" s="64">
        <v>7.8707788320325198E-2</v>
      </c>
      <c r="J357" s="63">
        <v>8.6064317621999997</v>
      </c>
      <c r="K357" s="64">
        <v>9.9209743506046402E-2</v>
      </c>
      <c r="L357" s="63">
        <v>0</v>
      </c>
      <c r="M357" s="62">
        <v>0</v>
      </c>
      <c r="N357" s="63">
        <v>3.0671832443999998</v>
      </c>
      <c r="O357" s="62">
        <v>2.12524436062928E-2</v>
      </c>
    </row>
    <row r="358" spans="1:15" customFormat="1" x14ac:dyDescent="0.3">
      <c r="A358" s="58" t="s">
        <v>188</v>
      </c>
      <c r="B358" s="59">
        <v>244.81955795159999</v>
      </c>
      <c r="C358" s="60">
        <v>0.16345325537955099</v>
      </c>
      <c r="D358" s="59">
        <v>29.797429347600001</v>
      </c>
      <c r="E358" s="60">
        <v>0.117602320770754</v>
      </c>
      <c r="F358" s="59">
        <v>106.5510224187</v>
      </c>
      <c r="G358" s="61">
        <v>0.20547265482355001</v>
      </c>
      <c r="H358" s="59">
        <v>34.129283630099899</v>
      </c>
      <c r="I358" s="62">
        <v>0.10935625256076301</v>
      </c>
      <c r="J358" s="59">
        <v>19.754490260400001</v>
      </c>
      <c r="K358" s="60">
        <v>0.22771782382969799</v>
      </c>
      <c r="L358" s="59">
        <v>19.966216874599901</v>
      </c>
      <c r="M358" s="61">
        <v>0.30925138244691802</v>
      </c>
      <c r="N358" s="59">
        <v>16.9430419945</v>
      </c>
      <c r="O358" s="60">
        <v>0.11739795630554201</v>
      </c>
    </row>
    <row r="359" spans="1:15" customFormat="1" ht="25.5" customHeight="1" x14ac:dyDescent="0.3">
      <c r="A359" s="66" t="s">
        <v>189</v>
      </c>
      <c r="B359" s="63">
        <v>65.246292291299994</v>
      </c>
      <c r="C359" s="64">
        <v>4.35615478015327E-2</v>
      </c>
      <c r="D359" s="63">
        <v>7.1848435804000097</v>
      </c>
      <c r="E359" s="64">
        <v>2.8356616591758001E-2</v>
      </c>
      <c r="F359" s="63">
        <v>15.7287080947</v>
      </c>
      <c r="G359" s="64">
        <v>3.0331190971242001E-2</v>
      </c>
      <c r="H359" s="63">
        <v>27.703669422200001</v>
      </c>
      <c r="I359" s="61">
        <v>8.8767449766278594E-2</v>
      </c>
      <c r="J359" s="63">
        <v>0.31890669500000002</v>
      </c>
      <c r="K359" s="64">
        <v>3.6761636282611298E-3</v>
      </c>
      <c r="L359" s="63">
        <v>1.8776655504999999</v>
      </c>
      <c r="M359" s="64">
        <v>2.90826585182382E-2</v>
      </c>
      <c r="N359" s="63">
        <v>11.5467530097</v>
      </c>
      <c r="O359" s="61">
        <v>8.0007191491568402E-2</v>
      </c>
    </row>
    <row r="360" spans="1:15" customFormat="1" x14ac:dyDescent="0.3">
      <c r="A360" s="58" t="s">
        <v>190</v>
      </c>
      <c r="B360" s="59">
        <v>232.20186913699999</v>
      </c>
      <c r="C360" s="60">
        <v>0.15502908237079099</v>
      </c>
      <c r="D360" s="59">
        <v>37.741238483899998</v>
      </c>
      <c r="E360" s="60">
        <v>0.148954367260765</v>
      </c>
      <c r="F360" s="59">
        <v>60.831870367100002</v>
      </c>
      <c r="G360" s="62">
        <v>0.11730798652586601</v>
      </c>
      <c r="H360" s="59">
        <v>51.622372775700001</v>
      </c>
      <c r="I360" s="60">
        <v>0.165407199759286</v>
      </c>
      <c r="J360" s="59">
        <v>24.143636279100001</v>
      </c>
      <c r="K360" s="61">
        <v>0.27831324627158799</v>
      </c>
      <c r="L360" s="59">
        <v>17.0926746809</v>
      </c>
      <c r="M360" s="61">
        <v>0.26474385748600399</v>
      </c>
      <c r="N360" s="59">
        <v>21.702688385799998</v>
      </c>
      <c r="O360" s="60">
        <v>0.15037743893074301</v>
      </c>
    </row>
    <row r="361" spans="1:15" customFormat="1" x14ac:dyDescent="0.3">
      <c r="A361" s="58" t="s">
        <v>191</v>
      </c>
      <c r="B361" s="63">
        <v>20.1157422275</v>
      </c>
      <c r="C361" s="64">
        <v>1.3430232367753901E-2</v>
      </c>
      <c r="D361" s="63">
        <v>0.99003849729999904</v>
      </c>
      <c r="E361" s="64">
        <v>3.9074117292687604E-3</v>
      </c>
      <c r="F361" s="63">
        <v>1.9893732637999999</v>
      </c>
      <c r="G361" s="64">
        <v>3.8363011134864402E-3</v>
      </c>
      <c r="H361" s="63">
        <v>6.1233067034000097</v>
      </c>
      <c r="I361" s="64">
        <v>1.9620156157437001E-2</v>
      </c>
      <c r="J361" s="63">
        <v>0</v>
      </c>
      <c r="K361" s="64">
        <v>0</v>
      </c>
      <c r="L361" s="63">
        <v>0</v>
      </c>
      <c r="M361" s="64">
        <v>0</v>
      </c>
      <c r="N361" s="63">
        <v>4.9050100038000002</v>
      </c>
      <c r="O361" s="64">
        <v>3.3986703821621E-2</v>
      </c>
    </row>
    <row r="362" spans="1:15" customFormat="1" x14ac:dyDescent="0.3">
      <c r="A362" s="58" t="s">
        <v>159</v>
      </c>
      <c r="B362" s="59">
        <v>27.450224389700001</v>
      </c>
      <c r="C362" s="60">
        <v>1.8327083730306601E-2</v>
      </c>
      <c r="D362" s="59">
        <v>0.42384980229999902</v>
      </c>
      <c r="E362" s="60">
        <v>1.67281948476941E-3</v>
      </c>
      <c r="F362" s="59">
        <v>16.985740226699999</v>
      </c>
      <c r="G362" s="61">
        <v>3.2755247761101697E-2</v>
      </c>
      <c r="H362" s="59">
        <v>2.247223934</v>
      </c>
      <c r="I362" s="60">
        <v>7.2005023823693498E-3</v>
      </c>
      <c r="J362" s="59">
        <v>0</v>
      </c>
      <c r="K362" s="60">
        <v>0</v>
      </c>
      <c r="L362" s="59">
        <v>0</v>
      </c>
      <c r="M362" s="60">
        <v>0</v>
      </c>
      <c r="N362" s="59">
        <v>2.667632062</v>
      </c>
      <c r="O362" s="60">
        <v>1.84839624640959E-2</v>
      </c>
    </row>
    <row r="363" spans="1:15" customFormat="1" x14ac:dyDescent="0.3">
      <c r="A363" s="58" t="s">
        <v>192</v>
      </c>
      <c r="B363" s="63">
        <v>64.926605934400001</v>
      </c>
      <c r="C363" s="64">
        <v>4.3348109887613798E-2</v>
      </c>
      <c r="D363" s="63">
        <v>2.3800275658999999</v>
      </c>
      <c r="E363" s="62">
        <v>9.3933192015690399E-3</v>
      </c>
      <c r="F363" s="63">
        <v>45.997005185900001</v>
      </c>
      <c r="G363" s="61">
        <v>8.8700479403572396E-2</v>
      </c>
      <c r="H363" s="63">
        <v>12.3579135561</v>
      </c>
      <c r="I363" s="64">
        <v>3.9596937650723897E-2</v>
      </c>
      <c r="J363" s="63">
        <v>0.80450683950000001</v>
      </c>
      <c r="K363" s="64">
        <v>9.2738685904891899E-3</v>
      </c>
      <c r="L363" s="63">
        <v>0</v>
      </c>
      <c r="M363" s="64">
        <v>0</v>
      </c>
      <c r="N363" s="63">
        <v>2.6718209985999999</v>
      </c>
      <c r="O363" s="64">
        <v>1.8512987511433501E-2</v>
      </c>
    </row>
    <row r="364" spans="1:15" customFormat="1" x14ac:dyDescent="0.3">
      <c r="A364" s="58" t="s">
        <v>193</v>
      </c>
      <c r="B364" s="59">
        <v>19.610532944999999</v>
      </c>
      <c r="C364" s="60">
        <v>1.3092930468495899E-2</v>
      </c>
      <c r="D364" s="59">
        <v>0.49742366040000002</v>
      </c>
      <c r="E364" s="60">
        <v>1.9631954215552101E-3</v>
      </c>
      <c r="F364" s="59">
        <v>9.5403794228000098</v>
      </c>
      <c r="G364" s="60">
        <v>1.8397637521708601E-2</v>
      </c>
      <c r="H364" s="59">
        <v>4.7248384344999899</v>
      </c>
      <c r="I364" s="60">
        <v>1.51392168306835E-2</v>
      </c>
      <c r="J364" s="59">
        <v>2.8502385046000001</v>
      </c>
      <c r="K364" s="60">
        <v>3.2855826756725597E-2</v>
      </c>
      <c r="L364" s="59">
        <v>0.374264031</v>
      </c>
      <c r="M364" s="60">
        <v>5.7968752775668098E-3</v>
      </c>
      <c r="N364" s="59">
        <v>0.80450683949999802</v>
      </c>
      <c r="O364" s="60">
        <v>5.5744097678439297E-3</v>
      </c>
    </row>
    <row r="365" spans="1:15" customFormat="1" ht="25.5" customHeight="1" x14ac:dyDescent="0.3">
      <c r="A365" s="66" t="s">
        <v>194</v>
      </c>
      <c r="B365" s="63">
        <v>3.9451651263</v>
      </c>
      <c r="C365" s="64">
        <v>2.6339810769166502E-3</v>
      </c>
      <c r="D365" s="63">
        <v>2.0613403436</v>
      </c>
      <c r="E365" s="64">
        <v>8.1355477171478896E-3</v>
      </c>
      <c r="F365" s="63">
        <v>0</v>
      </c>
      <c r="G365" s="64">
        <v>0</v>
      </c>
      <c r="H365" s="63">
        <v>0.374264031000001</v>
      </c>
      <c r="I365" s="64">
        <v>1.19920805669501E-3</v>
      </c>
      <c r="J365" s="63">
        <v>0</v>
      </c>
      <c r="K365" s="64">
        <v>0</v>
      </c>
      <c r="L365" s="63">
        <v>0</v>
      </c>
      <c r="M365" s="64">
        <v>0</v>
      </c>
      <c r="N365" s="63">
        <v>0</v>
      </c>
      <c r="O365" s="64">
        <v>0</v>
      </c>
    </row>
    <row r="366" spans="1:15" customFormat="1" x14ac:dyDescent="0.3">
      <c r="A366" s="58" t="s">
        <v>195</v>
      </c>
      <c r="B366" s="59">
        <v>79.331934690699995</v>
      </c>
      <c r="C366" s="60">
        <v>5.29657968883206E-2</v>
      </c>
      <c r="D366" s="59">
        <v>28.7691329578</v>
      </c>
      <c r="E366" s="61">
        <v>0.113543915581837</v>
      </c>
      <c r="F366" s="59">
        <v>16.016139264300001</v>
      </c>
      <c r="G366" s="62">
        <v>3.0885472330126298E-2</v>
      </c>
      <c r="H366" s="59">
        <v>17.299781500000002</v>
      </c>
      <c r="I366" s="60">
        <v>5.5431555360614601E-2</v>
      </c>
      <c r="J366" s="59">
        <v>0</v>
      </c>
      <c r="K366" s="62">
        <v>0</v>
      </c>
      <c r="L366" s="59">
        <v>1.2619603572</v>
      </c>
      <c r="M366" s="60">
        <v>1.9546165781349299E-2</v>
      </c>
      <c r="N366" s="59">
        <v>11.3307318773</v>
      </c>
      <c r="O366" s="60">
        <v>7.8510385931456997E-2</v>
      </c>
    </row>
    <row r="367" spans="1:15" customFormat="1" x14ac:dyDescent="0.3">
      <c r="A367" s="58" t="s">
        <v>196</v>
      </c>
      <c r="B367" s="63">
        <v>136.5438108633</v>
      </c>
      <c r="C367" s="64">
        <v>9.1163183915022206E-2</v>
      </c>
      <c r="D367" s="63">
        <v>39.866632332899798</v>
      </c>
      <c r="E367" s="61">
        <v>0.15734271668106301</v>
      </c>
      <c r="F367" s="63">
        <v>38.507046480499902</v>
      </c>
      <c r="G367" s="64">
        <v>7.4256866711901001E-2</v>
      </c>
      <c r="H367" s="63">
        <v>25.841768268799999</v>
      </c>
      <c r="I367" s="64">
        <v>8.2801589627485295E-2</v>
      </c>
      <c r="J367" s="63">
        <v>4.7952285715</v>
      </c>
      <c r="K367" s="64">
        <v>5.5276496668553401E-2</v>
      </c>
      <c r="L367" s="63">
        <v>6.5000573994999904</v>
      </c>
      <c r="M367" s="64">
        <v>0.10067764711786301</v>
      </c>
      <c r="N367" s="63">
        <v>9.9417016205000301</v>
      </c>
      <c r="O367" s="64">
        <v>6.8885826572646594E-2</v>
      </c>
    </row>
    <row r="368" spans="1:15" customFormat="1" x14ac:dyDescent="0.3">
      <c r="A368" s="58" t="s">
        <v>197</v>
      </c>
      <c r="B368" s="59">
        <v>55.480895852300002</v>
      </c>
      <c r="C368" s="60">
        <v>3.7041701710061499E-2</v>
      </c>
      <c r="D368" s="59">
        <v>16.1883656716</v>
      </c>
      <c r="E368" s="60">
        <v>6.38910608783472E-2</v>
      </c>
      <c r="F368" s="59">
        <v>11.0600774738</v>
      </c>
      <c r="G368" s="60">
        <v>2.13282184394788E-2</v>
      </c>
      <c r="H368" s="59">
        <v>6.9249994137000002</v>
      </c>
      <c r="I368" s="60">
        <v>2.2188921193758201E-2</v>
      </c>
      <c r="J368" s="59">
        <v>2.2669510479000001</v>
      </c>
      <c r="K368" s="60">
        <v>2.6132041503043501E-2</v>
      </c>
      <c r="L368" s="59">
        <v>0</v>
      </c>
      <c r="M368" s="60">
        <v>0</v>
      </c>
      <c r="N368" s="59">
        <v>15.518103363</v>
      </c>
      <c r="O368" s="61">
        <v>0.10752458862734</v>
      </c>
    </row>
    <row r="369" spans="1:15" customFormat="1" x14ac:dyDescent="0.3">
      <c r="A369" s="58" t="s">
        <v>198</v>
      </c>
      <c r="B369" s="63">
        <v>32.246638820000001</v>
      </c>
      <c r="C369" s="64">
        <v>2.1529399588327201E-2</v>
      </c>
      <c r="D369" s="63">
        <v>3.2424924325000002</v>
      </c>
      <c r="E369" s="64">
        <v>1.27972326302141E-2</v>
      </c>
      <c r="F369" s="63">
        <v>14.3753286032</v>
      </c>
      <c r="G369" s="64">
        <v>2.7721338237877199E-2</v>
      </c>
      <c r="H369" s="63">
        <v>8.2746446209999895</v>
      </c>
      <c r="I369" s="64">
        <v>2.65134228081652E-2</v>
      </c>
      <c r="J369" s="63">
        <v>1.9927248311000001</v>
      </c>
      <c r="K369" s="64">
        <v>2.2970927421961499E-2</v>
      </c>
      <c r="L369" s="63">
        <v>0.81332049470000001</v>
      </c>
      <c r="M369" s="64">
        <v>1.25973031815735E-2</v>
      </c>
      <c r="N369" s="63">
        <v>0</v>
      </c>
      <c r="O369" s="64">
        <v>0</v>
      </c>
    </row>
    <row r="370" spans="1:15" customFormat="1" ht="25.5" customHeight="1" x14ac:dyDescent="0.3">
      <c r="A370" s="66" t="s">
        <v>199</v>
      </c>
      <c r="B370" s="59">
        <v>10.4326761176</v>
      </c>
      <c r="C370" s="60">
        <v>6.9653539447993903E-3</v>
      </c>
      <c r="D370" s="59">
        <v>0.61194637690000198</v>
      </c>
      <c r="E370" s="60">
        <v>2.4151853259278102E-3</v>
      </c>
      <c r="F370" s="59">
        <v>0.31890669500000102</v>
      </c>
      <c r="G370" s="60">
        <v>6.14978662571277E-4</v>
      </c>
      <c r="H370" s="59">
        <v>3.0816083797</v>
      </c>
      <c r="I370" s="60">
        <v>9.8740175128266498E-3</v>
      </c>
      <c r="J370" s="59">
        <v>0.36974895120000001</v>
      </c>
      <c r="K370" s="60">
        <v>4.26224242795887E-3</v>
      </c>
      <c r="L370" s="59">
        <v>1.3520039773999999</v>
      </c>
      <c r="M370" s="60">
        <v>2.09408272839397E-2</v>
      </c>
      <c r="N370" s="59">
        <v>4.6984617373999997</v>
      </c>
      <c r="O370" s="61">
        <v>3.2555535536629203E-2</v>
      </c>
    </row>
    <row r="371" spans="1:15" customFormat="1" x14ac:dyDescent="0.3">
      <c r="A371" s="58" t="s">
        <v>201</v>
      </c>
      <c r="B371" s="63">
        <v>89.548939092599696</v>
      </c>
      <c r="C371" s="64">
        <v>5.97871580724132E-2</v>
      </c>
      <c r="D371" s="63">
        <v>14.004788034800001</v>
      </c>
      <c r="E371" s="64">
        <v>5.52730759281964E-2</v>
      </c>
      <c r="F371" s="63">
        <v>28.263303770899999</v>
      </c>
      <c r="G371" s="64">
        <v>5.4502865651264498E-2</v>
      </c>
      <c r="H371" s="63">
        <v>25.4965735233</v>
      </c>
      <c r="I371" s="64">
        <v>8.1695524695660798E-2</v>
      </c>
      <c r="J371" s="63">
        <v>8.0269726498999905</v>
      </c>
      <c r="K371" s="64">
        <v>9.25300890927023E-2</v>
      </c>
      <c r="L371" s="63">
        <v>3.7477857550999998</v>
      </c>
      <c r="M371" s="64">
        <v>5.80484491959E-2</v>
      </c>
      <c r="N371" s="63">
        <v>1.8101474675</v>
      </c>
      <c r="O371" s="62">
        <v>1.2542471025282E-2</v>
      </c>
    </row>
    <row r="372" spans="1:15" customFormat="1" x14ac:dyDescent="0.3">
      <c r="A372" s="65" t="s">
        <v>1</v>
      </c>
    </row>
    <row r="373" spans="1:15" customFormat="1" x14ac:dyDescent="0.3">
      <c r="A373" s="65" t="s">
        <v>1</v>
      </c>
    </row>
    <row r="374" spans="1:15" customFormat="1" x14ac:dyDescent="0.3">
      <c r="A374" s="53" t="s">
        <v>202</v>
      </c>
    </row>
    <row r="375" spans="1:15" customFormat="1" x14ac:dyDescent="0.3">
      <c r="A375" s="54" t="s">
        <v>1</v>
      </c>
    </row>
    <row r="376" spans="1:15" customFormat="1" x14ac:dyDescent="0.3">
      <c r="A376" s="114" t="s">
        <v>1</v>
      </c>
      <c r="B376" s="113" t="s">
        <v>504</v>
      </c>
      <c r="C376" s="113" t="s">
        <v>1</v>
      </c>
      <c r="D376" s="113" t="s">
        <v>487</v>
      </c>
      <c r="E376" s="113" t="s">
        <v>1</v>
      </c>
      <c r="F376" s="113" t="s">
        <v>488</v>
      </c>
      <c r="G376" s="113" t="s">
        <v>1</v>
      </c>
      <c r="H376" s="113" t="s">
        <v>489</v>
      </c>
      <c r="I376" s="113" t="s">
        <v>1</v>
      </c>
      <c r="J376" s="113" t="s">
        <v>490</v>
      </c>
      <c r="K376" s="113" t="s">
        <v>1</v>
      </c>
      <c r="L376" s="113" t="s">
        <v>491</v>
      </c>
      <c r="M376" s="113" t="s">
        <v>1</v>
      </c>
      <c r="N376" s="113" t="s">
        <v>492</v>
      </c>
      <c r="O376" s="113" t="s">
        <v>1</v>
      </c>
    </row>
    <row r="377" spans="1:15" customFormat="1" x14ac:dyDescent="0.3">
      <c r="A377" s="115" t="s">
        <v>1</v>
      </c>
      <c r="B377" s="55" t="s">
        <v>14</v>
      </c>
      <c r="C377" s="55" t="s">
        <v>15</v>
      </c>
      <c r="D377" s="55" t="s">
        <v>14</v>
      </c>
      <c r="E377" s="55" t="s">
        <v>15</v>
      </c>
      <c r="F377" s="55" t="s">
        <v>14</v>
      </c>
      <c r="G377" s="55" t="s">
        <v>15</v>
      </c>
      <c r="H377" s="55" t="s">
        <v>14</v>
      </c>
      <c r="I377" s="55" t="s">
        <v>15</v>
      </c>
      <c r="J377" s="55" t="s">
        <v>14</v>
      </c>
      <c r="K377" s="55" t="s">
        <v>15</v>
      </c>
      <c r="L377" s="55" t="s">
        <v>14</v>
      </c>
      <c r="M377" s="55" t="s">
        <v>15</v>
      </c>
      <c r="N377" s="55" t="s">
        <v>14</v>
      </c>
      <c r="O377" s="55" t="s">
        <v>15</v>
      </c>
    </row>
    <row r="378" spans="1:15" customFormat="1" x14ac:dyDescent="0.3">
      <c r="A378" s="56" t="s">
        <v>16</v>
      </c>
      <c r="B378" s="57">
        <v>1497.7955463971</v>
      </c>
      <c r="C378" s="57">
        <v>1497.7955463971</v>
      </c>
      <c r="D378" s="57">
        <v>253.3745010499</v>
      </c>
      <c r="E378" s="57">
        <v>253.3745010499</v>
      </c>
      <c r="F378" s="57">
        <v>518.56546317660002</v>
      </c>
      <c r="G378" s="57">
        <v>518.56546317660002</v>
      </c>
      <c r="H378" s="57">
        <v>312.09265890979998</v>
      </c>
      <c r="I378" s="57">
        <v>312.09265890979998</v>
      </c>
      <c r="J378" s="57">
        <v>86.749864056199996</v>
      </c>
      <c r="K378" s="57">
        <v>86.749864056199996</v>
      </c>
      <c r="L378" s="57">
        <v>64.563064250899998</v>
      </c>
      <c r="M378" s="57">
        <v>64.563064250899998</v>
      </c>
      <c r="N378" s="57">
        <v>144.32143904110001</v>
      </c>
      <c r="O378" s="57">
        <v>144.32143904110001</v>
      </c>
    </row>
    <row r="379" spans="1:15" customFormat="1" x14ac:dyDescent="0.3">
      <c r="A379" s="58" t="s">
        <v>203</v>
      </c>
      <c r="B379" s="59">
        <v>832.14556098839898</v>
      </c>
      <c r="C379" s="60">
        <v>0.55558020785286699</v>
      </c>
      <c r="D379" s="59">
        <v>137.5066467908</v>
      </c>
      <c r="E379" s="60">
        <v>0.54270120403204802</v>
      </c>
      <c r="F379" s="59">
        <v>296.83980886960097</v>
      </c>
      <c r="G379" s="60">
        <v>0.57242494911102404</v>
      </c>
      <c r="H379" s="59">
        <v>172.52160200540001</v>
      </c>
      <c r="I379" s="60">
        <v>0.55278968306416199</v>
      </c>
      <c r="J379" s="59">
        <v>57.3594369383</v>
      </c>
      <c r="K379" s="61">
        <v>0.66120492017301902</v>
      </c>
      <c r="L379" s="59">
        <v>34.2822985277</v>
      </c>
      <c r="M379" s="60">
        <v>0.53098933462133702</v>
      </c>
      <c r="N379" s="59">
        <v>68.286056023900002</v>
      </c>
      <c r="O379" s="60">
        <v>0.4731525439159</v>
      </c>
    </row>
    <row r="380" spans="1:15" customFormat="1" x14ac:dyDescent="0.3">
      <c r="A380" s="58" t="s">
        <v>204</v>
      </c>
      <c r="B380" s="63">
        <v>647.58443078760001</v>
      </c>
      <c r="C380" s="64">
        <v>0.43235836315934001</v>
      </c>
      <c r="D380" s="63">
        <v>125.58255589140001</v>
      </c>
      <c r="E380" s="64">
        <v>0.49564007179502101</v>
      </c>
      <c r="F380" s="63">
        <v>235.6954817294</v>
      </c>
      <c r="G380" s="64">
        <v>0.45451442193159097</v>
      </c>
      <c r="H380" s="63">
        <v>142.36256149799999</v>
      </c>
      <c r="I380" s="64">
        <v>0.45615479068075498</v>
      </c>
      <c r="J380" s="63">
        <v>27.636450504499901</v>
      </c>
      <c r="K380" s="62">
        <v>0.31857629755587902</v>
      </c>
      <c r="L380" s="63">
        <v>29.171183024099999</v>
      </c>
      <c r="M380" s="64">
        <v>0.45182463630810998</v>
      </c>
      <c r="N380" s="63">
        <v>51.059497916300003</v>
      </c>
      <c r="O380" s="64">
        <v>0.35379011084943002</v>
      </c>
    </row>
    <row r="381" spans="1:15" customFormat="1" x14ac:dyDescent="0.3">
      <c r="A381" s="58" t="s">
        <v>205</v>
      </c>
      <c r="B381" s="59">
        <v>305.5054458761</v>
      </c>
      <c r="C381" s="60">
        <v>0.203970058938273</v>
      </c>
      <c r="D381" s="59">
        <v>48.259699685800001</v>
      </c>
      <c r="E381" s="60">
        <v>0.19046786273215299</v>
      </c>
      <c r="F381" s="59">
        <v>106.36244729809999</v>
      </c>
      <c r="G381" s="60">
        <v>0.205109007157073</v>
      </c>
      <c r="H381" s="59">
        <v>65.176314799899899</v>
      </c>
      <c r="I381" s="60">
        <v>0.2088364238607</v>
      </c>
      <c r="J381" s="59">
        <v>17.207122455899999</v>
      </c>
      <c r="K381" s="60">
        <v>0.19835330744440799</v>
      </c>
      <c r="L381" s="59">
        <v>15.264753813</v>
      </c>
      <c r="M381" s="60">
        <v>0.23643168102553599</v>
      </c>
      <c r="N381" s="59">
        <v>33.827616736000003</v>
      </c>
      <c r="O381" s="60">
        <v>0.234390794332133</v>
      </c>
    </row>
    <row r="382" spans="1:15" customFormat="1" ht="25.5" customHeight="1" x14ac:dyDescent="0.3">
      <c r="A382" s="66" t="s">
        <v>206</v>
      </c>
      <c r="B382" s="63">
        <v>35.722576230100003</v>
      </c>
      <c r="C382" s="64">
        <v>2.3850101781935099E-2</v>
      </c>
      <c r="D382" s="63">
        <v>4.6384296460999899</v>
      </c>
      <c r="E382" s="64">
        <v>1.8306615807351899E-2</v>
      </c>
      <c r="F382" s="63">
        <v>13.132507260100001</v>
      </c>
      <c r="G382" s="64">
        <v>2.53246854884118E-2</v>
      </c>
      <c r="H382" s="63">
        <v>8.4127340877999899</v>
      </c>
      <c r="I382" s="64">
        <v>2.69558858487326E-2</v>
      </c>
      <c r="J382" s="63">
        <v>0.61194637689999998</v>
      </c>
      <c r="K382" s="64">
        <v>7.0541479638925597E-3</v>
      </c>
      <c r="L382" s="63">
        <v>2.0711236130000001</v>
      </c>
      <c r="M382" s="64">
        <v>3.2079078603694501E-2</v>
      </c>
      <c r="N382" s="63">
        <v>1.3900025477</v>
      </c>
      <c r="O382" s="64">
        <v>9.6312963405537702E-3</v>
      </c>
    </row>
    <row r="383" spans="1:15" customFormat="1" x14ac:dyDescent="0.3">
      <c r="A383" s="58" t="s">
        <v>207</v>
      </c>
      <c r="B383" s="59">
        <v>468.6819961658</v>
      </c>
      <c r="C383" s="60">
        <v>0.312914534492508</v>
      </c>
      <c r="D383" s="59">
        <v>51.154423438199899</v>
      </c>
      <c r="E383" s="62">
        <v>0.201892547301457</v>
      </c>
      <c r="F383" s="59">
        <v>197.38118863880001</v>
      </c>
      <c r="G383" s="61">
        <v>0.38062926024747801</v>
      </c>
      <c r="H383" s="59">
        <v>105.7393208315</v>
      </c>
      <c r="I383" s="60">
        <v>0.338807459300286</v>
      </c>
      <c r="J383" s="59">
        <v>27.212307936999999</v>
      </c>
      <c r="K383" s="60">
        <v>0.31368703839548101</v>
      </c>
      <c r="L383" s="59">
        <v>11.701659900499999</v>
      </c>
      <c r="M383" s="62">
        <v>0.18124387428431099</v>
      </c>
      <c r="N383" s="59">
        <v>37.622226855100003</v>
      </c>
      <c r="O383" s="60">
        <v>0.260683562366544</v>
      </c>
    </row>
    <row r="384" spans="1:15" customFormat="1" x14ac:dyDescent="0.3">
      <c r="A384" s="58" t="s">
        <v>208</v>
      </c>
      <c r="B384" s="63">
        <v>652.24155641899995</v>
      </c>
      <c r="C384" s="64">
        <v>0.43546768314804202</v>
      </c>
      <c r="D384" s="63">
        <v>123.8728544982</v>
      </c>
      <c r="E384" s="64">
        <v>0.488892347039311</v>
      </c>
      <c r="F384" s="63">
        <v>240.91924654120001</v>
      </c>
      <c r="G384" s="64">
        <v>0.464587913482302</v>
      </c>
      <c r="H384" s="63">
        <v>133.88045781450001</v>
      </c>
      <c r="I384" s="64">
        <v>0.428976632395553</v>
      </c>
      <c r="J384" s="63">
        <v>29.390826892500002</v>
      </c>
      <c r="K384" s="64">
        <v>0.33879968818694001</v>
      </c>
      <c r="L384" s="63">
        <v>23.1482080563</v>
      </c>
      <c r="M384" s="64">
        <v>0.35853639112206998</v>
      </c>
      <c r="N384" s="63">
        <v>65.629604628199999</v>
      </c>
      <c r="O384" s="64">
        <v>0.45474605203673102</v>
      </c>
    </row>
    <row r="385" spans="1:15" customFormat="1" x14ac:dyDescent="0.3">
      <c r="A385" s="58" t="s">
        <v>209</v>
      </c>
      <c r="B385" s="59">
        <v>422.62747525129998</v>
      </c>
      <c r="C385" s="60">
        <v>0.282166331892171</v>
      </c>
      <c r="D385" s="59">
        <v>90.546227703100001</v>
      </c>
      <c r="E385" s="61">
        <v>0.357361247196961</v>
      </c>
      <c r="F385" s="59">
        <v>138.71255212099999</v>
      </c>
      <c r="G385" s="60">
        <v>0.26749284703860199</v>
      </c>
      <c r="H385" s="59">
        <v>81.388662465700193</v>
      </c>
      <c r="I385" s="60">
        <v>0.26078364915729302</v>
      </c>
      <c r="J385" s="59">
        <v>20.125890750500002</v>
      </c>
      <c r="K385" s="60">
        <v>0.23199910419988301</v>
      </c>
      <c r="L385" s="59">
        <v>18.373091384699901</v>
      </c>
      <c r="M385" s="60">
        <v>0.284575888673746</v>
      </c>
      <c r="N385" s="59">
        <v>41.909572521199998</v>
      </c>
      <c r="O385" s="60">
        <v>0.29039048390631</v>
      </c>
    </row>
    <row r="386" spans="1:15" customFormat="1" x14ac:dyDescent="0.3">
      <c r="A386" s="58" t="s">
        <v>210</v>
      </c>
      <c r="B386" s="63">
        <v>86.659717589900197</v>
      </c>
      <c r="C386" s="64">
        <v>5.7858175502228701E-2</v>
      </c>
      <c r="D386" s="63">
        <v>7.9258326844000004</v>
      </c>
      <c r="E386" s="64">
        <v>3.1281098340827401E-2</v>
      </c>
      <c r="F386" s="63">
        <v>32.4410103262001</v>
      </c>
      <c r="G386" s="64">
        <v>6.2559141766739795E-2</v>
      </c>
      <c r="H386" s="63">
        <v>15.9973946943</v>
      </c>
      <c r="I386" s="64">
        <v>5.1258478011568701E-2</v>
      </c>
      <c r="J386" s="63">
        <v>2.2817193468999899</v>
      </c>
      <c r="K386" s="64">
        <v>2.6302281527747499E-2</v>
      </c>
      <c r="L386" s="63">
        <v>6.1337117189999999</v>
      </c>
      <c r="M386" s="64">
        <v>9.5003417049160502E-2</v>
      </c>
      <c r="N386" s="63">
        <v>16.795907789899999</v>
      </c>
      <c r="O386" s="61">
        <v>0.116378466716347</v>
      </c>
    </row>
    <row r="387" spans="1:15" customFormat="1" x14ac:dyDescent="0.3">
      <c r="A387" s="58" t="s">
        <v>211</v>
      </c>
      <c r="B387" s="59">
        <v>137.3951084382</v>
      </c>
      <c r="C387" s="60">
        <v>9.1731550924089494E-2</v>
      </c>
      <c r="D387" s="59">
        <v>7.6735217571999899</v>
      </c>
      <c r="E387" s="62">
        <v>3.02852959765228E-2</v>
      </c>
      <c r="F387" s="59">
        <v>76.121200962700001</v>
      </c>
      <c r="G387" s="61">
        <v>0.146791883316719</v>
      </c>
      <c r="H387" s="59">
        <v>38.299110802299801</v>
      </c>
      <c r="I387" s="60">
        <v>0.122717115282641</v>
      </c>
      <c r="J387" s="59">
        <v>8.2698172350999997</v>
      </c>
      <c r="K387" s="60">
        <v>9.5329454692199694E-2</v>
      </c>
      <c r="L387" s="59">
        <v>1.9580470985</v>
      </c>
      <c r="M387" s="60">
        <v>3.0327666773850601E-2</v>
      </c>
      <c r="N387" s="59">
        <v>3.5650578927000001</v>
      </c>
      <c r="O387" s="62">
        <v>2.4702205828787099E-2</v>
      </c>
    </row>
    <row r="388" spans="1:15" customFormat="1" x14ac:dyDescent="0.3">
      <c r="A388" s="58" t="s">
        <v>212</v>
      </c>
      <c r="B388" s="63">
        <v>49.5648192596</v>
      </c>
      <c r="C388" s="64">
        <v>3.3091845798865302E-2</v>
      </c>
      <c r="D388" s="63">
        <v>2.0683808832000001</v>
      </c>
      <c r="E388" s="62">
        <v>8.1633348053151197E-3</v>
      </c>
      <c r="F388" s="63">
        <v>17.2600545335</v>
      </c>
      <c r="G388" s="64">
        <v>3.3284234603225001E-2</v>
      </c>
      <c r="H388" s="63">
        <v>9.6099779749999801</v>
      </c>
      <c r="I388" s="64">
        <v>3.0792066716883101E-2</v>
      </c>
      <c r="J388" s="63">
        <v>5.1149865234999998</v>
      </c>
      <c r="K388" s="64">
        <v>5.8962473072998803E-2</v>
      </c>
      <c r="L388" s="63">
        <v>1.6708646925999999</v>
      </c>
      <c r="M388" s="64">
        <v>2.5879575450552E-2</v>
      </c>
      <c r="N388" s="63">
        <v>12.096424066599999</v>
      </c>
      <c r="O388" s="61">
        <v>8.3815849862439104E-2</v>
      </c>
    </row>
    <row r="389" spans="1:15" customFormat="1" x14ac:dyDescent="0.3">
      <c r="A389" s="58" t="s">
        <v>181</v>
      </c>
      <c r="B389" s="59">
        <v>86.511876136999902</v>
      </c>
      <c r="C389" s="60">
        <v>5.7759469471718998E-2</v>
      </c>
      <c r="D389" s="59">
        <v>7.6880020517000203</v>
      </c>
      <c r="E389" s="60">
        <v>3.0342445746685098E-2</v>
      </c>
      <c r="F389" s="59">
        <v>44.168602437499999</v>
      </c>
      <c r="G389" s="61">
        <v>8.5174593323154205E-2</v>
      </c>
      <c r="H389" s="59">
        <v>16.1142756152</v>
      </c>
      <c r="I389" s="60">
        <v>5.1632985125283901E-2</v>
      </c>
      <c r="J389" s="59">
        <v>4.1554347807000003</v>
      </c>
      <c r="K389" s="60">
        <v>4.7901340548590902E-2</v>
      </c>
      <c r="L389" s="59">
        <v>2.3670895928000002</v>
      </c>
      <c r="M389" s="60">
        <v>3.6663216349230303E-2</v>
      </c>
      <c r="N389" s="59">
        <v>5.4273447727999997</v>
      </c>
      <c r="O389" s="60">
        <v>3.7605949669434702E-2</v>
      </c>
    </row>
    <row r="390" spans="1:15" customFormat="1" x14ac:dyDescent="0.3">
      <c r="A390" s="58" t="s">
        <v>213</v>
      </c>
      <c r="B390" s="63">
        <v>142.34923992060001</v>
      </c>
      <c r="C390" s="64">
        <v>9.5039166235349401E-2</v>
      </c>
      <c r="D390" s="63">
        <v>31.731436302100001</v>
      </c>
      <c r="E390" s="64">
        <v>0.12523531835530199</v>
      </c>
      <c r="F390" s="63">
        <v>54.5518074111001</v>
      </c>
      <c r="G390" s="64">
        <v>0.10519753297284699</v>
      </c>
      <c r="H390" s="63">
        <v>20.423502363200001</v>
      </c>
      <c r="I390" s="64">
        <v>6.5440508708353606E-2</v>
      </c>
      <c r="J390" s="63">
        <v>5.4448369991999996</v>
      </c>
      <c r="K390" s="64">
        <v>6.2764789990594302E-2</v>
      </c>
      <c r="L390" s="63">
        <v>8.6639159488000104</v>
      </c>
      <c r="M390" s="64">
        <v>0.134193072297978</v>
      </c>
      <c r="N390" s="63">
        <v>12.0953410445</v>
      </c>
      <c r="O390" s="64">
        <v>8.3808345626705402E-2</v>
      </c>
    </row>
    <row r="391" spans="1:15" customFormat="1" x14ac:dyDescent="0.3">
      <c r="A391" s="58" t="s">
        <v>214</v>
      </c>
      <c r="B391" s="59">
        <v>260.07576242610003</v>
      </c>
      <c r="C391" s="60">
        <v>0.17363902773760001</v>
      </c>
      <c r="D391" s="59">
        <v>50.048323129999901</v>
      </c>
      <c r="E391" s="60">
        <v>0.19752707128229699</v>
      </c>
      <c r="F391" s="59">
        <v>82.735517768999998</v>
      </c>
      <c r="G391" s="60">
        <v>0.15954691093807799</v>
      </c>
      <c r="H391" s="59">
        <v>48.797636456099902</v>
      </c>
      <c r="I391" s="60">
        <v>0.156356245694979</v>
      </c>
      <c r="J391" s="59">
        <v>22.2062687692999</v>
      </c>
      <c r="K391" s="61">
        <v>0.25598044459082803</v>
      </c>
      <c r="L391" s="59">
        <v>10.927749294</v>
      </c>
      <c r="M391" s="60">
        <v>0.169256980299656</v>
      </c>
      <c r="N391" s="59">
        <v>21.817469383900001</v>
      </c>
      <c r="O391" s="60">
        <v>0.151172753880917</v>
      </c>
    </row>
    <row r="392" spans="1:15" customFormat="1" x14ac:dyDescent="0.3">
      <c r="A392" s="58" t="s">
        <v>215</v>
      </c>
      <c r="B392" s="63">
        <v>308.64660145520003</v>
      </c>
      <c r="C392" s="64">
        <v>0.206067244756896</v>
      </c>
      <c r="D392" s="63">
        <v>31.3569847706</v>
      </c>
      <c r="E392" s="62">
        <v>0.123757460362693</v>
      </c>
      <c r="F392" s="63">
        <v>122.14503893920001</v>
      </c>
      <c r="G392" s="64">
        <v>0.23554410698886599</v>
      </c>
      <c r="H392" s="63">
        <v>65.128145740299999</v>
      </c>
      <c r="I392" s="64">
        <v>0.20868208168627</v>
      </c>
      <c r="J392" s="63">
        <v>16.3015638376</v>
      </c>
      <c r="K392" s="64">
        <v>0.18791457502503101</v>
      </c>
      <c r="L392" s="63">
        <v>15.556727435899999</v>
      </c>
      <c r="M392" s="64">
        <v>0.24095398222495501</v>
      </c>
      <c r="N392" s="63">
        <v>24.492671651599998</v>
      </c>
      <c r="O392" s="64">
        <v>0.16970917012977499</v>
      </c>
    </row>
    <row r="393" spans="1:15" customFormat="1" x14ac:dyDescent="0.3">
      <c r="A393" s="58" t="s">
        <v>216</v>
      </c>
      <c r="B393" s="59">
        <v>130.656425394</v>
      </c>
      <c r="C393" s="60">
        <v>8.7232483571132197E-2</v>
      </c>
      <c r="D393" s="59">
        <v>43.7141799798002</v>
      </c>
      <c r="E393" s="61">
        <v>0.17252793709968001</v>
      </c>
      <c r="F393" s="59">
        <v>25.844247289099901</v>
      </c>
      <c r="G393" s="62">
        <v>4.9837964778419098E-2</v>
      </c>
      <c r="H393" s="59">
        <v>25.667291969499999</v>
      </c>
      <c r="I393" s="60">
        <v>8.2242536749056599E-2</v>
      </c>
      <c r="J393" s="59">
        <v>5.4050132865</v>
      </c>
      <c r="K393" s="60">
        <v>6.2305726300601702E-2</v>
      </c>
      <c r="L393" s="59">
        <v>1.7443462486000001</v>
      </c>
      <c r="M393" s="60">
        <v>2.7017711579197301E-2</v>
      </c>
      <c r="N393" s="59">
        <v>13.068902570000001</v>
      </c>
      <c r="O393" s="60">
        <v>9.0554131505564003E-2</v>
      </c>
    </row>
    <row r="394" spans="1:15" customFormat="1" x14ac:dyDescent="0.3">
      <c r="A394" s="58" t="s">
        <v>217</v>
      </c>
      <c r="B394" s="63">
        <v>68.650621570799998</v>
      </c>
      <c r="C394" s="64">
        <v>4.5834440979569603E-2</v>
      </c>
      <c r="D394" s="63">
        <v>8.1057984259999802</v>
      </c>
      <c r="E394" s="64">
        <v>3.1991374003351801E-2</v>
      </c>
      <c r="F394" s="63">
        <v>20.524224764700001</v>
      </c>
      <c r="G394" s="64">
        <v>3.9578850159001797E-2</v>
      </c>
      <c r="H394" s="63">
        <v>14.617702957700001</v>
      </c>
      <c r="I394" s="64">
        <v>4.6837702010558202E-2</v>
      </c>
      <c r="J394" s="63">
        <v>5.8962203555999997</v>
      </c>
      <c r="K394" s="64">
        <v>6.7968064500714298E-2</v>
      </c>
      <c r="L394" s="63">
        <v>0.96232940990000004</v>
      </c>
      <c r="M394" s="64">
        <v>1.4905262336376599E-2</v>
      </c>
      <c r="N394" s="63">
        <v>15.555749906599999</v>
      </c>
      <c r="O394" s="61">
        <v>0.10778544067988401</v>
      </c>
    </row>
    <row r="395" spans="1:15" customFormat="1" x14ac:dyDescent="0.3">
      <c r="A395" s="58" t="s">
        <v>218</v>
      </c>
      <c r="B395" s="59">
        <v>163.18206183519999</v>
      </c>
      <c r="C395" s="60">
        <v>0.108948155325825</v>
      </c>
      <c r="D395" s="59">
        <v>8.1639466726000105</v>
      </c>
      <c r="E395" s="62">
        <v>3.2220869261789603E-2</v>
      </c>
      <c r="F395" s="59">
        <v>84.450442274300002</v>
      </c>
      <c r="G395" s="61">
        <v>0.162853965933208</v>
      </c>
      <c r="H395" s="59">
        <v>36.900987524800001</v>
      </c>
      <c r="I395" s="60">
        <v>0.11823728136926499</v>
      </c>
      <c r="J395" s="59">
        <v>5.4391508824999999</v>
      </c>
      <c r="K395" s="60">
        <v>6.2699243874045796E-2</v>
      </c>
      <c r="L395" s="59">
        <v>6.0491683883999903</v>
      </c>
      <c r="M395" s="60">
        <v>9.3693948058168205E-2</v>
      </c>
      <c r="N395" s="59">
        <v>13.2619649556</v>
      </c>
      <c r="O395" s="60">
        <v>9.1891856426287694E-2</v>
      </c>
    </row>
    <row r="396" spans="1:15" customFormat="1" ht="34.200000000000003" x14ac:dyDescent="0.3">
      <c r="A396" s="66" t="s">
        <v>219</v>
      </c>
      <c r="B396" s="63">
        <v>29.211926195699998</v>
      </c>
      <c r="C396" s="64">
        <v>1.9503280181309399E-2</v>
      </c>
      <c r="D396" s="63">
        <v>4.3057013592999898</v>
      </c>
      <c r="E396" s="64">
        <v>1.69934280736957E-2</v>
      </c>
      <c r="F396" s="63">
        <v>11.9491536567</v>
      </c>
      <c r="G396" s="64">
        <v>2.30427101402059E-2</v>
      </c>
      <c r="H396" s="63">
        <v>5.1604039910999902</v>
      </c>
      <c r="I396" s="64">
        <v>1.65348458022893E-2</v>
      </c>
      <c r="J396" s="63">
        <v>0.95521644179999998</v>
      </c>
      <c r="K396" s="64">
        <v>1.1011157794796901E-2</v>
      </c>
      <c r="L396" s="63">
        <v>2.2982705074999998</v>
      </c>
      <c r="M396" s="64">
        <v>3.5597295979766998E-2</v>
      </c>
      <c r="N396" s="63">
        <v>2.1239957674999999</v>
      </c>
      <c r="O396" s="64">
        <v>1.47171188259502E-2</v>
      </c>
    </row>
    <row r="397" spans="1:15" customFormat="1" x14ac:dyDescent="0.3">
      <c r="A397" s="58" t="s">
        <v>220</v>
      </c>
      <c r="B397" s="59">
        <v>118.64302148989999</v>
      </c>
      <c r="C397" s="60">
        <v>7.9211760093219702E-2</v>
      </c>
      <c r="D397" s="59">
        <v>38.069514822199999</v>
      </c>
      <c r="E397" s="61">
        <v>0.15024998436879999</v>
      </c>
      <c r="F397" s="59">
        <v>30.7813727165999</v>
      </c>
      <c r="G397" s="60">
        <v>5.9358701846515503E-2</v>
      </c>
      <c r="H397" s="59">
        <v>21.774369502900001</v>
      </c>
      <c r="I397" s="60">
        <v>6.9768925609984198E-2</v>
      </c>
      <c r="J397" s="59">
        <v>8.6536407451000006</v>
      </c>
      <c r="K397" s="60">
        <v>9.9753940127143406E-2</v>
      </c>
      <c r="L397" s="59">
        <v>3.3997481897999902</v>
      </c>
      <c r="M397" s="60">
        <v>5.2657788617159799E-2</v>
      </c>
      <c r="N397" s="59">
        <v>11.9115130457</v>
      </c>
      <c r="O397" s="60">
        <v>8.25346055640966E-2</v>
      </c>
    </row>
    <row r="398" spans="1:15" customFormat="1" x14ac:dyDescent="0.3">
      <c r="A398" s="58" t="s">
        <v>221</v>
      </c>
      <c r="B398" s="63">
        <v>398.69613553620002</v>
      </c>
      <c r="C398" s="64">
        <v>0.26618862400495902</v>
      </c>
      <c r="D398" s="63">
        <v>46.692679690699997</v>
      </c>
      <c r="E398" s="62">
        <v>0.18428326251150401</v>
      </c>
      <c r="F398" s="63">
        <v>169.6971087364</v>
      </c>
      <c r="G398" s="61">
        <v>0.32724336807329701</v>
      </c>
      <c r="H398" s="63">
        <v>78.699204755699995</v>
      </c>
      <c r="I398" s="64">
        <v>0.25216615165063999</v>
      </c>
      <c r="J398" s="63">
        <v>24.9746350034</v>
      </c>
      <c r="K398" s="64">
        <v>0.287892497297984</v>
      </c>
      <c r="L398" s="63">
        <v>16.392339795800002</v>
      </c>
      <c r="M398" s="64">
        <v>0.25389655813264</v>
      </c>
      <c r="N398" s="63">
        <v>27.1523382538</v>
      </c>
      <c r="O398" s="62">
        <v>0.18813794010235399</v>
      </c>
    </row>
    <row r="399" spans="1:15" customFormat="1" x14ac:dyDescent="0.3">
      <c r="A399" s="58" t="s">
        <v>63</v>
      </c>
      <c r="B399" s="59">
        <v>31.114170058799999</v>
      </c>
      <c r="C399" s="60">
        <v>2.0773309236794098E-2</v>
      </c>
      <c r="D399" s="59">
        <v>1.3249477427</v>
      </c>
      <c r="E399" s="60">
        <v>5.2292071112517496E-3</v>
      </c>
      <c r="F399" s="59">
        <v>12.034421436500001</v>
      </c>
      <c r="G399" s="60">
        <v>2.3207140257240001E-2</v>
      </c>
      <c r="H399" s="59">
        <v>8.4940469303999997</v>
      </c>
      <c r="I399" s="60">
        <v>2.7216426557649099E-2</v>
      </c>
      <c r="J399" s="59">
        <v>3.9695202059999999</v>
      </c>
      <c r="K399" s="60">
        <v>4.5758229700837198E-2</v>
      </c>
      <c r="L399" s="59">
        <v>2.6082989184999898</v>
      </c>
      <c r="M399" s="60">
        <v>4.0399242953584602E-2</v>
      </c>
      <c r="N399" s="59">
        <v>1.189305134</v>
      </c>
      <c r="O399" s="60">
        <v>8.2406684821186398E-3</v>
      </c>
    </row>
    <row r="400" spans="1:15" customFormat="1" x14ac:dyDescent="0.3">
      <c r="A400" s="65" t="s">
        <v>1</v>
      </c>
    </row>
    <row r="401" spans="1:15" customFormat="1" x14ac:dyDescent="0.3">
      <c r="A401" s="65" t="s">
        <v>1</v>
      </c>
    </row>
    <row r="402" spans="1:15" customFormat="1" x14ac:dyDescent="0.3">
      <c r="A402" s="53" t="s">
        <v>222</v>
      </c>
    </row>
    <row r="403" spans="1:15" customFormat="1" x14ac:dyDescent="0.3">
      <c r="A403" s="54" t="s">
        <v>1</v>
      </c>
    </row>
    <row r="404" spans="1:15" customFormat="1" x14ac:dyDescent="0.3">
      <c r="A404" s="114" t="s">
        <v>1</v>
      </c>
      <c r="B404" s="113" t="s">
        <v>504</v>
      </c>
      <c r="C404" s="113" t="s">
        <v>1</v>
      </c>
      <c r="D404" s="113" t="s">
        <v>487</v>
      </c>
      <c r="E404" s="113" t="s">
        <v>1</v>
      </c>
      <c r="F404" s="113" t="s">
        <v>488</v>
      </c>
      <c r="G404" s="113" t="s">
        <v>1</v>
      </c>
      <c r="H404" s="113" t="s">
        <v>489</v>
      </c>
      <c r="I404" s="113" t="s">
        <v>1</v>
      </c>
      <c r="J404" s="113" t="s">
        <v>490</v>
      </c>
      <c r="K404" s="113" t="s">
        <v>1</v>
      </c>
      <c r="L404" s="113" t="s">
        <v>491</v>
      </c>
      <c r="M404" s="113" t="s">
        <v>1</v>
      </c>
      <c r="N404" s="113" t="s">
        <v>492</v>
      </c>
      <c r="O404" s="113" t="s">
        <v>1</v>
      </c>
    </row>
    <row r="405" spans="1:15" customFormat="1" x14ac:dyDescent="0.3">
      <c r="A405" s="115" t="s">
        <v>1</v>
      </c>
      <c r="B405" s="55" t="s">
        <v>14</v>
      </c>
      <c r="C405" s="55" t="s">
        <v>15</v>
      </c>
      <c r="D405" s="55" t="s">
        <v>14</v>
      </c>
      <c r="E405" s="55" t="s">
        <v>15</v>
      </c>
      <c r="F405" s="55" t="s">
        <v>14</v>
      </c>
      <c r="G405" s="55" t="s">
        <v>15</v>
      </c>
      <c r="H405" s="55" t="s">
        <v>14</v>
      </c>
      <c r="I405" s="55" t="s">
        <v>15</v>
      </c>
      <c r="J405" s="55" t="s">
        <v>14</v>
      </c>
      <c r="K405" s="55" t="s">
        <v>15</v>
      </c>
      <c r="L405" s="55" t="s">
        <v>14</v>
      </c>
      <c r="M405" s="55" t="s">
        <v>15</v>
      </c>
      <c r="N405" s="55" t="s">
        <v>14</v>
      </c>
      <c r="O405" s="55" t="s">
        <v>15</v>
      </c>
    </row>
    <row r="406" spans="1:15" customFormat="1" x14ac:dyDescent="0.3">
      <c r="A406" s="56" t="s">
        <v>16</v>
      </c>
      <c r="B406" s="57">
        <v>1497.7955463971</v>
      </c>
      <c r="C406" s="57">
        <v>1497.7955463971</v>
      </c>
      <c r="D406" s="57">
        <v>253.3745010499</v>
      </c>
      <c r="E406" s="57">
        <v>253.3745010499</v>
      </c>
      <c r="F406" s="57">
        <v>518.56546317660002</v>
      </c>
      <c r="G406" s="57">
        <v>518.56546317660002</v>
      </c>
      <c r="H406" s="57">
        <v>312.09265890979998</v>
      </c>
      <c r="I406" s="57">
        <v>312.09265890979998</v>
      </c>
      <c r="J406" s="57">
        <v>86.749864056199996</v>
      </c>
      <c r="K406" s="57">
        <v>86.749864056199996</v>
      </c>
      <c r="L406" s="57">
        <v>64.563064250899998</v>
      </c>
      <c r="M406" s="57">
        <v>64.563064250899998</v>
      </c>
      <c r="N406" s="57">
        <v>144.32143904110001</v>
      </c>
      <c r="O406" s="57">
        <v>144.32143904110001</v>
      </c>
    </row>
    <row r="407" spans="1:15" customFormat="1" ht="25.5" customHeight="1" x14ac:dyDescent="0.3">
      <c r="A407" s="66" t="s">
        <v>223</v>
      </c>
      <c r="B407" s="59">
        <v>419.30620323049999</v>
      </c>
      <c r="C407" s="60">
        <v>0.27994889171564702</v>
      </c>
      <c r="D407" s="59">
        <v>68.167451286799903</v>
      </c>
      <c r="E407" s="60">
        <v>0.26903832471040601</v>
      </c>
      <c r="F407" s="59">
        <v>145.14069384250001</v>
      </c>
      <c r="G407" s="60">
        <v>0.27988885521493301</v>
      </c>
      <c r="H407" s="59">
        <v>104.8860565905</v>
      </c>
      <c r="I407" s="61">
        <v>0.33607344997119498</v>
      </c>
      <c r="J407" s="59">
        <v>22.787151554899999</v>
      </c>
      <c r="K407" s="60">
        <v>0.26267651024948702</v>
      </c>
      <c r="L407" s="59">
        <v>24.541194597899999</v>
      </c>
      <c r="M407" s="60">
        <v>0.38011198636003202</v>
      </c>
      <c r="N407" s="59">
        <v>36.223435712799997</v>
      </c>
      <c r="O407" s="60">
        <v>0.25099137005198702</v>
      </c>
    </row>
    <row r="408" spans="1:15" customFormat="1" x14ac:dyDescent="0.3">
      <c r="A408" s="58" t="s">
        <v>224</v>
      </c>
      <c r="B408" s="63">
        <v>391.23370014310001</v>
      </c>
      <c r="C408" s="64">
        <v>0.26120634494087003</v>
      </c>
      <c r="D408" s="63">
        <v>32.171139513500002</v>
      </c>
      <c r="E408" s="62">
        <v>0.12697070691878401</v>
      </c>
      <c r="F408" s="63">
        <v>170.43099569969999</v>
      </c>
      <c r="G408" s="61">
        <v>0.32865859337350201</v>
      </c>
      <c r="H408" s="63">
        <v>83.8051128245</v>
      </c>
      <c r="I408" s="64">
        <v>0.26852638289297598</v>
      </c>
      <c r="J408" s="63">
        <v>26.208392258700002</v>
      </c>
      <c r="K408" s="64">
        <v>0.30211450523681699</v>
      </c>
      <c r="L408" s="63">
        <v>18.748422350799999</v>
      </c>
      <c r="M408" s="64">
        <v>0.29038928942315001</v>
      </c>
      <c r="N408" s="63">
        <v>25.619418677199999</v>
      </c>
      <c r="O408" s="62">
        <v>0.17751637488803099</v>
      </c>
    </row>
    <row r="409" spans="1:15" customFormat="1" x14ac:dyDescent="0.3">
      <c r="A409" s="58" t="s">
        <v>225</v>
      </c>
      <c r="B409" s="59">
        <v>115.0240874934</v>
      </c>
      <c r="C409" s="60">
        <v>7.6795586533880994E-2</v>
      </c>
      <c r="D409" s="59">
        <v>44.241900196899998</v>
      </c>
      <c r="E409" s="61">
        <v>0.174610704761435</v>
      </c>
      <c r="F409" s="59">
        <v>27.743186658400099</v>
      </c>
      <c r="G409" s="60">
        <v>5.3499873455614098E-2</v>
      </c>
      <c r="H409" s="59">
        <v>12.8145893024</v>
      </c>
      <c r="I409" s="62">
        <v>4.1060207398545802E-2</v>
      </c>
      <c r="J409" s="59">
        <v>6.9474599450000003</v>
      </c>
      <c r="K409" s="60">
        <v>8.0086119103301004E-2</v>
      </c>
      <c r="L409" s="59">
        <v>3.3594933950999901</v>
      </c>
      <c r="M409" s="60">
        <v>5.2034292889888201E-2</v>
      </c>
      <c r="N409" s="59">
        <v>16.180039948699999</v>
      </c>
      <c r="O409" s="60">
        <v>0.112111132318271</v>
      </c>
    </row>
    <row r="410" spans="1:15" customFormat="1" x14ac:dyDescent="0.3">
      <c r="A410" s="58" t="s">
        <v>226</v>
      </c>
      <c r="B410" s="63">
        <v>241.5481350291</v>
      </c>
      <c r="C410" s="64">
        <v>0.16126909684712101</v>
      </c>
      <c r="D410" s="63">
        <v>32.109627390500002</v>
      </c>
      <c r="E410" s="64">
        <v>0.12672793535832699</v>
      </c>
      <c r="F410" s="63">
        <v>91.105287512000004</v>
      </c>
      <c r="G410" s="64">
        <v>0.175687148453567</v>
      </c>
      <c r="H410" s="63">
        <v>46.120934233699799</v>
      </c>
      <c r="I410" s="64">
        <v>0.14777961902343201</v>
      </c>
      <c r="J410" s="63">
        <v>15.9469754286</v>
      </c>
      <c r="K410" s="64">
        <v>0.18382709416430801</v>
      </c>
      <c r="L410" s="63">
        <v>3.6008278639000002</v>
      </c>
      <c r="M410" s="62">
        <v>5.57722578021815E-2</v>
      </c>
      <c r="N410" s="63">
        <v>24.346292004799999</v>
      </c>
      <c r="O410" s="64">
        <v>0.168694908854579</v>
      </c>
    </row>
    <row r="411" spans="1:15" customFormat="1" x14ac:dyDescent="0.3">
      <c r="A411" s="58" t="s">
        <v>227</v>
      </c>
      <c r="B411" s="59">
        <v>123.9239860352</v>
      </c>
      <c r="C411" s="60">
        <v>8.2737584801407096E-2</v>
      </c>
      <c r="D411" s="59">
        <v>48.028597275899799</v>
      </c>
      <c r="E411" s="61">
        <v>0.18955576459701101</v>
      </c>
      <c r="F411" s="59">
        <v>13.4498967406</v>
      </c>
      <c r="G411" s="62">
        <v>2.59367383593372E-2</v>
      </c>
      <c r="H411" s="59">
        <v>27.286558606700002</v>
      </c>
      <c r="I411" s="60">
        <v>8.7430953044577306E-2</v>
      </c>
      <c r="J411" s="59">
        <v>6.4607661305999997</v>
      </c>
      <c r="K411" s="60">
        <v>7.4475806975495204E-2</v>
      </c>
      <c r="L411" s="59">
        <v>4.3750507232000002</v>
      </c>
      <c r="M411" s="60">
        <v>6.7763988186775301E-2</v>
      </c>
      <c r="N411" s="59">
        <v>6.8172649192000003</v>
      </c>
      <c r="O411" s="60">
        <v>4.7236675053236997E-2</v>
      </c>
    </row>
    <row r="412" spans="1:15" customFormat="1" x14ac:dyDescent="0.3">
      <c r="A412" s="58" t="s">
        <v>228</v>
      </c>
      <c r="B412" s="63">
        <v>230.85361078400001</v>
      </c>
      <c r="C412" s="64">
        <v>0.15412892055882499</v>
      </c>
      <c r="D412" s="63">
        <v>61.636151347199899</v>
      </c>
      <c r="E412" s="61">
        <v>0.24326106649169599</v>
      </c>
      <c r="F412" s="63">
        <v>67.996485659399994</v>
      </c>
      <c r="G412" s="64">
        <v>0.13112420800812799</v>
      </c>
      <c r="H412" s="63">
        <v>40.179510626399903</v>
      </c>
      <c r="I412" s="64">
        <v>0.12874224842953599</v>
      </c>
      <c r="J412" s="63">
        <v>10.2630782297</v>
      </c>
      <c r="K412" s="64">
        <v>0.118306562682924</v>
      </c>
      <c r="L412" s="63">
        <v>9.2691911374999894</v>
      </c>
      <c r="M412" s="64">
        <v>0.14356801748874201</v>
      </c>
      <c r="N412" s="63">
        <v>23.0950381643</v>
      </c>
      <c r="O412" s="64">
        <v>0.16002499918063401</v>
      </c>
    </row>
    <row r="413" spans="1:15" customFormat="1" x14ac:dyDescent="0.3">
      <c r="A413" s="58" t="s">
        <v>229</v>
      </c>
      <c r="B413" s="59">
        <v>198.42159792699999</v>
      </c>
      <c r="C413" s="60">
        <v>0.132475756390314</v>
      </c>
      <c r="D413" s="59">
        <v>16.2781262371</v>
      </c>
      <c r="E413" s="62">
        <v>6.4245321331265898E-2</v>
      </c>
      <c r="F413" s="59">
        <v>77.957393905999893</v>
      </c>
      <c r="G413" s="60">
        <v>0.15033279198435801</v>
      </c>
      <c r="H413" s="59">
        <v>40.924119379499899</v>
      </c>
      <c r="I413" s="60">
        <v>0.131128106384994</v>
      </c>
      <c r="J413" s="59">
        <v>10.214345353900001</v>
      </c>
      <c r="K413" s="60">
        <v>0.117744799545539</v>
      </c>
      <c r="L413" s="59">
        <v>10.1748779028</v>
      </c>
      <c r="M413" s="60">
        <v>0.15759595708250701</v>
      </c>
      <c r="N413" s="59">
        <v>25.159553950100001</v>
      </c>
      <c r="O413" s="60">
        <v>0.174329982553285</v>
      </c>
    </row>
    <row r="414" spans="1:15" customFormat="1" x14ac:dyDescent="0.3">
      <c r="A414" s="58" t="s">
        <v>230</v>
      </c>
      <c r="B414" s="63">
        <v>356.38805544169998</v>
      </c>
      <c r="C414" s="64">
        <v>0.23794172462255</v>
      </c>
      <c r="D414" s="63">
        <v>26.378280447000002</v>
      </c>
      <c r="E414" s="62">
        <v>0.104107873277292</v>
      </c>
      <c r="F414" s="63">
        <v>160.4045064723</v>
      </c>
      <c r="G414" s="61">
        <v>0.30932354324119998</v>
      </c>
      <c r="H414" s="63">
        <v>80.446060069600193</v>
      </c>
      <c r="I414" s="64">
        <v>0.25776338460062997</v>
      </c>
      <c r="J414" s="63">
        <v>31.337335845399998</v>
      </c>
      <c r="K414" s="61">
        <v>0.36123786689853998</v>
      </c>
      <c r="L414" s="63">
        <v>10.545110578599999</v>
      </c>
      <c r="M414" s="64">
        <v>0.16333039177973999</v>
      </c>
      <c r="N414" s="63">
        <v>25.636856770800001</v>
      </c>
      <c r="O414" s="64">
        <v>0.177637203045759</v>
      </c>
    </row>
    <row r="415" spans="1:15" customFormat="1" x14ac:dyDescent="0.3">
      <c r="A415" s="58" t="s">
        <v>231</v>
      </c>
      <c r="B415" s="59">
        <v>219.8421906115</v>
      </c>
      <c r="C415" s="60">
        <v>0.14677716938091001</v>
      </c>
      <c r="D415" s="59">
        <v>16.534918451500001</v>
      </c>
      <c r="E415" s="62">
        <v>6.5258810113033403E-2</v>
      </c>
      <c r="F415" s="59">
        <v>111.7605581931</v>
      </c>
      <c r="G415" s="61">
        <v>0.21551870714351701</v>
      </c>
      <c r="H415" s="59">
        <v>38.375156123300002</v>
      </c>
      <c r="I415" s="60">
        <v>0.122960777922018</v>
      </c>
      <c r="J415" s="59">
        <v>8.4727447499000004</v>
      </c>
      <c r="K415" s="60">
        <v>9.7668680430565494E-2</v>
      </c>
      <c r="L415" s="59">
        <v>8.7188084806000106</v>
      </c>
      <c r="M415" s="60">
        <v>0.135043288012441</v>
      </c>
      <c r="N415" s="59">
        <v>18.6394385573</v>
      </c>
      <c r="O415" s="60">
        <v>0.12915224987461399</v>
      </c>
    </row>
    <row r="416" spans="1:15" customFormat="1" x14ac:dyDescent="0.3">
      <c r="A416" s="58" t="s">
        <v>232</v>
      </c>
      <c r="B416" s="63">
        <v>91.087196940300103</v>
      </c>
      <c r="C416" s="64">
        <v>6.0814172641524701E-2</v>
      </c>
      <c r="D416" s="63">
        <v>17.761662747999999</v>
      </c>
      <c r="E416" s="64">
        <v>7.0100435025630195E-2</v>
      </c>
      <c r="F416" s="63">
        <v>23.7150784371001</v>
      </c>
      <c r="G416" s="64">
        <v>4.57320822945428E-2</v>
      </c>
      <c r="H416" s="63">
        <v>16.068667442900001</v>
      </c>
      <c r="I416" s="64">
        <v>5.1486848486058501E-2</v>
      </c>
      <c r="J416" s="63">
        <v>7.3705233645000003</v>
      </c>
      <c r="K416" s="64">
        <v>8.4962938497806603E-2</v>
      </c>
      <c r="L416" s="63">
        <v>5.6787975162000004</v>
      </c>
      <c r="M416" s="64">
        <v>8.7957372873931405E-2</v>
      </c>
      <c r="N416" s="63">
        <v>13.458754323300001</v>
      </c>
      <c r="O416" s="64">
        <v>9.3255405522025103E-2</v>
      </c>
    </row>
    <row r="417" spans="1:15" customFormat="1" x14ac:dyDescent="0.3">
      <c r="A417" s="65" t="s">
        <v>1</v>
      </c>
    </row>
    <row r="418" spans="1:15" customFormat="1" x14ac:dyDescent="0.3">
      <c r="A418" s="65" t="s">
        <v>1</v>
      </c>
    </row>
    <row r="419" spans="1:15" customFormat="1" x14ac:dyDescent="0.3">
      <c r="A419" s="53" t="s">
        <v>233</v>
      </c>
    </row>
    <row r="420" spans="1:15" customFormat="1" x14ac:dyDescent="0.3">
      <c r="A420" s="54" t="s">
        <v>1</v>
      </c>
    </row>
    <row r="421" spans="1:15" customFormat="1" x14ac:dyDescent="0.3">
      <c r="A421" s="114" t="s">
        <v>1</v>
      </c>
      <c r="B421" s="113" t="s">
        <v>504</v>
      </c>
      <c r="C421" s="113" t="s">
        <v>1</v>
      </c>
      <c r="D421" s="113" t="s">
        <v>487</v>
      </c>
      <c r="E421" s="113" t="s">
        <v>1</v>
      </c>
      <c r="F421" s="113" t="s">
        <v>488</v>
      </c>
      <c r="G421" s="113" t="s">
        <v>1</v>
      </c>
      <c r="H421" s="113" t="s">
        <v>489</v>
      </c>
      <c r="I421" s="113" t="s">
        <v>1</v>
      </c>
      <c r="J421" s="113" t="s">
        <v>490</v>
      </c>
      <c r="K421" s="113" t="s">
        <v>1</v>
      </c>
      <c r="L421" s="113" t="s">
        <v>491</v>
      </c>
      <c r="M421" s="113" t="s">
        <v>1</v>
      </c>
      <c r="N421" s="113" t="s">
        <v>492</v>
      </c>
      <c r="O421" s="113" t="s">
        <v>1</v>
      </c>
    </row>
    <row r="422" spans="1:15" customFormat="1" x14ac:dyDescent="0.3">
      <c r="A422" s="115" t="s">
        <v>1</v>
      </c>
      <c r="B422" s="55" t="s">
        <v>14</v>
      </c>
      <c r="C422" s="55" t="s">
        <v>15</v>
      </c>
      <c r="D422" s="55" t="s">
        <v>14</v>
      </c>
      <c r="E422" s="55" t="s">
        <v>15</v>
      </c>
      <c r="F422" s="55" t="s">
        <v>14</v>
      </c>
      <c r="G422" s="55" t="s">
        <v>15</v>
      </c>
      <c r="H422" s="55" t="s">
        <v>14</v>
      </c>
      <c r="I422" s="55" t="s">
        <v>15</v>
      </c>
      <c r="J422" s="55" t="s">
        <v>14</v>
      </c>
      <c r="K422" s="55" t="s">
        <v>15</v>
      </c>
      <c r="L422" s="55" t="s">
        <v>14</v>
      </c>
      <c r="M422" s="55" t="s">
        <v>15</v>
      </c>
      <c r="N422" s="55" t="s">
        <v>14</v>
      </c>
      <c r="O422" s="55" t="s">
        <v>15</v>
      </c>
    </row>
    <row r="423" spans="1:15" customFormat="1" x14ac:dyDescent="0.3">
      <c r="A423" s="56" t="s">
        <v>16</v>
      </c>
      <c r="B423" s="57">
        <v>1497.7955463971</v>
      </c>
      <c r="C423" s="57">
        <v>1497.7955463971</v>
      </c>
      <c r="D423" s="57">
        <v>253.3745010499</v>
      </c>
      <c r="E423" s="57">
        <v>253.3745010499</v>
      </c>
      <c r="F423" s="57">
        <v>518.56546317660002</v>
      </c>
      <c r="G423" s="57">
        <v>518.56546317660002</v>
      </c>
      <c r="H423" s="57">
        <v>312.09265890979998</v>
      </c>
      <c r="I423" s="57">
        <v>312.09265890979998</v>
      </c>
      <c r="J423" s="57">
        <v>86.749864056199996</v>
      </c>
      <c r="K423" s="57">
        <v>86.749864056199996</v>
      </c>
      <c r="L423" s="57">
        <v>64.563064250899998</v>
      </c>
      <c r="M423" s="57">
        <v>64.563064250899998</v>
      </c>
      <c r="N423" s="57">
        <v>144.32143904110001</v>
      </c>
      <c r="O423" s="57">
        <v>144.32143904110001</v>
      </c>
    </row>
    <row r="424" spans="1:15" customFormat="1" ht="25.5" customHeight="1" x14ac:dyDescent="0.3">
      <c r="A424" s="66" t="s">
        <v>223</v>
      </c>
      <c r="B424" s="59">
        <v>369.78679026129998</v>
      </c>
      <c r="C424" s="60">
        <v>0.24688736132966199</v>
      </c>
      <c r="D424" s="59">
        <v>61.986716911299901</v>
      </c>
      <c r="E424" s="60">
        <v>0.244644653090376</v>
      </c>
      <c r="F424" s="59">
        <v>132.20858212549999</v>
      </c>
      <c r="G424" s="60">
        <v>0.25495061185838302</v>
      </c>
      <c r="H424" s="59">
        <v>89.994445044500097</v>
      </c>
      <c r="I424" s="60">
        <v>0.28835809646682498</v>
      </c>
      <c r="J424" s="59">
        <v>20.371812877100002</v>
      </c>
      <c r="K424" s="60">
        <v>0.23483394583653</v>
      </c>
      <c r="L424" s="59">
        <v>22.011402365099901</v>
      </c>
      <c r="M424" s="60">
        <v>0.34092871242233802</v>
      </c>
      <c r="N424" s="59">
        <v>30.125855446100001</v>
      </c>
      <c r="O424" s="60">
        <v>0.20874137374365201</v>
      </c>
    </row>
    <row r="425" spans="1:15" customFormat="1" x14ac:dyDescent="0.3">
      <c r="A425" s="58" t="s">
        <v>224</v>
      </c>
      <c r="B425" s="63">
        <v>197.71225425969999</v>
      </c>
      <c r="C425" s="64">
        <v>0.13200216460470199</v>
      </c>
      <c r="D425" s="63">
        <v>15.249933474400001</v>
      </c>
      <c r="E425" s="62">
        <v>6.0187325130229501E-2</v>
      </c>
      <c r="F425" s="63">
        <v>89.619499030499995</v>
      </c>
      <c r="G425" s="61">
        <v>0.17282195864243199</v>
      </c>
      <c r="H425" s="63">
        <v>37.304272333899902</v>
      </c>
      <c r="I425" s="64">
        <v>0.119529477124553</v>
      </c>
      <c r="J425" s="63">
        <v>14.3657871196</v>
      </c>
      <c r="K425" s="64">
        <v>0.16560011103064401</v>
      </c>
      <c r="L425" s="63">
        <v>6.0915009131</v>
      </c>
      <c r="M425" s="64">
        <v>9.4349625188601294E-2</v>
      </c>
      <c r="N425" s="63">
        <v>15.870818186499999</v>
      </c>
      <c r="O425" s="64">
        <v>0.109968541693797</v>
      </c>
    </row>
    <row r="426" spans="1:15" customFormat="1" x14ac:dyDescent="0.3">
      <c r="A426" s="58" t="s">
        <v>225</v>
      </c>
      <c r="B426" s="59">
        <v>36.643865926799997</v>
      </c>
      <c r="C426" s="60">
        <v>2.4465198881746999E-2</v>
      </c>
      <c r="D426" s="59">
        <v>15.0465865264</v>
      </c>
      <c r="E426" s="61">
        <v>5.9384770227674598E-2</v>
      </c>
      <c r="F426" s="59">
        <v>6.8831723323999903</v>
      </c>
      <c r="G426" s="60">
        <v>1.3273487768035001E-2</v>
      </c>
      <c r="H426" s="59">
        <v>3.9721941097000002</v>
      </c>
      <c r="I426" s="60">
        <v>1.2727611484280499E-2</v>
      </c>
      <c r="J426" s="59">
        <v>2.1075946236999998</v>
      </c>
      <c r="K426" s="60">
        <v>2.42950769621335E-2</v>
      </c>
      <c r="L426" s="59">
        <v>2.0331082974999899</v>
      </c>
      <c r="M426" s="60">
        <v>3.1490269569596198E-2</v>
      </c>
      <c r="N426" s="59">
        <v>3.7346407749999999</v>
      </c>
      <c r="O426" s="60">
        <v>2.5877241800065801E-2</v>
      </c>
    </row>
    <row r="427" spans="1:15" customFormat="1" x14ac:dyDescent="0.3">
      <c r="A427" s="58" t="s">
        <v>226</v>
      </c>
      <c r="B427" s="63">
        <v>117.4899553497</v>
      </c>
      <c r="C427" s="64">
        <v>7.8441917945555606E-2</v>
      </c>
      <c r="D427" s="63">
        <v>16.760626677400001</v>
      </c>
      <c r="E427" s="64">
        <v>6.6149618876207003E-2</v>
      </c>
      <c r="F427" s="63">
        <v>43.533544213799999</v>
      </c>
      <c r="G427" s="64">
        <v>8.3949949051995404E-2</v>
      </c>
      <c r="H427" s="63">
        <v>28.066326263000001</v>
      </c>
      <c r="I427" s="64">
        <v>8.9929466335546299E-2</v>
      </c>
      <c r="J427" s="63">
        <v>6.2015525471000004</v>
      </c>
      <c r="K427" s="64">
        <v>7.1487749457248603E-2</v>
      </c>
      <c r="L427" s="63">
        <v>0</v>
      </c>
      <c r="M427" s="62">
        <v>0</v>
      </c>
      <c r="N427" s="63">
        <v>9.4298628509999993</v>
      </c>
      <c r="O427" s="64">
        <v>6.5339307268926006E-2</v>
      </c>
    </row>
    <row r="428" spans="1:15" customFormat="1" x14ac:dyDescent="0.3">
      <c r="A428" s="58" t="s">
        <v>227</v>
      </c>
      <c r="B428" s="59">
        <v>107.0680319985</v>
      </c>
      <c r="C428" s="60">
        <v>7.1483743062295005E-2</v>
      </c>
      <c r="D428" s="59">
        <v>46.846805869099803</v>
      </c>
      <c r="E428" s="61">
        <v>0.184891556470688</v>
      </c>
      <c r="F428" s="59">
        <v>10.012682024</v>
      </c>
      <c r="G428" s="62">
        <v>1.93084243649102E-2</v>
      </c>
      <c r="H428" s="59">
        <v>17.435807174400001</v>
      </c>
      <c r="I428" s="60">
        <v>5.5867405645831703E-2</v>
      </c>
      <c r="J428" s="59">
        <v>6.1162865355999996</v>
      </c>
      <c r="K428" s="60">
        <v>7.0504854412655096E-2</v>
      </c>
      <c r="L428" s="59">
        <v>3.0486656256</v>
      </c>
      <c r="M428" s="60">
        <v>4.7219964866483298E-2</v>
      </c>
      <c r="N428" s="59">
        <v>6.8172649192000003</v>
      </c>
      <c r="O428" s="60">
        <v>4.7236675053236997E-2</v>
      </c>
    </row>
    <row r="429" spans="1:15" customFormat="1" x14ac:dyDescent="0.3">
      <c r="A429" s="58" t="s">
        <v>228</v>
      </c>
      <c r="B429" s="63">
        <v>195.27331046960001</v>
      </c>
      <c r="C429" s="64">
        <v>0.13037380898836501</v>
      </c>
      <c r="D429" s="63">
        <v>51.9045748423002</v>
      </c>
      <c r="E429" s="61">
        <v>0.20485319014827699</v>
      </c>
      <c r="F429" s="63">
        <v>58.2424787359001</v>
      </c>
      <c r="G429" s="64">
        <v>0.11231461188934801</v>
      </c>
      <c r="H429" s="63">
        <v>35.560841826900202</v>
      </c>
      <c r="I429" s="64">
        <v>0.11394321786075</v>
      </c>
      <c r="J429" s="63">
        <v>9.4585713901999995</v>
      </c>
      <c r="K429" s="64">
        <v>0.109032694092435</v>
      </c>
      <c r="L429" s="63">
        <v>8.5048765294000095</v>
      </c>
      <c r="M429" s="64">
        <v>0.13172975335168399</v>
      </c>
      <c r="N429" s="63">
        <v>22.2905313248</v>
      </c>
      <c r="O429" s="64">
        <v>0.15445058941279</v>
      </c>
    </row>
    <row r="430" spans="1:15" customFormat="1" x14ac:dyDescent="0.3">
      <c r="A430" s="58" t="s">
        <v>229</v>
      </c>
      <c r="B430" s="59">
        <v>108.0945246495</v>
      </c>
      <c r="C430" s="60">
        <v>7.2169078690024105E-2</v>
      </c>
      <c r="D430" s="59">
        <v>8.6485596953999995</v>
      </c>
      <c r="E430" s="62">
        <v>3.4133504593253199E-2</v>
      </c>
      <c r="F430" s="59">
        <v>36.008267837700103</v>
      </c>
      <c r="G430" s="60">
        <v>6.9438229875785601E-2</v>
      </c>
      <c r="H430" s="59">
        <v>23.124358274999999</v>
      </c>
      <c r="I430" s="60">
        <v>7.4094528066689702E-2</v>
      </c>
      <c r="J430" s="59">
        <v>5.0134956332999998</v>
      </c>
      <c r="K430" s="60">
        <v>5.7792547433296898E-2</v>
      </c>
      <c r="L430" s="59">
        <v>7.76410462950001</v>
      </c>
      <c r="M430" s="60">
        <v>0.120256135912752</v>
      </c>
      <c r="N430" s="59">
        <v>17.437264006100001</v>
      </c>
      <c r="O430" s="61">
        <v>0.120822409490625</v>
      </c>
    </row>
    <row r="431" spans="1:15" customFormat="1" x14ac:dyDescent="0.3">
      <c r="A431" s="58" t="s">
        <v>230</v>
      </c>
      <c r="B431" s="63">
        <v>197.88597659589999</v>
      </c>
      <c r="C431" s="64">
        <v>0.132118149951713</v>
      </c>
      <c r="D431" s="63">
        <v>15.385429797</v>
      </c>
      <c r="E431" s="62">
        <v>6.0722092133375198E-2</v>
      </c>
      <c r="F431" s="63">
        <v>86.585867184999998</v>
      </c>
      <c r="G431" s="61">
        <v>0.16697191258090499</v>
      </c>
      <c r="H431" s="63">
        <v>41.459553126499998</v>
      </c>
      <c r="I431" s="64">
        <v>0.13284373067705699</v>
      </c>
      <c r="J431" s="63">
        <v>17.6503328521</v>
      </c>
      <c r="K431" s="64">
        <v>0.20346236900919401</v>
      </c>
      <c r="L431" s="63">
        <v>7.3449061677999996</v>
      </c>
      <c r="M431" s="64">
        <v>0.11376328328</v>
      </c>
      <c r="N431" s="63">
        <v>14.2669170943</v>
      </c>
      <c r="O431" s="64">
        <v>9.88551471568756E-2</v>
      </c>
    </row>
    <row r="432" spans="1:15" customFormat="1" x14ac:dyDescent="0.3">
      <c r="A432" s="58" t="s">
        <v>231</v>
      </c>
      <c r="B432" s="59">
        <v>82.589607886599794</v>
      </c>
      <c r="C432" s="60">
        <v>5.5140775445131199E-2</v>
      </c>
      <c r="D432" s="59">
        <v>4.1673899206000096</v>
      </c>
      <c r="E432" s="62">
        <v>1.6447550575656701E-2</v>
      </c>
      <c r="F432" s="59">
        <v>34.051249040499897</v>
      </c>
      <c r="G432" s="60">
        <v>6.5664321013417903E-2</v>
      </c>
      <c r="H432" s="59">
        <v>19.907738778100001</v>
      </c>
      <c r="I432" s="60">
        <v>6.3787911089102797E-2</v>
      </c>
      <c r="J432" s="59">
        <v>0.44958639090000002</v>
      </c>
      <c r="K432" s="62">
        <v>5.1825601779472603E-3</v>
      </c>
      <c r="L432" s="59">
        <v>2.0857022067000002</v>
      </c>
      <c r="M432" s="60">
        <v>3.2304882534613097E-2</v>
      </c>
      <c r="N432" s="59">
        <v>10.889530114799999</v>
      </c>
      <c r="O432" s="60">
        <v>7.5453308858005996E-2</v>
      </c>
    </row>
    <row r="433" spans="1:15" customFormat="1" x14ac:dyDescent="0.3">
      <c r="A433" s="58" t="s">
        <v>234</v>
      </c>
      <c r="B433" s="63">
        <v>85.251228999499702</v>
      </c>
      <c r="C433" s="64">
        <v>5.6917801100803897E-2</v>
      </c>
      <c r="D433" s="63">
        <v>17.377877336000001</v>
      </c>
      <c r="E433" s="64">
        <v>6.8585738754262299E-2</v>
      </c>
      <c r="F433" s="63">
        <v>21.4201206512999</v>
      </c>
      <c r="G433" s="64">
        <v>4.1306492954786798E-2</v>
      </c>
      <c r="H433" s="63">
        <v>15.2671219778</v>
      </c>
      <c r="I433" s="64">
        <v>4.8918555249364101E-2</v>
      </c>
      <c r="J433" s="63">
        <v>5.0148440865999904</v>
      </c>
      <c r="K433" s="64">
        <v>5.7808091587915202E-2</v>
      </c>
      <c r="L433" s="63">
        <v>5.6787975162000004</v>
      </c>
      <c r="M433" s="64">
        <v>8.7957372873931405E-2</v>
      </c>
      <c r="N433" s="63">
        <v>13.458754323300001</v>
      </c>
      <c r="O433" s="64">
        <v>9.3255405522025103E-2</v>
      </c>
    </row>
    <row r="434" spans="1:15" customFormat="1" x14ac:dyDescent="0.3">
      <c r="A434" s="65" t="s">
        <v>1</v>
      </c>
    </row>
    <row r="435" spans="1:15" customFormat="1" x14ac:dyDescent="0.3">
      <c r="A435" s="65" t="s">
        <v>1</v>
      </c>
    </row>
    <row r="436" spans="1:15" customFormat="1" x14ac:dyDescent="0.3">
      <c r="A436" s="53" t="s">
        <v>235</v>
      </c>
    </row>
    <row r="437" spans="1:15" customFormat="1" x14ac:dyDescent="0.3">
      <c r="A437" s="54" t="s">
        <v>1</v>
      </c>
    </row>
    <row r="438" spans="1:15" customFormat="1" x14ac:dyDescent="0.3">
      <c r="A438" s="114" t="s">
        <v>1</v>
      </c>
      <c r="B438" s="113" t="s">
        <v>504</v>
      </c>
      <c r="C438" s="113" t="s">
        <v>1</v>
      </c>
      <c r="D438" s="113" t="s">
        <v>487</v>
      </c>
      <c r="E438" s="113" t="s">
        <v>1</v>
      </c>
      <c r="F438" s="113" t="s">
        <v>488</v>
      </c>
      <c r="G438" s="113" t="s">
        <v>1</v>
      </c>
      <c r="H438" s="113" t="s">
        <v>489</v>
      </c>
      <c r="I438" s="113" t="s">
        <v>1</v>
      </c>
      <c r="J438" s="113" t="s">
        <v>490</v>
      </c>
      <c r="K438" s="113" t="s">
        <v>1</v>
      </c>
      <c r="L438" s="113" t="s">
        <v>491</v>
      </c>
      <c r="M438" s="113" t="s">
        <v>1</v>
      </c>
      <c r="N438" s="113" t="s">
        <v>492</v>
      </c>
      <c r="O438" s="113" t="s">
        <v>1</v>
      </c>
    </row>
    <row r="439" spans="1:15" customFormat="1" x14ac:dyDescent="0.3">
      <c r="A439" s="115" t="s">
        <v>1</v>
      </c>
      <c r="B439" s="55" t="s">
        <v>14</v>
      </c>
      <c r="C439" s="55" t="s">
        <v>15</v>
      </c>
      <c r="D439" s="55" t="s">
        <v>14</v>
      </c>
      <c r="E439" s="55" t="s">
        <v>15</v>
      </c>
      <c r="F439" s="55" t="s">
        <v>14</v>
      </c>
      <c r="G439" s="55" t="s">
        <v>15</v>
      </c>
      <c r="H439" s="55" t="s">
        <v>14</v>
      </c>
      <c r="I439" s="55" t="s">
        <v>15</v>
      </c>
      <c r="J439" s="55" t="s">
        <v>14</v>
      </c>
      <c r="K439" s="55" t="s">
        <v>15</v>
      </c>
      <c r="L439" s="55" t="s">
        <v>14</v>
      </c>
      <c r="M439" s="55" t="s">
        <v>15</v>
      </c>
      <c r="N439" s="55" t="s">
        <v>14</v>
      </c>
      <c r="O439" s="55" t="s">
        <v>15</v>
      </c>
    </row>
    <row r="440" spans="1:15" customFormat="1" x14ac:dyDescent="0.3">
      <c r="A440" s="56" t="s">
        <v>16</v>
      </c>
      <c r="B440" s="57">
        <v>1497.7955463971</v>
      </c>
      <c r="C440" s="57">
        <v>1497.7955463971</v>
      </c>
      <c r="D440" s="57">
        <v>253.3745010499</v>
      </c>
      <c r="E440" s="57">
        <v>253.3745010499</v>
      </c>
      <c r="F440" s="57">
        <v>518.56546317660002</v>
      </c>
      <c r="G440" s="57">
        <v>518.56546317660002</v>
      </c>
      <c r="H440" s="57">
        <v>312.09265890979998</v>
      </c>
      <c r="I440" s="57">
        <v>312.09265890979998</v>
      </c>
      <c r="J440" s="57">
        <v>86.749864056199996</v>
      </c>
      <c r="K440" s="57">
        <v>86.749864056199996</v>
      </c>
      <c r="L440" s="57">
        <v>64.563064250899998</v>
      </c>
      <c r="M440" s="57">
        <v>64.563064250899998</v>
      </c>
      <c r="N440" s="57">
        <v>144.32143904110001</v>
      </c>
      <c r="O440" s="57">
        <v>144.32143904110001</v>
      </c>
    </row>
    <row r="441" spans="1:15" customFormat="1" x14ac:dyDescent="0.3">
      <c r="A441" s="58" t="s">
        <v>236</v>
      </c>
      <c r="B441" s="59">
        <v>279.37354831890002</v>
      </c>
      <c r="C441" s="60">
        <v>0.18652315330415001</v>
      </c>
      <c r="D441" s="59">
        <v>52.1479147420999</v>
      </c>
      <c r="E441" s="60">
        <v>0.20581358631597199</v>
      </c>
      <c r="F441" s="59">
        <v>94.295563619099894</v>
      </c>
      <c r="G441" s="60">
        <v>0.181839266814009</v>
      </c>
      <c r="H441" s="59">
        <v>47.651883963400103</v>
      </c>
      <c r="I441" s="60">
        <v>0.15268505234905999</v>
      </c>
      <c r="J441" s="59">
        <v>16.195811195499999</v>
      </c>
      <c r="K441" s="60">
        <v>0.18669552248528801</v>
      </c>
      <c r="L441" s="59">
        <v>14.745983220599999</v>
      </c>
      <c r="M441" s="60">
        <v>0.22839658234459401</v>
      </c>
      <c r="N441" s="59">
        <v>31.243500762499998</v>
      </c>
      <c r="O441" s="60">
        <v>0.21648551296389501</v>
      </c>
    </row>
    <row r="442" spans="1:15" customFormat="1" x14ac:dyDescent="0.3">
      <c r="A442" s="58" t="s">
        <v>237</v>
      </c>
      <c r="B442" s="63">
        <v>231.85232510719999</v>
      </c>
      <c r="C442" s="64">
        <v>0.154795710045282</v>
      </c>
      <c r="D442" s="63">
        <v>48.805587534699903</v>
      </c>
      <c r="E442" s="64">
        <v>0.19262233307797699</v>
      </c>
      <c r="F442" s="63">
        <v>80.685677369399997</v>
      </c>
      <c r="G442" s="64">
        <v>0.15559400519105199</v>
      </c>
      <c r="H442" s="63">
        <v>38.022206149500001</v>
      </c>
      <c r="I442" s="64">
        <v>0.121829863869015</v>
      </c>
      <c r="J442" s="63">
        <v>13.805868826399999</v>
      </c>
      <c r="K442" s="64">
        <v>0.15914571136913799</v>
      </c>
      <c r="L442" s="63">
        <v>10.9665839456</v>
      </c>
      <c r="M442" s="64">
        <v>0.169858479811034</v>
      </c>
      <c r="N442" s="63">
        <v>24.004131229399999</v>
      </c>
      <c r="O442" s="64">
        <v>0.166324084549656</v>
      </c>
    </row>
    <row r="443" spans="1:15" customFormat="1" x14ac:dyDescent="0.3">
      <c r="A443" s="58" t="s">
        <v>238</v>
      </c>
      <c r="B443" s="59">
        <v>380.67949471639997</v>
      </c>
      <c r="C443" s="60">
        <v>0.25415985221221399</v>
      </c>
      <c r="D443" s="59">
        <v>55.482461492299997</v>
      </c>
      <c r="E443" s="60">
        <v>0.21897413221298501</v>
      </c>
      <c r="F443" s="59">
        <v>118.406390144</v>
      </c>
      <c r="G443" s="60">
        <v>0.228334508470102</v>
      </c>
      <c r="H443" s="59">
        <v>86.7951319453</v>
      </c>
      <c r="I443" s="60">
        <v>0.27810693224407201</v>
      </c>
      <c r="J443" s="59">
        <v>29.8963507315</v>
      </c>
      <c r="K443" s="60">
        <v>0.34462706145720201</v>
      </c>
      <c r="L443" s="59">
        <v>17.384733158700001</v>
      </c>
      <c r="M443" s="60">
        <v>0.26926747298022902</v>
      </c>
      <c r="N443" s="59">
        <v>35.394269657000002</v>
      </c>
      <c r="O443" s="60">
        <v>0.24524609712989601</v>
      </c>
    </row>
    <row r="444" spans="1:15" customFormat="1" x14ac:dyDescent="0.3">
      <c r="A444" s="58" t="s">
        <v>239</v>
      </c>
      <c r="B444" s="63">
        <v>316.38898518330001</v>
      </c>
      <c r="C444" s="64">
        <v>0.21123643072939</v>
      </c>
      <c r="D444" s="63">
        <v>46.1647050734</v>
      </c>
      <c r="E444" s="64">
        <v>0.182199490801595</v>
      </c>
      <c r="F444" s="63">
        <v>108.7793809094</v>
      </c>
      <c r="G444" s="64">
        <v>0.209769814293156</v>
      </c>
      <c r="H444" s="63">
        <v>84.770846689500104</v>
      </c>
      <c r="I444" s="61">
        <v>0.27162076476140401</v>
      </c>
      <c r="J444" s="63">
        <v>16.621285377300001</v>
      </c>
      <c r="K444" s="64">
        <v>0.19160013169049001</v>
      </c>
      <c r="L444" s="63">
        <v>12.404249114100001</v>
      </c>
      <c r="M444" s="64">
        <v>0.192126090327677</v>
      </c>
      <c r="N444" s="63">
        <v>29.489447101900002</v>
      </c>
      <c r="O444" s="64">
        <v>0.20433171466300301</v>
      </c>
    </row>
    <row r="445" spans="1:15" customFormat="1" x14ac:dyDescent="0.3">
      <c r="A445" s="58" t="s">
        <v>240</v>
      </c>
      <c r="B445" s="59">
        <v>201.40081091569999</v>
      </c>
      <c r="C445" s="60">
        <v>0.13446482158407</v>
      </c>
      <c r="D445" s="59">
        <v>39.684844234699902</v>
      </c>
      <c r="E445" s="60">
        <v>0.15662524867442901</v>
      </c>
      <c r="F445" s="59">
        <v>79.4889153093999</v>
      </c>
      <c r="G445" s="60">
        <v>0.15328617301752201</v>
      </c>
      <c r="H445" s="59">
        <v>36.0871413903999</v>
      </c>
      <c r="I445" s="60">
        <v>0.11562957461562701</v>
      </c>
      <c r="J445" s="59">
        <v>7.9837401946000002</v>
      </c>
      <c r="K445" s="60">
        <v>9.2031731478308898E-2</v>
      </c>
      <c r="L445" s="59">
        <v>5.7901344959000003</v>
      </c>
      <c r="M445" s="60">
        <v>8.9681841515434096E-2</v>
      </c>
      <c r="N445" s="59">
        <v>13.6404018673</v>
      </c>
      <c r="O445" s="60">
        <v>9.4514037262443507E-2</v>
      </c>
    </row>
    <row r="446" spans="1:15" customFormat="1" x14ac:dyDescent="0.3">
      <c r="A446" s="58" t="s">
        <v>88</v>
      </c>
      <c r="B446" s="63">
        <v>88.100382155599803</v>
      </c>
      <c r="C446" s="64">
        <v>5.8820032124893597E-2</v>
      </c>
      <c r="D446" s="63">
        <v>11.0889879727</v>
      </c>
      <c r="E446" s="64">
        <v>4.3765208917041401E-2</v>
      </c>
      <c r="F446" s="63">
        <v>36.909535825299997</v>
      </c>
      <c r="G446" s="64">
        <v>7.1176232214157795E-2</v>
      </c>
      <c r="H446" s="63">
        <v>18.765448771700001</v>
      </c>
      <c r="I446" s="64">
        <v>6.0127812160822199E-2</v>
      </c>
      <c r="J446" s="63">
        <v>2.2468077309000001</v>
      </c>
      <c r="K446" s="64">
        <v>2.58998415195721E-2</v>
      </c>
      <c r="L446" s="63">
        <v>3.2713803160000099</v>
      </c>
      <c r="M446" s="64">
        <v>5.06695330210322E-2</v>
      </c>
      <c r="N446" s="63">
        <v>10.549688422999999</v>
      </c>
      <c r="O446" s="64">
        <v>7.30985534311063E-2</v>
      </c>
    </row>
    <row r="447" spans="1:15" customFormat="1" x14ac:dyDescent="0.3">
      <c r="A447" s="58" t="s">
        <v>241</v>
      </c>
      <c r="B447" s="59">
        <v>511.22587342610001</v>
      </c>
      <c r="C447" s="60">
        <v>0.34131886334943201</v>
      </c>
      <c r="D447" s="59">
        <v>100.95350227679999</v>
      </c>
      <c r="E447" s="60">
        <v>0.39843591939394901</v>
      </c>
      <c r="F447" s="59">
        <v>174.98124098849999</v>
      </c>
      <c r="G447" s="60">
        <v>0.33743327200506101</v>
      </c>
      <c r="H447" s="59">
        <v>85.674090112900103</v>
      </c>
      <c r="I447" s="62">
        <v>0.274514916218075</v>
      </c>
      <c r="J447" s="59">
        <v>30.0016800219</v>
      </c>
      <c r="K447" s="60">
        <v>0.345841233854427</v>
      </c>
      <c r="L447" s="59">
        <v>25.712567166199999</v>
      </c>
      <c r="M447" s="60">
        <v>0.398255062155628</v>
      </c>
      <c r="N447" s="59">
        <v>55.247631991900001</v>
      </c>
      <c r="O447" s="60">
        <v>0.38280959751355098</v>
      </c>
    </row>
    <row r="448" spans="1:15" customFormat="1" x14ac:dyDescent="0.3">
      <c r="A448" s="58" t="s">
        <v>242</v>
      </c>
      <c r="B448" s="63">
        <v>517.789796099</v>
      </c>
      <c r="C448" s="64">
        <v>0.34570125231345999</v>
      </c>
      <c r="D448" s="63">
        <v>85.849549308099895</v>
      </c>
      <c r="E448" s="64">
        <v>0.33882473947602398</v>
      </c>
      <c r="F448" s="63">
        <v>188.2682962188</v>
      </c>
      <c r="G448" s="64">
        <v>0.36305598731067901</v>
      </c>
      <c r="H448" s="63">
        <v>120.8579880799</v>
      </c>
      <c r="I448" s="64">
        <v>0.38725033937703102</v>
      </c>
      <c r="J448" s="63">
        <v>24.605025571900001</v>
      </c>
      <c r="K448" s="64">
        <v>0.28363186316879901</v>
      </c>
      <c r="L448" s="63">
        <v>18.194383609999999</v>
      </c>
      <c r="M448" s="64">
        <v>0.28180793184311098</v>
      </c>
      <c r="N448" s="63">
        <v>43.129848969199998</v>
      </c>
      <c r="O448" s="64">
        <v>0.29884575192544599</v>
      </c>
    </row>
    <row r="449" spans="1:15" customFormat="1" x14ac:dyDescent="0.3">
      <c r="A449" s="65" t="s">
        <v>1</v>
      </c>
    </row>
    <row r="450" spans="1:15" customFormat="1" x14ac:dyDescent="0.3">
      <c r="A450" s="65" t="s">
        <v>1</v>
      </c>
    </row>
    <row r="451" spans="1:15" customFormat="1" x14ac:dyDescent="0.3">
      <c r="A451" s="53" t="s">
        <v>243</v>
      </c>
    </row>
    <row r="452" spans="1:15" customFormat="1" x14ac:dyDescent="0.3">
      <c r="A452" s="54" t="s">
        <v>1</v>
      </c>
    </row>
    <row r="453" spans="1:15" customFormat="1" x14ac:dyDescent="0.3">
      <c r="A453" s="114" t="s">
        <v>1</v>
      </c>
      <c r="B453" s="113" t="s">
        <v>504</v>
      </c>
      <c r="C453" s="113" t="s">
        <v>1</v>
      </c>
      <c r="D453" s="113" t="s">
        <v>487</v>
      </c>
      <c r="E453" s="113" t="s">
        <v>1</v>
      </c>
      <c r="F453" s="113" t="s">
        <v>488</v>
      </c>
      <c r="G453" s="113" t="s">
        <v>1</v>
      </c>
      <c r="H453" s="113" t="s">
        <v>489</v>
      </c>
      <c r="I453" s="113" t="s">
        <v>1</v>
      </c>
      <c r="J453" s="113" t="s">
        <v>490</v>
      </c>
      <c r="K453" s="113" t="s">
        <v>1</v>
      </c>
      <c r="L453" s="113" t="s">
        <v>491</v>
      </c>
      <c r="M453" s="113" t="s">
        <v>1</v>
      </c>
      <c r="N453" s="113" t="s">
        <v>492</v>
      </c>
      <c r="O453" s="113" t="s">
        <v>1</v>
      </c>
    </row>
    <row r="454" spans="1:15" customFormat="1" x14ac:dyDescent="0.3">
      <c r="A454" s="115" t="s">
        <v>1</v>
      </c>
      <c r="B454" s="55" t="s">
        <v>14</v>
      </c>
      <c r="C454" s="55" t="s">
        <v>15</v>
      </c>
      <c r="D454" s="55" t="s">
        <v>14</v>
      </c>
      <c r="E454" s="55" t="s">
        <v>15</v>
      </c>
      <c r="F454" s="55" t="s">
        <v>14</v>
      </c>
      <c r="G454" s="55" t="s">
        <v>15</v>
      </c>
      <c r="H454" s="55" t="s">
        <v>14</v>
      </c>
      <c r="I454" s="55" t="s">
        <v>15</v>
      </c>
      <c r="J454" s="55" t="s">
        <v>14</v>
      </c>
      <c r="K454" s="55" t="s">
        <v>15</v>
      </c>
      <c r="L454" s="55" t="s">
        <v>14</v>
      </c>
      <c r="M454" s="55" t="s">
        <v>15</v>
      </c>
      <c r="N454" s="55" t="s">
        <v>14</v>
      </c>
      <c r="O454" s="55" t="s">
        <v>15</v>
      </c>
    </row>
    <row r="455" spans="1:15" customFormat="1" x14ac:dyDescent="0.3">
      <c r="A455" s="56" t="s">
        <v>16</v>
      </c>
      <c r="B455" s="57">
        <v>1497.7955463971</v>
      </c>
      <c r="C455" s="57">
        <v>1497.7955463971</v>
      </c>
      <c r="D455" s="57">
        <v>253.3745010499</v>
      </c>
      <c r="E455" s="57">
        <v>253.3745010499</v>
      </c>
      <c r="F455" s="57">
        <v>518.56546317660002</v>
      </c>
      <c r="G455" s="57">
        <v>518.56546317660002</v>
      </c>
      <c r="H455" s="57">
        <v>312.09265890979998</v>
      </c>
      <c r="I455" s="57">
        <v>312.09265890979998</v>
      </c>
      <c r="J455" s="57">
        <v>86.749864056199996</v>
      </c>
      <c r="K455" s="57">
        <v>86.749864056199996</v>
      </c>
      <c r="L455" s="57">
        <v>64.563064250899998</v>
      </c>
      <c r="M455" s="57">
        <v>64.563064250899998</v>
      </c>
      <c r="N455" s="57">
        <v>144.32143904110001</v>
      </c>
      <c r="O455" s="57">
        <v>144.32143904110001</v>
      </c>
    </row>
    <row r="456" spans="1:15" customFormat="1" x14ac:dyDescent="0.3">
      <c r="A456" s="58" t="s">
        <v>236</v>
      </c>
      <c r="B456" s="59">
        <v>246.7262988192</v>
      </c>
      <c r="C456" s="60">
        <v>0.16472628685049301</v>
      </c>
      <c r="D456" s="59">
        <v>50.870702854100003</v>
      </c>
      <c r="E456" s="60">
        <v>0.20077277959427101</v>
      </c>
      <c r="F456" s="59">
        <v>92.478016151899993</v>
      </c>
      <c r="G456" s="60">
        <v>0.17833431402354299</v>
      </c>
      <c r="H456" s="59">
        <v>33.207974474500098</v>
      </c>
      <c r="I456" s="62">
        <v>0.106404215307409</v>
      </c>
      <c r="J456" s="59">
        <v>13.4326112452</v>
      </c>
      <c r="K456" s="60">
        <v>0.15484302357520499</v>
      </c>
      <c r="L456" s="59">
        <v>14.373250628799999</v>
      </c>
      <c r="M456" s="60">
        <v>0.22262342711838701</v>
      </c>
      <c r="N456" s="59">
        <v>24.5077931595</v>
      </c>
      <c r="O456" s="60">
        <v>0.16981394671737299</v>
      </c>
    </row>
    <row r="457" spans="1:15" customFormat="1" x14ac:dyDescent="0.3">
      <c r="A457" s="58" t="s">
        <v>237</v>
      </c>
      <c r="B457" s="63">
        <v>210.29208995030001</v>
      </c>
      <c r="C457" s="64">
        <v>0.14040106505600899</v>
      </c>
      <c r="D457" s="63">
        <v>34.950395909199997</v>
      </c>
      <c r="E457" s="64">
        <v>0.13793967334667501</v>
      </c>
      <c r="F457" s="63">
        <v>73.529812781200107</v>
      </c>
      <c r="G457" s="64">
        <v>0.14179465853891399</v>
      </c>
      <c r="H457" s="63">
        <v>45.333193926600003</v>
      </c>
      <c r="I457" s="64">
        <v>0.14525555995119399</v>
      </c>
      <c r="J457" s="63">
        <v>11.9749190254</v>
      </c>
      <c r="K457" s="64">
        <v>0.13803962871506301</v>
      </c>
      <c r="L457" s="63">
        <v>8.2816389170000004</v>
      </c>
      <c r="M457" s="64">
        <v>0.12827208579841501</v>
      </c>
      <c r="N457" s="63">
        <v>20.759534423800002</v>
      </c>
      <c r="O457" s="64">
        <v>0.143842346374388</v>
      </c>
    </row>
    <row r="458" spans="1:15" customFormat="1" x14ac:dyDescent="0.3">
      <c r="A458" s="58" t="s">
        <v>238</v>
      </c>
      <c r="B458" s="59">
        <v>419.70428021409998</v>
      </c>
      <c r="C458" s="60">
        <v>0.28021466696418301</v>
      </c>
      <c r="D458" s="59">
        <v>62.985282060999999</v>
      </c>
      <c r="E458" s="60">
        <v>0.24858571718941699</v>
      </c>
      <c r="F458" s="59">
        <v>163.32645397620001</v>
      </c>
      <c r="G458" s="60">
        <v>0.31495821757142001</v>
      </c>
      <c r="H458" s="59">
        <v>86.126895152499998</v>
      </c>
      <c r="I458" s="60">
        <v>0.275965783537998</v>
      </c>
      <c r="J458" s="59">
        <v>23.330159321</v>
      </c>
      <c r="K458" s="60">
        <v>0.268935975575544</v>
      </c>
      <c r="L458" s="59">
        <v>18.477489975099999</v>
      </c>
      <c r="M458" s="60">
        <v>0.286192890462792</v>
      </c>
      <c r="N458" s="59">
        <v>38.711279498300001</v>
      </c>
      <c r="O458" s="60">
        <v>0.26822958359828802</v>
      </c>
    </row>
    <row r="459" spans="1:15" customFormat="1" x14ac:dyDescent="0.3">
      <c r="A459" s="58" t="s">
        <v>239</v>
      </c>
      <c r="B459" s="63">
        <v>340.59690416460001</v>
      </c>
      <c r="C459" s="64">
        <v>0.22739879617341299</v>
      </c>
      <c r="D459" s="63">
        <v>57.397097883299999</v>
      </c>
      <c r="E459" s="64">
        <v>0.226530679470371</v>
      </c>
      <c r="F459" s="63">
        <v>96.083009651200101</v>
      </c>
      <c r="G459" s="62">
        <v>0.18528617209217901</v>
      </c>
      <c r="H459" s="63">
        <v>86.427684843900096</v>
      </c>
      <c r="I459" s="64">
        <v>0.27692956683380099</v>
      </c>
      <c r="J459" s="63">
        <v>20.5419608441</v>
      </c>
      <c r="K459" s="64">
        <v>0.23679530876027799</v>
      </c>
      <c r="L459" s="63">
        <v>10.2846372576</v>
      </c>
      <c r="M459" s="64">
        <v>0.15929599031472</v>
      </c>
      <c r="N459" s="63">
        <v>42.2625500921</v>
      </c>
      <c r="O459" s="64">
        <v>0.292836257543582</v>
      </c>
    </row>
    <row r="460" spans="1:15" customFormat="1" x14ac:dyDescent="0.3">
      <c r="A460" s="58" t="s">
        <v>240</v>
      </c>
      <c r="B460" s="59">
        <v>214.79728307330001</v>
      </c>
      <c r="C460" s="60">
        <v>0.143408947629727</v>
      </c>
      <c r="D460" s="59">
        <v>37.7633795323</v>
      </c>
      <c r="E460" s="60">
        <v>0.149041751935657</v>
      </c>
      <c r="F460" s="59">
        <v>64.467840728699997</v>
      </c>
      <c r="G460" s="60">
        <v>0.124319580277843</v>
      </c>
      <c r="H460" s="59">
        <v>43.216336488800003</v>
      </c>
      <c r="I460" s="60">
        <v>0.138472774847582</v>
      </c>
      <c r="J460" s="59">
        <v>15.953842222700001</v>
      </c>
      <c r="K460" s="60">
        <v>0.18390625041630601</v>
      </c>
      <c r="L460" s="59">
        <v>11.2674157364</v>
      </c>
      <c r="M460" s="60">
        <v>0.174517982799166</v>
      </c>
      <c r="N460" s="59">
        <v>15.6208387795</v>
      </c>
      <c r="O460" s="60">
        <v>0.10823644001395701</v>
      </c>
    </row>
    <row r="461" spans="1:15" customFormat="1" x14ac:dyDescent="0.3">
      <c r="A461" s="58" t="s">
        <v>88</v>
      </c>
      <c r="B461" s="63">
        <v>65.678690175599996</v>
      </c>
      <c r="C461" s="64">
        <v>4.3850237326174497E-2</v>
      </c>
      <c r="D461" s="63">
        <v>9.4076428100000005</v>
      </c>
      <c r="E461" s="64">
        <v>3.7129398463609603E-2</v>
      </c>
      <c r="F461" s="63">
        <v>28.680329887400099</v>
      </c>
      <c r="G461" s="64">
        <v>5.5307057496100098E-2</v>
      </c>
      <c r="H461" s="63">
        <v>17.780574023500002</v>
      </c>
      <c r="I461" s="64">
        <v>5.69720995220169E-2</v>
      </c>
      <c r="J461" s="63">
        <v>1.5163713978</v>
      </c>
      <c r="K461" s="64">
        <v>1.7479812957604601E-2</v>
      </c>
      <c r="L461" s="63">
        <v>1.878631736</v>
      </c>
      <c r="M461" s="64">
        <v>2.9097623506520801E-2</v>
      </c>
      <c r="N461" s="63">
        <v>2.4594430879</v>
      </c>
      <c r="O461" s="64">
        <v>1.70414257524109E-2</v>
      </c>
    </row>
    <row r="462" spans="1:15" customFormat="1" x14ac:dyDescent="0.3">
      <c r="A462" s="58" t="s">
        <v>241</v>
      </c>
      <c r="B462" s="59">
        <v>457.01838876950001</v>
      </c>
      <c r="C462" s="60">
        <v>0.30512735190650198</v>
      </c>
      <c r="D462" s="59">
        <v>85.821098763299901</v>
      </c>
      <c r="E462" s="60">
        <v>0.33871245294094598</v>
      </c>
      <c r="F462" s="59">
        <v>166.0078289331</v>
      </c>
      <c r="G462" s="60">
        <v>0.32012897256245798</v>
      </c>
      <c r="H462" s="59">
        <v>78.541168401100094</v>
      </c>
      <c r="I462" s="60">
        <v>0.251659775258603</v>
      </c>
      <c r="J462" s="59">
        <v>25.407530270599999</v>
      </c>
      <c r="K462" s="60">
        <v>0.292882652290268</v>
      </c>
      <c r="L462" s="59">
        <v>22.6548895458</v>
      </c>
      <c r="M462" s="60">
        <v>0.35089551291680199</v>
      </c>
      <c r="N462" s="59">
        <v>45.267327583300002</v>
      </c>
      <c r="O462" s="60">
        <v>0.31365629309176102</v>
      </c>
    </row>
    <row r="463" spans="1:15" customFormat="1" x14ac:dyDescent="0.3">
      <c r="A463" s="58" t="s">
        <v>242</v>
      </c>
      <c r="B463" s="63">
        <v>555.39418723790004</v>
      </c>
      <c r="C463" s="64">
        <v>0.37080774380314002</v>
      </c>
      <c r="D463" s="63">
        <v>95.1604774155999</v>
      </c>
      <c r="E463" s="64">
        <v>0.37557243140602797</v>
      </c>
      <c r="F463" s="63">
        <v>160.5508503799</v>
      </c>
      <c r="G463" s="62">
        <v>0.30960575237002202</v>
      </c>
      <c r="H463" s="63">
        <v>129.64402133269999</v>
      </c>
      <c r="I463" s="64">
        <v>0.41540234168138301</v>
      </c>
      <c r="J463" s="63">
        <v>36.495803066800001</v>
      </c>
      <c r="K463" s="64">
        <v>0.42070155917658397</v>
      </c>
      <c r="L463" s="63">
        <v>21.552052993999901</v>
      </c>
      <c r="M463" s="64">
        <v>0.333813973113886</v>
      </c>
      <c r="N463" s="63">
        <v>57.883388871599998</v>
      </c>
      <c r="O463" s="64">
        <v>0.40107269755753999</v>
      </c>
    </row>
    <row r="464" spans="1:15" customFormat="1" x14ac:dyDescent="0.3">
      <c r="A464" s="65" t="s">
        <v>1</v>
      </c>
    </row>
    <row r="465" spans="1:15" customFormat="1" x14ac:dyDescent="0.3">
      <c r="A465" s="65" t="s">
        <v>1</v>
      </c>
    </row>
    <row r="466" spans="1:15" customFormat="1" x14ac:dyDescent="0.3">
      <c r="A466" s="53" t="s">
        <v>244</v>
      </c>
    </row>
    <row r="467" spans="1:15" customFormat="1" x14ac:dyDescent="0.3">
      <c r="A467" s="54" t="s">
        <v>1</v>
      </c>
    </row>
    <row r="468" spans="1:15" customFormat="1" x14ac:dyDescent="0.3">
      <c r="A468" s="114" t="s">
        <v>1</v>
      </c>
      <c r="B468" s="113" t="s">
        <v>504</v>
      </c>
      <c r="C468" s="113" t="s">
        <v>1</v>
      </c>
      <c r="D468" s="113" t="s">
        <v>487</v>
      </c>
      <c r="E468" s="113" t="s">
        <v>1</v>
      </c>
      <c r="F468" s="113" t="s">
        <v>488</v>
      </c>
      <c r="G468" s="113" t="s">
        <v>1</v>
      </c>
      <c r="H468" s="113" t="s">
        <v>489</v>
      </c>
      <c r="I468" s="113" t="s">
        <v>1</v>
      </c>
      <c r="J468" s="113" t="s">
        <v>490</v>
      </c>
      <c r="K468" s="113" t="s">
        <v>1</v>
      </c>
      <c r="L468" s="113" t="s">
        <v>491</v>
      </c>
      <c r="M468" s="113" t="s">
        <v>1</v>
      </c>
      <c r="N468" s="113" t="s">
        <v>492</v>
      </c>
      <c r="O468" s="113" t="s">
        <v>1</v>
      </c>
    </row>
    <row r="469" spans="1:15" customFormat="1" x14ac:dyDescent="0.3">
      <c r="A469" s="115" t="s">
        <v>1</v>
      </c>
      <c r="B469" s="55" t="s">
        <v>14</v>
      </c>
      <c r="C469" s="55" t="s">
        <v>15</v>
      </c>
      <c r="D469" s="55" t="s">
        <v>14</v>
      </c>
      <c r="E469" s="55" t="s">
        <v>15</v>
      </c>
      <c r="F469" s="55" t="s">
        <v>14</v>
      </c>
      <c r="G469" s="55" t="s">
        <v>15</v>
      </c>
      <c r="H469" s="55" t="s">
        <v>14</v>
      </c>
      <c r="I469" s="55" t="s">
        <v>15</v>
      </c>
      <c r="J469" s="55" t="s">
        <v>14</v>
      </c>
      <c r="K469" s="55" t="s">
        <v>15</v>
      </c>
      <c r="L469" s="55" t="s">
        <v>14</v>
      </c>
      <c r="M469" s="55" t="s">
        <v>15</v>
      </c>
      <c r="N469" s="55" t="s">
        <v>14</v>
      </c>
      <c r="O469" s="55" t="s">
        <v>15</v>
      </c>
    </row>
    <row r="470" spans="1:15" customFormat="1" x14ac:dyDescent="0.3">
      <c r="A470" s="56" t="s">
        <v>16</v>
      </c>
      <c r="B470" s="57">
        <v>1497.7955463971</v>
      </c>
      <c r="C470" s="57">
        <v>1497.7955463971</v>
      </c>
      <c r="D470" s="57">
        <v>253.3745010499</v>
      </c>
      <c r="E470" s="57">
        <v>253.3745010499</v>
      </c>
      <c r="F470" s="57">
        <v>518.56546317660002</v>
      </c>
      <c r="G470" s="57">
        <v>518.56546317660002</v>
      </c>
      <c r="H470" s="57">
        <v>312.09265890979998</v>
      </c>
      <c r="I470" s="57">
        <v>312.09265890979998</v>
      </c>
      <c r="J470" s="57">
        <v>86.749864056199996</v>
      </c>
      <c r="K470" s="57">
        <v>86.749864056199996</v>
      </c>
      <c r="L470" s="57">
        <v>64.563064250899998</v>
      </c>
      <c r="M470" s="57">
        <v>64.563064250899998</v>
      </c>
      <c r="N470" s="57">
        <v>144.32143904110001</v>
      </c>
      <c r="O470" s="57">
        <v>144.32143904110001</v>
      </c>
    </row>
    <row r="471" spans="1:15" customFormat="1" x14ac:dyDescent="0.3">
      <c r="A471" s="58" t="s">
        <v>236</v>
      </c>
      <c r="B471" s="59">
        <v>275.26995001680001</v>
      </c>
      <c r="C471" s="60">
        <v>0.183783394655534</v>
      </c>
      <c r="D471" s="59">
        <v>45.099190106799902</v>
      </c>
      <c r="E471" s="60">
        <v>0.17799419404843</v>
      </c>
      <c r="F471" s="59">
        <v>107.7911898991</v>
      </c>
      <c r="G471" s="60">
        <v>0.20786418987257399</v>
      </c>
      <c r="H471" s="59">
        <v>50.680288081800001</v>
      </c>
      <c r="I471" s="60">
        <v>0.162388594011907</v>
      </c>
      <c r="J471" s="59">
        <v>16.542922757100001</v>
      </c>
      <c r="K471" s="60">
        <v>0.190696814768296</v>
      </c>
      <c r="L471" s="59">
        <v>10.3735681199</v>
      </c>
      <c r="M471" s="60">
        <v>0.16067341660840401</v>
      </c>
      <c r="N471" s="59">
        <v>23.232507958199999</v>
      </c>
      <c r="O471" s="60">
        <v>0.16097752428579801</v>
      </c>
    </row>
    <row r="472" spans="1:15" customFormat="1" x14ac:dyDescent="0.3">
      <c r="A472" s="58" t="s">
        <v>237</v>
      </c>
      <c r="B472" s="63">
        <v>214.91518442259999</v>
      </c>
      <c r="C472" s="64">
        <v>0.143487664213965</v>
      </c>
      <c r="D472" s="63">
        <v>28.091423197800001</v>
      </c>
      <c r="E472" s="64">
        <v>0.11086918013216999</v>
      </c>
      <c r="F472" s="63">
        <v>84.915472341400104</v>
      </c>
      <c r="G472" s="64">
        <v>0.163750728444639</v>
      </c>
      <c r="H472" s="63">
        <v>44.686615914300098</v>
      </c>
      <c r="I472" s="64">
        <v>0.14318380980314899</v>
      </c>
      <c r="J472" s="63">
        <v>12.515366091500001</v>
      </c>
      <c r="K472" s="64">
        <v>0.14426957583924299</v>
      </c>
      <c r="L472" s="63">
        <v>9.7179926749999908</v>
      </c>
      <c r="M472" s="64">
        <v>0.150519384229266</v>
      </c>
      <c r="N472" s="63">
        <v>18.220032567800001</v>
      </c>
      <c r="O472" s="64">
        <v>0.12624619522128899</v>
      </c>
    </row>
    <row r="473" spans="1:15" customFormat="1" x14ac:dyDescent="0.3">
      <c r="A473" s="58" t="s">
        <v>238</v>
      </c>
      <c r="B473" s="59">
        <v>430.89685608420001</v>
      </c>
      <c r="C473" s="60">
        <v>0.287687366356983</v>
      </c>
      <c r="D473" s="59">
        <v>48.390129313900196</v>
      </c>
      <c r="E473" s="62">
        <v>0.190982632875003</v>
      </c>
      <c r="F473" s="59">
        <v>164.3539051034</v>
      </c>
      <c r="G473" s="60">
        <v>0.31693955107733102</v>
      </c>
      <c r="H473" s="59">
        <v>96.890924397099795</v>
      </c>
      <c r="I473" s="60">
        <v>0.31045563434769302</v>
      </c>
      <c r="J473" s="59">
        <v>18.137521944900001</v>
      </c>
      <c r="K473" s="60">
        <v>0.20907839040704199</v>
      </c>
      <c r="L473" s="59">
        <v>23.0333290103999</v>
      </c>
      <c r="M473" s="60">
        <v>0.35675706036643001</v>
      </c>
      <c r="N473" s="59">
        <v>49.912869930399999</v>
      </c>
      <c r="O473" s="60">
        <v>0.34584515136511201</v>
      </c>
    </row>
    <row r="474" spans="1:15" customFormat="1" x14ac:dyDescent="0.3">
      <c r="A474" s="58" t="s">
        <v>239</v>
      </c>
      <c r="B474" s="63">
        <v>328.17076669549999</v>
      </c>
      <c r="C474" s="64">
        <v>0.219102512011672</v>
      </c>
      <c r="D474" s="63">
        <v>89.690016456199999</v>
      </c>
      <c r="E474" s="61">
        <v>0.35398201509841898</v>
      </c>
      <c r="F474" s="63">
        <v>81.342124600100107</v>
      </c>
      <c r="G474" s="62">
        <v>0.15685989595569799</v>
      </c>
      <c r="H474" s="63">
        <v>57.761149270699903</v>
      </c>
      <c r="I474" s="64">
        <v>0.185076923861237</v>
      </c>
      <c r="J474" s="63">
        <v>30.864048356400001</v>
      </c>
      <c r="K474" s="61">
        <v>0.35578209478697298</v>
      </c>
      <c r="L474" s="63">
        <v>10.8912588359</v>
      </c>
      <c r="M474" s="64">
        <v>0.16869178937318099</v>
      </c>
      <c r="N474" s="63">
        <v>28.6712165844</v>
      </c>
      <c r="O474" s="64">
        <v>0.19866221383944899</v>
      </c>
    </row>
    <row r="475" spans="1:15" customFormat="1" x14ac:dyDescent="0.3">
      <c r="A475" s="58" t="s">
        <v>240</v>
      </c>
      <c r="B475" s="59">
        <v>192.83299706450001</v>
      </c>
      <c r="C475" s="60">
        <v>0.12874453895149701</v>
      </c>
      <c r="D475" s="59">
        <v>37.574282193400002</v>
      </c>
      <c r="E475" s="60">
        <v>0.14829543635095299</v>
      </c>
      <c r="F475" s="59">
        <v>55.759720281600103</v>
      </c>
      <c r="G475" s="60">
        <v>0.107526868334096</v>
      </c>
      <c r="H475" s="59">
        <v>44.794274862599799</v>
      </c>
      <c r="I475" s="60">
        <v>0.143528768087898</v>
      </c>
      <c r="J475" s="59">
        <v>6.4941086876999998</v>
      </c>
      <c r="K475" s="60">
        <v>7.4860159821032807E-2</v>
      </c>
      <c r="L475" s="59">
        <v>8.6682838736999894</v>
      </c>
      <c r="M475" s="60">
        <v>0.134260725916199</v>
      </c>
      <c r="N475" s="59">
        <v>21.565921114999998</v>
      </c>
      <c r="O475" s="60">
        <v>0.14942978159231399</v>
      </c>
    </row>
    <row r="476" spans="1:15" customFormat="1" x14ac:dyDescent="0.3">
      <c r="A476" s="58" t="s">
        <v>88</v>
      </c>
      <c r="B476" s="63">
        <v>55.709792113500001</v>
      </c>
      <c r="C476" s="64">
        <v>3.71945238103479E-2</v>
      </c>
      <c r="D476" s="63">
        <v>4.5294597817999804</v>
      </c>
      <c r="E476" s="64">
        <v>1.7876541495025801E-2</v>
      </c>
      <c r="F476" s="63">
        <v>24.403050951000001</v>
      </c>
      <c r="G476" s="64">
        <v>4.7058766315660798E-2</v>
      </c>
      <c r="H476" s="63">
        <v>17.2794063833</v>
      </c>
      <c r="I476" s="64">
        <v>5.5366269888116902E-2</v>
      </c>
      <c r="J476" s="63">
        <v>2.1958962186000002</v>
      </c>
      <c r="K476" s="64">
        <v>2.53129643774129E-2</v>
      </c>
      <c r="L476" s="63">
        <v>1.878631736</v>
      </c>
      <c r="M476" s="64">
        <v>2.9097623506520801E-2</v>
      </c>
      <c r="N476" s="63">
        <v>2.7188908853</v>
      </c>
      <c r="O476" s="64">
        <v>1.88391336960388E-2</v>
      </c>
    </row>
    <row r="477" spans="1:15" customFormat="1" x14ac:dyDescent="0.3">
      <c r="A477" s="58" t="s">
        <v>241</v>
      </c>
      <c r="B477" s="59">
        <v>490.18513443939997</v>
      </c>
      <c r="C477" s="60">
        <v>0.32727105886949998</v>
      </c>
      <c r="D477" s="59">
        <v>73.190613304600006</v>
      </c>
      <c r="E477" s="60">
        <v>0.28886337418059999</v>
      </c>
      <c r="F477" s="59">
        <v>192.70666224050001</v>
      </c>
      <c r="G477" s="60">
        <v>0.37161491831721299</v>
      </c>
      <c r="H477" s="59">
        <v>95.366903996100106</v>
      </c>
      <c r="I477" s="60">
        <v>0.30557240381505602</v>
      </c>
      <c r="J477" s="59">
        <v>29.0582888486</v>
      </c>
      <c r="K477" s="60">
        <v>0.33496639060753902</v>
      </c>
      <c r="L477" s="59">
        <v>20.091560794900001</v>
      </c>
      <c r="M477" s="60">
        <v>0.31119280083766998</v>
      </c>
      <c r="N477" s="59">
        <v>41.452540526</v>
      </c>
      <c r="O477" s="60">
        <v>0.28722371950708703</v>
      </c>
    </row>
    <row r="478" spans="1:15" customFormat="1" x14ac:dyDescent="0.3">
      <c r="A478" s="58" t="s">
        <v>242</v>
      </c>
      <c r="B478" s="63">
        <v>521.00376375999997</v>
      </c>
      <c r="C478" s="64">
        <v>0.34784705096316898</v>
      </c>
      <c r="D478" s="63">
        <v>127.26429864959999</v>
      </c>
      <c r="E478" s="61">
        <v>0.50227745144937197</v>
      </c>
      <c r="F478" s="63">
        <v>137.1018448817</v>
      </c>
      <c r="G478" s="62">
        <v>0.26438676428979502</v>
      </c>
      <c r="H478" s="63">
        <v>102.55542413329999</v>
      </c>
      <c r="I478" s="64">
        <v>0.32860569194913403</v>
      </c>
      <c r="J478" s="63">
        <v>37.358157044099897</v>
      </c>
      <c r="K478" s="64">
        <v>0.43064225460800598</v>
      </c>
      <c r="L478" s="63">
        <v>19.559542709599999</v>
      </c>
      <c r="M478" s="64">
        <v>0.30295251528938</v>
      </c>
      <c r="N478" s="63">
        <v>50.237137699400002</v>
      </c>
      <c r="O478" s="64">
        <v>0.348091995431763</v>
      </c>
    </row>
    <row r="479" spans="1:15" customFormat="1" x14ac:dyDescent="0.3">
      <c r="A479" s="65" t="s">
        <v>1</v>
      </c>
    </row>
    <row r="480" spans="1:15" customFormat="1" x14ac:dyDescent="0.3">
      <c r="A480" s="65" t="s">
        <v>1</v>
      </c>
    </row>
    <row r="481" spans="1:15" customFormat="1" x14ac:dyDescent="0.3">
      <c r="A481" s="53" t="s">
        <v>245</v>
      </c>
    </row>
    <row r="482" spans="1:15" customFormat="1" x14ac:dyDescent="0.3">
      <c r="A482" s="54" t="s">
        <v>1</v>
      </c>
    </row>
    <row r="483" spans="1:15" customFormat="1" x14ac:dyDescent="0.3">
      <c r="A483" s="114" t="s">
        <v>1</v>
      </c>
      <c r="B483" s="113" t="s">
        <v>504</v>
      </c>
      <c r="C483" s="113" t="s">
        <v>1</v>
      </c>
      <c r="D483" s="113" t="s">
        <v>487</v>
      </c>
      <c r="E483" s="113" t="s">
        <v>1</v>
      </c>
      <c r="F483" s="113" t="s">
        <v>488</v>
      </c>
      <c r="G483" s="113" t="s">
        <v>1</v>
      </c>
      <c r="H483" s="113" t="s">
        <v>489</v>
      </c>
      <c r="I483" s="113" t="s">
        <v>1</v>
      </c>
      <c r="J483" s="113" t="s">
        <v>490</v>
      </c>
      <c r="K483" s="113" t="s">
        <v>1</v>
      </c>
      <c r="L483" s="113" t="s">
        <v>491</v>
      </c>
      <c r="M483" s="113" t="s">
        <v>1</v>
      </c>
      <c r="N483" s="113" t="s">
        <v>492</v>
      </c>
      <c r="O483" s="113" t="s">
        <v>1</v>
      </c>
    </row>
    <row r="484" spans="1:15" customFormat="1" x14ac:dyDescent="0.3">
      <c r="A484" s="115" t="s">
        <v>1</v>
      </c>
      <c r="B484" s="55" t="s">
        <v>14</v>
      </c>
      <c r="C484" s="55" t="s">
        <v>15</v>
      </c>
      <c r="D484" s="55" t="s">
        <v>14</v>
      </c>
      <c r="E484" s="55" t="s">
        <v>15</v>
      </c>
      <c r="F484" s="55" t="s">
        <v>14</v>
      </c>
      <c r="G484" s="55" t="s">
        <v>15</v>
      </c>
      <c r="H484" s="55" t="s">
        <v>14</v>
      </c>
      <c r="I484" s="55" t="s">
        <v>15</v>
      </c>
      <c r="J484" s="55" t="s">
        <v>14</v>
      </c>
      <c r="K484" s="55" t="s">
        <v>15</v>
      </c>
      <c r="L484" s="55" t="s">
        <v>14</v>
      </c>
      <c r="M484" s="55" t="s">
        <v>15</v>
      </c>
      <c r="N484" s="55" t="s">
        <v>14</v>
      </c>
      <c r="O484" s="55" t="s">
        <v>15</v>
      </c>
    </row>
    <row r="485" spans="1:15" customFormat="1" x14ac:dyDescent="0.3">
      <c r="A485" s="56" t="s">
        <v>16</v>
      </c>
      <c r="B485" s="57">
        <v>1497.7955463971</v>
      </c>
      <c r="C485" s="57">
        <v>1497.7955463971</v>
      </c>
      <c r="D485" s="57">
        <v>253.3745010499</v>
      </c>
      <c r="E485" s="57">
        <v>253.3745010499</v>
      </c>
      <c r="F485" s="57">
        <v>518.56546317660002</v>
      </c>
      <c r="G485" s="57">
        <v>518.56546317660002</v>
      </c>
      <c r="H485" s="57">
        <v>312.09265890979998</v>
      </c>
      <c r="I485" s="57">
        <v>312.09265890979998</v>
      </c>
      <c r="J485" s="57">
        <v>86.749864056199996</v>
      </c>
      <c r="K485" s="57">
        <v>86.749864056199996</v>
      </c>
      <c r="L485" s="57">
        <v>64.563064250899998</v>
      </c>
      <c r="M485" s="57">
        <v>64.563064250899998</v>
      </c>
      <c r="N485" s="57">
        <v>144.32143904110001</v>
      </c>
      <c r="O485" s="57">
        <v>144.32143904110001</v>
      </c>
    </row>
    <row r="486" spans="1:15" customFormat="1" x14ac:dyDescent="0.3">
      <c r="A486" s="58" t="s">
        <v>236</v>
      </c>
      <c r="B486" s="59">
        <v>358.86149249710002</v>
      </c>
      <c r="C486" s="60">
        <v>0.239593109593849</v>
      </c>
      <c r="D486" s="59">
        <v>62.755497809300103</v>
      </c>
      <c r="E486" s="60">
        <v>0.24767882146491499</v>
      </c>
      <c r="F486" s="59">
        <v>139.1159952413</v>
      </c>
      <c r="G486" s="60">
        <v>0.26827084547650099</v>
      </c>
      <c r="H486" s="59">
        <v>51.142377622500099</v>
      </c>
      <c r="I486" s="62">
        <v>0.16386921051315401</v>
      </c>
      <c r="J486" s="59">
        <v>22.0622691638</v>
      </c>
      <c r="K486" s="60">
        <v>0.25432050417401397</v>
      </c>
      <c r="L486" s="59">
        <v>14.765259454600001</v>
      </c>
      <c r="M486" s="60">
        <v>0.22869514676720401</v>
      </c>
      <c r="N486" s="59">
        <v>35.342839720000001</v>
      </c>
      <c r="O486" s="60">
        <v>0.244889740254981</v>
      </c>
    </row>
    <row r="487" spans="1:15" customFormat="1" x14ac:dyDescent="0.3">
      <c r="A487" s="58" t="s">
        <v>237</v>
      </c>
      <c r="B487" s="63">
        <v>185.94843049400001</v>
      </c>
      <c r="C487" s="64">
        <v>0.124148072773546</v>
      </c>
      <c r="D487" s="63">
        <v>33.715761710199999</v>
      </c>
      <c r="E487" s="64">
        <v>0.13306690914236899</v>
      </c>
      <c r="F487" s="63">
        <v>73.408668009200099</v>
      </c>
      <c r="G487" s="64">
        <v>0.14156104334352901</v>
      </c>
      <c r="H487" s="63">
        <v>29.711569718700002</v>
      </c>
      <c r="I487" s="64">
        <v>9.5201116945487496E-2</v>
      </c>
      <c r="J487" s="63">
        <v>3.9702537307000001</v>
      </c>
      <c r="K487" s="62">
        <v>4.5766685330226098E-2</v>
      </c>
      <c r="L487" s="63">
        <v>6.3725383873000103</v>
      </c>
      <c r="M487" s="64">
        <v>9.8702539311571899E-2</v>
      </c>
      <c r="N487" s="63">
        <v>23.998826143199999</v>
      </c>
      <c r="O487" s="64">
        <v>0.16628732572688401</v>
      </c>
    </row>
    <row r="488" spans="1:15" customFormat="1" x14ac:dyDescent="0.3">
      <c r="A488" s="58" t="s">
        <v>238</v>
      </c>
      <c r="B488" s="59">
        <v>338.22242723919999</v>
      </c>
      <c r="C488" s="60">
        <v>0.22581348172171001</v>
      </c>
      <c r="D488" s="59">
        <v>53.888864370599997</v>
      </c>
      <c r="E488" s="60">
        <v>0.21268463932756601</v>
      </c>
      <c r="F488" s="59">
        <v>109.0502293749</v>
      </c>
      <c r="G488" s="60">
        <v>0.210292117617872</v>
      </c>
      <c r="H488" s="59">
        <v>80.180301055100003</v>
      </c>
      <c r="I488" s="60">
        <v>0.25691184578062598</v>
      </c>
      <c r="J488" s="59">
        <v>17.922410430900001</v>
      </c>
      <c r="K488" s="60">
        <v>0.206598714890079</v>
      </c>
      <c r="L488" s="59">
        <v>16.316663719599902</v>
      </c>
      <c r="M488" s="60">
        <v>0.25272443166872399</v>
      </c>
      <c r="N488" s="59">
        <v>37.158084547000001</v>
      </c>
      <c r="O488" s="60">
        <v>0.25746753076940998</v>
      </c>
    </row>
    <row r="489" spans="1:15" customFormat="1" x14ac:dyDescent="0.3">
      <c r="A489" s="58" t="s">
        <v>239</v>
      </c>
      <c r="B489" s="63">
        <v>272.67030120880003</v>
      </c>
      <c r="C489" s="64">
        <v>0.18204774467696899</v>
      </c>
      <c r="D489" s="63">
        <v>31.009303680999999</v>
      </c>
      <c r="E489" s="62">
        <v>0.12238525799758</v>
      </c>
      <c r="F489" s="63">
        <v>74.878331958399997</v>
      </c>
      <c r="G489" s="62">
        <v>0.144395138657547</v>
      </c>
      <c r="H489" s="63">
        <v>80.870488913299994</v>
      </c>
      <c r="I489" s="61">
        <v>0.25912332957717199</v>
      </c>
      <c r="J489" s="63">
        <v>23.330649346600001</v>
      </c>
      <c r="K489" s="61">
        <v>0.26894162429448298</v>
      </c>
      <c r="L489" s="63">
        <v>14.171770113699999</v>
      </c>
      <c r="M489" s="64">
        <v>0.21950274941453801</v>
      </c>
      <c r="N489" s="63">
        <v>29.1064133205</v>
      </c>
      <c r="O489" s="64">
        <v>0.20167768222024901</v>
      </c>
    </row>
    <row r="490" spans="1:15" customFormat="1" x14ac:dyDescent="0.3">
      <c r="A490" s="58" t="s">
        <v>240</v>
      </c>
      <c r="B490" s="59">
        <v>267.06636728180001</v>
      </c>
      <c r="C490" s="60">
        <v>0.17830629015036101</v>
      </c>
      <c r="D490" s="59">
        <v>62.764811830899802</v>
      </c>
      <c r="E490" s="61">
        <v>0.24771558136601499</v>
      </c>
      <c r="F490" s="59">
        <v>95.046521385899894</v>
      </c>
      <c r="G490" s="60">
        <v>0.18328741139772201</v>
      </c>
      <c r="H490" s="59">
        <v>46.800394416099998</v>
      </c>
      <c r="I490" s="60">
        <v>0.14995672945202501</v>
      </c>
      <c r="J490" s="59">
        <v>17.3923459528</v>
      </c>
      <c r="K490" s="60">
        <v>0.20048845196498</v>
      </c>
      <c r="L490" s="59">
        <v>10.570041849400001</v>
      </c>
      <c r="M490" s="60">
        <v>0.16371654555185799</v>
      </c>
      <c r="N490" s="59">
        <v>16.039037897299998</v>
      </c>
      <c r="O490" s="62">
        <v>0.11113413228046</v>
      </c>
    </row>
    <row r="491" spans="1:15" customFormat="1" x14ac:dyDescent="0.3">
      <c r="A491" s="58" t="s">
        <v>88</v>
      </c>
      <c r="B491" s="63">
        <v>75.026527676199905</v>
      </c>
      <c r="C491" s="64">
        <v>5.0091301083565097E-2</v>
      </c>
      <c r="D491" s="63">
        <v>9.2402616479000006</v>
      </c>
      <c r="E491" s="64">
        <v>3.6468790701556099E-2</v>
      </c>
      <c r="F491" s="63">
        <v>27.0657172069001</v>
      </c>
      <c r="G491" s="64">
        <v>5.2193443506828099E-2</v>
      </c>
      <c r="H491" s="63">
        <v>23.387527184100001</v>
      </c>
      <c r="I491" s="64">
        <v>7.4937767731535807E-2</v>
      </c>
      <c r="J491" s="63">
        <v>2.0719354314</v>
      </c>
      <c r="K491" s="64">
        <v>2.3884019346217301E-2</v>
      </c>
      <c r="L491" s="63">
        <v>2.3667907263000001</v>
      </c>
      <c r="M491" s="64">
        <v>3.6658587286104598E-2</v>
      </c>
      <c r="N491" s="63">
        <v>2.6762374131</v>
      </c>
      <c r="O491" s="64">
        <v>1.8543588748015899E-2</v>
      </c>
    </row>
    <row r="492" spans="1:15" customFormat="1" x14ac:dyDescent="0.3">
      <c r="A492" s="58" t="s">
        <v>241</v>
      </c>
      <c r="B492" s="59">
        <v>544.80992299110005</v>
      </c>
      <c r="C492" s="60">
        <v>0.363741182367395</v>
      </c>
      <c r="D492" s="59">
        <v>96.471259519499895</v>
      </c>
      <c r="E492" s="60">
        <v>0.38074573060728301</v>
      </c>
      <c r="F492" s="59">
        <v>212.524663250499</v>
      </c>
      <c r="G492" s="60">
        <v>0.40983188882003102</v>
      </c>
      <c r="H492" s="59">
        <v>80.853947341200097</v>
      </c>
      <c r="I492" s="62">
        <v>0.259070327458642</v>
      </c>
      <c r="J492" s="59">
        <v>26.032522894500001</v>
      </c>
      <c r="K492" s="60">
        <v>0.30008718950424101</v>
      </c>
      <c r="L492" s="59">
        <v>21.1377978418999</v>
      </c>
      <c r="M492" s="60">
        <v>0.32739768607877601</v>
      </c>
      <c r="N492" s="59">
        <v>59.341665863199999</v>
      </c>
      <c r="O492" s="60">
        <v>0.41117706598186399</v>
      </c>
    </row>
    <row r="493" spans="1:15" customFormat="1" x14ac:dyDescent="0.3">
      <c r="A493" s="58" t="s">
        <v>242</v>
      </c>
      <c r="B493" s="63">
        <v>539.73666849059998</v>
      </c>
      <c r="C493" s="64">
        <v>0.36035403482733003</v>
      </c>
      <c r="D493" s="63">
        <v>93.774115511900206</v>
      </c>
      <c r="E493" s="64">
        <v>0.370100839363595</v>
      </c>
      <c r="F493" s="63">
        <v>169.9248533443</v>
      </c>
      <c r="G493" s="64">
        <v>0.32768255005526897</v>
      </c>
      <c r="H493" s="63">
        <v>127.6708833294</v>
      </c>
      <c r="I493" s="64">
        <v>0.40908005902919697</v>
      </c>
      <c r="J493" s="63">
        <v>40.722995299399997</v>
      </c>
      <c r="K493" s="61">
        <v>0.46943007625946298</v>
      </c>
      <c r="L493" s="63">
        <v>24.741811963100002</v>
      </c>
      <c r="M493" s="64">
        <v>0.38321929496639601</v>
      </c>
      <c r="N493" s="63">
        <v>45.145451217800002</v>
      </c>
      <c r="O493" s="64">
        <v>0.312811814500709</v>
      </c>
    </row>
    <row r="494" spans="1:15" customFormat="1" x14ac:dyDescent="0.3">
      <c r="A494" s="65" t="s">
        <v>1</v>
      </c>
    </row>
    <row r="495" spans="1:15" customFormat="1" x14ac:dyDescent="0.3">
      <c r="A495" s="65" t="s">
        <v>1</v>
      </c>
    </row>
    <row r="496" spans="1:15" customFormat="1" x14ac:dyDescent="0.3">
      <c r="A496" s="53" t="s">
        <v>246</v>
      </c>
    </row>
    <row r="497" spans="1:15" customFormat="1" x14ac:dyDescent="0.3">
      <c r="A497" s="54" t="s">
        <v>1</v>
      </c>
    </row>
    <row r="498" spans="1:15" customFormat="1" x14ac:dyDescent="0.3">
      <c r="A498" s="114" t="s">
        <v>1</v>
      </c>
      <c r="B498" s="113" t="s">
        <v>504</v>
      </c>
      <c r="C498" s="113" t="s">
        <v>1</v>
      </c>
      <c r="D498" s="113" t="s">
        <v>487</v>
      </c>
      <c r="E498" s="113" t="s">
        <v>1</v>
      </c>
      <c r="F498" s="113" t="s">
        <v>488</v>
      </c>
      <c r="G498" s="113" t="s">
        <v>1</v>
      </c>
      <c r="H498" s="113" t="s">
        <v>489</v>
      </c>
      <c r="I498" s="113" t="s">
        <v>1</v>
      </c>
      <c r="J498" s="113" t="s">
        <v>490</v>
      </c>
      <c r="K498" s="113" t="s">
        <v>1</v>
      </c>
      <c r="L498" s="113" t="s">
        <v>491</v>
      </c>
      <c r="M498" s="113" t="s">
        <v>1</v>
      </c>
      <c r="N498" s="113" t="s">
        <v>492</v>
      </c>
      <c r="O498" s="113" t="s">
        <v>1</v>
      </c>
    </row>
    <row r="499" spans="1:15" customFormat="1" x14ac:dyDescent="0.3">
      <c r="A499" s="115" t="s">
        <v>1</v>
      </c>
      <c r="B499" s="55" t="s">
        <v>14</v>
      </c>
      <c r="C499" s="55" t="s">
        <v>15</v>
      </c>
      <c r="D499" s="55" t="s">
        <v>14</v>
      </c>
      <c r="E499" s="55" t="s">
        <v>15</v>
      </c>
      <c r="F499" s="55" t="s">
        <v>14</v>
      </c>
      <c r="G499" s="55" t="s">
        <v>15</v>
      </c>
      <c r="H499" s="55" t="s">
        <v>14</v>
      </c>
      <c r="I499" s="55" t="s">
        <v>15</v>
      </c>
      <c r="J499" s="55" t="s">
        <v>14</v>
      </c>
      <c r="K499" s="55" t="s">
        <v>15</v>
      </c>
      <c r="L499" s="55" t="s">
        <v>14</v>
      </c>
      <c r="M499" s="55" t="s">
        <v>15</v>
      </c>
      <c r="N499" s="55" t="s">
        <v>14</v>
      </c>
      <c r="O499" s="55" t="s">
        <v>15</v>
      </c>
    </row>
    <row r="500" spans="1:15" customFormat="1" x14ac:dyDescent="0.3">
      <c r="A500" s="56" t="s">
        <v>16</v>
      </c>
      <c r="B500" s="57">
        <v>1497.7955463971</v>
      </c>
      <c r="C500" s="57">
        <v>1497.7955463971</v>
      </c>
      <c r="D500" s="57">
        <v>253.3745010499</v>
      </c>
      <c r="E500" s="57">
        <v>253.3745010499</v>
      </c>
      <c r="F500" s="57">
        <v>518.56546317660002</v>
      </c>
      <c r="G500" s="57">
        <v>518.56546317660002</v>
      </c>
      <c r="H500" s="57">
        <v>312.09265890979998</v>
      </c>
      <c r="I500" s="57">
        <v>312.09265890979998</v>
      </c>
      <c r="J500" s="57">
        <v>86.749864056199996</v>
      </c>
      <c r="K500" s="57">
        <v>86.749864056199996</v>
      </c>
      <c r="L500" s="57">
        <v>64.563064250899998</v>
      </c>
      <c r="M500" s="57">
        <v>64.563064250899998</v>
      </c>
      <c r="N500" s="57">
        <v>144.32143904110001</v>
      </c>
      <c r="O500" s="57">
        <v>144.32143904110001</v>
      </c>
    </row>
    <row r="501" spans="1:15" customFormat="1" x14ac:dyDescent="0.3">
      <c r="A501" s="58" t="s">
        <v>236</v>
      </c>
      <c r="B501" s="59">
        <v>243.95035906870001</v>
      </c>
      <c r="C501" s="60">
        <v>0.162872936600402</v>
      </c>
      <c r="D501" s="59">
        <v>45.617066676599798</v>
      </c>
      <c r="E501" s="60">
        <v>0.18003811152100099</v>
      </c>
      <c r="F501" s="59">
        <v>81.7610612215</v>
      </c>
      <c r="G501" s="60">
        <v>0.15766777201214399</v>
      </c>
      <c r="H501" s="59">
        <v>36.743049271800103</v>
      </c>
      <c r="I501" s="62">
        <v>0.11773121931208</v>
      </c>
      <c r="J501" s="59">
        <v>15.7870777824001</v>
      </c>
      <c r="K501" s="60">
        <v>0.18198389074330401</v>
      </c>
      <c r="L501" s="59">
        <v>13.2176629422</v>
      </c>
      <c r="M501" s="60">
        <v>0.20472483912527001</v>
      </c>
      <c r="N501" s="59">
        <v>27.861481313700001</v>
      </c>
      <c r="O501" s="60">
        <v>0.19305157638960099</v>
      </c>
    </row>
    <row r="502" spans="1:15" customFormat="1" x14ac:dyDescent="0.3">
      <c r="A502" s="58" t="s">
        <v>237</v>
      </c>
      <c r="B502" s="63">
        <v>185.88483778139999</v>
      </c>
      <c r="C502" s="64">
        <v>0.124105615234696</v>
      </c>
      <c r="D502" s="63">
        <v>43.232771237900103</v>
      </c>
      <c r="E502" s="64">
        <v>0.17062794819035701</v>
      </c>
      <c r="F502" s="63">
        <v>63.963781771999898</v>
      </c>
      <c r="G502" s="64">
        <v>0.12334755457907701</v>
      </c>
      <c r="H502" s="63">
        <v>29.832199086900001</v>
      </c>
      <c r="I502" s="64">
        <v>9.5587634746391203E-2</v>
      </c>
      <c r="J502" s="63">
        <v>8.9426585033000006</v>
      </c>
      <c r="K502" s="64">
        <v>0.103085562157269</v>
      </c>
      <c r="L502" s="63">
        <v>6.63221354840001</v>
      </c>
      <c r="M502" s="64">
        <v>0.102724578291799</v>
      </c>
      <c r="N502" s="63">
        <v>20.3473681195</v>
      </c>
      <c r="O502" s="64">
        <v>0.14098645533672599</v>
      </c>
    </row>
    <row r="503" spans="1:15" customFormat="1" x14ac:dyDescent="0.3">
      <c r="A503" s="58" t="s">
        <v>238</v>
      </c>
      <c r="B503" s="59">
        <v>402.06209000349997</v>
      </c>
      <c r="C503" s="60">
        <v>0.26843589632152898</v>
      </c>
      <c r="D503" s="59">
        <v>62.090591711000101</v>
      </c>
      <c r="E503" s="60">
        <v>0.245054618573365</v>
      </c>
      <c r="F503" s="59">
        <v>141.1442755345</v>
      </c>
      <c r="G503" s="60">
        <v>0.27218217478249701</v>
      </c>
      <c r="H503" s="59">
        <v>76.444201196999899</v>
      </c>
      <c r="I503" s="60">
        <v>0.24494072197671801</v>
      </c>
      <c r="J503" s="59">
        <v>26.389308250300001</v>
      </c>
      <c r="K503" s="60">
        <v>0.30419999543980802</v>
      </c>
      <c r="L503" s="59">
        <v>23.334064583399901</v>
      </c>
      <c r="M503" s="60">
        <v>0.36141507306284198</v>
      </c>
      <c r="N503" s="59">
        <v>42.976765869700003</v>
      </c>
      <c r="O503" s="60">
        <v>0.29778504257749999</v>
      </c>
    </row>
    <row r="504" spans="1:15" customFormat="1" x14ac:dyDescent="0.3">
      <c r="A504" s="58" t="s">
        <v>239</v>
      </c>
      <c r="B504" s="63">
        <v>405.46737890209999</v>
      </c>
      <c r="C504" s="64">
        <v>0.27070943018721</v>
      </c>
      <c r="D504" s="63">
        <v>68.480580749199802</v>
      </c>
      <c r="E504" s="64">
        <v>0.27027416123342801</v>
      </c>
      <c r="F504" s="63">
        <v>146.53807328639999</v>
      </c>
      <c r="G504" s="64">
        <v>0.28258355731742202</v>
      </c>
      <c r="H504" s="63">
        <v>81.448406173799995</v>
      </c>
      <c r="I504" s="64">
        <v>0.26097507854979701</v>
      </c>
      <c r="J504" s="63">
        <v>28.2613163145</v>
      </c>
      <c r="K504" s="64">
        <v>0.32577937293586101</v>
      </c>
      <c r="L504" s="63">
        <v>13.7828074968</v>
      </c>
      <c r="M504" s="64">
        <v>0.21347821167902301</v>
      </c>
      <c r="N504" s="63">
        <v>39.709008182200002</v>
      </c>
      <c r="O504" s="64">
        <v>0.27514282317328898</v>
      </c>
    </row>
    <row r="505" spans="1:15" customFormat="1" x14ac:dyDescent="0.3">
      <c r="A505" s="58" t="s">
        <v>240</v>
      </c>
      <c r="B505" s="59">
        <v>207.62008282619999</v>
      </c>
      <c r="C505" s="60">
        <v>0.138617105202124</v>
      </c>
      <c r="D505" s="59">
        <v>26.574568289399998</v>
      </c>
      <c r="E505" s="60">
        <v>0.104882567816745</v>
      </c>
      <c r="F505" s="59">
        <v>61.308391902899899</v>
      </c>
      <c r="G505" s="60">
        <v>0.11822690914921399</v>
      </c>
      <c r="H505" s="59">
        <v>73.457903017200096</v>
      </c>
      <c r="I505" s="61">
        <v>0.235372095177768</v>
      </c>
      <c r="J505" s="59">
        <v>5.7496597378000098</v>
      </c>
      <c r="K505" s="62">
        <v>6.6278602282017901E-2</v>
      </c>
      <c r="L505" s="59">
        <v>5.7438824856000004</v>
      </c>
      <c r="M505" s="60">
        <v>8.8965456522920996E-2</v>
      </c>
      <c r="N505" s="59">
        <v>11.055928468199999</v>
      </c>
      <c r="O505" s="62">
        <v>7.6606279300274194E-2</v>
      </c>
    </row>
    <row r="506" spans="1:15" customFormat="1" x14ac:dyDescent="0.3">
      <c r="A506" s="58" t="s">
        <v>88</v>
      </c>
      <c r="B506" s="63">
        <v>52.810797815199997</v>
      </c>
      <c r="C506" s="64">
        <v>3.5259016454037902E-2</v>
      </c>
      <c r="D506" s="63">
        <v>7.3789223857999904</v>
      </c>
      <c r="E506" s="64">
        <v>2.9122592665103201E-2</v>
      </c>
      <c r="F506" s="63">
        <v>23.849879459299999</v>
      </c>
      <c r="G506" s="64">
        <v>4.5992032159646201E-2</v>
      </c>
      <c r="H506" s="63">
        <v>14.166900163099999</v>
      </c>
      <c r="I506" s="64">
        <v>4.5393250237245997E-2</v>
      </c>
      <c r="J506" s="63">
        <v>1.6198434679</v>
      </c>
      <c r="K506" s="64">
        <v>1.8672576441740599E-2</v>
      </c>
      <c r="L506" s="63">
        <v>1.8524331944999901</v>
      </c>
      <c r="M506" s="64">
        <v>2.86918413181446E-2</v>
      </c>
      <c r="N506" s="63">
        <v>2.3708870877999999</v>
      </c>
      <c r="O506" s="64">
        <v>1.64278232226109E-2</v>
      </c>
    </row>
    <row r="507" spans="1:15" customFormat="1" x14ac:dyDescent="0.3">
      <c r="A507" s="58" t="s">
        <v>241</v>
      </c>
      <c r="B507" s="59">
        <v>429.83519685009998</v>
      </c>
      <c r="C507" s="60">
        <v>0.28697855183509902</v>
      </c>
      <c r="D507" s="59">
        <v>88.849837914499901</v>
      </c>
      <c r="E507" s="60">
        <v>0.350666059711359</v>
      </c>
      <c r="F507" s="59">
        <v>145.7248429935</v>
      </c>
      <c r="G507" s="60">
        <v>0.28101532659122103</v>
      </c>
      <c r="H507" s="59">
        <v>66.575248358700094</v>
      </c>
      <c r="I507" s="62">
        <v>0.21331885405847201</v>
      </c>
      <c r="J507" s="59">
        <v>24.7297362857</v>
      </c>
      <c r="K507" s="60">
        <v>0.28506945290057301</v>
      </c>
      <c r="L507" s="59">
        <v>19.8498764906</v>
      </c>
      <c r="M507" s="60">
        <v>0.30744941741706899</v>
      </c>
      <c r="N507" s="59">
        <v>48.208849433200001</v>
      </c>
      <c r="O507" s="60">
        <v>0.33403803172632601</v>
      </c>
    </row>
    <row r="508" spans="1:15" customFormat="1" x14ac:dyDescent="0.3">
      <c r="A508" s="58" t="s">
        <v>242</v>
      </c>
      <c r="B508" s="63">
        <v>613.08746172830001</v>
      </c>
      <c r="C508" s="64">
        <v>0.409326535389334</v>
      </c>
      <c r="D508" s="63">
        <v>95.055149038600206</v>
      </c>
      <c r="E508" s="64">
        <v>0.375156729050173</v>
      </c>
      <c r="F508" s="63">
        <v>207.84646518929901</v>
      </c>
      <c r="G508" s="64">
        <v>0.40081046646663598</v>
      </c>
      <c r="H508" s="63">
        <v>154.90630919099999</v>
      </c>
      <c r="I508" s="61">
        <v>0.49634717372756398</v>
      </c>
      <c r="J508" s="63">
        <v>34.010976052300002</v>
      </c>
      <c r="K508" s="64">
        <v>0.392057975217879</v>
      </c>
      <c r="L508" s="63">
        <v>19.5266899824001</v>
      </c>
      <c r="M508" s="64">
        <v>0.30244366820194402</v>
      </c>
      <c r="N508" s="63">
        <v>50.764936650400003</v>
      </c>
      <c r="O508" s="64">
        <v>0.351749102473563</v>
      </c>
    </row>
    <row r="509" spans="1:15" customFormat="1" x14ac:dyDescent="0.3">
      <c r="A509" s="65" t="s">
        <v>1</v>
      </c>
    </row>
    <row r="510" spans="1:15" customFormat="1" x14ac:dyDescent="0.3">
      <c r="A510" s="65" t="s">
        <v>1</v>
      </c>
    </row>
    <row r="511" spans="1:15" customFormat="1" x14ac:dyDescent="0.3">
      <c r="A511" s="53" t="s">
        <v>247</v>
      </c>
    </row>
    <row r="512" spans="1:15" customFormat="1" x14ac:dyDescent="0.3">
      <c r="A512" s="54" t="s">
        <v>1</v>
      </c>
    </row>
    <row r="513" spans="1:15" customFormat="1" x14ac:dyDescent="0.3">
      <c r="A513" s="114" t="s">
        <v>1</v>
      </c>
      <c r="B513" s="113" t="s">
        <v>504</v>
      </c>
      <c r="C513" s="113" t="s">
        <v>1</v>
      </c>
      <c r="D513" s="113" t="s">
        <v>487</v>
      </c>
      <c r="E513" s="113" t="s">
        <v>1</v>
      </c>
      <c r="F513" s="113" t="s">
        <v>488</v>
      </c>
      <c r="G513" s="113" t="s">
        <v>1</v>
      </c>
      <c r="H513" s="113" t="s">
        <v>489</v>
      </c>
      <c r="I513" s="113" t="s">
        <v>1</v>
      </c>
      <c r="J513" s="113" t="s">
        <v>490</v>
      </c>
      <c r="K513" s="113" t="s">
        <v>1</v>
      </c>
      <c r="L513" s="113" t="s">
        <v>491</v>
      </c>
      <c r="M513" s="113" t="s">
        <v>1</v>
      </c>
      <c r="N513" s="113" t="s">
        <v>492</v>
      </c>
      <c r="O513" s="113" t="s">
        <v>1</v>
      </c>
    </row>
    <row r="514" spans="1:15" customFormat="1" x14ac:dyDescent="0.3">
      <c r="A514" s="115" t="s">
        <v>1</v>
      </c>
      <c r="B514" s="55" t="s">
        <v>14</v>
      </c>
      <c r="C514" s="55" t="s">
        <v>15</v>
      </c>
      <c r="D514" s="55" t="s">
        <v>14</v>
      </c>
      <c r="E514" s="55" t="s">
        <v>15</v>
      </c>
      <c r="F514" s="55" t="s">
        <v>14</v>
      </c>
      <c r="G514" s="55" t="s">
        <v>15</v>
      </c>
      <c r="H514" s="55" t="s">
        <v>14</v>
      </c>
      <c r="I514" s="55" t="s">
        <v>15</v>
      </c>
      <c r="J514" s="55" t="s">
        <v>14</v>
      </c>
      <c r="K514" s="55" t="s">
        <v>15</v>
      </c>
      <c r="L514" s="55" t="s">
        <v>14</v>
      </c>
      <c r="M514" s="55" t="s">
        <v>15</v>
      </c>
      <c r="N514" s="55" t="s">
        <v>14</v>
      </c>
      <c r="O514" s="55" t="s">
        <v>15</v>
      </c>
    </row>
    <row r="515" spans="1:15" customFormat="1" x14ac:dyDescent="0.3">
      <c r="A515" s="56" t="s">
        <v>16</v>
      </c>
      <c r="B515" s="57">
        <v>1497.7955463971</v>
      </c>
      <c r="C515" s="57">
        <v>1497.7955463971</v>
      </c>
      <c r="D515" s="57">
        <v>253.3745010499</v>
      </c>
      <c r="E515" s="57">
        <v>253.3745010499</v>
      </c>
      <c r="F515" s="57">
        <v>518.56546317660002</v>
      </c>
      <c r="G515" s="57">
        <v>518.56546317660002</v>
      </c>
      <c r="H515" s="57">
        <v>312.09265890979998</v>
      </c>
      <c r="I515" s="57">
        <v>312.09265890979998</v>
      </c>
      <c r="J515" s="57">
        <v>86.749864056199996</v>
      </c>
      <c r="K515" s="57">
        <v>86.749864056199996</v>
      </c>
      <c r="L515" s="57">
        <v>64.563064250899998</v>
      </c>
      <c r="M515" s="57">
        <v>64.563064250899998</v>
      </c>
      <c r="N515" s="57">
        <v>144.32143904110001</v>
      </c>
      <c r="O515" s="57">
        <v>144.32143904110001</v>
      </c>
    </row>
    <row r="516" spans="1:15" customFormat="1" ht="25.5" customHeight="1" x14ac:dyDescent="0.3">
      <c r="A516" s="66" t="s">
        <v>248</v>
      </c>
      <c r="B516" s="59">
        <v>52.1718380473</v>
      </c>
      <c r="C516" s="60">
        <v>3.4832416328648898E-2</v>
      </c>
      <c r="D516" s="59">
        <v>3.7958142952</v>
      </c>
      <c r="E516" s="60">
        <v>1.4981042999478601E-2</v>
      </c>
      <c r="F516" s="59">
        <v>18.546296213400002</v>
      </c>
      <c r="G516" s="60">
        <v>3.5764618992923498E-2</v>
      </c>
      <c r="H516" s="59">
        <v>12.743599419600001</v>
      </c>
      <c r="I516" s="60">
        <v>4.08327432760381E-2</v>
      </c>
      <c r="J516" s="59">
        <v>0.81332049470000101</v>
      </c>
      <c r="K516" s="60">
        <v>9.3754670805374293E-3</v>
      </c>
      <c r="L516" s="59">
        <v>3.24882362749999</v>
      </c>
      <c r="M516" s="60">
        <v>5.0320158517797003E-2</v>
      </c>
      <c r="N516" s="59">
        <v>3.6936839008</v>
      </c>
      <c r="O516" s="60">
        <v>2.5593452541365701E-2</v>
      </c>
    </row>
    <row r="517" spans="1:15" customFormat="1" x14ac:dyDescent="0.3">
      <c r="A517" s="58" t="s">
        <v>249</v>
      </c>
      <c r="B517" s="63">
        <v>679.367911568301</v>
      </c>
      <c r="C517" s="64">
        <v>0.45357853627118799</v>
      </c>
      <c r="D517" s="63">
        <v>110.5633521872</v>
      </c>
      <c r="E517" s="64">
        <v>0.43636337409274401</v>
      </c>
      <c r="F517" s="63">
        <v>245.159228489599</v>
      </c>
      <c r="G517" s="64">
        <v>0.47276428126897801</v>
      </c>
      <c r="H517" s="63">
        <v>145.21128885900001</v>
      </c>
      <c r="I517" s="64">
        <v>0.46528261627893203</v>
      </c>
      <c r="J517" s="63">
        <v>34.346476121000002</v>
      </c>
      <c r="K517" s="64">
        <v>0.39592541722888502</v>
      </c>
      <c r="L517" s="63">
        <v>21.018209125799999</v>
      </c>
      <c r="M517" s="62">
        <v>0.32554540850354702</v>
      </c>
      <c r="N517" s="63">
        <v>67.912008893299998</v>
      </c>
      <c r="O517" s="64">
        <v>0.47056077977409799</v>
      </c>
    </row>
    <row r="518" spans="1:15" customFormat="1" ht="25.5" customHeight="1" x14ac:dyDescent="0.3">
      <c r="A518" s="66" t="s">
        <v>250</v>
      </c>
      <c r="B518" s="59">
        <v>766.25579678149904</v>
      </c>
      <c r="C518" s="60">
        <v>0.51158904740016398</v>
      </c>
      <c r="D518" s="59">
        <v>139.01533456749999</v>
      </c>
      <c r="E518" s="60">
        <v>0.54865558290777705</v>
      </c>
      <c r="F518" s="59">
        <v>254.85993847360001</v>
      </c>
      <c r="G518" s="60">
        <v>0.49147109973809799</v>
      </c>
      <c r="H518" s="59">
        <v>154.1377706312</v>
      </c>
      <c r="I518" s="60">
        <v>0.49388464044503</v>
      </c>
      <c r="J518" s="59">
        <v>51.590067440499901</v>
      </c>
      <c r="K518" s="60">
        <v>0.59469911569057798</v>
      </c>
      <c r="L518" s="59">
        <v>40.296031497599998</v>
      </c>
      <c r="M518" s="60">
        <v>0.62413443297865601</v>
      </c>
      <c r="N518" s="59">
        <v>72.715746246999998</v>
      </c>
      <c r="O518" s="60">
        <v>0.50384576768453604</v>
      </c>
    </row>
    <row r="519" spans="1:15" customFormat="1" x14ac:dyDescent="0.3">
      <c r="A519" s="65" t="s">
        <v>1</v>
      </c>
    </row>
    <row r="520" spans="1:15" customFormat="1" x14ac:dyDescent="0.3">
      <c r="A520" s="65" t="s">
        <v>1</v>
      </c>
    </row>
    <row r="521" spans="1:15" customFormat="1" x14ac:dyDescent="0.3">
      <c r="A521" s="53" t="s">
        <v>251</v>
      </c>
    </row>
    <row r="522" spans="1:15" customFormat="1" x14ac:dyDescent="0.3">
      <c r="A522" s="54" t="s">
        <v>1</v>
      </c>
    </row>
    <row r="523" spans="1:15" customFormat="1" x14ac:dyDescent="0.3">
      <c r="A523" s="114" t="s">
        <v>1</v>
      </c>
      <c r="B523" s="113" t="s">
        <v>504</v>
      </c>
      <c r="C523" s="113" t="s">
        <v>1</v>
      </c>
      <c r="D523" s="113" t="s">
        <v>487</v>
      </c>
      <c r="E523" s="113" t="s">
        <v>1</v>
      </c>
      <c r="F523" s="113" t="s">
        <v>488</v>
      </c>
      <c r="G523" s="113" t="s">
        <v>1</v>
      </c>
      <c r="H523" s="113" t="s">
        <v>489</v>
      </c>
      <c r="I523" s="113" t="s">
        <v>1</v>
      </c>
      <c r="J523" s="113" t="s">
        <v>490</v>
      </c>
      <c r="K523" s="113" t="s">
        <v>1</v>
      </c>
      <c r="L523" s="113" t="s">
        <v>491</v>
      </c>
      <c r="M523" s="113" t="s">
        <v>1</v>
      </c>
      <c r="N523" s="113" t="s">
        <v>492</v>
      </c>
      <c r="O523" s="113" t="s">
        <v>1</v>
      </c>
    </row>
    <row r="524" spans="1:15" customFormat="1" x14ac:dyDescent="0.3">
      <c r="A524" s="115" t="s">
        <v>1</v>
      </c>
      <c r="B524" s="55" t="s">
        <v>14</v>
      </c>
      <c r="C524" s="55" t="s">
        <v>15</v>
      </c>
      <c r="D524" s="55" t="s">
        <v>14</v>
      </c>
      <c r="E524" s="55" t="s">
        <v>15</v>
      </c>
      <c r="F524" s="55" t="s">
        <v>14</v>
      </c>
      <c r="G524" s="55" t="s">
        <v>15</v>
      </c>
      <c r="H524" s="55" t="s">
        <v>14</v>
      </c>
      <c r="I524" s="55" t="s">
        <v>15</v>
      </c>
      <c r="J524" s="55" t="s">
        <v>14</v>
      </c>
      <c r="K524" s="55" t="s">
        <v>15</v>
      </c>
      <c r="L524" s="55" t="s">
        <v>14</v>
      </c>
      <c r="M524" s="55" t="s">
        <v>15</v>
      </c>
      <c r="N524" s="55" t="s">
        <v>14</v>
      </c>
      <c r="O524" s="55" t="s">
        <v>15</v>
      </c>
    </row>
    <row r="525" spans="1:15" customFormat="1" x14ac:dyDescent="0.3">
      <c r="A525" s="56" t="s">
        <v>16</v>
      </c>
      <c r="B525" s="57">
        <v>1497.7955463971</v>
      </c>
      <c r="C525" s="57">
        <v>1497.7955463971</v>
      </c>
      <c r="D525" s="57">
        <v>253.3745010499</v>
      </c>
      <c r="E525" s="57">
        <v>253.3745010499</v>
      </c>
      <c r="F525" s="57">
        <v>518.56546317660002</v>
      </c>
      <c r="G525" s="57">
        <v>518.56546317660002</v>
      </c>
      <c r="H525" s="57">
        <v>312.09265890979998</v>
      </c>
      <c r="I525" s="57">
        <v>312.09265890979998</v>
      </c>
      <c r="J525" s="57">
        <v>86.749864056199996</v>
      </c>
      <c r="K525" s="57">
        <v>86.749864056199996</v>
      </c>
      <c r="L525" s="57">
        <v>64.563064250899998</v>
      </c>
      <c r="M525" s="57">
        <v>64.563064250899998</v>
      </c>
      <c r="N525" s="57">
        <v>144.32143904110001</v>
      </c>
      <c r="O525" s="57">
        <v>144.32143904110001</v>
      </c>
    </row>
    <row r="526" spans="1:15" customFormat="1" ht="25.5" customHeight="1" x14ac:dyDescent="0.3">
      <c r="A526" s="66" t="s">
        <v>252</v>
      </c>
      <c r="B526" s="59">
        <v>134.75449819529999</v>
      </c>
      <c r="C526" s="60">
        <v>8.9968553130931397E-2</v>
      </c>
      <c r="D526" s="59">
        <v>26.726302113300001</v>
      </c>
      <c r="E526" s="60">
        <v>0.105481419805683</v>
      </c>
      <c r="F526" s="59">
        <v>41.465178090400002</v>
      </c>
      <c r="G526" s="60">
        <v>7.9961318357753497E-2</v>
      </c>
      <c r="H526" s="59">
        <v>23.6389406441</v>
      </c>
      <c r="I526" s="60">
        <v>7.5743340861253797E-2</v>
      </c>
      <c r="J526" s="59">
        <v>15.686679249100001</v>
      </c>
      <c r="K526" s="61">
        <v>0.18082655713370999</v>
      </c>
      <c r="L526" s="59">
        <v>8.9576495507999994</v>
      </c>
      <c r="M526" s="60">
        <v>0.138742633342022</v>
      </c>
      <c r="N526" s="59">
        <v>8.9054423176000004</v>
      </c>
      <c r="O526" s="60">
        <v>6.1705609206570498E-2</v>
      </c>
    </row>
    <row r="527" spans="1:15" customFormat="1" x14ac:dyDescent="0.3">
      <c r="A527" s="58" t="s">
        <v>253</v>
      </c>
      <c r="B527" s="63">
        <v>313.22555400030001</v>
      </c>
      <c r="C527" s="64">
        <v>0.20912437265136399</v>
      </c>
      <c r="D527" s="63">
        <v>51.2592355007001</v>
      </c>
      <c r="E527" s="64">
        <v>0.202306211904902</v>
      </c>
      <c r="F527" s="63">
        <v>111.8958148146</v>
      </c>
      <c r="G527" s="64">
        <v>0.21577953558487001</v>
      </c>
      <c r="H527" s="63">
        <v>55.761607474099897</v>
      </c>
      <c r="I527" s="64">
        <v>0.17867003879196</v>
      </c>
      <c r="J527" s="63">
        <v>20.8738281292</v>
      </c>
      <c r="K527" s="64">
        <v>0.240620874237648</v>
      </c>
      <c r="L527" s="63">
        <v>14.4345078221</v>
      </c>
      <c r="M527" s="64">
        <v>0.22357222336916599</v>
      </c>
      <c r="N527" s="63">
        <v>35.733345677000003</v>
      </c>
      <c r="O527" s="64">
        <v>0.24759554723414201</v>
      </c>
    </row>
    <row r="528" spans="1:15" customFormat="1" ht="34.200000000000003" x14ac:dyDescent="0.3">
      <c r="A528" s="66" t="s">
        <v>254</v>
      </c>
      <c r="B528" s="59">
        <v>234.03777267570001</v>
      </c>
      <c r="C528" s="60">
        <v>0.156254819450272</v>
      </c>
      <c r="D528" s="59">
        <v>57.851141853000101</v>
      </c>
      <c r="E528" s="61">
        <v>0.22832266709271901</v>
      </c>
      <c r="F528" s="59">
        <v>55.694218378000002</v>
      </c>
      <c r="G528" s="62">
        <v>0.10740055467024601</v>
      </c>
      <c r="H528" s="59">
        <v>50.280706135499997</v>
      </c>
      <c r="I528" s="60">
        <v>0.16110826288301799</v>
      </c>
      <c r="J528" s="59">
        <v>23.048536801299999</v>
      </c>
      <c r="K528" s="61">
        <v>0.26568960138506098</v>
      </c>
      <c r="L528" s="59">
        <v>16.275106960999999</v>
      </c>
      <c r="M528" s="61">
        <v>0.25208077017151698</v>
      </c>
      <c r="N528" s="59">
        <v>17.602334000999999</v>
      </c>
      <c r="O528" s="60">
        <v>0.12196617576677</v>
      </c>
    </row>
    <row r="529" spans="1:15" customFormat="1" x14ac:dyDescent="0.3">
      <c r="A529" s="58" t="s">
        <v>255</v>
      </c>
      <c r="B529" s="63">
        <v>41.1684138691</v>
      </c>
      <c r="C529" s="64">
        <v>2.7486003659263999E-2</v>
      </c>
      <c r="D529" s="63">
        <v>1.1193656596999999</v>
      </c>
      <c r="E529" s="62">
        <v>4.41783074090613E-3</v>
      </c>
      <c r="F529" s="63">
        <v>10.9402225718</v>
      </c>
      <c r="G529" s="64">
        <v>2.1097090625324302E-2</v>
      </c>
      <c r="H529" s="63">
        <v>7.31186763450002</v>
      </c>
      <c r="I529" s="64">
        <v>2.34285153006859E-2</v>
      </c>
      <c r="J529" s="63">
        <v>3.3204908881000001</v>
      </c>
      <c r="K529" s="64">
        <v>3.8276612006548603E-2</v>
      </c>
      <c r="L529" s="63">
        <v>2.6458079470999998</v>
      </c>
      <c r="M529" s="64">
        <v>4.0980210245568E-2</v>
      </c>
      <c r="N529" s="63">
        <v>14.153423611499999</v>
      </c>
      <c r="O529" s="61">
        <v>9.8068753371211695E-2</v>
      </c>
    </row>
    <row r="530" spans="1:15" customFormat="1" x14ac:dyDescent="0.3">
      <c r="A530" s="58" t="s">
        <v>256</v>
      </c>
      <c r="B530" s="59">
        <v>13.528653049100001</v>
      </c>
      <c r="C530" s="60">
        <v>9.0323763357707601E-3</v>
      </c>
      <c r="D530" s="59">
        <v>2.8969524842999999</v>
      </c>
      <c r="E530" s="60">
        <v>1.1433480765807099E-2</v>
      </c>
      <c r="F530" s="59">
        <v>3.7490311779000001</v>
      </c>
      <c r="G530" s="60">
        <v>7.2296198727435299E-3</v>
      </c>
      <c r="H530" s="59">
        <v>0</v>
      </c>
      <c r="I530" s="60">
        <v>0</v>
      </c>
      <c r="J530" s="59">
        <v>0</v>
      </c>
      <c r="K530" s="60">
        <v>0</v>
      </c>
      <c r="L530" s="59">
        <v>0.63916930130000105</v>
      </c>
      <c r="M530" s="60">
        <v>9.8999220175812908E-3</v>
      </c>
      <c r="N530" s="59">
        <v>5.0581600276999996</v>
      </c>
      <c r="O530" s="61">
        <v>3.5047876887227603E-2</v>
      </c>
    </row>
    <row r="531" spans="1:15" customFormat="1" x14ac:dyDescent="0.3">
      <c r="A531" s="58" t="s">
        <v>257</v>
      </c>
      <c r="B531" s="63">
        <v>23.9594438164</v>
      </c>
      <c r="C531" s="64">
        <v>1.5996471530465999E-2</v>
      </c>
      <c r="D531" s="63">
        <v>9.8580995787999992</v>
      </c>
      <c r="E531" s="61">
        <v>3.89072283830902E-2</v>
      </c>
      <c r="F531" s="63">
        <v>0</v>
      </c>
      <c r="G531" s="62">
        <v>0</v>
      </c>
      <c r="H531" s="63">
        <v>5.5338188289000101</v>
      </c>
      <c r="I531" s="64">
        <v>1.77313328939896E-2</v>
      </c>
      <c r="J531" s="63">
        <v>0</v>
      </c>
      <c r="K531" s="64">
        <v>0</v>
      </c>
      <c r="L531" s="63">
        <v>0.55128045290000105</v>
      </c>
      <c r="M531" s="64">
        <v>8.5386351979462507E-3</v>
      </c>
      <c r="N531" s="63">
        <v>1.9082311966000001</v>
      </c>
      <c r="O531" s="64">
        <v>1.3222090974692799E-2</v>
      </c>
    </row>
    <row r="532" spans="1:15" customFormat="1" x14ac:dyDescent="0.3">
      <c r="A532" s="58" t="s">
        <v>258</v>
      </c>
      <c r="B532" s="59">
        <v>6.1334275183999996</v>
      </c>
      <c r="C532" s="60">
        <v>4.0949697928757802E-3</v>
      </c>
      <c r="D532" s="59">
        <v>2.3273486949</v>
      </c>
      <c r="E532" s="60">
        <v>9.1854100758215103E-3</v>
      </c>
      <c r="F532" s="59">
        <v>0</v>
      </c>
      <c r="G532" s="60">
        <v>0</v>
      </c>
      <c r="H532" s="59">
        <v>0</v>
      </c>
      <c r="I532" s="60">
        <v>0</v>
      </c>
      <c r="J532" s="59">
        <v>0</v>
      </c>
      <c r="K532" s="60">
        <v>0</v>
      </c>
      <c r="L532" s="59">
        <v>0</v>
      </c>
      <c r="M532" s="60">
        <v>0</v>
      </c>
      <c r="N532" s="59">
        <v>3.8060788235</v>
      </c>
      <c r="O532" s="61">
        <v>2.6372234428843899E-2</v>
      </c>
    </row>
    <row r="533" spans="1:15" customFormat="1" x14ac:dyDescent="0.3">
      <c r="A533" s="58" t="s">
        <v>259</v>
      </c>
      <c r="B533" s="63">
        <v>26.736380890100001</v>
      </c>
      <c r="C533" s="64">
        <v>1.7850487641262899E-2</v>
      </c>
      <c r="D533" s="63">
        <v>1.2079830352000001</v>
      </c>
      <c r="E533" s="64">
        <v>4.7675793349153898E-3</v>
      </c>
      <c r="F533" s="63">
        <v>10.825920998699999</v>
      </c>
      <c r="G533" s="64">
        <v>2.0876671833066501E-2</v>
      </c>
      <c r="H533" s="63">
        <v>9.22726057960001</v>
      </c>
      <c r="I533" s="64">
        <v>2.9565772587643101E-2</v>
      </c>
      <c r="J533" s="63">
        <v>1.136873453</v>
      </c>
      <c r="K533" s="64">
        <v>1.3105190023854E-2</v>
      </c>
      <c r="L533" s="63">
        <v>1.0091184683000001</v>
      </c>
      <c r="M533" s="64">
        <v>1.56299655229876E-2</v>
      </c>
      <c r="N533" s="63">
        <v>1.7337931107</v>
      </c>
      <c r="O533" s="64">
        <v>1.20134134070424E-2</v>
      </c>
    </row>
    <row r="534" spans="1:15" customFormat="1" x14ac:dyDescent="0.3">
      <c r="A534" s="58" t="s">
        <v>260</v>
      </c>
      <c r="B534" s="59">
        <v>111.5465777383</v>
      </c>
      <c r="C534" s="60">
        <v>7.4473834567489405E-2</v>
      </c>
      <c r="D534" s="59">
        <v>5.9386071686999902</v>
      </c>
      <c r="E534" s="62">
        <v>2.34380616206145E-2</v>
      </c>
      <c r="F534" s="59">
        <v>44.873184617200003</v>
      </c>
      <c r="G534" s="60">
        <v>8.6533307371297497E-2</v>
      </c>
      <c r="H534" s="59">
        <v>31.689692829199998</v>
      </c>
      <c r="I534" s="60">
        <v>0.101539372761597</v>
      </c>
      <c r="J534" s="59">
        <v>8.1669354922000004</v>
      </c>
      <c r="K534" s="60">
        <v>9.4143496143223204E-2</v>
      </c>
      <c r="L534" s="59">
        <v>2.9697566121999999</v>
      </c>
      <c r="M534" s="60">
        <v>4.5997764304667503E-2</v>
      </c>
      <c r="N534" s="59">
        <v>10.893638835699999</v>
      </c>
      <c r="O534" s="60">
        <v>7.5481778092565302E-2</v>
      </c>
    </row>
    <row r="535" spans="1:15" customFormat="1" x14ac:dyDescent="0.3">
      <c r="A535" s="58" t="s">
        <v>261</v>
      </c>
      <c r="B535" s="63">
        <v>315.33211386530002</v>
      </c>
      <c r="C535" s="64">
        <v>0.210530812849472</v>
      </c>
      <c r="D535" s="63">
        <v>20.157439689299999</v>
      </c>
      <c r="E535" s="62">
        <v>7.9555912713293001E-2</v>
      </c>
      <c r="F535" s="63">
        <v>138.1916594427</v>
      </c>
      <c r="G535" s="61">
        <v>0.26648835924431402</v>
      </c>
      <c r="H535" s="63">
        <v>75.815602320800096</v>
      </c>
      <c r="I535" s="64">
        <v>0.24292658015615801</v>
      </c>
      <c r="J535" s="63">
        <v>19.354538852800001</v>
      </c>
      <c r="K535" s="64">
        <v>0.22310742573914999</v>
      </c>
      <c r="L535" s="63">
        <v>11.561686139500001</v>
      </c>
      <c r="M535" s="64">
        <v>0.179075858211591</v>
      </c>
      <c r="N535" s="63">
        <v>21.218814794299998</v>
      </c>
      <c r="O535" s="64">
        <v>0.14702468971541599</v>
      </c>
    </row>
    <row r="536" spans="1:15" customFormat="1" x14ac:dyDescent="0.3">
      <c r="A536" s="58" t="s">
        <v>262</v>
      </c>
      <c r="B536" s="59">
        <v>7.1795805582000201</v>
      </c>
      <c r="C536" s="60">
        <v>4.79343163722863E-3</v>
      </c>
      <c r="D536" s="59">
        <v>0.41380770030000003</v>
      </c>
      <c r="E536" s="60">
        <v>1.63318604905118E-3</v>
      </c>
      <c r="F536" s="59">
        <v>4.4586098952000004</v>
      </c>
      <c r="G536" s="60">
        <v>8.5979692282005995E-3</v>
      </c>
      <c r="H536" s="59">
        <v>2.3071629627000001</v>
      </c>
      <c r="I536" s="60">
        <v>7.3925576165724798E-3</v>
      </c>
      <c r="J536" s="59">
        <v>0</v>
      </c>
      <c r="K536" s="60">
        <v>0</v>
      </c>
      <c r="L536" s="59">
        <v>0</v>
      </c>
      <c r="M536" s="60">
        <v>0</v>
      </c>
      <c r="N536" s="59">
        <v>0</v>
      </c>
      <c r="O536" s="60">
        <v>0</v>
      </c>
    </row>
    <row r="537" spans="1:15" customFormat="1" x14ac:dyDescent="0.3">
      <c r="A537" s="58" t="s">
        <v>263</v>
      </c>
      <c r="B537" s="63">
        <v>258.78125606420002</v>
      </c>
      <c r="C537" s="64">
        <v>0.172774753327776</v>
      </c>
      <c r="D537" s="63">
        <v>59.486118568099897</v>
      </c>
      <c r="E537" s="61">
        <v>0.234775473939206</v>
      </c>
      <c r="F537" s="63">
        <v>80.957797347700094</v>
      </c>
      <c r="G537" s="64">
        <v>0.15611876049703199</v>
      </c>
      <c r="H537" s="63">
        <v>61.2240119679999</v>
      </c>
      <c r="I537" s="64">
        <v>0.19617254754362801</v>
      </c>
      <c r="J537" s="63">
        <v>15.8564840623</v>
      </c>
      <c r="K537" s="64">
        <v>0.18278396438785799</v>
      </c>
      <c r="L537" s="63">
        <v>9.7088732276999998</v>
      </c>
      <c r="M537" s="64">
        <v>0.150378135553947</v>
      </c>
      <c r="N537" s="63">
        <v>24.5377704926</v>
      </c>
      <c r="O537" s="64">
        <v>0.17002165898312699</v>
      </c>
    </row>
    <row r="538" spans="1:15" customFormat="1" x14ac:dyDescent="0.3">
      <c r="A538" s="58" t="s">
        <v>264</v>
      </c>
      <c r="B538" s="59">
        <v>30.588333878299999</v>
      </c>
      <c r="C538" s="60">
        <v>2.0422235833107701E-2</v>
      </c>
      <c r="D538" s="59">
        <v>10.2578892135</v>
      </c>
      <c r="E538" s="60">
        <v>4.0485088953287403E-2</v>
      </c>
      <c r="F538" s="59">
        <v>3.9404720920999998</v>
      </c>
      <c r="G538" s="62">
        <v>7.5987939265404801E-3</v>
      </c>
      <c r="H538" s="59">
        <v>11.8844378551</v>
      </c>
      <c r="I538" s="60">
        <v>3.8079837880886501E-2</v>
      </c>
      <c r="J538" s="59">
        <v>0.57370805430000005</v>
      </c>
      <c r="K538" s="60">
        <v>6.6133596927406002E-3</v>
      </c>
      <c r="L538" s="59">
        <v>1.4326167167999999</v>
      </c>
      <c r="M538" s="60">
        <v>2.2189416401189901E-2</v>
      </c>
      <c r="N538" s="59">
        <v>1.3138698886</v>
      </c>
      <c r="O538" s="60">
        <v>9.1037748606832801E-3</v>
      </c>
    </row>
    <row r="539" spans="1:15" customFormat="1" x14ac:dyDescent="0.3">
      <c r="A539" s="58" t="s">
        <v>265</v>
      </c>
      <c r="B539" s="63">
        <v>13.2498452924</v>
      </c>
      <c r="C539" s="64">
        <v>8.8462309320334696E-3</v>
      </c>
      <c r="D539" s="63">
        <v>2.0886072636000002</v>
      </c>
      <c r="E539" s="64">
        <v>8.2431628081969695E-3</v>
      </c>
      <c r="F539" s="63">
        <v>1.2230371684000001</v>
      </c>
      <c r="G539" s="64">
        <v>2.3585010095118699E-3</v>
      </c>
      <c r="H539" s="63">
        <v>0.605314938999999</v>
      </c>
      <c r="I539" s="64">
        <v>1.93953597343328E-3</v>
      </c>
      <c r="J539" s="63">
        <v>0</v>
      </c>
      <c r="K539" s="64">
        <v>0</v>
      </c>
      <c r="L539" s="63">
        <v>0</v>
      </c>
      <c r="M539" s="64">
        <v>0</v>
      </c>
      <c r="N539" s="63">
        <v>3.8060788235</v>
      </c>
      <c r="O539" s="61">
        <v>2.6372234428843899E-2</v>
      </c>
    </row>
    <row r="540" spans="1:15" customFormat="1" x14ac:dyDescent="0.3">
      <c r="A540" s="58" t="s">
        <v>266</v>
      </c>
      <c r="B540" s="59">
        <v>521.42312923359998</v>
      </c>
      <c r="C540" s="60">
        <v>0.34812703942662099</v>
      </c>
      <c r="D540" s="59">
        <v>104.65962212380001</v>
      </c>
      <c r="E540" s="60">
        <v>0.41306296288744598</v>
      </c>
      <c r="F540" s="59">
        <v>188.75744730950001</v>
      </c>
      <c r="G540" s="60">
        <v>0.363999264727774</v>
      </c>
      <c r="H540" s="59">
        <v>118.3299440001</v>
      </c>
      <c r="I540" s="60">
        <v>0.379150039649921</v>
      </c>
      <c r="J540" s="59">
        <v>23.3669321446</v>
      </c>
      <c r="K540" s="60">
        <v>0.26935987045999299</v>
      </c>
      <c r="L540" s="59">
        <v>10.90186456</v>
      </c>
      <c r="M540" s="62">
        <v>0.16885605859155001</v>
      </c>
      <c r="N540" s="59">
        <v>49.529128604900002</v>
      </c>
      <c r="O540" s="60">
        <v>0.343186216365228</v>
      </c>
    </row>
    <row r="541" spans="1:15" customFormat="1" x14ac:dyDescent="0.3">
      <c r="A541" s="58" t="s">
        <v>267</v>
      </c>
      <c r="B541" s="63">
        <v>55.864149548299999</v>
      </c>
      <c r="C541" s="64">
        <v>3.7297580222267E-2</v>
      </c>
      <c r="D541" s="63">
        <v>2.3526791378</v>
      </c>
      <c r="E541" s="62">
        <v>9.2853824202959508E-3</v>
      </c>
      <c r="F541" s="63">
        <v>20.958955055399901</v>
      </c>
      <c r="G541" s="64">
        <v>4.0417182677401603E-2</v>
      </c>
      <c r="H541" s="63">
        <v>16.4432488705</v>
      </c>
      <c r="I541" s="64">
        <v>5.2687073537517497E-2</v>
      </c>
      <c r="J541" s="63">
        <v>4.228256998</v>
      </c>
      <c r="K541" s="64">
        <v>4.8740791054851303E-2</v>
      </c>
      <c r="L541" s="63">
        <v>1.0041317949999999</v>
      </c>
      <c r="M541" s="64">
        <v>1.5552728276616801E-2</v>
      </c>
      <c r="N541" s="63">
        <v>7.4284491818999996</v>
      </c>
      <c r="O541" s="64">
        <v>5.1471557041393702E-2</v>
      </c>
    </row>
    <row r="542" spans="1:15" customFormat="1" x14ac:dyDescent="0.3">
      <c r="A542" s="58" t="s">
        <v>268</v>
      </c>
      <c r="B542" s="59">
        <v>229.90899626620001</v>
      </c>
      <c r="C542" s="60">
        <v>0.153498250691985</v>
      </c>
      <c r="D542" s="59">
        <v>48.431144524500098</v>
      </c>
      <c r="E542" s="60">
        <v>0.19114450871661301</v>
      </c>
      <c r="F542" s="59">
        <v>79.962195165200001</v>
      </c>
      <c r="G542" s="60">
        <v>0.15419884439540599</v>
      </c>
      <c r="H542" s="59">
        <v>43.085968156</v>
      </c>
      <c r="I542" s="60">
        <v>0.13805505168403401</v>
      </c>
      <c r="J542" s="59">
        <v>9.0937073470000005</v>
      </c>
      <c r="K542" s="60">
        <v>0.10482676193139299</v>
      </c>
      <c r="L542" s="59">
        <v>9.5284841462000092</v>
      </c>
      <c r="M542" s="60">
        <v>0.147584137412858</v>
      </c>
      <c r="N542" s="59">
        <v>11.839734867100001</v>
      </c>
      <c r="O542" s="62">
        <v>8.2037256181517595E-2</v>
      </c>
    </row>
    <row r="543" spans="1:15" customFormat="1" x14ac:dyDescent="0.3">
      <c r="A543" s="65" t="s">
        <v>1</v>
      </c>
    </row>
    <row r="544" spans="1:15" customFormat="1" x14ac:dyDescent="0.3">
      <c r="A544" s="65" t="s">
        <v>1</v>
      </c>
    </row>
    <row r="545" spans="1:15" customFormat="1" x14ac:dyDescent="0.3">
      <c r="A545" s="53" t="s">
        <v>405</v>
      </c>
    </row>
    <row r="546" spans="1:15" customFormat="1" x14ac:dyDescent="0.3">
      <c r="A546" s="54" t="s">
        <v>1</v>
      </c>
    </row>
    <row r="547" spans="1:15" customFormat="1" x14ac:dyDescent="0.3">
      <c r="A547" s="114" t="s">
        <v>1</v>
      </c>
      <c r="B547" s="113" t="s">
        <v>504</v>
      </c>
      <c r="C547" s="113" t="s">
        <v>1</v>
      </c>
      <c r="D547" s="113" t="s">
        <v>487</v>
      </c>
      <c r="E547" s="113" t="s">
        <v>1</v>
      </c>
      <c r="F547" s="113" t="s">
        <v>488</v>
      </c>
      <c r="G547" s="113" t="s">
        <v>1</v>
      </c>
      <c r="H547" s="113" t="s">
        <v>489</v>
      </c>
      <c r="I547" s="113" t="s">
        <v>1</v>
      </c>
      <c r="J547" s="113" t="s">
        <v>490</v>
      </c>
      <c r="K547" s="113" t="s">
        <v>1</v>
      </c>
      <c r="L547" s="113" t="s">
        <v>491</v>
      </c>
      <c r="M547" s="113" t="s">
        <v>1</v>
      </c>
      <c r="N547" s="113" t="s">
        <v>492</v>
      </c>
      <c r="O547" s="113" t="s">
        <v>1</v>
      </c>
    </row>
    <row r="548" spans="1:15" customFormat="1" x14ac:dyDescent="0.3">
      <c r="A548" s="115" t="s">
        <v>1</v>
      </c>
      <c r="B548" s="55" t="s">
        <v>14</v>
      </c>
      <c r="C548" s="55" t="s">
        <v>15</v>
      </c>
      <c r="D548" s="55" t="s">
        <v>14</v>
      </c>
      <c r="E548" s="55" t="s">
        <v>15</v>
      </c>
      <c r="F548" s="55" t="s">
        <v>14</v>
      </c>
      <c r="G548" s="55" t="s">
        <v>15</v>
      </c>
      <c r="H548" s="55" t="s">
        <v>14</v>
      </c>
      <c r="I548" s="55" t="s">
        <v>15</v>
      </c>
      <c r="J548" s="55" t="s">
        <v>14</v>
      </c>
      <c r="K548" s="55" t="s">
        <v>15</v>
      </c>
      <c r="L548" s="55" t="s">
        <v>14</v>
      </c>
      <c r="M548" s="55" t="s">
        <v>15</v>
      </c>
      <c r="N548" s="55" t="s">
        <v>14</v>
      </c>
      <c r="O548" s="55" t="s">
        <v>15</v>
      </c>
    </row>
    <row r="549" spans="1:15" customFormat="1" x14ac:dyDescent="0.3">
      <c r="A549" s="56" t="s">
        <v>16</v>
      </c>
      <c r="B549" s="57">
        <v>1267.8865501309001</v>
      </c>
      <c r="C549" s="57">
        <v>1267.8865501309001</v>
      </c>
      <c r="D549" s="57">
        <v>204.94335652539999</v>
      </c>
      <c r="E549" s="57">
        <v>204.94335652539999</v>
      </c>
      <c r="F549" s="57">
        <v>438.60326801140002</v>
      </c>
      <c r="G549" s="57">
        <v>438.60326801140002</v>
      </c>
      <c r="H549" s="57">
        <v>269.0066907538</v>
      </c>
      <c r="I549" s="57">
        <v>269.0066907538</v>
      </c>
      <c r="J549" s="57">
        <v>77.656156709200005</v>
      </c>
      <c r="K549" s="57">
        <v>77.656156709200005</v>
      </c>
      <c r="L549" s="57">
        <v>55.034580104699998</v>
      </c>
      <c r="M549" s="57">
        <v>55.034580104699998</v>
      </c>
      <c r="N549" s="57">
        <v>132.48170417399999</v>
      </c>
      <c r="O549" s="57">
        <v>132.48170417399999</v>
      </c>
    </row>
    <row r="550" spans="1:15" customFormat="1" ht="25.5" customHeight="1" x14ac:dyDescent="0.3">
      <c r="A550" s="66" t="s">
        <v>252</v>
      </c>
      <c r="B550" s="59">
        <v>45.4551706098</v>
      </c>
      <c r="C550" s="60">
        <v>3.5851134003359403E-2</v>
      </c>
      <c r="D550" s="59">
        <v>9.9287055373000204</v>
      </c>
      <c r="E550" s="60">
        <v>4.8446096061032701E-2</v>
      </c>
      <c r="F550" s="59">
        <v>13.6892796353</v>
      </c>
      <c r="G550" s="60">
        <v>3.1211075324099499E-2</v>
      </c>
      <c r="H550" s="59">
        <v>7.9751109894000098</v>
      </c>
      <c r="I550" s="60">
        <v>2.9646515360091798E-2</v>
      </c>
      <c r="J550" s="59">
        <v>4.4402731259000001</v>
      </c>
      <c r="K550" s="60">
        <v>5.7178636106439702E-2</v>
      </c>
      <c r="L550" s="59">
        <v>0.381935413599999</v>
      </c>
      <c r="M550" s="60">
        <v>6.9399169190241996E-3</v>
      </c>
      <c r="N550" s="59">
        <v>3.1856394461000002</v>
      </c>
      <c r="O550" s="60">
        <v>2.4045882153780399E-2</v>
      </c>
    </row>
    <row r="551" spans="1:15" customFormat="1" x14ac:dyDescent="0.3">
      <c r="A551" s="58" t="s">
        <v>253</v>
      </c>
      <c r="B551" s="63">
        <v>172.65876946060001</v>
      </c>
      <c r="C551" s="64">
        <v>0.136178406059102</v>
      </c>
      <c r="D551" s="63">
        <v>24.252670675699999</v>
      </c>
      <c r="E551" s="64">
        <v>0.118338408655341</v>
      </c>
      <c r="F551" s="63">
        <v>60.509505168100098</v>
      </c>
      <c r="G551" s="64">
        <v>0.13795954016130901</v>
      </c>
      <c r="H551" s="63">
        <v>27.1718054448</v>
      </c>
      <c r="I551" s="64">
        <v>0.101007916824151</v>
      </c>
      <c r="J551" s="63">
        <v>9.8006606045000009</v>
      </c>
      <c r="K551" s="64">
        <v>0.12620584149175301</v>
      </c>
      <c r="L551" s="63">
        <v>11.250031764599999</v>
      </c>
      <c r="M551" s="64">
        <v>0.20441750883167401</v>
      </c>
      <c r="N551" s="63">
        <v>20.730198379200001</v>
      </c>
      <c r="O551" s="64">
        <v>0.15647593385403</v>
      </c>
    </row>
    <row r="552" spans="1:15" customFormat="1" ht="34.200000000000003" x14ac:dyDescent="0.3">
      <c r="A552" s="66" t="s">
        <v>254</v>
      </c>
      <c r="B552" s="59">
        <v>148.70132370330001</v>
      </c>
      <c r="C552" s="60">
        <v>0.117282830776892</v>
      </c>
      <c r="D552" s="59">
        <v>42.616973269299997</v>
      </c>
      <c r="E552" s="61">
        <v>0.20794513172725501</v>
      </c>
      <c r="F552" s="59">
        <v>32.181721433</v>
      </c>
      <c r="G552" s="62">
        <v>7.3373191173221095E-2</v>
      </c>
      <c r="H552" s="59">
        <v>26.9670662055</v>
      </c>
      <c r="I552" s="60">
        <v>0.10024682334083899</v>
      </c>
      <c r="J552" s="59">
        <v>17.838353893800001</v>
      </c>
      <c r="K552" s="61">
        <v>0.22970946090725999</v>
      </c>
      <c r="L552" s="59">
        <v>13.400068081700001</v>
      </c>
      <c r="M552" s="61">
        <v>0.24348451566646201</v>
      </c>
      <c r="N552" s="59">
        <v>9.2121687347000201</v>
      </c>
      <c r="O552" s="60">
        <v>6.9535403338417498E-2</v>
      </c>
    </row>
    <row r="553" spans="1:15" customFormat="1" x14ac:dyDescent="0.3">
      <c r="A553" s="58" t="s">
        <v>255</v>
      </c>
      <c r="B553" s="63">
        <v>22.3983767386</v>
      </c>
      <c r="C553" s="64">
        <v>1.76659155634134E-2</v>
      </c>
      <c r="D553" s="63">
        <v>0</v>
      </c>
      <c r="E553" s="64">
        <v>0</v>
      </c>
      <c r="F553" s="63">
        <v>5.80627045319999</v>
      </c>
      <c r="G553" s="64">
        <v>1.3238092090661501E-2</v>
      </c>
      <c r="H553" s="63">
        <v>4.1585304421000098</v>
      </c>
      <c r="I553" s="64">
        <v>1.54588364714912E-2</v>
      </c>
      <c r="J553" s="63">
        <v>2.26669669479999</v>
      </c>
      <c r="K553" s="64">
        <v>2.91888858637201E-2</v>
      </c>
      <c r="L553" s="63">
        <v>2.1785855125000002</v>
      </c>
      <c r="M553" s="64">
        <v>3.9585756961448101E-2</v>
      </c>
      <c r="N553" s="63">
        <v>7.9882936360000096</v>
      </c>
      <c r="O553" s="61">
        <v>6.0297334532383902E-2</v>
      </c>
    </row>
    <row r="554" spans="1:15" customFormat="1" x14ac:dyDescent="0.3">
      <c r="A554" s="58" t="s">
        <v>256</v>
      </c>
      <c r="B554" s="59">
        <v>8.5049364161000103</v>
      </c>
      <c r="C554" s="60">
        <v>6.7079632757535996E-3</v>
      </c>
      <c r="D554" s="59">
        <v>0</v>
      </c>
      <c r="E554" s="60">
        <v>0</v>
      </c>
      <c r="F554" s="59">
        <v>3.4467763884</v>
      </c>
      <c r="G554" s="60">
        <v>7.8585287429057907E-3</v>
      </c>
      <c r="H554" s="59">
        <v>0</v>
      </c>
      <c r="I554" s="60">
        <v>0</v>
      </c>
      <c r="J554" s="59">
        <v>0</v>
      </c>
      <c r="K554" s="60">
        <v>0</v>
      </c>
      <c r="L554" s="59">
        <v>0</v>
      </c>
      <c r="M554" s="60">
        <v>0</v>
      </c>
      <c r="N554" s="59">
        <v>5.0581600276999996</v>
      </c>
      <c r="O554" s="61">
        <v>3.8180064630333202E-2</v>
      </c>
    </row>
    <row r="555" spans="1:15" customFormat="1" x14ac:dyDescent="0.3">
      <c r="A555" s="58" t="s">
        <v>257</v>
      </c>
      <c r="B555" s="63">
        <v>15.725712596999999</v>
      </c>
      <c r="C555" s="64">
        <v>1.24030912666251E-2</v>
      </c>
      <c r="D555" s="63">
        <v>4.2319802882999999</v>
      </c>
      <c r="E555" s="64">
        <v>2.06495119434403E-2</v>
      </c>
      <c r="F555" s="63">
        <v>0</v>
      </c>
      <c r="G555" s="62">
        <v>0</v>
      </c>
      <c r="H555" s="63">
        <v>2.9262068999999999</v>
      </c>
      <c r="I555" s="64">
        <v>1.0877822004353501E-2</v>
      </c>
      <c r="J555" s="63">
        <v>0</v>
      </c>
      <c r="K555" s="64">
        <v>0</v>
      </c>
      <c r="L555" s="63">
        <v>0.55128045289999905</v>
      </c>
      <c r="M555" s="64">
        <v>1.00169829923518E-2</v>
      </c>
      <c r="N555" s="63">
        <v>1.9082311966000001</v>
      </c>
      <c r="O555" s="64">
        <v>1.44037337721271E-2</v>
      </c>
    </row>
    <row r="556" spans="1:15" customFormat="1" x14ac:dyDescent="0.3">
      <c r="A556" s="58" t="s">
        <v>258</v>
      </c>
      <c r="B556" s="59">
        <v>6.1334275183999996</v>
      </c>
      <c r="C556" s="60">
        <v>4.8375207685315098E-3</v>
      </c>
      <c r="D556" s="59">
        <v>2.3273486949</v>
      </c>
      <c r="E556" s="60">
        <v>1.1356058251205401E-2</v>
      </c>
      <c r="F556" s="59">
        <v>0</v>
      </c>
      <c r="G556" s="60">
        <v>0</v>
      </c>
      <c r="H556" s="59">
        <v>0</v>
      </c>
      <c r="I556" s="60">
        <v>0</v>
      </c>
      <c r="J556" s="59">
        <v>0</v>
      </c>
      <c r="K556" s="60">
        <v>0</v>
      </c>
      <c r="L556" s="59">
        <v>0</v>
      </c>
      <c r="M556" s="60">
        <v>0</v>
      </c>
      <c r="N556" s="59">
        <v>3.8060788235</v>
      </c>
      <c r="O556" s="61">
        <v>2.8729090157997499E-2</v>
      </c>
    </row>
    <row r="557" spans="1:15" customFormat="1" x14ac:dyDescent="0.3">
      <c r="A557" s="58" t="s">
        <v>259</v>
      </c>
      <c r="B557" s="63">
        <v>12.7774487811</v>
      </c>
      <c r="C557" s="64">
        <v>1.00777540228507E-2</v>
      </c>
      <c r="D557" s="63">
        <v>0</v>
      </c>
      <c r="E557" s="64">
        <v>0</v>
      </c>
      <c r="F557" s="63">
        <v>2.8464731420999998</v>
      </c>
      <c r="G557" s="64">
        <v>6.4898584887562102E-3</v>
      </c>
      <c r="H557" s="63">
        <v>8.4418145953999897</v>
      </c>
      <c r="I557" s="61">
        <v>3.1381429851222997E-2</v>
      </c>
      <c r="J557" s="63">
        <v>0</v>
      </c>
      <c r="K557" s="64">
        <v>0</v>
      </c>
      <c r="L557" s="63">
        <v>0</v>
      </c>
      <c r="M557" s="64">
        <v>0</v>
      </c>
      <c r="N557" s="63">
        <v>0.42384980230000002</v>
      </c>
      <c r="O557" s="64">
        <v>3.1993081983858001E-3</v>
      </c>
    </row>
    <row r="558" spans="1:15" customFormat="1" x14ac:dyDescent="0.3">
      <c r="A558" s="58" t="s">
        <v>260</v>
      </c>
      <c r="B558" s="59">
        <v>33.631145749700003</v>
      </c>
      <c r="C558" s="60">
        <v>2.6525358870813701E-2</v>
      </c>
      <c r="D558" s="59">
        <v>0</v>
      </c>
      <c r="E558" s="62">
        <v>0</v>
      </c>
      <c r="F558" s="59">
        <v>13.857610103100001</v>
      </c>
      <c r="G558" s="60">
        <v>3.1594862860756898E-2</v>
      </c>
      <c r="H558" s="59">
        <v>8.9186366333000198</v>
      </c>
      <c r="I558" s="60">
        <v>3.3153958395267198E-2</v>
      </c>
      <c r="J558" s="59">
        <v>0.7212894299</v>
      </c>
      <c r="K558" s="60">
        <v>9.2882452656139203E-3</v>
      </c>
      <c r="L558" s="59">
        <v>2.1682111470999899</v>
      </c>
      <c r="M558" s="60">
        <v>3.9397250655408098E-2</v>
      </c>
      <c r="N558" s="59">
        <v>7.0586500124000002</v>
      </c>
      <c r="O558" s="60">
        <v>5.3280187301404602E-2</v>
      </c>
    </row>
    <row r="559" spans="1:15" customFormat="1" x14ac:dyDescent="0.3">
      <c r="A559" s="58" t="s">
        <v>261</v>
      </c>
      <c r="B559" s="63">
        <v>172.36966521650001</v>
      </c>
      <c r="C559" s="64">
        <v>0.13595038546524901</v>
      </c>
      <c r="D559" s="63">
        <v>6.1986326853999998</v>
      </c>
      <c r="E559" s="62">
        <v>3.0245589759489301E-2</v>
      </c>
      <c r="F559" s="63">
        <v>76.0730964892999</v>
      </c>
      <c r="G559" s="61">
        <v>0.173443980101222</v>
      </c>
      <c r="H559" s="63">
        <v>49.013673717700101</v>
      </c>
      <c r="I559" s="64">
        <v>0.182202433628531</v>
      </c>
      <c r="J559" s="63">
        <v>8.3217499073999992</v>
      </c>
      <c r="K559" s="64">
        <v>0.107161495753164</v>
      </c>
      <c r="L559" s="63">
        <v>6.7445182812999898</v>
      </c>
      <c r="M559" s="64">
        <v>0.122550554005663</v>
      </c>
      <c r="N559" s="63">
        <v>12.2574942408</v>
      </c>
      <c r="O559" s="64">
        <v>9.2522166115112395E-2</v>
      </c>
    </row>
    <row r="560" spans="1:15" customFormat="1" x14ac:dyDescent="0.3">
      <c r="A560" s="58" t="s">
        <v>262</v>
      </c>
      <c r="B560" s="59">
        <v>0.41380770030000003</v>
      </c>
      <c r="C560" s="60">
        <v>3.2637596814736897E-4</v>
      </c>
      <c r="D560" s="59">
        <v>0.41380770030000003</v>
      </c>
      <c r="E560" s="60">
        <v>2.0191320534399199E-3</v>
      </c>
      <c r="F560" s="59">
        <v>0</v>
      </c>
      <c r="G560" s="60">
        <v>0</v>
      </c>
      <c r="H560" s="59">
        <v>0</v>
      </c>
      <c r="I560" s="60">
        <v>0</v>
      </c>
      <c r="J560" s="59">
        <v>0</v>
      </c>
      <c r="K560" s="60">
        <v>0</v>
      </c>
      <c r="L560" s="59">
        <v>0</v>
      </c>
      <c r="M560" s="60">
        <v>0</v>
      </c>
      <c r="N560" s="59">
        <v>0</v>
      </c>
      <c r="O560" s="60">
        <v>0</v>
      </c>
    </row>
    <row r="561" spans="1:15" customFormat="1" x14ac:dyDescent="0.3">
      <c r="A561" s="58" t="s">
        <v>263</v>
      </c>
      <c r="B561" s="63">
        <v>153.5350163066</v>
      </c>
      <c r="C561" s="64">
        <v>0.121095232290893</v>
      </c>
      <c r="D561" s="63">
        <v>31.268220894199999</v>
      </c>
      <c r="E561" s="64">
        <v>0.152570063379072</v>
      </c>
      <c r="F561" s="63">
        <v>49.401147675700003</v>
      </c>
      <c r="G561" s="64">
        <v>0.11263287640259</v>
      </c>
      <c r="H561" s="63">
        <v>24.634759065299999</v>
      </c>
      <c r="I561" s="64">
        <v>9.1576752222294E-2</v>
      </c>
      <c r="J561" s="63">
        <v>15.442676362</v>
      </c>
      <c r="K561" s="61">
        <v>0.19885965281321299</v>
      </c>
      <c r="L561" s="63">
        <v>8.9073277625999996</v>
      </c>
      <c r="M561" s="64">
        <v>0.161849654265633</v>
      </c>
      <c r="N561" s="63">
        <v>17.834886422</v>
      </c>
      <c r="O561" s="64">
        <v>0.134621505159504</v>
      </c>
    </row>
    <row r="562" spans="1:15" customFormat="1" x14ac:dyDescent="0.3">
      <c r="A562" s="58" t="s">
        <v>264</v>
      </c>
      <c r="B562" s="59">
        <v>18.824546772000001</v>
      </c>
      <c r="C562" s="60">
        <v>1.48471854757482E-2</v>
      </c>
      <c r="D562" s="59">
        <v>4.4661820955999998</v>
      </c>
      <c r="E562" s="60">
        <v>2.1792275540517301E-2</v>
      </c>
      <c r="F562" s="59">
        <v>2.1407690080999999</v>
      </c>
      <c r="G562" s="60">
        <v>4.8808779237010996E-3</v>
      </c>
      <c r="H562" s="59">
        <v>9.9112516710000005</v>
      </c>
      <c r="I562" s="61">
        <v>3.68438853443648E-2</v>
      </c>
      <c r="J562" s="59">
        <v>0.57370805430000005</v>
      </c>
      <c r="K562" s="60">
        <v>7.3877987092301201E-3</v>
      </c>
      <c r="L562" s="59">
        <v>0.77030653309999997</v>
      </c>
      <c r="M562" s="60">
        <v>1.3996773149436899E-2</v>
      </c>
      <c r="N562" s="59">
        <v>0.96232940990000204</v>
      </c>
      <c r="O562" s="60">
        <v>7.2638664780163703E-3</v>
      </c>
    </row>
    <row r="563" spans="1:15" customFormat="1" x14ac:dyDescent="0.3">
      <c r="A563" s="58" t="s">
        <v>269</v>
      </c>
      <c r="B563" s="63">
        <v>5.6375725469000004</v>
      </c>
      <c r="C563" s="64">
        <v>4.4464329606761404E-3</v>
      </c>
      <c r="D563" s="63">
        <v>0.41796115099999998</v>
      </c>
      <c r="E563" s="64">
        <v>2.0393983883454101E-3</v>
      </c>
      <c r="F563" s="63">
        <v>0.605314938999999</v>
      </c>
      <c r="G563" s="64">
        <v>1.38009673695424E-3</v>
      </c>
      <c r="H563" s="63">
        <v>0</v>
      </c>
      <c r="I563" s="64">
        <v>0</v>
      </c>
      <c r="J563" s="63">
        <v>0</v>
      </c>
      <c r="K563" s="64">
        <v>0</v>
      </c>
      <c r="L563" s="63">
        <v>0</v>
      </c>
      <c r="M563" s="64">
        <v>0</v>
      </c>
      <c r="N563" s="63">
        <v>0</v>
      </c>
      <c r="O563" s="64">
        <v>0</v>
      </c>
    </row>
    <row r="564" spans="1:15" customFormat="1" x14ac:dyDescent="0.3">
      <c r="A564" s="58" t="s">
        <v>266</v>
      </c>
      <c r="B564" s="59">
        <v>405.73672889229999</v>
      </c>
      <c r="C564" s="60">
        <v>0.32001027919289099</v>
      </c>
      <c r="D564" s="59">
        <v>77.751089141099897</v>
      </c>
      <c r="E564" s="60">
        <v>0.37937843148120698</v>
      </c>
      <c r="F564" s="59">
        <v>162.91192407700001</v>
      </c>
      <c r="G564" s="61">
        <v>0.37143344785284599</v>
      </c>
      <c r="H564" s="59">
        <v>84.408961902499996</v>
      </c>
      <c r="I564" s="60">
        <v>0.31378015790600799</v>
      </c>
      <c r="J564" s="59">
        <v>14.0224916386</v>
      </c>
      <c r="K564" s="62">
        <v>0.18057153782552199</v>
      </c>
      <c r="L564" s="59">
        <v>7.6781833603000003</v>
      </c>
      <c r="M564" s="62">
        <v>0.13951561628511999</v>
      </c>
      <c r="N564" s="59">
        <v>36.035677302000003</v>
      </c>
      <c r="O564" s="60">
        <v>0.272004934769492</v>
      </c>
    </row>
    <row r="565" spans="1:15" customFormat="1" x14ac:dyDescent="0.3">
      <c r="A565" s="58" t="s">
        <v>270</v>
      </c>
      <c r="B565" s="63">
        <v>45.382901121700002</v>
      </c>
      <c r="C565" s="64">
        <v>3.5794134039054598E-2</v>
      </c>
      <c r="D565" s="63">
        <v>1.0697843923000001</v>
      </c>
      <c r="E565" s="62">
        <v>5.2199027596555201E-3</v>
      </c>
      <c r="F565" s="63">
        <v>15.1333794991</v>
      </c>
      <c r="G565" s="64">
        <v>3.4503572140977899E-2</v>
      </c>
      <c r="H565" s="63">
        <v>14.4788731868</v>
      </c>
      <c r="I565" s="64">
        <v>5.3823468651385098E-2</v>
      </c>
      <c r="J565" s="63">
        <v>4.2282569980000098</v>
      </c>
      <c r="K565" s="64">
        <v>5.4448445264083899E-2</v>
      </c>
      <c r="L565" s="63">
        <v>1.0041317949999999</v>
      </c>
      <c r="M565" s="64">
        <v>1.8245470267778899E-2</v>
      </c>
      <c r="N565" s="63">
        <v>6.0200467407999998</v>
      </c>
      <c r="O565" s="64">
        <v>4.5440589539015398E-2</v>
      </c>
    </row>
    <row r="566" spans="1:15" customFormat="1" x14ac:dyDescent="0.3">
      <c r="A566" s="58" t="s">
        <v>268</v>
      </c>
      <c r="B566" s="59">
        <v>0</v>
      </c>
      <c r="C566" s="60">
        <v>0</v>
      </c>
      <c r="D566" s="59">
        <v>0</v>
      </c>
      <c r="E566" s="60">
        <v>0</v>
      </c>
      <c r="F566" s="59">
        <v>0</v>
      </c>
      <c r="G566" s="60">
        <v>0</v>
      </c>
      <c r="H566" s="59">
        <v>0</v>
      </c>
      <c r="I566" s="60">
        <v>0</v>
      </c>
      <c r="J566" s="59">
        <v>0</v>
      </c>
      <c r="K566" s="60">
        <v>0</v>
      </c>
      <c r="L566" s="59">
        <v>0</v>
      </c>
      <c r="M566" s="60">
        <v>0</v>
      </c>
      <c r="N566" s="59">
        <v>0</v>
      </c>
      <c r="O566" s="60">
        <v>0</v>
      </c>
    </row>
    <row r="567" spans="1:15" customFormat="1" x14ac:dyDescent="0.3">
      <c r="A567" s="65" t="s">
        <v>1</v>
      </c>
    </row>
    <row r="568" spans="1:15" customFormat="1" x14ac:dyDescent="0.3">
      <c r="A568" s="65" t="s">
        <v>1</v>
      </c>
    </row>
    <row r="569" spans="1:15" customFormat="1" x14ac:dyDescent="0.3">
      <c r="A569" s="53" t="s">
        <v>271</v>
      </c>
    </row>
    <row r="570" spans="1:15" customFormat="1" x14ac:dyDescent="0.3">
      <c r="A570" s="54" t="s">
        <v>1</v>
      </c>
    </row>
    <row r="571" spans="1:15" customFormat="1" x14ac:dyDescent="0.3">
      <c r="A571" s="114" t="s">
        <v>1</v>
      </c>
      <c r="B571" s="113" t="s">
        <v>504</v>
      </c>
      <c r="C571" s="113" t="s">
        <v>1</v>
      </c>
      <c r="D571" s="113" t="s">
        <v>487</v>
      </c>
      <c r="E571" s="113" t="s">
        <v>1</v>
      </c>
      <c r="F571" s="113" t="s">
        <v>488</v>
      </c>
      <c r="G571" s="113" t="s">
        <v>1</v>
      </c>
      <c r="H571" s="113" t="s">
        <v>489</v>
      </c>
      <c r="I571" s="113" t="s">
        <v>1</v>
      </c>
      <c r="J571" s="113" t="s">
        <v>490</v>
      </c>
      <c r="K571" s="113" t="s">
        <v>1</v>
      </c>
      <c r="L571" s="113" t="s">
        <v>491</v>
      </c>
      <c r="M571" s="113" t="s">
        <v>1</v>
      </c>
      <c r="N571" s="113" t="s">
        <v>492</v>
      </c>
      <c r="O571" s="113" t="s">
        <v>1</v>
      </c>
    </row>
    <row r="572" spans="1:15" customFormat="1" x14ac:dyDescent="0.3">
      <c r="A572" s="115" t="s">
        <v>1</v>
      </c>
      <c r="B572" s="55" t="s">
        <v>14</v>
      </c>
      <c r="C572" s="55" t="s">
        <v>15</v>
      </c>
      <c r="D572" s="55" t="s">
        <v>14</v>
      </c>
      <c r="E572" s="55" t="s">
        <v>15</v>
      </c>
      <c r="F572" s="55" t="s">
        <v>14</v>
      </c>
      <c r="G572" s="55" t="s">
        <v>15</v>
      </c>
      <c r="H572" s="55" t="s">
        <v>14</v>
      </c>
      <c r="I572" s="55" t="s">
        <v>15</v>
      </c>
      <c r="J572" s="55" t="s">
        <v>14</v>
      </c>
      <c r="K572" s="55" t="s">
        <v>15</v>
      </c>
      <c r="L572" s="55" t="s">
        <v>14</v>
      </c>
      <c r="M572" s="55" t="s">
        <v>15</v>
      </c>
      <c r="N572" s="55" t="s">
        <v>14</v>
      </c>
      <c r="O572" s="55" t="s">
        <v>15</v>
      </c>
    </row>
    <row r="573" spans="1:15" customFormat="1" x14ac:dyDescent="0.3">
      <c r="A573" s="56" t="s">
        <v>16</v>
      </c>
      <c r="B573" s="57">
        <v>1497.7955463971</v>
      </c>
      <c r="C573" s="57">
        <v>1497.7955463971</v>
      </c>
      <c r="D573" s="57">
        <v>253.3745010499</v>
      </c>
      <c r="E573" s="57">
        <v>253.3745010499</v>
      </c>
      <c r="F573" s="57">
        <v>518.56546317660002</v>
      </c>
      <c r="G573" s="57">
        <v>518.56546317660002</v>
      </c>
      <c r="H573" s="57">
        <v>312.09265890979998</v>
      </c>
      <c r="I573" s="57">
        <v>312.09265890979998</v>
      </c>
      <c r="J573" s="57">
        <v>86.749864056199996</v>
      </c>
      <c r="K573" s="57">
        <v>86.749864056199996</v>
      </c>
      <c r="L573" s="57">
        <v>64.563064250899998</v>
      </c>
      <c r="M573" s="57">
        <v>64.563064250899998</v>
      </c>
      <c r="N573" s="57">
        <v>144.32143904110001</v>
      </c>
      <c r="O573" s="57">
        <v>144.32143904110001</v>
      </c>
    </row>
    <row r="574" spans="1:15" customFormat="1" ht="25.5" customHeight="1" x14ac:dyDescent="0.3">
      <c r="A574" s="66" t="s">
        <v>252</v>
      </c>
      <c r="B574" s="59">
        <v>134.26651186839999</v>
      </c>
      <c r="C574" s="60">
        <v>8.9642750101222995E-2</v>
      </c>
      <c r="D574" s="59">
        <v>36.9919263086</v>
      </c>
      <c r="E574" s="61">
        <v>0.145997036620961</v>
      </c>
      <c r="F574" s="59">
        <v>25.355242431100098</v>
      </c>
      <c r="G574" s="62">
        <v>4.8894969356000399E-2</v>
      </c>
      <c r="H574" s="59">
        <v>41.051511536699898</v>
      </c>
      <c r="I574" s="61">
        <v>0.13153629335627701</v>
      </c>
      <c r="J574" s="59">
        <v>6.69419129</v>
      </c>
      <c r="K574" s="60">
        <v>7.7166591127603795E-2</v>
      </c>
      <c r="L574" s="59">
        <v>5.2250264569999896</v>
      </c>
      <c r="M574" s="60">
        <v>8.0929034543572906E-2</v>
      </c>
      <c r="N574" s="59">
        <v>5.6152099411999998</v>
      </c>
      <c r="O574" s="62">
        <v>3.8907663189257001E-2</v>
      </c>
    </row>
    <row r="575" spans="1:15" customFormat="1" x14ac:dyDescent="0.3">
      <c r="A575" s="58" t="s">
        <v>253</v>
      </c>
      <c r="B575" s="63">
        <v>489.6634378215</v>
      </c>
      <c r="C575" s="64">
        <v>0.326922749235949</v>
      </c>
      <c r="D575" s="63">
        <v>89.677170930100104</v>
      </c>
      <c r="E575" s="64">
        <v>0.35393131731293997</v>
      </c>
      <c r="F575" s="63">
        <v>172.30354838240001</v>
      </c>
      <c r="G575" s="64">
        <v>0.33226961804766603</v>
      </c>
      <c r="H575" s="63">
        <v>85.603604269199906</v>
      </c>
      <c r="I575" s="64">
        <v>0.27428906712586598</v>
      </c>
      <c r="J575" s="63">
        <v>32.6471007313</v>
      </c>
      <c r="K575" s="64">
        <v>0.376336044862847</v>
      </c>
      <c r="L575" s="63">
        <v>18.981367491499999</v>
      </c>
      <c r="M575" s="64">
        <v>0.29399731428074799</v>
      </c>
      <c r="N575" s="63">
        <v>60.7844995126</v>
      </c>
      <c r="O575" s="61">
        <v>0.42117442783597597</v>
      </c>
    </row>
    <row r="576" spans="1:15" customFormat="1" ht="34.200000000000003" x14ac:dyDescent="0.3">
      <c r="A576" s="66" t="s">
        <v>254</v>
      </c>
      <c r="B576" s="59">
        <v>57.594289351100002</v>
      </c>
      <c r="C576" s="60">
        <v>3.8452704369191897E-2</v>
      </c>
      <c r="D576" s="59">
        <v>11.8892416464</v>
      </c>
      <c r="E576" s="60">
        <v>4.6923591747136797E-2</v>
      </c>
      <c r="F576" s="59">
        <v>14.2229039838</v>
      </c>
      <c r="G576" s="60">
        <v>2.7427403083641801E-2</v>
      </c>
      <c r="H576" s="59">
        <v>11.2795247691</v>
      </c>
      <c r="I576" s="60">
        <v>3.6141589515439297E-2</v>
      </c>
      <c r="J576" s="59">
        <v>0.65840472090000002</v>
      </c>
      <c r="K576" s="60">
        <v>7.5896916734470004E-3</v>
      </c>
      <c r="L576" s="59">
        <v>4.1249510882999996</v>
      </c>
      <c r="M576" s="60">
        <v>6.3890261965726003E-2</v>
      </c>
      <c r="N576" s="59">
        <v>5.8642287195999998</v>
      </c>
      <c r="O576" s="60">
        <v>4.0633108695167397E-2</v>
      </c>
    </row>
    <row r="577" spans="1:15" customFormat="1" x14ac:dyDescent="0.3">
      <c r="A577" s="58" t="s">
        <v>255</v>
      </c>
      <c r="B577" s="63">
        <v>18.586778066600001</v>
      </c>
      <c r="C577" s="64">
        <v>1.2409422708800201E-2</v>
      </c>
      <c r="D577" s="63">
        <v>2.0456758061000002</v>
      </c>
      <c r="E577" s="64">
        <v>8.0737240630899994E-3</v>
      </c>
      <c r="F577" s="63">
        <v>5.6685964348000102</v>
      </c>
      <c r="G577" s="64">
        <v>1.0931303446387699E-2</v>
      </c>
      <c r="H577" s="63">
        <v>7.1352743077000103</v>
      </c>
      <c r="I577" s="64">
        <v>2.2862679092244199E-2</v>
      </c>
      <c r="J577" s="63">
        <v>0.69608674130000003</v>
      </c>
      <c r="K577" s="64">
        <v>8.0240672290742398E-3</v>
      </c>
      <c r="L577" s="63">
        <v>0.26206479530000099</v>
      </c>
      <c r="M577" s="64">
        <v>4.0590513839551404E-3</v>
      </c>
      <c r="N577" s="63">
        <v>2.7790799813999998</v>
      </c>
      <c r="O577" s="64">
        <v>1.9256182587041499E-2</v>
      </c>
    </row>
    <row r="578" spans="1:15" customFormat="1" x14ac:dyDescent="0.3">
      <c r="A578" s="58" t="s">
        <v>256</v>
      </c>
      <c r="B578" s="59">
        <v>15.077300085599999</v>
      </c>
      <c r="C578" s="60">
        <v>1.00663272246122E-2</v>
      </c>
      <c r="D578" s="59">
        <v>1.6706461126000001</v>
      </c>
      <c r="E578" s="60">
        <v>6.5935842228692903E-3</v>
      </c>
      <c r="F578" s="59">
        <v>1.2922932868000001</v>
      </c>
      <c r="G578" s="60">
        <v>2.4920542893152602E-3</v>
      </c>
      <c r="H578" s="59">
        <v>0</v>
      </c>
      <c r="I578" s="60">
        <v>0</v>
      </c>
      <c r="J578" s="59">
        <v>0</v>
      </c>
      <c r="K578" s="60">
        <v>0</v>
      </c>
      <c r="L578" s="59">
        <v>2.5168348518000001</v>
      </c>
      <c r="M578" s="61">
        <v>3.8982580535819503E-2</v>
      </c>
      <c r="N578" s="59">
        <v>7.34687453520002</v>
      </c>
      <c r="O578" s="61">
        <v>5.09063281520339E-2</v>
      </c>
    </row>
    <row r="579" spans="1:15" customFormat="1" x14ac:dyDescent="0.3">
      <c r="A579" s="58" t="s">
        <v>257</v>
      </c>
      <c r="B579" s="63">
        <v>46.980634847200001</v>
      </c>
      <c r="C579" s="64">
        <v>3.1366520591018202E-2</v>
      </c>
      <c r="D579" s="63">
        <v>23.1050339604</v>
      </c>
      <c r="E579" s="61">
        <v>9.1189262789508799E-2</v>
      </c>
      <c r="F579" s="63">
        <v>8.0913481339000004</v>
      </c>
      <c r="G579" s="62">
        <v>1.5603330164593801E-2</v>
      </c>
      <c r="H579" s="63">
        <v>6.5776141562000099</v>
      </c>
      <c r="I579" s="64">
        <v>2.1075837474604099E-2</v>
      </c>
      <c r="J579" s="63">
        <v>0</v>
      </c>
      <c r="K579" s="64">
        <v>0</v>
      </c>
      <c r="L579" s="63">
        <v>6.3875014357999902</v>
      </c>
      <c r="M579" s="61">
        <v>9.8934297959858003E-2</v>
      </c>
      <c r="N579" s="63">
        <v>1.6964889969000001</v>
      </c>
      <c r="O579" s="64">
        <v>1.17549340428685E-2</v>
      </c>
    </row>
    <row r="580" spans="1:15" customFormat="1" x14ac:dyDescent="0.3">
      <c r="A580" s="58" t="s">
        <v>258</v>
      </c>
      <c r="B580" s="59">
        <v>10.6296842838</v>
      </c>
      <c r="C580" s="60">
        <v>7.0968860265136803E-3</v>
      </c>
      <c r="D580" s="59">
        <v>5.3516856564999804</v>
      </c>
      <c r="E580" s="61">
        <v>2.1121642605409701E-2</v>
      </c>
      <c r="F580" s="59">
        <v>0</v>
      </c>
      <c r="G580" s="62">
        <v>0</v>
      </c>
      <c r="H580" s="59">
        <v>2.1246614349000001</v>
      </c>
      <c r="I580" s="60">
        <v>6.80779048863838E-3</v>
      </c>
      <c r="J580" s="59">
        <v>0</v>
      </c>
      <c r="K580" s="60">
        <v>0</v>
      </c>
      <c r="L580" s="59">
        <v>3.1533371924</v>
      </c>
      <c r="M580" s="61">
        <v>4.8841194713834302E-2</v>
      </c>
      <c r="N580" s="59">
        <v>0</v>
      </c>
      <c r="O580" s="60">
        <v>0</v>
      </c>
    </row>
    <row r="581" spans="1:15" customFormat="1" x14ac:dyDescent="0.3">
      <c r="A581" s="58" t="s">
        <v>259</v>
      </c>
      <c r="B581" s="63">
        <v>26.3667731892</v>
      </c>
      <c r="C581" s="64">
        <v>1.7603719848563099E-2</v>
      </c>
      <c r="D581" s="63">
        <v>2.9723569699999999</v>
      </c>
      <c r="E581" s="64">
        <v>1.1731081690081401E-2</v>
      </c>
      <c r="F581" s="63">
        <v>18.897059569100001</v>
      </c>
      <c r="G581" s="61">
        <v>3.64410299392895E-2</v>
      </c>
      <c r="H581" s="63">
        <v>3.2470288561000098</v>
      </c>
      <c r="I581" s="64">
        <v>1.0404053935272E-2</v>
      </c>
      <c r="J581" s="63">
        <v>0</v>
      </c>
      <c r="K581" s="64">
        <v>0</v>
      </c>
      <c r="L581" s="63">
        <v>1.0091184683000001</v>
      </c>
      <c r="M581" s="64">
        <v>1.56299655229876E-2</v>
      </c>
      <c r="N581" s="63">
        <v>0.2412093257</v>
      </c>
      <c r="O581" s="64">
        <v>1.67133398407501E-3</v>
      </c>
    </row>
    <row r="582" spans="1:15" customFormat="1" x14ac:dyDescent="0.3">
      <c r="A582" s="58" t="s">
        <v>260</v>
      </c>
      <c r="B582" s="59">
        <v>216.57330427829999</v>
      </c>
      <c r="C582" s="60">
        <v>0.14459470439691199</v>
      </c>
      <c r="D582" s="59">
        <v>8.0953383349999903</v>
      </c>
      <c r="E582" s="62">
        <v>3.1950090879135799E-2</v>
      </c>
      <c r="F582" s="59">
        <v>105.4249397215</v>
      </c>
      <c r="G582" s="61">
        <v>0.20330112050982699</v>
      </c>
      <c r="H582" s="59">
        <v>51.601556584500003</v>
      </c>
      <c r="I582" s="60">
        <v>0.16534050100618899</v>
      </c>
      <c r="J582" s="59">
        <v>14.411326626299999</v>
      </c>
      <c r="K582" s="60">
        <v>0.16612506293916199</v>
      </c>
      <c r="L582" s="59">
        <v>8.3479449689000003</v>
      </c>
      <c r="M582" s="60">
        <v>0.12929908246701</v>
      </c>
      <c r="N582" s="59">
        <v>19.952518892299999</v>
      </c>
      <c r="O582" s="60">
        <v>0.13825055393618901</v>
      </c>
    </row>
    <row r="583" spans="1:15" customFormat="1" x14ac:dyDescent="0.3">
      <c r="A583" s="58" t="s">
        <v>261</v>
      </c>
      <c r="B583" s="63">
        <v>125.9242879243</v>
      </c>
      <c r="C583" s="64">
        <v>8.4073082088678197E-2</v>
      </c>
      <c r="D583" s="63">
        <v>10.760174171099999</v>
      </c>
      <c r="E583" s="62">
        <v>4.2467470588056E-2</v>
      </c>
      <c r="F583" s="63">
        <v>50.766220607100102</v>
      </c>
      <c r="G583" s="64">
        <v>9.7897419346284806E-2</v>
      </c>
      <c r="H583" s="63">
        <v>31.955589656000001</v>
      </c>
      <c r="I583" s="64">
        <v>0.10239135315655</v>
      </c>
      <c r="J583" s="63">
        <v>3.4193841788000001</v>
      </c>
      <c r="K583" s="64">
        <v>3.9416594089240198E-2</v>
      </c>
      <c r="L583" s="63">
        <v>5.3687985844000004</v>
      </c>
      <c r="M583" s="64">
        <v>8.3155882495542496E-2</v>
      </c>
      <c r="N583" s="63">
        <v>10.0083713643</v>
      </c>
      <c r="O583" s="64">
        <v>6.9347779725573599E-2</v>
      </c>
    </row>
    <row r="584" spans="1:15" customFormat="1" x14ac:dyDescent="0.3">
      <c r="A584" s="58" t="s">
        <v>262</v>
      </c>
      <c r="B584" s="59">
        <v>18.498027017199998</v>
      </c>
      <c r="C584" s="60">
        <v>1.23501682600782E-2</v>
      </c>
      <c r="D584" s="59">
        <v>14.5052820534</v>
      </c>
      <c r="E584" s="61">
        <v>5.7248389215548201E-2</v>
      </c>
      <c r="F584" s="59">
        <v>2.73674334460001</v>
      </c>
      <c r="G584" s="60">
        <v>5.2775272148580903E-3</v>
      </c>
      <c r="H584" s="59">
        <v>0</v>
      </c>
      <c r="I584" s="60">
        <v>0</v>
      </c>
      <c r="J584" s="59">
        <v>0</v>
      </c>
      <c r="K584" s="60">
        <v>0</v>
      </c>
      <c r="L584" s="59">
        <v>0.38193541360000099</v>
      </c>
      <c r="M584" s="60">
        <v>5.9156952668131101E-3</v>
      </c>
      <c r="N584" s="59">
        <v>0.87406620560000003</v>
      </c>
      <c r="O584" s="60">
        <v>6.0563850485933898E-3</v>
      </c>
    </row>
    <row r="585" spans="1:15" customFormat="1" x14ac:dyDescent="0.3">
      <c r="A585" s="58" t="s">
        <v>263</v>
      </c>
      <c r="B585" s="63">
        <v>194.6450493111</v>
      </c>
      <c r="C585" s="64">
        <v>0.12995435176671</v>
      </c>
      <c r="D585" s="63">
        <v>40.418249756999899</v>
      </c>
      <c r="E585" s="64">
        <v>0.15951980009638</v>
      </c>
      <c r="F585" s="63">
        <v>65.277861380000004</v>
      </c>
      <c r="G585" s="64">
        <v>0.12588162154132801</v>
      </c>
      <c r="H585" s="63">
        <v>38.049558516000097</v>
      </c>
      <c r="I585" s="64">
        <v>0.12191750568217299</v>
      </c>
      <c r="J585" s="63">
        <v>15.164364477099999</v>
      </c>
      <c r="K585" s="64">
        <v>0.1748056281365</v>
      </c>
      <c r="L585" s="63">
        <v>7.7678732509999904</v>
      </c>
      <c r="M585" s="64">
        <v>0.12031450708121701</v>
      </c>
      <c r="N585" s="63">
        <v>20.944534624100001</v>
      </c>
      <c r="O585" s="64">
        <v>0.145124208594784</v>
      </c>
    </row>
    <row r="586" spans="1:15" customFormat="1" x14ac:dyDescent="0.3">
      <c r="A586" s="58" t="s">
        <v>264</v>
      </c>
      <c r="B586" s="59">
        <v>77.849638540900003</v>
      </c>
      <c r="C586" s="60">
        <v>5.1976145027380301E-2</v>
      </c>
      <c r="D586" s="59">
        <v>9.4094243913999804</v>
      </c>
      <c r="E586" s="60">
        <v>3.7136429879133299E-2</v>
      </c>
      <c r="F586" s="59">
        <v>45.522762777399997</v>
      </c>
      <c r="G586" s="61">
        <v>8.7785951842105206E-2</v>
      </c>
      <c r="H586" s="59">
        <v>13.142216403100001</v>
      </c>
      <c r="I586" s="60">
        <v>4.2109982493687297E-2</v>
      </c>
      <c r="J586" s="59">
        <v>0.76249902970000005</v>
      </c>
      <c r="K586" s="60">
        <v>8.7896279492267904E-3</v>
      </c>
      <c r="L586" s="59">
        <v>1.1118501179</v>
      </c>
      <c r="M586" s="60">
        <v>1.7221148512703999E-2</v>
      </c>
      <c r="N586" s="59">
        <v>4.8401665447999997</v>
      </c>
      <c r="O586" s="60">
        <v>3.3537404954932702E-2</v>
      </c>
    </row>
    <row r="587" spans="1:15" customFormat="1" x14ac:dyDescent="0.3">
      <c r="A587" s="58" t="s">
        <v>265</v>
      </c>
      <c r="B587" s="63">
        <v>39.555768225900003</v>
      </c>
      <c r="C587" s="64">
        <v>2.6409324237243299E-2</v>
      </c>
      <c r="D587" s="63">
        <v>11.977846787800001</v>
      </c>
      <c r="E587" s="64">
        <v>4.7273292056492597E-2</v>
      </c>
      <c r="F587" s="63">
        <v>7.0894862992999901</v>
      </c>
      <c r="G587" s="64">
        <v>1.36713429696448E-2</v>
      </c>
      <c r="H587" s="63">
        <v>5.2609397766999901</v>
      </c>
      <c r="I587" s="64">
        <v>1.6856980215675301E-2</v>
      </c>
      <c r="J587" s="63">
        <v>0.45783801540000002</v>
      </c>
      <c r="K587" s="64">
        <v>5.2776799177851703E-3</v>
      </c>
      <c r="L587" s="63">
        <v>2.2219602243000001</v>
      </c>
      <c r="M587" s="64">
        <v>3.4415346453588201E-2</v>
      </c>
      <c r="N587" s="63">
        <v>5.5271727222000004</v>
      </c>
      <c r="O587" s="64">
        <v>3.8297655282012302E-2</v>
      </c>
    </row>
    <row r="588" spans="1:15" customFormat="1" x14ac:dyDescent="0.3">
      <c r="A588" s="58" t="s">
        <v>266</v>
      </c>
      <c r="B588" s="59">
        <v>404.65753377990001</v>
      </c>
      <c r="C588" s="60">
        <v>0.27016873881972098</v>
      </c>
      <c r="D588" s="59">
        <v>71.657560018299904</v>
      </c>
      <c r="E588" s="60">
        <v>0.282812831288764</v>
      </c>
      <c r="F588" s="59">
        <v>172.38722701130001</v>
      </c>
      <c r="G588" s="61">
        <v>0.332430983651128</v>
      </c>
      <c r="H588" s="59">
        <v>86.658106408999998</v>
      </c>
      <c r="I588" s="60">
        <v>0.27766787822473499</v>
      </c>
      <c r="J588" s="59">
        <v>9.7206331386000002</v>
      </c>
      <c r="K588" s="62">
        <v>0.11205358353417801</v>
      </c>
      <c r="L588" s="59">
        <v>18.603778883299899</v>
      </c>
      <c r="M588" s="60">
        <v>0.28814894551788001</v>
      </c>
      <c r="N588" s="59">
        <v>22.504597675599999</v>
      </c>
      <c r="O588" s="62">
        <v>0.15593385033523099</v>
      </c>
    </row>
    <row r="589" spans="1:15" customFormat="1" x14ac:dyDescent="0.3">
      <c r="A589" s="58" t="s">
        <v>272</v>
      </c>
      <c r="B589" s="63">
        <v>40.388754131900001</v>
      </c>
      <c r="C589" s="64">
        <v>2.6965465499649701E-2</v>
      </c>
      <c r="D589" s="63">
        <v>2.3362766637000001</v>
      </c>
      <c r="E589" s="64">
        <v>9.2206463318891402E-3</v>
      </c>
      <c r="F589" s="63">
        <v>19.587684294799999</v>
      </c>
      <c r="G589" s="64">
        <v>3.7772828477258803E-2</v>
      </c>
      <c r="H589" s="63">
        <v>8.7142593234000003</v>
      </c>
      <c r="I589" s="64">
        <v>2.79220259580619E-2</v>
      </c>
      <c r="J589" s="63">
        <v>5.13653899230001</v>
      </c>
      <c r="K589" s="64">
        <v>5.9210916906709501E-2</v>
      </c>
      <c r="L589" s="63">
        <v>0.38193541360000099</v>
      </c>
      <c r="M589" s="64">
        <v>5.9156952668131101E-3</v>
      </c>
      <c r="N589" s="63">
        <v>0.96232940990000304</v>
      </c>
      <c r="O589" s="64">
        <v>6.6679588028910001E-3</v>
      </c>
    </row>
    <row r="590" spans="1:15" customFormat="1" x14ac:dyDescent="0.3">
      <c r="A590" s="58" t="s">
        <v>273</v>
      </c>
      <c r="B590" s="59">
        <v>82.699739997799995</v>
      </c>
      <c r="C590" s="60">
        <v>5.5214304914132997E-2</v>
      </c>
      <c r="D590" s="59">
        <v>5.2451645609000197</v>
      </c>
      <c r="E590" s="62">
        <v>2.0701232914779402E-2</v>
      </c>
      <c r="F590" s="59">
        <v>30.1100655931</v>
      </c>
      <c r="G590" s="60">
        <v>5.8064155311565502E-2</v>
      </c>
      <c r="H590" s="59">
        <v>29.219225910500001</v>
      </c>
      <c r="I590" s="61">
        <v>9.3623560427753799E-2</v>
      </c>
      <c r="J590" s="59">
        <v>7.0612762323</v>
      </c>
      <c r="K590" s="60">
        <v>8.1398124471128E-2</v>
      </c>
      <c r="L590" s="59">
        <v>1.6995394872</v>
      </c>
      <c r="M590" s="60">
        <v>2.6323711659585702E-2</v>
      </c>
      <c r="N590" s="59">
        <v>4.8211776249999998</v>
      </c>
      <c r="O590" s="60">
        <v>3.3405831157400097E-2</v>
      </c>
    </row>
    <row r="591" spans="1:15" customFormat="1" x14ac:dyDescent="0.3">
      <c r="A591" s="58" t="s">
        <v>267</v>
      </c>
      <c r="B591" s="63">
        <v>61.076370596499999</v>
      </c>
      <c r="C591" s="64">
        <v>4.0777508481325997E-2</v>
      </c>
      <c r="D591" s="63">
        <v>6.9201990192999796</v>
      </c>
      <c r="E591" s="64">
        <v>2.7312136740772999E-2</v>
      </c>
      <c r="F591" s="63">
        <v>23.150315146099999</v>
      </c>
      <c r="G591" s="64">
        <v>4.4642994549399899E-2</v>
      </c>
      <c r="H591" s="63">
        <v>16.516230894300001</v>
      </c>
      <c r="I591" s="64">
        <v>5.2920920831635E-2</v>
      </c>
      <c r="J591" s="63">
        <v>3.8925616014000002</v>
      </c>
      <c r="K591" s="64">
        <v>4.4871097421873098E-2</v>
      </c>
      <c r="L591" s="63">
        <v>0</v>
      </c>
      <c r="M591" s="64">
        <v>0</v>
      </c>
      <c r="N591" s="63">
        <v>5.4307942477999998</v>
      </c>
      <c r="O591" s="64">
        <v>3.7629851004003699E-2</v>
      </c>
    </row>
    <row r="592" spans="1:15" customFormat="1" x14ac:dyDescent="0.3">
      <c r="A592" s="58" t="s">
        <v>274</v>
      </c>
      <c r="B592" s="59">
        <v>358.64960313170002</v>
      </c>
      <c r="C592" s="60">
        <v>0.239451642111248</v>
      </c>
      <c r="D592" s="59">
        <v>63.601056479900102</v>
      </c>
      <c r="E592" s="60">
        <v>0.25101601075229901</v>
      </c>
      <c r="F592" s="59">
        <v>119.26307665509999</v>
      </c>
      <c r="G592" s="60">
        <v>0.22998654003011401</v>
      </c>
      <c r="H592" s="59">
        <v>67.254231166300002</v>
      </c>
      <c r="I592" s="60">
        <v>0.215494434893894</v>
      </c>
      <c r="J592" s="59">
        <v>30.551912011700001</v>
      </c>
      <c r="K592" s="61">
        <v>0.35218397566487603</v>
      </c>
      <c r="L592" s="59">
        <v>9.8945008288</v>
      </c>
      <c r="M592" s="60">
        <v>0.153253271721255</v>
      </c>
      <c r="N592" s="59">
        <v>27.606149836099998</v>
      </c>
      <c r="O592" s="60">
        <v>0.19128239033313901</v>
      </c>
    </row>
    <row r="593" spans="1:15" customFormat="1" x14ac:dyDescent="0.3">
      <c r="A593" s="65" t="s">
        <v>1</v>
      </c>
    </row>
    <row r="594" spans="1:15" customFormat="1" x14ac:dyDescent="0.3">
      <c r="A594" s="65" t="s">
        <v>1</v>
      </c>
    </row>
    <row r="595" spans="1:15" customFormat="1" x14ac:dyDescent="0.3">
      <c r="A595" s="53" t="s">
        <v>406</v>
      </c>
    </row>
    <row r="596" spans="1:15" customFormat="1" x14ac:dyDescent="0.3">
      <c r="A596" s="54" t="s">
        <v>1</v>
      </c>
    </row>
    <row r="597" spans="1:15" customFormat="1" x14ac:dyDescent="0.3">
      <c r="A597" s="114" t="s">
        <v>1</v>
      </c>
      <c r="B597" s="113" t="s">
        <v>504</v>
      </c>
      <c r="C597" s="113" t="s">
        <v>1</v>
      </c>
      <c r="D597" s="113" t="s">
        <v>487</v>
      </c>
      <c r="E597" s="113" t="s">
        <v>1</v>
      </c>
      <c r="F597" s="113" t="s">
        <v>488</v>
      </c>
      <c r="G597" s="113" t="s">
        <v>1</v>
      </c>
      <c r="H597" s="113" t="s">
        <v>489</v>
      </c>
      <c r="I597" s="113" t="s">
        <v>1</v>
      </c>
      <c r="J597" s="113" t="s">
        <v>490</v>
      </c>
      <c r="K597" s="113" t="s">
        <v>1</v>
      </c>
      <c r="L597" s="113" t="s">
        <v>491</v>
      </c>
      <c r="M597" s="113" t="s">
        <v>1</v>
      </c>
      <c r="N597" s="113" t="s">
        <v>492</v>
      </c>
      <c r="O597" s="113" t="s">
        <v>1</v>
      </c>
    </row>
    <row r="598" spans="1:15" customFormat="1" x14ac:dyDescent="0.3">
      <c r="A598" s="115" t="s">
        <v>1</v>
      </c>
      <c r="B598" s="55" t="s">
        <v>14</v>
      </c>
      <c r="C598" s="55" t="s">
        <v>15</v>
      </c>
      <c r="D598" s="55" t="s">
        <v>14</v>
      </c>
      <c r="E598" s="55" t="s">
        <v>15</v>
      </c>
      <c r="F598" s="55" t="s">
        <v>14</v>
      </c>
      <c r="G598" s="55" t="s">
        <v>15</v>
      </c>
      <c r="H598" s="55" t="s">
        <v>14</v>
      </c>
      <c r="I598" s="55" t="s">
        <v>15</v>
      </c>
      <c r="J598" s="55" t="s">
        <v>14</v>
      </c>
      <c r="K598" s="55" t="s">
        <v>15</v>
      </c>
      <c r="L598" s="55" t="s">
        <v>14</v>
      </c>
      <c r="M598" s="55" t="s">
        <v>15</v>
      </c>
      <c r="N598" s="55" t="s">
        <v>14</v>
      </c>
      <c r="O598" s="55" t="s">
        <v>15</v>
      </c>
    </row>
    <row r="599" spans="1:15" customFormat="1" x14ac:dyDescent="0.3">
      <c r="A599" s="56" t="s">
        <v>16</v>
      </c>
      <c r="B599" s="57">
        <v>1139.1459432654001</v>
      </c>
      <c r="C599" s="57">
        <v>1139.1459432654001</v>
      </c>
      <c r="D599" s="57">
        <v>189.77344457000001</v>
      </c>
      <c r="E599" s="57">
        <v>189.77344457000001</v>
      </c>
      <c r="F599" s="57">
        <v>399.30238652150001</v>
      </c>
      <c r="G599" s="57">
        <v>399.30238652150001</v>
      </c>
      <c r="H599" s="57">
        <v>244.83842774350001</v>
      </c>
      <c r="I599" s="57">
        <v>244.83842774350001</v>
      </c>
      <c r="J599" s="57">
        <v>56.197952044499999</v>
      </c>
      <c r="K599" s="57">
        <v>56.197952044499999</v>
      </c>
      <c r="L599" s="57">
        <v>54.6685634221</v>
      </c>
      <c r="M599" s="57">
        <v>54.6685634221</v>
      </c>
      <c r="N599" s="57">
        <v>116.715289205</v>
      </c>
      <c r="O599" s="57">
        <v>116.715289205</v>
      </c>
    </row>
    <row r="600" spans="1:15" customFormat="1" ht="25.5" customHeight="1" x14ac:dyDescent="0.3">
      <c r="A600" s="66" t="s">
        <v>252</v>
      </c>
      <c r="B600" s="59">
        <v>72.897953217999998</v>
      </c>
      <c r="C600" s="60">
        <v>6.3993515184749397E-2</v>
      </c>
      <c r="D600" s="59">
        <v>28.791414396</v>
      </c>
      <c r="E600" s="61">
        <v>0.15171466408926301</v>
      </c>
      <c r="F600" s="59">
        <v>4.3502271407000004</v>
      </c>
      <c r="G600" s="62">
        <v>1.0894568346051599E-2</v>
      </c>
      <c r="H600" s="59">
        <v>18.527828682199999</v>
      </c>
      <c r="I600" s="60">
        <v>7.5673695722349194E-2</v>
      </c>
      <c r="J600" s="59">
        <v>4.9699748756000099</v>
      </c>
      <c r="K600" s="60">
        <v>8.8436939333030401E-2</v>
      </c>
      <c r="L600" s="59">
        <v>4.4658085082000101</v>
      </c>
      <c r="M600" s="60">
        <v>8.1688784717446603E-2</v>
      </c>
      <c r="N600" s="59">
        <v>1.6414463426999999</v>
      </c>
      <c r="O600" s="62">
        <v>1.40636788365999E-2</v>
      </c>
    </row>
    <row r="601" spans="1:15" customFormat="1" x14ac:dyDescent="0.3">
      <c r="A601" s="58" t="s">
        <v>253</v>
      </c>
      <c r="B601" s="63">
        <v>340.53281646210002</v>
      </c>
      <c r="C601" s="64">
        <v>0.29893695226263201</v>
      </c>
      <c r="D601" s="63">
        <v>55.903482640500101</v>
      </c>
      <c r="E601" s="64">
        <v>0.29458011244497101</v>
      </c>
      <c r="F601" s="63">
        <v>122.7777643945</v>
      </c>
      <c r="G601" s="64">
        <v>0.30748066763154502</v>
      </c>
      <c r="H601" s="63">
        <v>60.518575499400001</v>
      </c>
      <c r="I601" s="64">
        <v>0.24717760221365701</v>
      </c>
      <c r="J601" s="63">
        <v>19.935322750000001</v>
      </c>
      <c r="K601" s="64">
        <v>0.35473397205318702</v>
      </c>
      <c r="L601" s="63">
        <v>10.2136411216</v>
      </c>
      <c r="M601" s="64">
        <v>0.1868284162278</v>
      </c>
      <c r="N601" s="63">
        <v>54.116029257800001</v>
      </c>
      <c r="O601" s="61">
        <v>0.463658442920447</v>
      </c>
    </row>
    <row r="602" spans="1:15" customFormat="1" ht="34.200000000000003" x14ac:dyDescent="0.3">
      <c r="A602" s="66" t="s">
        <v>254</v>
      </c>
      <c r="B602" s="59">
        <v>21.456264747900001</v>
      </c>
      <c r="C602" s="60">
        <v>1.8835395828558098E-2</v>
      </c>
      <c r="D602" s="59">
        <v>2.2395214375000001</v>
      </c>
      <c r="E602" s="60">
        <v>1.18010264427378E-2</v>
      </c>
      <c r="F602" s="59">
        <v>7.0402173451000003</v>
      </c>
      <c r="G602" s="60">
        <v>1.76312929317314E-2</v>
      </c>
      <c r="H602" s="59">
        <v>2.0548824258999998</v>
      </c>
      <c r="I602" s="60">
        <v>8.3928100863838104E-3</v>
      </c>
      <c r="J602" s="59">
        <v>0.65840472090000002</v>
      </c>
      <c r="K602" s="60">
        <v>1.17158134228565E-2</v>
      </c>
      <c r="L602" s="59">
        <v>2.2472855377999901</v>
      </c>
      <c r="M602" s="60">
        <v>4.1107455494093399E-2</v>
      </c>
      <c r="N602" s="59">
        <v>1.1745079877</v>
      </c>
      <c r="O602" s="60">
        <v>1.0063017413571899E-2</v>
      </c>
    </row>
    <row r="603" spans="1:15" customFormat="1" x14ac:dyDescent="0.3">
      <c r="A603" s="58" t="s">
        <v>255</v>
      </c>
      <c r="B603" s="63">
        <v>5.4449373672999997</v>
      </c>
      <c r="C603" s="64">
        <v>4.7798417748755699E-3</v>
      </c>
      <c r="D603" s="63">
        <v>0.40267475629999999</v>
      </c>
      <c r="E603" s="64">
        <v>2.1218709351690599E-3</v>
      </c>
      <c r="F603" s="63">
        <v>1.4889568473999999</v>
      </c>
      <c r="G603" s="64">
        <v>3.7288954377933002E-3</v>
      </c>
      <c r="H603" s="63">
        <v>1.645074567</v>
      </c>
      <c r="I603" s="64">
        <v>6.7190211200156402E-3</v>
      </c>
      <c r="J603" s="63">
        <v>0</v>
      </c>
      <c r="K603" s="64">
        <v>0</v>
      </c>
      <c r="L603" s="63">
        <v>0</v>
      </c>
      <c r="M603" s="64">
        <v>0</v>
      </c>
      <c r="N603" s="63">
        <v>1.9082311966000001</v>
      </c>
      <c r="O603" s="64">
        <v>1.63494535257361E-2</v>
      </c>
    </row>
    <row r="604" spans="1:15" customFormat="1" x14ac:dyDescent="0.3">
      <c r="A604" s="58" t="s">
        <v>256</v>
      </c>
      <c r="B604" s="59">
        <v>7.7687630615999996</v>
      </c>
      <c r="C604" s="60">
        <v>6.8198136573533099E-3</v>
      </c>
      <c r="D604" s="59">
        <v>0</v>
      </c>
      <c r="E604" s="60">
        <v>0</v>
      </c>
      <c r="F604" s="59">
        <v>0.31890669500000002</v>
      </c>
      <c r="G604" s="60">
        <v>7.9865962680097501E-4</v>
      </c>
      <c r="H604" s="59">
        <v>0</v>
      </c>
      <c r="I604" s="60">
        <v>0</v>
      </c>
      <c r="J604" s="59">
        <v>0</v>
      </c>
      <c r="K604" s="60">
        <v>0</v>
      </c>
      <c r="L604" s="59">
        <v>1.3263850976</v>
      </c>
      <c r="M604" s="60">
        <v>2.4262300206407201E-2</v>
      </c>
      <c r="N604" s="59">
        <v>5.0581600276999996</v>
      </c>
      <c r="O604" s="61">
        <v>4.3337595803886401E-2</v>
      </c>
    </row>
    <row r="605" spans="1:15" customFormat="1" x14ac:dyDescent="0.3">
      <c r="A605" s="58" t="s">
        <v>257</v>
      </c>
      <c r="B605" s="63">
        <v>15.1949040696</v>
      </c>
      <c r="C605" s="64">
        <v>1.3338856324276799E-2</v>
      </c>
      <c r="D605" s="63">
        <v>3.6539410322000001</v>
      </c>
      <c r="E605" s="64">
        <v>1.9254227273364399E-2</v>
      </c>
      <c r="F605" s="63">
        <v>0</v>
      </c>
      <c r="G605" s="62">
        <v>0</v>
      </c>
      <c r="H605" s="63">
        <v>5.7047420544999801</v>
      </c>
      <c r="I605" s="64">
        <v>2.33000273162857E-2</v>
      </c>
      <c r="J605" s="63">
        <v>0</v>
      </c>
      <c r="K605" s="64">
        <v>0</v>
      </c>
      <c r="L605" s="63">
        <v>5.8362209828999898</v>
      </c>
      <c r="M605" s="61">
        <v>0.106756435830188</v>
      </c>
      <c r="N605" s="63">
        <v>0</v>
      </c>
      <c r="O605" s="64">
        <v>0</v>
      </c>
    </row>
    <row r="606" spans="1:15" customFormat="1" x14ac:dyDescent="0.3">
      <c r="A606" s="58" t="s">
        <v>258</v>
      </c>
      <c r="B606" s="59">
        <v>5.8401603241000002</v>
      </c>
      <c r="C606" s="60">
        <v>5.12678850205882E-3</v>
      </c>
      <c r="D606" s="59">
        <v>2.6868231317000002</v>
      </c>
      <c r="E606" s="60">
        <v>1.4158056401347201E-2</v>
      </c>
      <c r="F606" s="59">
        <v>0</v>
      </c>
      <c r="G606" s="60">
        <v>0</v>
      </c>
      <c r="H606" s="59">
        <v>0</v>
      </c>
      <c r="I606" s="60">
        <v>0</v>
      </c>
      <c r="J606" s="59">
        <v>0</v>
      </c>
      <c r="K606" s="60">
        <v>0</v>
      </c>
      <c r="L606" s="59">
        <v>3.1533371924</v>
      </c>
      <c r="M606" s="61">
        <v>5.76809960790967E-2</v>
      </c>
      <c r="N606" s="59">
        <v>0</v>
      </c>
      <c r="O606" s="60">
        <v>0</v>
      </c>
    </row>
    <row r="607" spans="1:15" customFormat="1" x14ac:dyDescent="0.3">
      <c r="A607" s="58" t="s">
        <v>259</v>
      </c>
      <c r="B607" s="63">
        <v>10.9234526797</v>
      </c>
      <c r="C607" s="64">
        <v>9.5891599704841599E-3</v>
      </c>
      <c r="D607" s="63">
        <v>1.4706050750999999</v>
      </c>
      <c r="E607" s="64">
        <v>7.7492669136726899E-3</v>
      </c>
      <c r="F607" s="63">
        <v>6.8503553615999904</v>
      </c>
      <c r="G607" s="64">
        <v>1.7155808712480999E-2</v>
      </c>
      <c r="H607" s="63">
        <v>2.3612829173000001</v>
      </c>
      <c r="I607" s="64">
        <v>9.6442496345947402E-3</v>
      </c>
      <c r="J607" s="63">
        <v>0</v>
      </c>
      <c r="K607" s="64">
        <v>0</v>
      </c>
      <c r="L607" s="63">
        <v>0</v>
      </c>
      <c r="M607" s="64">
        <v>0</v>
      </c>
      <c r="N607" s="63">
        <v>0.2412093257</v>
      </c>
      <c r="O607" s="64">
        <v>2.0666472005765901E-3</v>
      </c>
    </row>
    <row r="608" spans="1:15" customFormat="1" x14ac:dyDescent="0.3">
      <c r="A608" s="58" t="s">
        <v>260</v>
      </c>
      <c r="B608" s="59">
        <v>94.656143496300203</v>
      </c>
      <c r="C608" s="60">
        <v>8.3093956534634195E-2</v>
      </c>
      <c r="D608" s="59">
        <v>2.9488456027000001</v>
      </c>
      <c r="E608" s="62">
        <v>1.5538768395028499E-2</v>
      </c>
      <c r="F608" s="59">
        <v>42.084750510600003</v>
      </c>
      <c r="G608" s="60">
        <v>0.10539568991114499</v>
      </c>
      <c r="H608" s="59">
        <v>22.663810039800001</v>
      </c>
      <c r="I608" s="60">
        <v>9.2566392656071403E-2</v>
      </c>
      <c r="J608" s="59">
        <v>3.0464226795</v>
      </c>
      <c r="K608" s="60">
        <v>5.4208784638410099E-2</v>
      </c>
      <c r="L608" s="59">
        <v>6.2643743624000097</v>
      </c>
      <c r="M608" s="60">
        <v>0.11458823810738</v>
      </c>
      <c r="N608" s="59">
        <v>10.1666746015</v>
      </c>
      <c r="O608" s="60">
        <v>8.7106622197912195E-2</v>
      </c>
    </row>
    <row r="609" spans="1:15" customFormat="1" x14ac:dyDescent="0.3">
      <c r="A609" s="58" t="s">
        <v>261</v>
      </c>
      <c r="B609" s="63">
        <v>47.6460370191</v>
      </c>
      <c r="C609" s="64">
        <v>4.1826104285216603E-2</v>
      </c>
      <c r="D609" s="63">
        <v>5.4471565718000097</v>
      </c>
      <c r="E609" s="64">
        <v>2.8703471047503499E-2</v>
      </c>
      <c r="F609" s="63">
        <v>18.9244105625</v>
      </c>
      <c r="G609" s="64">
        <v>4.7393682585668798E-2</v>
      </c>
      <c r="H609" s="63">
        <v>8.1363394727000191</v>
      </c>
      <c r="I609" s="64">
        <v>3.3231464307653003E-2</v>
      </c>
      <c r="J609" s="63">
        <v>1.1193656596999999</v>
      </c>
      <c r="K609" s="64">
        <v>1.99182642601217E-2</v>
      </c>
      <c r="L609" s="63">
        <v>3.9088483983999902</v>
      </c>
      <c r="M609" s="64">
        <v>7.1500843514388596E-2</v>
      </c>
      <c r="N609" s="63">
        <v>4.7433118522999997</v>
      </c>
      <c r="O609" s="64">
        <v>4.0640021411152E-2</v>
      </c>
    </row>
    <row r="610" spans="1:15" customFormat="1" x14ac:dyDescent="0.3">
      <c r="A610" s="58" t="s">
        <v>262</v>
      </c>
      <c r="B610" s="59">
        <v>1.4737766541999999</v>
      </c>
      <c r="C610" s="60">
        <v>1.2937557851238699E-3</v>
      </c>
      <c r="D610" s="59">
        <v>0</v>
      </c>
      <c r="E610" s="60">
        <v>0</v>
      </c>
      <c r="F610" s="59">
        <v>1.4737766541999999</v>
      </c>
      <c r="G610" s="60">
        <v>3.6908786522382702E-3</v>
      </c>
      <c r="H610" s="59">
        <v>0</v>
      </c>
      <c r="I610" s="60">
        <v>0</v>
      </c>
      <c r="J610" s="59">
        <v>0</v>
      </c>
      <c r="K610" s="60">
        <v>0</v>
      </c>
      <c r="L610" s="59">
        <v>0</v>
      </c>
      <c r="M610" s="60">
        <v>0</v>
      </c>
      <c r="N610" s="59">
        <v>0</v>
      </c>
      <c r="O610" s="60">
        <v>0</v>
      </c>
    </row>
    <row r="611" spans="1:15" customFormat="1" x14ac:dyDescent="0.3">
      <c r="A611" s="58" t="s">
        <v>263</v>
      </c>
      <c r="B611" s="63">
        <v>113.126645291</v>
      </c>
      <c r="C611" s="64">
        <v>9.9308298431646694E-2</v>
      </c>
      <c r="D611" s="63">
        <v>26.3187435607</v>
      </c>
      <c r="E611" s="64">
        <v>0.13868507061319699</v>
      </c>
      <c r="F611" s="63">
        <v>37.2380433971</v>
      </c>
      <c r="G611" s="64">
        <v>9.3257753156691797E-2</v>
      </c>
      <c r="H611" s="63">
        <v>20.1135510734</v>
      </c>
      <c r="I611" s="64">
        <v>8.21503031969784E-2</v>
      </c>
      <c r="J611" s="63">
        <v>13.231073977499999</v>
      </c>
      <c r="K611" s="61">
        <v>0.23543694202634</v>
      </c>
      <c r="L611" s="63">
        <v>0.2412093257</v>
      </c>
      <c r="M611" s="62">
        <v>4.4122126246048396E-3</v>
      </c>
      <c r="N611" s="63">
        <v>12.461927212200001</v>
      </c>
      <c r="O611" s="64">
        <v>0.106772020161915</v>
      </c>
    </row>
    <row r="612" spans="1:15" customFormat="1" x14ac:dyDescent="0.3">
      <c r="A612" s="58" t="s">
        <v>264</v>
      </c>
      <c r="B612" s="59">
        <v>29.109438184399998</v>
      </c>
      <c r="C612" s="60">
        <v>2.55537390590681E-2</v>
      </c>
      <c r="D612" s="59">
        <v>0</v>
      </c>
      <c r="E612" s="62">
        <v>0</v>
      </c>
      <c r="F612" s="59">
        <v>11.456548743100001</v>
      </c>
      <c r="G612" s="60">
        <v>2.8691410644707298E-2</v>
      </c>
      <c r="H612" s="59">
        <v>10.7127115733</v>
      </c>
      <c r="I612" s="60">
        <v>4.3754208324368701E-2</v>
      </c>
      <c r="J612" s="59">
        <v>0</v>
      </c>
      <c r="K612" s="60">
        <v>0</v>
      </c>
      <c r="L612" s="59">
        <v>1.1118501179</v>
      </c>
      <c r="M612" s="60">
        <v>2.0338016005932401E-2</v>
      </c>
      <c r="N612" s="59">
        <v>4.6429876922000002</v>
      </c>
      <c r="O612" s="60">
        <v>3.97804582743655E-2</v>
      </c>
    </row>
    <row r="613" spans="1:15" customFormat="1" x14ac:dyDescent="0.3">
      <c r="A613" s="58" t="s">
        <v>269</v>
      </c>
      <c r="B613" s="63">
        <v>9.6983888009999699</v>
      </c>
      <c r="C613" s="64">
        <v>8.5137368555246208E-3</v>
      </c>
      <c r="D613" s="63">
        <v>3.3310248197000001</v>
      </c>
      <c r="E613" s="64">
        <v>1.7552639291802001E-2</v>
      </c>
      <c r="F613" s="63">
        <v>2.8147154749000101</v>
      </c>
      <c r="G613" s="64">
        <v>7.0490825247007203E-3</v>
      </c>
      <c r="H613" s="63">
        <v>0.60531493900000199</v>
      </c>
      <c r="I613" s="64">
        <v>2.4723036517541501E-3</v>
      </c>
      <c r="J613" s="63">
        <v>0</v>
      </c>
      <c r="K613" s="64">
        <v>0</v>
      </c>
      <c r="L613" s="63">
        <v>0.3137290277</v>
      </c>
      <c r="M613" s="64">
        <v>5.7387465128299602E-3</v>
      </c>
      <c r="N613" s="63">
        <v>1.7210938987</v>
      </c>
      <c r="O613" s="64">
        <v>1.47460877698469E-2</v>
      </c>
    </row>
    <row r="614" spans="1:15" customFormat="1" x14ac:dyDescent="0.3">
      <c r="A614" s="58" t="s">
        <v>266</v>
      </c>
      <c r="B614" s="59">
        <v>289.60710139949998</v>
      </c>
      <c r="C614" s="60">
        <v>0.25423178049454398</v>
      </c>
      <c r="D614" s="59">
        <v>52.182664512700001</v>
      </c>
      <c r="E614" s="60">
        <v>0.27497348025135199</v>
      </c>
      <c r="F614" s="59">
        <v>118.1171410586</v>
      </c>
      <c r="G614" s="60">
        <v>0.29580875307951598</v>
      </c>
      <c r="H614" s="59">
        <v>68.990287295000101</v>
      </c>
      <c r="I614" s="60">
        <v>0.28177883647936303</v>
      </c>
      <c r="J614" s="59">
        <v>8.8952393889999897</v>
      </c>
      <c r="K614" s="60">
        <v>0.158284048891254</v>
      </c>
      <c r="L614" s="59">
        <v>14.127543588</v>
      </c>
      <c r="M614" s="60">
        <v>0.258421708997915</v>
      </c>
      <c r="N614" s="59">
        <v>11.345325557500001</v>
      </c>
      <c r="O614" s="62">
        <v>9.7205135974713197E-2</v>
      </c>
    </row>
    <row r="615" spans="1:15" customFormat="1" x14ac:dyDescent="0.3">
      <c r="A615" s="58" t="s">
        <v>272</v>
      </c>
      <c r="B615" s="63">
        <v>5.9375997397000004</v>
      </c>
      <c r="C615" s="64">
        <v>5.2123257558023403E-3</v>
      </c>
      <c r="D615" s="63">
        <v>0.50740881169999996</v>
      </c>
      <c r="E615" s="64">
        <v>2.6737608776070702E-3</v>
      </c>
      <c r="F615" s="63">
        <v>1.3263850976</v>
      </c>
      <c r="G615" s="64">
        <v>3.3217559983919199E-3</v>
      </c>
      <c r="H615" s="63">
        <v>1.6452917925999999</v>
      </c>
      <c r="I615" s="64">
        <v>6.7199083402204197E-3</v>
      </c>
      <c r="J615" s="63">
        <v>0</v>
      </c>
      <c r="K615" s="64">
        <v>0</v>
      </c>
      <c r="L615" s="63">
        <v>0</v>
      </c>
      <c r="M615" s="64">
        <v>0</v>
      </c>
      <c r="N615" s="63">
        <v>0.96232940990000404</v>
      </c>
      <c r="O615" s="64">
        <v>8.24510153258288E-3</v>
      </c>
    </row>
    <row r="616" spans="1:15" customFormat="1" x14ac:dyDescent="0.3">
      <c r="A616" s="58" t="s">
        <v>273</v>
      </c>
      <c r="B616" s="59">
        <v>25.2959967653</v>
      </c>
      <c r="C616" s="60">
        <v>2.22061070531386E-2</v>
      </c>
      <c r="D616" s="59">
        <v>0</v>
      </c>
      <c r="E616" s="60">
        <v>0</v>
      </c>
      <c r="F616" s="59">
        <v>6.5991093923000097</v>
      </c>
      <c r="G616" s="60">
        <v>1.6526596421793899E-2</v>
      </c>
      <c r="H616" s="59">
        <v>11.8992541403</v>
      </c>
      <c r="I616" s="61">
        <v>4.8600435192983703E-2</v>
      </c>
      <c r="J616" s="59">
        <v>0.44958639089999902</v>
      </c>
      <c r="K616" s="60">
        <v>8.0000493709094199E-3</v>
      </c>
      <c r="L616" s="59">
        <v>1.4583301614999999</v>
      </c>
      <c r="M616" s="60">
        <v>2.6675845681916398E-2</v>
      </c>
      <c r="N616" s="59">
        <v>1.1012605947</v>
      </c>
      <c r="O616" s="60">
        <v>9.4354441667512303E-3</v>
      </c>
    </row>
    <row r="617" spans="1:15" customFormat="1" x14ac:dyDescent="0.3">
      <c r="A617" s="58" t="s">
        <v>275</v>
      </c>
      <c r="B617" s="63">
        <v>42.535563984600003</v>
      </c>
      <c r="C617" s="64">
        <v>3.7339872240312197E-2</v>
      </c>
      <c r="D617" s="63">
        <v>3.8891382214000001</v>
      </c>
      <c r="E617" s="64">
        <v>2.04935850229849E-2</v>
      </c>
      <c r="F617" s="63">
        <v>16.441077846300001</v>
      </c>
      <c r="G617" s="64">
        <v>4.1174504338743201E-2</v>
      </c>
      <c r="H617" s="63">
        <v>9.2594812711000003</v>
      </c>
      <c r="I617" s="64">
        <v>3.7818741757321299E-2</v>
      </c>
      <c r="J617" s="63">
        <v>3.89256160139999</v>
      </c>
      <c r="K617" s="64">
        <v>6.9265186003890297E-2</v>
      </c>
      <c r="L617" s="63">
        <v>0</v>
      </c>
      <c r="M617" s="64">
        <v>0</v>
      </c>
      <c r="N617" s="63">
        <v>5.4307942477999998</v>
      </c>
      <c r="O617" s="64">
        <v>4.6530272809942597E-2</v>
      </c>
    </row>
    <row r="618" spans="1:15" customFormat="1" x14ac:dyDescent="0.3">
      <c r="A618" s="58" t="s">
        <v>274</v>
      </c>
      <c r="B618" s="59">
        <v>0</v>
      </c>
      <c r="C618" s="60">
        <v>0</v>
      </c>
      <c r="D618" s="59">
        <v>0</v>
      </c>
      <c r="E618" s="60">
        <v>0</v>
      </c>
      <c r="F618" s="59">
        <v>0</v>
      </c>
      <c r="G618" s="60">
        <v>0</v>
      </c>
      <c r="H618" s="59">
        <v>0</v>
      </c>
      <c r="I618" s="60">
        <v>0</v>
      </c>
      <c r="J618" s="59">
        <v>0</v>
      </c>
      <c r="K618" s="60">
        <v>0</v>
      </c>
      <c r="L618" s="59">
        <v>0</v>
      </c>
      <c r="M618" s="60">
        <v>0</v>
      </c>
      <c r="N618" s="59">
        <v>0</v>
      </c>
      <c r="O618" s="60">
        <v>0</v>
      </c>
    </row>
    <row r="619" spans="1:15" customFormat="1" x14ac:dyDescent="0.3">
      <c r="A619" s="65" t="s">
        <v>1</v>
      </c>
    </row>
    <row r="620" spans="1:15" customFormat="1" x14ac:dyDescent="0.3">
      <c r="A620" s="65" t="s">
        <v>1</v>
      </c>
    </row>
    <row r="621" spans="1:15" customFormat="1" x14ac:dyDescent="0.3">
      <c r="A621" s="53" t="s">
        <v>407</v>
      </c>
    </row>
    <row r="622" spans="1:15" customFormat="1" x14ac:dyDescent="0.3">
      <c r="A622" s="54" t="s">
        <v>1</v>
      </c>
    </row>
    <row r="623" spans="1:15" customFormat="1" x14ac:dyDescent="0.3">
      <c r="A623" s="114" t="s">
        <v>1</v>
      </c>
      <c r="B623" s="113" t="s">
        <v>504</v>
      </c>
      <c r="C623" s="113" t="s">
        <v>1</v>
      </c>
      <c r="D623" s="113" t="s">
        <v>487</v>
      </c>
      <c r="E623" s="113" t="s">
        <v>1</v>
      </c>
      <c r="F623" s="113" t="s">
        <v>488</v>
      </c>
      <c r="G623" s="113" t="s">
        <v>1</v>
      </c>
      <c r="H623" s="113" t="s">
        <v>489</v>
      </c>
      <c r="I623" s="113" t="s">
        <v>1</v>
      </c>
      <c r="J623" s="113" t="s">
        <v>490</v>
      </c>
      <c r="K623" s="113" t="s">
        <v>1</v>
      </c>
      <c r="L623" s="113" t="s">
        <v>491</v>
      </c>
      <c r="M623" s="113" t="s">
        <v>1</v>
      </c>
      <c r="N623" s="113" t="s">
        <v>492</v>
      </c>
      <c r="O623" s="113" t="s">
        <v>1</v>
      </c>
    </row>
    <row r="624" spans="1:15" customFormat="1" x14ac:dyDescent="0.3">
      <c r="A624" s="115" t="s">
        <v>1</v>
      </c>
      <c r="B624" s="55" t="s">
        <v>14</v>
      </c>
      <c r="C624" s="55" t="s">
        <v>15</v>
      </c>
      <c r="D624" s="55" t="s">
        <v>14</v>
      </c>
      <c r="E624" s="55" t="s">
        <v>15</v>
      </c>
      <c r="F624" s="55" t="s">
        <v>14</v>
      </c>
      <c r="G624" s="55" t="s">
        <v>15</v>
      </c>
      <c r="H624" s="55" t="s">
        <v>14</v>
      </c>
      <c r="I624" s="55" t="s">
        <v>15</v>
      </c>
      <c r="J624" s="55" t="s">
        <v>14</v>
      </c>
      <c r="K624" s="55" t="s">
        <v>15</v>
      </c>
      <c r="L624" s="55" t="s">
        <v>14</v>
      </c>
      <c r="M624" s="55" t="s">
        <v>15</v>
      </c>
      <c r="N624" s="55" t="s">
        <v>14</v>
      </c>
      <c r="O624" s="55" t="s">
        <v>15</v>
      </c>
    </row>
    <row r="625" spans="1:15" customFormat="1" x14ac:dyDescent="0.3">
      <c r="A625" s="56" t="s">
        <v>16</v>
      </c>
      <c r="B625" s="57">
        <v>1497.7955463971</v>
      </c>
      <c r="C625" s="57">
        <v>1497.7955463971</v>
      </c>
      <c r="D625" s="57">
        <v>253.3745010499</v>
      </c>
      <c r="E625" s="57">
        <v>253.3745010499</v>
      </c>
      <c r="F625" s="57">
        <v>518.56546317660002</v>
      </c>
      <c r="G625" s="57">
        <v>518.56546317660002</v>
      </c>
      <c r="H625" s="57">
        <v>312.09265890979998</v>
      </c>
      <c r="I625" s="57">
        <v>312.09265890979998</v>
      </c>
      <c r="J625" s="57">
        <v>86.749864056199996</v>
      </c>
      <c r="K625" s="57">
        <v>86.749864056199996</v>
      </c>
      <c r="L625" s="57">
        <v>64.563064250899998</v>
      </c>
      <c r="M625" s="57">
        <v>64.563064250899998</v>
      </c>
      <c r="N625" s="57">
        <v>144.32143904110001</v>
      </c>
      <c r="O625" s="57">
        <v>144.32143904110001</v>
      </c>
    </row>
    <row r="626" spans="1:15" customFormat="1" x14ac:dyDescent="0.3">
      <c r="A626" s="58" t="s">
        <v>276</v>
      </c>
      <c r="B626" s="59">
        <v>536.94290775499996</v>
      </c>
      <c r="C626" s="60">
        <v>0.35848878643456999</v>
      </c>
      <c r="D626" s="59">
        <v>46.942674433199798</v>
      </c>
      <c r="E626" s="62">
        <v>0.185269923526973</v>
      </c>
      <c r="F626" s="59">
        <v>219.18207175760099</v>
      </c>
      <c r="G626" s="61">
        <v>0.42267001434099799</v>
      </c>
      <c r="H626" s="59">
        <v>125.0053686081</v>
      </c>
      <c r="I626" s="60">
        <v>0.40053927908707598</v>
      </c>
      <c r="J626" s="59">
        <v>45.613506784999998</v>
      </c>
      <c r="K626" s="61">
        <v>0.52580493677142603</v>
      </c>
      <c r="L626" s="59">
        <v>27.578287091399901</v>
      </c>
      <c r="M626" s="60">
        <v>0.42715269808488898</v>
      </c>
      <c r="N626" s="59">
        <v>38.185518179699997</v>
      </c>
      <c r="O626" s="62">
        <v>0.264586595265486</v>
      </c>
    </row>
    <row r="627" spans="1:15" customFormat="1" x14ac:dyDescent="0.3">
      <c r="A627" s="58" t="s">
        <v>277</v>
      </c>
      <c r="B627" s="63">
        <v>277.95558508319999</v>
      </c>
      <c r="C627" s="64">
        <v>0.18557645317601201</v>
      </c>
      <c r="D627" s="63">
        <v>4.0390467917000104</v>
      </c>
      <c r="E627" s="62">
        <v>1.59410152756632E-2</v>
      </c>
      <c r="F627" s="63">
        <v>166.93359751060001</v>
      </c>
      <c r="G627" s="61">
        <v>0.32191422176094697</v>
      </c>
      <c r="H627" s="63">
        <v>66.739931767399995</v>
      </c>
      <c r="I627" s="64">
        <v>0.21384652878582799</v>
      </c>
      <c r="J627" s="63">
        <v>6.4888553091999999</v>
      </c>
      <c r="K627" s="62">
        <v>7.4799602048900807E-2</v>
      </c>
      <c r="L627" s="63">
        <v>5.4838595869000102</v>
      </c>
      <c r="M627" s="62">
        <v>8.4938031528197705E-2</v>
      </c>
      <c r="N627" s="63">
        <v>13.666270499199999</v>
      </c>
      <c r="O627" s="62">
        <v>9.4693280430138402E-2</v>
      </c>
    </row>
    <row r="628" spans="1:15" customFormat="1" x14ac:dyDescent="0.3">
      <c r="A628" s="58" t="s">
        <v>278</v>
      </c>
      <c r="B628" s="59">
        <v>563.55565043909996</v>
      </c>
      <c r="C628" s="60">
        <v>0.37625672729146198</v>
      </c>
      <c r="D628" s="59">
        <v>0.41380770030000003</v>
      </c>
      <c r="E628" s="62">
        <v>1.63318604905118E-3</v>
      </c>
      <c r="F628" s="59">
        <v>318.7626569258</v>
      </c>
      <c r="G628" s="61">
        <v>0.614700900004295</v>
      </c>
      <c r="H628" s="59">
        <v>166.0289313637</v>
      </c>
      <c r="I628" s="61">
        <v>0.53198601961248004</v>
      </c>
      <c r="J628" s="59">
        <v>4.0162602232999998</v>
      </c>
      <c r="K628" s="62">
        <v>4.62970203699467E-2</v>
      </c>
      <c r="L628" s="59">
        <v>1.6064399521999999</v>
      </c>
      <c r="M628" s="62">
        <v>2.48817179116093E-2</v>
      </c>
      <c r="N628" s="59">
        <v>53.445760258599996</v>
      </c>
      <c r="O628" s="60">
        <v>0.37032446886411402</v>
      </c>
    </row>
    <row r="629" spans="1:15" customFormat="1" x14ac:dyDescent="0.3">
      <c r="A629" s="58" t="s">
        <v>279</v>
      </c>
      <c r="B629" s="63">
        <v>55.659320628899998</v>
      </c>
      <c r="C629" s="64">
        <v>3.7160826631369499E-2</v>
      </c>
      <c r="D629" s="63">
        <v>28.197036193100001</v>
      </c>
      <c r="E629" s="61">
        <v>0.111286005798771</v>
      </c>
      <c r="F629" s="63">
        <v>3.3661820739000001</v>
      </c>
      <c r="G629" s="62">
        <v>6.4913348707791403E-3</v>
      </c>
      <c r="H629" s="63">
        <v>5.3399496393999897</v>
      </c>
      <c r="I629" s="64">
        <v>1.71101417702469E-2</v>
      </c>
      <c r="J629" s="63">
        <v>8.1704796604999999</v>
      </c>
      <c r="K629" s="61">
        <v>9.4184351173240394E-2</v>
      </c>
      <c r="L629" s="63">
        <v>0.67113180230000002</v>
      </c>
      <c r="M629" s="64">
        <v>1.0394980629976E-2</v>
      </c>
      <c r="N629" s="63">
        <v>1.1118501179</v>
      </c>
      <c r="O629" s="64">
        <v>7.70398442038377E-3</v>
      </c>
    </row>
    <row r="630" spans="1:15" customFormat="1" x14ac:dyDescent="0.3">
      <c r="A630" s="58" t="s">
        <v>280</v>
      </c>
      <c r="B630" s="59">
        <v>425.80534878809999</v>
      </c>
      <c r="C630" s="60">
        <v>0.28428803237688999</v>
      </c>
      <c r="D630" s="59">
        <v>86.970471988299906</v>
      </c>
      <c r="E630" s="60">
        <v>0.34324871535187301</v>
      </c>
      <c r="F630" s="59">
        <v>150.75411609439999</v>
      </c>
      <c r="G630" s="60">
        <v>0.29071376094142198</v>
      </c>
      <c r="H630" s="59">
        <v>75.652824534500098</v>
      </c>
      <c r="I630" s="60">
        <v>0.24240501137953699</v>
      </c>
      <c r="J630" s="59">
        <v>18.712306041600002</v>
      </c>
      <c r="K630" s="60">
        <v>0.215704154066195</v>
      </c>
      <c r="L630" s="59">
        <v>18.8164845461</v>
      </c>
      <c r="M630" s="60">
        <v>0.29144348652624102</v>
      </c>
      <c r="N630" s="59">
        <v>55.031346559600003</v>
      </c>
      <c r="O630" s="61">
        <v>0.381310960625386</v>
      </c>
    </row>
    <row r="631" spans="1:15" customFormat="1" x14ac:dyDescent="0.3">
      <c r="A631" s="58" t="s">
        <v>281</v>
      </c>
      <c r="B631" s="63">
        <v>739.86763348730005</v>
      </c>
      <c r="C631" s="64">
        <v>0.49397104649364698</v>
      </c>
      <c r="D631" s="63">
        <v>136.987833776</v>
      </c>
      <c r="E631" s="64">
        <v>0.54065359066665297</v>
      </c>
      <c r="F631" s="63">
        <v>252.7750570128</v>
      </c>
      <c r="G631" s="64">
        <v>0.48745062091941899</v>
      </c>
      <c r="H631" s="63">
        <v>151.52211240240001</v>
      </c>
      <c r="I631" s="64">
        <v>0.48550360951038102</v>
      </c>
      <c r="J631" s="63">
        <v>43.762081065899999</v>
      </c>
      <c r="K631" s="64">
        <v>0.504462820109426</v>
      </c>
      <c r="L631" s="63">
        <v>32.824921760499997</v>
      </c>
      <c r="M631" s="64">
        <v>0.50841641643491897</v>
      </c>
      <c r="N631" s="63">
        <v>74.411979300400205</v>
      </c>
      <c r="O631" s="64">
        <v>0.51559892830065901</v>
      </c>
    </row>
    <row r="632" spans="1:15" customFormat="1" x14ac:dyDescent="0.3">
      <c r="A632" s="58" t="s">
        <v>282</v>
      </c>
      <c r="B632" s="59">
        <v>529.33720185749996</v>
      </c>
      <c r="C632" s="60">
        <v>0.35341085312398202</v>
      </c>
      <c r="D632" s="59">
        <v>81.229457356400104</v>
      </c>
      <c r="E632" s="60">
        <v>0.32059049754340702</v>
      </c>
      <c r="F632" s="59">
        <v>206.53940360659999</v>
      </c>
      <c r="G632" s="60">
        <v>0.39828993304218901</v>
      </c>
      <c r="H632" s="59">
        <v>121.0141959715</v>
      </c>
      <c r="I632" s="60">
        <v>0.38775085705067802</v>
      </c>
      <c r="J632" s="59">
        <v>29.755024902100001</v>
      </c>
      <c r="K632" s="60">
        <v>0.34299794271520101</v>
      </c>
      <c r="L632" s="59">
        <v>18.545004487300002</v>
      </c>
      <c r="M632" s="60">
        <v>0.28723860464911999</v>
      </c>
      <c r="N632" s="59">
        <v>52.329661535600003</v>
      </c>
      <c r="O632" s="60">
        <v>0.36259104595470099</v>
      </c>
    </row>
    <row r="633" spans="1:15" customFormat="1" x14ac:dyDescent="0.3">
      <c r="A633" s="58" t="s">
        <v>283</v>
      </c>
      <c r="B633" s="63">
        <v>125.0031046122</v>
      </c>
      <c r="C633" s="64">
        <v>8.3458056016317506E-2</v>
      </c>
      <c r="D633" s="63">
        <v>44.171955091900202</v>
      </c>
      <c r="E633" s="61">
        <v>0.17433465052270899</v>
      </c>
      <c r="F633" s="63">
        <v>24.209152590400102</v>
      </c>
      <c r="G633" s="62">
        <v>4.6684853329994003E-2</v>
      </c>
      <c r="H633" s="63">
        <v>22.377158930299998</v>
      </c>
      <c r="I633" s="64">
        <v>7.1700369398202901E-2</v>
      </c>
      <c r="J633" s="63">
        <v>6.1275222398000002</v>
      </c>
      <c r="K633" s="64">
        <v>7.0634372819654803E-2</v>
      </c>
      <c r="L633" s="63">
        <v>10.465331948899999</v>
      </c>
      <c r="M633" s="61">
        <v>0.16209472196410099</v>
      </c>
      <c r="N633" s="63">
        <v>10.2243460555</v>
      </c>
      <c r="O633" s="64">
        <v>7.0844263495656395E-2</v>
      </c>
    </row>
    <row r="634" spans="1:15" customFormat="1" x14ac:dyDescent="0.3">
      <c r="A634" s="58" t="s">
        <v>284</v>
      </c>
      <c r="B634" s="59">
        <v>276.42017642190001</v>
      </c>
      <c r="C634" s="60">
        <v>0.18455134086011901</v>
      </c>
      <c r="D634" s="59">
        <v>11.5332124583</v>
      </c>
      <c r="E634" s="62">
        <v>4.5518441715761401E-2</v>
      </c>
      <c r="F634" s="59">
        <v>140.59244026100001</v>
      </c>
      <c r="G634" s="61">
        <v>0.27111801738543601</v>
      </c>
      <c r="H634" s="59">
        <v>84.418637157000106</v>
      </c>
      <c r="I634" s="61">
        <v>0.27049222321310201</v>
      </c>
      <c r="J634" s="59">
        <v>8.1209531922999894</v>
      </c>
      <c r="K634" s="62">
        <v>9.3613439982325797E-2</v>
      </c>
      <c r="L634" s="59">
        <v>4.8915638499999998</v>
      </c>
      <c r="M634" s="62">
        <v>7.5764121588014793E-2</v>
      </c>
      <c r="N634" s="59">
        <v>13.4165474363</v>
      </c>
      <c r="O634" s="62">
        <v>9.2962954952792706E-2</v>
      </c>
    </row>
    <row r="635" spans="1:15" customFormat="1" x14ac:dyDescent="0.3">
      <c r="A635" s="58" t="s">
        <v>285</v>
      </c>
      <c r="B635" s="63">
        <v>30.045503500500001</v>
      </c>
      <c r="C635" s="64">
        <v>2.00598162898625E-2</v>
      </c>
      <c r="D635" s="63">
        <v>0</v>
      </c>
      <c r="E635" s="62">
        <v>0</v>
      </c>
      <c r="F635" s="63">
        <v>12.8986089713</v>
      </c>
      <c r="G635" s="64">
        <v>2.48736367676444E-2</v>
      </c>
      <c r="H635" s="63">
        <v>10.9945952594</v>
      </c>
      <c r="I635" s="64">
        <v>3.5228625042980001E-2</v>
      </c>
      <c r="J635" s="63">
        <v>0.34447959500000003</v>
      </c>
      <c r="K635" s="64">
        <v>3.9709525628401302E-3</v>
      </c>
      <c r="L635" s="63">
        <v>0.99392281109999903</v>
      </c>
      <c r="M635" s="64">
        <v>1.53946040608837E-2</v>
      </c>
      <c r="N635" s="63">
        <v>4.8138968637000001</v>
      </c>
      <c r="O635" s="64">
        <v>3.3355382926365501E-2</v>
      </c>
    </row>
    <row r="636" spans="1:15" customFormat="1" x14ac:dyDescent="0.3">
      <c r="A636" s="58" t="s">
        <v>286</v>
      </c>
      <c r="B636" s="59">
        <v>454.74792868079999</v>
      </c>
      <c r="C636" s="60">
        <v>0.30361148407383198</v>
      </c>
      <c r="D636" s="59">
        <v>4.8043248841999899</v>
      </c>
      <c r="E636" s="62">
        <v>1.8961359032943201E-2</v>
      </c>
      <c r="F636" s="59">
        <v>237.54669896280001</v>
      </c>
      <c r="G636" s="61">
        <v>0.45808430339276601</v>
      </c>
      <c r="H636" s="59">
        <v>135.2768922905</v>
      </c>
      <c r="I636" s="61">
        <v>0.43345105509065301</v>
      </c>
      <c r="J636" s="59">
        <v>20.428079510700002</v>
      </c>
      <c r="K636" s="60">
        <v>0.23548255358032499</v>
      </c>
      <c r="L636" s="59">
        <v>9.1049821019999904</v>
      </c>
      <c r="M636" s="62">
        <v>0.14102462774407501</v>
      </c>
      <c r="N636" s="59">
        <v>22.435913928400002</v>
      </c>
      <c r="O636" s="62">
        <v>0.15545794219811401</v>
      </c>
    </row>
    <row r="637" spans="1:15" customFormat="1" x14ac:dyDescent="0.3">
      <c r="A637" s="58" t="s">
        <v>287</v>
      </c>
      <c r="B637" s="63">
        <v>226.49303986499999</v>
      </c>
      <c r="C637" s="64">
        <v>0.151217594690959</v>
      </c>
      <c r="D637" s="63">
        <v>72.207041541399903</v>
      </c>
      <c r="E637" s="61">
        <v>0.28498148488580299</v>
      </c>
      <c r="F637" s="63">
        <v>18.718032627199999</v>
      </c>
      <c r="G637" s="62">
        <v>3.6095794950435203E-2</v>
      </c>
      <c r="H637" s="63">
        <v>58.958974583</v>
      </c>
      <c r="I637" s="64">
        <v>0.18891496771809699</v>
      </c>
      <c r="J637" s="63">
        <v>18.691041005799999</v>
      </c>
      <c r="K637" s="64">
        <v>0.215459023586379</v>
      </c>
      <c r="L637" s="63">
        <v>9.3005790411000007</v>
      </c>
      <c r="M637" s="64">
        <v>0.14405417631599399</v>
      </c>
      <c r="N637" s="63">
        <v>35.592844369300003</v>
      </c>
      <c r="O637" s="61">
        <v>0.24662201683814899</v>
      </c>
    </row>
    <row r="638" spans="1:15" customFormat="1" x14ac:dyDescent="0.3">
      <c r="A638" s="58" t="s">
        <v>288</v>
      </c>
      <c r="B638" s="59">
        <v>140.3997272849</v>
      </c>
      <c r="C638" s="60">
        <v>9.3737578284717904E-2</v>
      </c>
      <c r="D638" s="59">
        <v>1.4869877816999999</v>
      </c>
      <c r="E638" s="62">
        <v>5.8687349182274303E-3</v>
      </c>
      <c r="F638" s="59">
        <v>71.353873896699895</v>
      </c>
      <c r="G638" s="61">
        <v>0.137598584872206</v>
      </c>
      <c r="H638" s="59">
        <v>29.542791401900001</v>
      </c>
      <c r="I638" s="60">
        <v>9.4660321409349005E-2</v>
      </c>
      <c r="J638" s="59">
        <v>2.709770888</v>
      </c>
      <c r="K638" s="62">
        <v>3.1236600973167002E-2</v>
      </c>
      <c r="L638" s="59">
        <v>2.1303290187999999</v>
      </c>
      <c r="M638" s="60">
        <v>3.2996095267741297E-2</v>
      </c>
      <c r="N638" s="59">
        <v>28.194905345799999</v>
      </c>
      <c r="O638" s="61">
        <v>0.195361863997009</v>
      </c>
    </row>
    <row r="639" spans="1:15" customFormat="1" x14ac:dyDescent="0.3">
      <c r="A639" s="58" t="s">
        <v>289</v>
      </c>
      <c r="B639" s="63">
        <v>27.280717877200001</v>
      </c>
      <c r="C639" s="64">
        <v>1.8213913068991901E-2</v>
      </c>
      <c r="D639" s="63">
        <v>2.8852185916000002</v>
      </c>
      <c r="E639" s="64">
        <v>1.1387170293950701E-2</v>
      </c>
      <c r="F639" s="63">
        <v>1.8448691061</v>
      </c>
      <c r="G639" s="62">
        <v>3.5576397525566E-3</v>
      </c>
      <c r="H639" s="63">
        <v>9.6481413534999891</v>
      </c>
      <c r="I639" s="64">
        <v>3.0914348921896501E-2</v>
      </c>
      <c r="J639" s="63">
        <v>7.5737388800999996</v>
      </c>
      <c r="K639" s="61">
        <v>8.7305484135323005E-2</v>
      </c>
      <c r="L639" s="63">
        <v>0</v>
      </c>
      <c r="M639" s="64">
        <v>0</v>
      </c>
      <c r="N639" s="63">
        <v>2.9830542559</v>
      </c>
      <c r="O639" s="64">
        <v>2.0669515740142301E-2</v>
      </c>
    </row>
    <row r="640" spans="1:15" customFormat="1" x14ac:dyDescent="0.3">
      <c r="A640" s="58" t="s">
        <v>290</v>
      </c>
      <c r="B640" s="59">
        <v>113.8784434655</v>
      </c>
      <c r="C640" s="60">
        <v>7.6030699743653896E-2</v>
      </c>
      <c r="D640" s="59">
        <v>19.051170809799999</v>
      </c>
      <c r="E640" s="60">
        <v>7.5189771389221297E-2</v>
      </c>
      <c r="F640" s="59">
        <v>39.426823001599899</v>
      </c>
      <c r="G640" s="60">
        <v>7.6030560847769005E-2</v>
      </c>
      <c r="H640" s="59">
        <v>10.170058042400001</v>
      </c>
      <c r="I640" s="62">
        <v>3.2586662172465003E-2</v>
      </c>
      <c r="J640" s="59">
        <v>8.8533243951999996</v>
      </c>
      <c r="K640" s="60">
        <v>0.102055772553885</v>
      </c>
      <c r="L640" s="59">
        <v>11.079750629299999</v>
      </c>
      <c r="M640" s="61">
        <v>0.171611288247453</v>
      </c>
      <c r="N640" s="59">
        <v>18.174796355600002</v>
      </c>
      <c r="O640" s="61">
        <v>0.12593275452598701</v>
      </c>
    </row>
    <row r="641" spans="1:15" customFormat="1" x14ac:dyDescent="0.3">
      <c r="A641" s="58" t="s">
        <v>291</v>
      </c>
      <c r="B641" s="63">
        <v>18.376770733299999</v>
      </c>
      <c r="C641" s="64">
        <v>1.2269211760914099E-2</v>
      </c>
      <c r="D641" s="63">
        <v>0</v>
      </c>
      <c r="E641" s="64">
        <v>0</v>
      </c>
      <c r="F641" s="63">
        <v>2.22663607720001</v>
      </c>
      <c r="G641" s="64">
        <v>4.29383797285726E-3</v>
      </c>
      <c r="H641" s="63">
        <v>4.2346461547999903</v>
      </c>
      <c r="I641" s="64">
        <v>1.35685541902602E-2</v>
      </c>
      <c r="J641" s="63">
        <v>0.605314939</v>
      </c>
      <c r="K641" s="64">
        <v>6.9777047559158503E-3</v>
      </c>
      <c r="L641" s="63">
        <v>1.6812292042000001</v>
      </c>
      <c r="M641" s="64">
        <v>2.6040108593150701E-2</v>
      </c>
      <c r="N641" s="63">
        <v>4.5703934316000003</v>
      </c>
      <c r="O641" s="64">
        <v>3.1668153130723999E-2</v>
      </c>
    </row>
    <row r="642" spans="1:15" customFormat="1" x14ac:dyDescent="0.3">
      <c r="A642" s="58" t="s">
        <v>292</v>
      </c>
      <c r="B642" s="59">
        <v>58.355636148999999</v>
      </c>
      <c r="C642" s="60">
        <v>3.8961015933965497E-2</v>
      </c>
      <c r="D642" s="59">
        <v>5.9517513564000204</v>
      </c>
      <c r="E642" s="60">
        <v>2.3489938141912099E-2</v>
      </c>
      <c r="F642" s="59">
        <v>33.870395606000102</v>
      </c>
      <c r="G642" s="61">
        <v>6.5315563822007303E-2</v>
      </c>
      <c r="H642" s="59">
        <v>4.7546458661000104</v>
      </c>
      <c r="I642" s="62">
        <v>1.52347251060275E-2</v>
      </c>
      <c r="J642" s="59">
        <v>0.67438259509999998</v>
      </c>
      <c r="K642" s="60">
        <v>7.77387494997235E-3</v>
      </c>
      <c r="L642" s="59">
        <v>1.6812292042000001</v>
      </c>
      <c r="M642" s="60">
        <v>2.6040108593150701E-2</v>
      </c>
      <c r="N642" s="59">
        <v>0.2412093257</v>
      </c>
      <c r="O642" s="62">
        <v>1.67133398407501E-3</v>
      </c>
    </row>
    <row r="643" spans="1:15" customFormat="1" x14ac:dyDescent="0.3">
      <c r="A643" s="58" t="s">
        <v>293</v>
      </c>
      <c r="B643" s="63">
        <v>15.700616778100001</v>
      </c>
      <c r="C643" s="64">
        <v>1.04824832840953E-2</v>
      </c>
      <c r="D643" s="63">
        <v>2.3845862441999999</v>
      </c>
      <c r="E643" s="64">
        <v>9.4113110605805392E-3</v>
      </c>
      <c r="F643" s="63">
        <v>0.71261185119999904</v>
      </c>
      <c r="G643" s="62">
        <v>1.37419844128207E-3</v>
      </c>
      <c r="H643" s="63">
        <v>5.9086564298000104</v>
      </c>
      <c r="I643" s="64">
        <v>1.8932378769946301E-2</v>
      </c>
      <c r="J643" s="63">
        <v>1.6772355564000001</v>
      </c>
      <c r="K643" s="64">
        <v>1.9334157749381801E-2</v>
      </c>
      <c r="L643" s="63">
        <v>3.2626331398000001</v>
      </c>
      <c r="M643" s="61">
        <v>5.0534050353016197E-2</v>
      </c>
      <c r="N643" s="63">
        <v>0.45783801540000002</v>
      </c>
      <c r="O643" s="64">
        <v>3.17234929503174E-3</v>
      </c>
    </row>
    <row r="644" spans="1:15" customFormat="1" x14ac:dyDescent="0.3">
      <c r="A644" s="58" t="s">
        <v>294</v>
      </c>
      <c r="B644" s="59">
        <v>41.939623810100002</v>
      </c>
      <c r="C644" s="60">
        <v>2.8000900330478602E-2</v>
      </c>
      <c r="D644" s="59">
        <v>17.588787750200002</v>
      </c>
      <c r="E644" s="61">
        <v>6.9418144593547795E-2</v>
      </c>
      <c r="F644" s="59">
        <v>4.2455996131000102</v>
      </c>
      <c r="G644" s="62">
        <v>8.1872008735262396E-3</v>
      </c>
      <c r="H644" s="59">
        <v>9.5110092503000008</v>
      </c>
      <c r="I644" s="60">
        <v>3.0474953443390199E-2</v>
      </c>
      <c r="J644" s="59">
        <v>0.85188840669999999</v>
      </c>
      <c r="K644" s="60">
        <v>9.8200546590841101E-3</v>
      </c>
      <c r="L644" s="59">
        <v>1.4410671639999999</v>
      </c>
      <c r="M644" s="60">
        <v>2.2320303113245E-2</v>
      </c>
      <c r="N644" s="59">
        <v>3.7727214457999998</v>
      </c>
      <c r="O644" s="60">
        <v>2.6141101910199201E-2</v>
      </c>
    </row>
    <row r="645" spans="1:15" customFormat="1" x14ac:dyDescent="0.3">
      <c r="A645" s="58" t="s">
        <v>295</v>
      </c>
      <c r="B645" s="63">
        <v>72.066300856700195</v>
      </c>
      <c r="C645" s="64">
        <v>4.81149119651565E-2</v>
      </c>
      <c r="D645" s="63">
        <v>52.393412183399903</v>
      </c>
      <c r="E645" s="61">
        <v>0.206782497711092</v>
      </c>
      <c r="F645" s="63">
        <v>1.8536657674999999</v>
      </c>
      <c r="G645" s="62">
        <v>3.57460320659404E-3</v>
      </c>
      <c r="H645" s="63">
        <v>1.5927348156000001</v>
      </c>
      <c r="I645" s="62">
        <v>5.1034036531449698E-3</v>
      </c>
      <c r="J645" s="63">
        <v>2.3083641654000102</v>
      </c>
      <c r="K645" s="64">
        <v>2.6609426890911898E-2</v>
      </c>
      <c r="L645" s="63">
        <v>6.3875014357999902</v>
      </c>
      <c r="M645" s="64">
        <v>9.8934297959858003E-2</v>
      </c>
      <c r="N645" s="63">
        <v>3.7723382798</v>
      </c>
      <c r="O645" s="64">
        <v>2.6138446961616799E-2</v>
      </c>
    </row>
    <row r="646" spans="1:15" customFormat="1" x14ac:dyDescent="0.3">
      <c r="A646" s="58" t="s">
        <v>296</v>
      </c>
      <c r="B646" s="59">
        <v>127.9494759359</v>
      </c>
      <c r="C646" s="60">
        <v>8.5425194542525104E-2</v>
      </c>
      <c r="D646" s="59">
        <v>20.5456247911</v>
      </c>
      <c r="E646" s="60">
        <v>8.1087973359457E-2</v>
      </c>
      <c r="F646" s="59">
        <v>35.452412911300101</v>
      </c>
      <c r="G646" s="60">
        <v>6.8366320992777896E-2</v>
      </c>
      <c r="H646" s="59">
        <v>40.6458790500999</v>
      </c>
      <c r="I646" s="61">
        <v>0.13023657522763901</v>
      </c>
      <c r="J646" s="59">
        <v>5.5078702533000001</v>
      </c>
      <c r="K646" s="60">
        <v>6.3491399245672403E-2</v>
      </c>
      <c r="L646" s="59">
        <v>9.0076060316</v>
      </c>
      <c r="M646" s="60">
        <v>0.139516395885352</v>
      </c>
      <c r="N646" s="59">
        <v>8.6182402158000304</v>
      </c>
      <c r="O646" s="60">
        <v>5.9715592312973603E-2</v>
      </c>
    </row>
    <row r="647" spans="1:15" customFormat="1" x14ac:dyDescent="0.3">
      <c r="A647" s="58" t="s">
        <v>297</v>
      </c>
      <c r="B647" s="63">
        <v>258.09003886030001</v>
      </c>
      <c r="C647" s="64">
        <v>0.17231326363676799</v>
      </c>
      <c r="D647" s="63">
        <v>73.375801604499799</v>
      </c>
      <c r="E647" s="61">
        <v>0.28959426185529702</v>
      </c>
      <c r="F647" s="63">
        <v>78.480226553499904</v>
      </c>
      <c r="G647" s="64">
        <v>0.15134102080911799</v>
      </c>
      <c r="H647" s="63">
        <v>31.1259954764</v>
      </c>
      <c r="I647" s="62">
        <v>9.9733186884719202E-2</v>
      </c>
      <c r="J647" s="63">
        <v>20.551996235600001</v>
      </c>
      <c r="K647" s="64">
        <v>0.23691099068795801</v>
      </c>
      <c r="L647" s="63">
        <v>11.716735613299999</v>
      </c>
      <c r="M647" s="64">
        <v>0.181477377959747</v>
      </c>
      <c r="N647" s="63">
        <v>33.680135035900001</v>
      </c>
      <c r="O647" s="64">
        <v>0.23336889695444701</v>
      </c>
    </row>
    <row r="648" spans="1:15" customFormat="1" x14ac:dyDescent="0.3">
      <c r="A648" s="58" t="s">
        <v>298</v>
      </c>
      <c r="B648" s="59">
        <v>218.03512788329999</v>
      </c>
      <c r="C648" s="60">
        <v>0.14557068780700899</v>
      </c>
      <c r="D648" s="59">
        <v>66.098604546599901</v>
      </c>
      <c r="E648" s="61">
        <v>0.26087315129466199</v>
      </c>
      <c r="F648" s="59">
        <v>52.213348854000003</v>
      </c>
      <c r="G648" s="62">
        <v>0.10068805688322199</v>
      </c>
      <c r="H648" s="59">
        <v>26.5759928843</v>
      </c>
      <c r="I648" s="62">
        <v>8.5154174972058197E-2</v>
      </c>
      <c r="J648" s="59">
        <v>21.341764580500001</v>
      </c>
      <c r="K648" s="61">
        <v>0.246014962820852</v>
      </c>
      <c r="L648" s="59">
        <v>14.978596792599999</v>
      </c>
      <c r="M648" s="61">
        <v>0.23199947162345499</v>
      </c>
      <c r="N648" s="59">
        <v>26.173906901599999</v>
      </c>
      <c r="O648" s="60">
        <v>0.18135841130399299</v>
      </c>
    </row>
    <row r="649" spans="1:15" customFormat="1" x14ac:dyDescent="0.3">
      <c r="A649" s="58" t="s">
        <v>299</v>
      </c>
      <c r="B649" s="63">
        <v>30.3325565725</v>
      </c>
      <c r="C649" s="64">
        <v>2.0251466660762898E-2</v>
      </c>
      <c r="D649" s="63">
        <v>1.1193656596999999</v>
      </c>
      <c r="E649" s="64">
        <v>4.41783074090613E-3</v>
      </c>
      <c r="F649" s="63">
        <v>18.471856449899999</v>
      </c>
      <c r="G649" s="61">
        <v>3.56210695882948E-2</v>
      </c>
      <c r="H649" s="63">
        <v>3.5399518543999902</v>
      </c>
      <c r="I649" s="64">
        <v>1.1342630956991199E-2</v>
      </c>
      <c r="J649" s="63">
        <v>3.4952662081999999</v>
      </c>
      <c r="K649" s="64">
        <v>4.0291316259995803E-2</v>
      </c>
      <c r="L649" s="63">
        <v>2.6043567515000001</v>
      </c>
      <c r="M649" s="64">
        <v>4.0338183785378401E-2</v>
      </c>
      <c r="N649" s="63">
        <v>0</v>
      </c>
      <c r="O649" s="64">
        <v>0</v>
      </c>
    </row>
    <row r="650" spans="1:15" customFormat="1" x14ac:dyDescent="0.3">
      <c r="A650" s="58" t="s">
        <v>300</v>
      </c>
      <c r="B650" s="59">
        <v>49.948710009099997</v>
      </c>
      <c r="C650" s="60">
        <v>3.3348149638480401E-2</v>
      </c>
      <c r="D650" s="59">
        <v>28.495621804900001</v>
      </c>
      <c r="E650" s="61">
        <v>0.112464441713052</v>
      </c>
      <c r="F650" s="59">
        <v>4.0775181954000104</v>
      </c>
      <c r="G650" s="62">
        <v>7.8630731989403294E-3</v>
      </c>
      <c r="H650" s="59">
        <v>2.1459256295000002</v>
      </c>
      <c r="I650" s="62">
        <v>6.8759247237539399E-3</v>
      </c>
      <c r="J650" s="59">
        <v>0.73271439530000004</v>
      </c>
      <c r="K650" s="60">
        <v>8.4462886861162E-3</v>
      </c>
      <c r="L650" s="59">
        <v>0.28876204890000001</v>
      </c>
      <c r="M650" s="60">
        <v>4.4725579903988899E-3</v>
      </c>
      <c r="N650" s="59">
        <v>8.0163605342000306</v>
      </c>
      <c r="O650" s="60">
        <v>5.55451815576554E-2</v>
      </c>
    </row>
    <row r="651" spans="1:15" customFormat="1" x14ac:dyDescent="0.3">
      <c r="A651" s="58" t="s">
        <v>301</v>
      </c>
      <c r="B651" s="63">
        <v>38.080557513400002</v>
      </c>
      <c r="C651" s="64">
        <v>2.5424402953394799E-2</v>
      </c>
      <c r="D651" s="63">
        <v>9.6000713573999992</v>
      </c>
      <c r="E651" s="64">
        <v>3.7888861419047598E-2</v>
      </c>
      <c r="F651" s="63">
        <v>11.849788458200001</v>
      </c>
      <c r="G651" s="64">
        <v>2.2851094605512701E-2</v>
      </c>
      <c r="H651" s="63">
        <v>6.4696074602000104</v>
      </c>
      <c r="I651" s="64">
        <v>2.0729764944807098E-2</v>
      </c>
      <c r="J651" s="63">
        <v>1.5767394908000001</v>
      </c>
      <c r="K651" s="64">
        <v>1.8175699846382801E-2</v>
      </c>
      <c r="L651" s="63">
        <v>1.9975168998999999</v>
      </c>
      <c r="M651" s="64">
        <v>3.0939003950267999E-2</v>
      </c>
      <c r="N651" s="63">
        <v>3.8025894790999999</v>
      </c>
      <c r="O651" s="64">
        <v>2.6348056840100501E-2</v>
      </c>
    </row>
    <row r="652" spans="1:15" customFormat="1" x14ac:dyDescent="0.3">
      <c r="A652" s="58" t="s">
        <v>302</v>
      </c>
      <c r="B652" s="59">
        <v>91.507376542899905</v>
      </c>
      <c r="C652" s="60">
        <v>6.1094704656465403E-2</v>
      </c>
      <c r="D652" s="59">
        <v>16.858602218800002</v>
      </c>
      <c r="E652" s="60">
        <v>6.6536301596820294E-2</v>
      </c>
      <c r="F652" s="59">
        <v>26.4926054461001</v>
      </c>
      <c r="G652" s="60">
        <v>5.1088256598912397E-2</v>
      </c>
      <c r="H652" s="59">
        <v>16.466566107399998</v>
      </c>
      <c r="I652" s="60">
        <v>5.27617860827643E-2</v>
      </c>
      <c r="J652" s="59">
        <v>14.7960896253</v>
      </c>
      <c r="K652" s="61">
        <v>0.170560378235458</v>
      </c>
      <c r="L652" s="59">
        <v>3.5627274845999999</v>
      </c>
      <c r="M652" s="60">
        <v>5.5182131237681099E-2</v>
      </c>
      <c r="N652" s="59">
        <v>9.2335643809999706</v>
      </c>
      <c r="O652" s="60">
        <v>6.39791595922935E-2</v>
      </c>
    </row>
    <row r="653" spans="1:15" customFormat="1" x14ac:dyDescent="0.3">
      <c r="A653" s="58" t="s">
        <v>303</v>
      </c>
      <c r="B653" s="63">
        <v>21.1360600617</v>
      </c>
      <c r="C653" s="64">
        <v>1.4111445392224699E-2</v>
      </c>
      <c r="D653" s="63">
        <v>0.785445984200001</v>
      </c>
      <c r="E653" s="64">
        <v>3.09994092122677E-3</v>
      </c>
      <c r="F653" s="63">
        <v>3.4292312394000102</v>
      </c>
      <c r="G653" s="64">
        <v>6.6129186822304004E-3</v>
      </c>
      <c r="H653" s="63">
        <v>5.9530548709000097</v>
      </c>
      <c r="I653" s="64">
        <v>1.9074639216747898E-2</v>
      </c>
      <c r="J653" s="63">
        <v>1.2203370451</v>
      </c>
      <c r="K653" s="64">
        <v>1.4067307867012E-2</v>
      </c>
      <c r="L653" s="63">
        <v>2.9134140036999998</v>
      </c>
      <c r="M653" s="61">
        <v>4.5125088740802601E-2</v>
      </c>
      <c r="N653" s="63">
        <v>0</v>
      </c>
      <c r="O653" s="64">
        <v>0</v>
      </c>
    </row>
    <row r="654" spans="1:15" customFormat="1" x14ac:dyDescent="0.3">
      <c r="A654" s="65" t="s">
        <v>1</v>
      </c>
    </row>
    <row r="655" spans="1:15" customFormat="1" x14ac:dyDescent="0.3">
      <c r="A655" s="65" t="s">
        <v>1</v>
      </c>
    </row>
    <row r="656" spans="1:15" customFormat="1" x14ac:dyDescent="0.3">
      <c r="A656" s="53" t="s">
        <v>304</v>
      </c>
    </row>
    <row r="657" spans="1:15" customFormat="1" x14ac:dyDescent="0.3">
      <c r="A657" s="54" t="s">
        <v>1</v>
      </c>
    </row>
    <row r="658" spans="1:15" customFormat="1" x14ac:dyDescent="0.3">
      <c r="A658" s="114" t="s">
        <v>1</v>
      </c>
      <c r="B658" s="113" t="s">
        <v>504</v>
      </c>
      <c r="C658" s="113" t="s">
        <v>1</v>
      </c>
      <c r="D658" s="113" t="s">
        <v>487</v>
      </c>
      <c r="E658" s="113" t="s">
        <v>1</v>
      </c>
      <c r="F658" s="113" t="s">
        <v>488</v>
      </c>
      <c r="G658" s="113" t="s">
        <v>1</v>
      </c>
      <c r="H658" s="113" t="s">
        <v>489</v>
      </c>
      <c r="I658" s="113" t="s">
        <v>1</v>
      </c>
      <c r="J658" s="113" t="s">
        <v>490</v>
      </c>
      <c r="K658" s="113" t="s">
        <v>1</v>
      </c>
      <c r="L658" s="113" t="s">
        <v>491</v>
      </c>
      <c r="M658" s="113" t="s">
        <v>1</v>
      </c>
      <c r="N658" s="113" t="s">
        <v>492</v>
      </c>
      <c r="O658" s="113" t="s">
        <v>1</v>
      </c>
    </row>
    <row r="659" spans="1:15" customFormat="1" x14ac:dyDescent="0.3">
      <c r="A659" s="115" t="s">
        <v>1</v>
      </c>
      <c r="B659" s="55" t="s">
        <v>14</v>
      </c>
      <c r="C659" s="55" t="s">
        <v>15</v>
      </c>
      <c r="D659" s="55" t="s">
        <v>14</v>
      </c>
      <c r="E659" s="55" t="s">
        <v>15</v>
      </c>
      <c r="F659" s="55" t="s">
        <v>14</v>
      </c>
      <c r="G659" s="55" t="s">
        <v>15</v>
      </c>
      <c r="H659" s="55" t="s">
        <v>14</v>
      </c>
      <c r="I659" s="55" t="s">
        <v>15</v>
      </c>
      <c r="J659" s="55" t="s">
        <v>14</v>
      </c>
      <c r="K659" s="55" t="s">
        <v>15</v>
      </c>
      <c r="L659" s="55" t="s">
        <v>14</v>
      </c>
      <c r="M659" s="55" t="s">
        <v>15</v>
      </c>
      <c r="N659" s="55" t="s">
        <v>14</v>
      </c>
      <c r="O659" s="55" t="s">
        <v>15</v>
      </c>
    </row>
    <row r="660" spans="1:15" customFormat="1" x14ac:dyDescent="0.3">
      <c r="A660" s="56" t="s">
        <v>16</v>
      </c>
      <c r="B660" s="57">
        <v>1476.6594863354001</v>
      </c>
      <c r="C660" s="57">
        <v>1476.6594863354001</v>
      </c>
      <c r="D660" s="57">
        <v>252.58905506569999</v>
      </c>
      <c r="E660" s="57">
        <v>252.58905506569999</v>
      </c>
      <c r="F660" s="57">
        <v>515.13623193720002</v>
      </c>
      <c r="G660" s="57">
        <v>515.13623193720002</v>
      </c>
      <c r="H660" s="57">
        <v>306.13960403890002</v>
      </c>
      <c r="I660" s="57">
        <v>306.13960403890002</v>
      </c>
      <c r="J660" s="57">
        <v>85.529527011100001</v>
      </c>
      <c r="K660" s="57">
        <v>85.529527011100001</v>
      </c>
      <c r="L660" s="57">
        <v>61.6496502472</v>
      </c>
      <c r="M660" s="57">
        <v>61.6496502472</v>
      </c>
      <c r="N660" s="57">
        <v>144.32143904110001</v>
      </c>
      <c r="O660" s="57">
        <v>144.32143904110001</v>
      </c>
    </row>
    <row r="661" spans="1:15" customFormat="1" x14ac:dyDescent="0.3">
      <c r="A661" s="58" t="s">
        <v>276</v>
      </c>
      <c r="B661" s="59">
        <v>59.402093493300001</v>
      </c>
      <c r="C661" s="60">
        <v>4.02273469564179E-2</v>
      </c>
      <c r="D661" s="59">
        <v>9.5747684229999894</v>
      </c>
      <c r="E661" s="60">
        <v>3.79065055709146E-2</v>
      </c>
      <c r="F661" s="59">
        <v>10.655820501299999</v>
      </c>
      <c r="G661" s="62">
        <v>2.0685441715540299E-2</v>
      </c>
      <c r="H661" s="59">
        <v>15.384297308200001</v>
      </c>
      <c r="I661" s="60">
        <v>5.0252555060616003E-2</v>
      </c>
      <c r="J661" s="59">
        <v>10.066207557</v>
      </c>
      <c r="K661" s="61">
        <v>0.117692777088474</v>
      </c>
      <c r="L661" s="59">
        <v>7.8387398658999903</v>
      </c>
      <c r="M661" s="61">
        <v>0.12714978648651801</v>
      </c>
      <c r="N661" s="59">
        <v>3.9516265893</v>
      </c>
      <c r="O661" s="60">
        <v>2.7380731619331002E-2</v>
      </c>
    </row>
    <row r="662" spans="1:15" customFormat="1" x14ac:dyDescent="0.3">
      <c r="A662" s="58" t="s">
        <v>277</v>
      </c>
      <c r="B662" s="63">
        <v>46.452182504900001</v>
      </c>
      <c r="C662" s="64">
        <v>3.1457612899084497E-2</v>
      </c>
      <c r="D662" s="63">
        <v>0.44958639089999802</v>
      </c>
      <c r="E662" s="62">
        <v>1.7799123987500599E-3</v>
      </c>
      <c r="F662" s="63">
        <v>26.828257302200001</v>
      </c>
      <c r="G662" s="61">
        <v>5.20799268987754E-2</v>
      </c>
      <c r="H662" s="63">
        <v>13.657664523299999</v>
      </c>
      <c r="I662" s="64">
        <v>4.4612537362413801E-2</v>
      </c>
      <c r="J662" s="63">
        <v>0</v>
      </c>
      <c r="K662" s="64">
        <v>0</v>
      </c>
      <c r="L662" s="63">
        <v>1.2619603572</v>
      </c>
      <c r="M662" s="64">
        <v>2.0469870504371799E-2</v>
      </c>
      <c r="N662" s="63">
        <v>2.8821571986999999</v>
      </c>
      <c r="O662" s="64">
        <v>1.99704023037022E-2</v>
      </c>
    </row>
    <row r="663" spans="1:15" customFormat="1" x14ac:dyDescent="0.3">
      <c r="A663" s="58" t="s">
        <v>278</v>
      </c>
      <c r="B663" s="59">
        <v>240.17966328630001</v>
      </c>
      <c r="C663" s="60">
        <v>0.16265067573726799</v>
      </c>
      <c r="D663" s="59">
        <v>0</v>
      </c>
      <c r="E663" s="62">
        <v>0</v>
      </c>
      <c r="F663" s="59">
        <v>143.523619755</v>
      </c>
      <c r="G663" s="61">
        <v>0.27861293936804099</v>
      </c>
      <c r="H663" s="59">
        <v>62.966424660400101</v>
      </c>
      <c r="I663" s="60">
        <v>0.205678794346383</v>
      </c>
      <c r="J663" s="59">
        <v>1.4139421551</v>
      </c>
      <c r="K663" s="62">
        <v>1.6531626030347399E-2</v>
      </c>
      <c r="L663" s="59">
        <v>0</v>
      </c>
      <c r="M663" s="62">
        <v>0</v>
      </c>
      <c r="N663" s="59">
        <v>22.9976795002</v>
      </c>
      <c r="O663" s="60">
        <v>0.15935040319027499</v>
      </c>
    </row>
    <row r="664" spans="1:15" customFormat="1" x14ac:dyDescent="0.3">
      <c r="A664" s="58" t="s">
        <v>279</v>
      </c>
      <c r="B664" s="63">
        <v>11.205079725899999</v>
      </c>
      <c r="C664" s="64">
        <v>7.5881270053040099E-3</v>
      </c>
      <c r="D664" s="63">
        <v>2.9724045318000001</v>
      </c>
      <c r="E664" s="64">
        <v>1.1767748729361399E-2</v>
      </c>
      <c r="F664" s="63">
        <v>0</v>
      </c>
      <c r="G664" s="62">
        <v>0</v>
      </c>
      <c r="H664" s="63">
        <v>2.1246614349000001</v>
      </c>
      <c r="I664" s="64">
        <v>6.9401717610833103E-3</v>
      </c>
      <c r="J664" s="63">
        <v>0</v>
      </c>
      <c r="K664" s="64">
        <v>0</v>
      </c>
      <c r="L664" s="63">
        <v>0</v>
      </c>
      <c r="M664" s="64">
        <v>0</v>
      </c>
      <c r="N664" s="63">
        <v>0</v>
      </c>
      <c r="O664" s="64">
        <v>0</v>
      </c>
    </row>
    <row r="665" spans="1:15" customFormat="1" x14ac:dyDescent="0.3">
      <c r="A665" s="58" t="s">
        <v>280</v>
      </c>
      <c r="B665" s="59">
        <v>45.0460831109</v>
      </c>
      <c r="C665" s="60">
        <v>3.0505396489674201E-2</v>
      </c>
      <c r="D665" s="59">
        <v>9.5144839526999991</v>
      </c>
      <c r="E665" s="60">
        <v>3.7667839369466001E-2</v>
      </c>
      <c r="F665" s="59">
        <v>11.882114592500001</v>
      </c>
      <c r="G665" s="60">
        <v>2.3065965575390798E-2</v>
      </c>
      <c r="H665" s="59">
        <v>9.3190585536999908</v>
      </c>
      <c r="I665" s="60">
        <v>3.0440552057798598E-2</v>
      </c>
      <c r="J665" s="59">
        <v>1.1456731322</v>
      </c>
      <c r="K665" s="60">
        <v>1.3395059837654801E-2</v>
      </c>
      <c r="L665" s="59">
        <v>1.9030394683999901</v>
      </c>
      <c r="M665" s="60">
        <v>3.0868617433663901E-2</v>
      </c>
      <c r="N665" s="59">
        <v>8.8268953852000092</v>
      </c>
      <c r="O665" s="61">
        <v>6.1161359281390403E-2</v>
      </c>
    </row>
    <row r="666" spans="1:15" customFormat="1" x14ac:dyDescent="0.3">
      <c r="A666" s="58" t="s">
        <v>281</v>
      </c>
      <c r="B666" s="63">
        <v>169.3624989951</v>
      </c>
      <c r="C666" s="64">
        <v>0.11469299494049499</v>
      </c>
      <c r="D666" s="63">
        <v>45.9769976486998</v>
      </c>
      <c r="E666" s="61">
        <v>0.18202292113069199</v>
      </c>
      <c r="F666" s="63">
        <v>44.546181170800097</v>
      </c>
      <c r="G666" s="64">
        <v>8.6474564220189801E-2</v>
      </c>
      <c r="H666" s="63">
        <v>24.561986469899999</v>
      </c>
      <c r="I666" s="64">
        <v>8.0231326316012999E-2</v>
      </c>
      <c r="J666" s="63">
        <v>8.3048501484000106</v>
      </c>
      <c r="K666" s="64">
        <v>9.7099217528961598E-2</v>
      </c>
      <c r="L666" s="63">
        <v>10.5304614434</v>
      </c>
      <c r="M666" s="64">
        <v>0.17081137364405799</v>
      </c>
      <c r="N666" s="63">
        <v>16.561902445899999</v>
      </c>
      <c r="O666" s="64">
        <v>0.11475704895918799</v>
      </c>
    </row>
    <row r="667" spans="1:15" customFormat="1" x14ac:dyDescent="0.3">
      <c r="A667" s="58" t="s">
        <v>282</v>
      </c>
      <c r="B667" s="59">
        <v>49.167077069999998</v>
      </c>
      <c r="C667" s="60">
        <v>3.3296150889882602E-2</v>
      </c>
      <c r="D667" s="59">
        <v>12.0692400109</v>
      </c>
      <c r="E667" s="60">
        <v>4.7782117905943E-2</v>
      </c>
      <c r="F667" s="59">
        <v>14.6352534022</v>
      </c>
      <c r="G667" s="60">
        <v>2.8410452410158101E-2</v>
      </c>
      <c r="H667" s="59">
        <v>8.1139360488999905</v>
      </c>
      <c r="I667" s="60">
        <v>2.6504039143752801E-2</v>
      </c>
      <c r="J667" s="59">
        <v>1.1660207963</v>
      </c>
      <c r="K667" s="60">
        <v>1.36329620547144E-2</v>
      </c>
      <c r="L667" s="59">
        <v>5.7192201404</v>
      </c>
      <c r="M667" s="61">
        <v>9.2769709438209794E-2</v>
      </c>
      <c r="N667" s="59">
        <v>4.6268759987000001</v>
      </c>
      <c r="O667" s="60">
        <v>3.2059519565782298E-2</v>
      </c>
    </row>
    <row r="668" spans="1:15" customFormat="1" x14ac:dyDescent="0.3">
      <c r="A668" s="58" t="s">
        <v>283</v>
      </c>
      <c r="B668" s="63">
        <v>38.861305644600002</v>
      </c>
      <c r="C668" s="64">
        <v>2.6317039239047199E-2</v>
      </c>
      <c r="D668" s="63">
        <v>16.0349297546</v>
      </c>
      <c r="E668" s="61">
        <v>6.3482282517859701E-2</v>
      </c>
      <c r="F668" s="63">
        <v>2.0322266364999999</v>
      </c>
      <c r="G668" s="62">
        <v>3.9450275684505699E-3</v>
      </c>
      <c r="H668" s="63">
        <v>10.2327044875</v>
      </c>
      <c r="I668" s="64">
        <v>3.3424961528988502E-2</v>
      </c>
      <c r="J668" s="63">
        <v>5.1909165729</v>
      </c>
      <c r="K668" s="64">
        <v>6.0691515015935102E-2</v>
      </c>
      <c r="L668" s="63">
        <v>3.4226014228000001</v>
      </c>
      <c r="M668" s="64">
        <v>5.5516964152695199E-2</v>
      </c>
      <c r="N668" s="63">
        <v>1.5736627393</v>
      </c>
      <c r="O668" s="64">
        <v>1.09038736708539E-2</v>
      </c>
    </row>
    <row r="669" spans="1:15" customFormat="1" x14ac:dyDescent="0.3">
      <c r="A669" s="58" t="s">
        <v>284</v>
      </c>
      <c r="B669" s="59">
        <v>125.3835229459</v>
      </c>
      <c r="C669" s="60">
        <v>8.4910247830433896E-2</v>
      </c>
      <c r="D669" s="59">
        <v>0</v>
      </c>
      <c r="E669" s="62">
        <v>0</v>
      </c>
      <c r="F669" s="59">
        <v>60.031165073799997</v>
      </c>
      <c r="G669" s="61">
        <v>0.11653454242201</v>
      </c>
      <c r="H669" s="59">
        <v>45.408536300300099</v>
      </c>
      <c r="I669" s="61">
        <v>0.148326239732544</v>
      </c>
      <c r="J669" s="59">
        <v>3.9396970889000098</v>
      </c>
      <c r="K669" s="60">
        <v>4.6062421091007603E-2</v>
      </c>
      <c r="L669" s="59">
        <v>1.1383542368999999</v>
      </c>
      <c r="M669" s="60">
        <v>1.8464893674748802E-2</v>
      </c>
      <c r="N669" s="59">
        <v>6.2205216527999996</v>
      </c>
      <c r="O669" s="60">
        <v>4.3101854403132099E-2</v>
      </c>
    </row>
    <row r="670" spans="1:15" customFormat="1" x14ac:dyDescent="0.3">
      <c r="A670" s="58" t="s">
        <v>285</v>
      </c>
      <c r="B670" s="63">
        <v>6.7973448814000097</v>
      </c>
      <c r="C670" s="64">
        <v>4.6031904743786597E-3</v>
      </c>
      <c r="D670" s="63">
        <v>0</v>
      </c>
      <c r="E670" s="64">
        <v>0</v>
      </c>
      <c r="F670" s="63">
        <v>4.7545511134000096</v>
      </c>
      <c r="G670" s="64">
        <v>9.2296965707891095E-3</v>
      </c>
      <c r="H670" s="63">
        <v>1.1470337201</v>
      </c>
      <c r="I670" s="64">
        <v>3.74676685070204E-3</v>
      </c>
      <c r="J670" s="63">
        <v>0.34447959500000003</v>
      </c>
      <c r="K670" s="64">
        <v>4.0276101954275197E-3</v>
      </c>
      <c r="L670" s="63">
        <v>0.55128045290000005</v>
      </c>
      <c r="M670" s="64">
        <v>8.9421505343420492E-3</v>
      </c>
      <c r="N670" s="63">
        <v>0</v>
      </c>
      <c r="O670" s="64">
        <v>0</v>
      </c>
    </row>
    <row r="671" spans="1:15" customFormat="1" x14ac:dyDescent="0.3">
      <c r="A671" s="58" t="s">
        <v>286</v>
      </c>
      <c r="B671" s="59">
        <v>140.09835652870001</v>
      </c>
      <c r="C671" s="60">
        <v>9.4875194874059696E-2</v>
      </c>
      <c r="D671" s="59">
        <v>0.69879836169999898</v>
      </c>
      <c r="E671" s="62">
        <v>2.7665425230647398E-3</v>
      </c>
      <c r="F671" s="59">
        <v>69.157193674400006</v>
      </c>
      <c r="G671" s="61">
        <v>0.13425029999216001</v>
      </c>
      <c r="H671" s="59">
        <v>48.346344750299998</v>
      </c>
      <c r="I671" s="61">
        <v>0.15792254289372101</v>
      </c>
      <c r="J671" s="59">
        <v>1.7825274228000001</v>
      </c>
      <c r="K671" s="62">
        <v>2.0841076585968499E-2</v>
      </c>
      <c r="L671" s="59">
        <v>0.81332049470000001</v>
      </c>
      <c r="M671" s="62">
        <v>1.31926213926402E-2</v>
      </c>
      <c r="N671" s="59">
        <v>7.9737785916000199</v>
      </c>
      <c r="O671" s="60">
        <v>5.5250132236619502E-2</v>
      </c>
    </row>
    <row r="672" spans="1:15" customFormat="1" x14ac:dyDescent="0.3">
      <c r="A672" s="58" t="s">
        <v>287</v>
      </c>
      <c r="B672" s="63">
        <v>30.2931419819</v>
      </c>
      <c r="C672" s="64">
        <v>2.05146428558679E-2</v>
      </c>
      <c r="D672" s="63">
        <v>6.1185762911999904</v>
      </c>
      <c r="E672" s="64">
        <v>2.4223441865319599E-2</v>
      </c>
      <c r="F672" s="63">
        <v>1.0460955957</v>
      </c>
      <c r="G672" s="62">
        <v>2.03071640246716E-3</v>
      </c>
      <c r="H672" s="63">
        <v>11.2574827596</v>
      </c>
      <c r="I672" s="64">
        <v>3.6772382962152003E-2</v>
      </c>
      <c r="J672" s="63">
        <v>1.5907805191</v>
      </c>
      <c r="K672" s="64">
        <v>1.85991969637988E-2</v>
      </c>
      <c r="L672" s="63">
        <v>1.0549172143000001</v>
      </c>
      <c r="M672" s="64">
        <v>1.71114874142844E-2</v>
      </c>
      <c r="N672" s="63">
        <v>5.5358158845999998</v>
      </c>
      <c r="O672" s="64">
        <v>3.8357543559578197E-2</v>
      </c>
    </row>
    <row r="673" spans="1:15" customFormat="1" x14ac:dyDescent="0.3">
      <c r="A673" s="58" t="s">
        <v>288</v>
      </c>
      <c r="B673" s="59">
        <v>46.385848815800003</v>
      </c>
      <c r="C673" s="60">
        <v>3.1412691446499302E-2</v>
      </c>
      <c r="D673" s="59">
        <v>0</v>
      </c>
      <c r="E673" s="62">
        <v>0</v>
      </c>
      <c r="F673" s="59">
        <v>21.074315627099899</v>
      </c>
      <c r="G673" s="60">
        <v>4.0910179328386198E-2</v>
      </c>
      <c r="H673" s="59">
        <v>5.6623795572999898</v>
      </c>
      <c r="I673" s="60">
        <v>1.84960700366637E-2</v>
      </c>
      <c r="J673" s="59">
        <v>0.7854459842</v>
      </c>
      <c r="K673" s="60">
        <v>9.1833313201657805E-3</v>
      </c>
      <c r="L673" s="59">
        <v>0</v>
      </c>
      <c r="M673" s="60">
        <v>0</v>
      </c>
      <c r="N673" s="59">
        <v>15.686064270499999</v>
      </c>
      <c r="O673" s="61">
        <v>0.108688385971768</v>
      </c>
    </row>
    <row r="674" spans="1:15" customFormat="1" x14ac:dyDescent="0.3">
      <c r="A674" s="58" t="s">
        <v>289</v>
      </c>
      <c r="B674" s="63">
        <v>10.4441205197</v>
      </c>
      <c r="C674" s="64">
        <v>7.0728022379885199E-3</v>
      </c>
      <c r="D674" s="63">
        <v>1.6772355564000001</v>
      </c>
      <c r="E674" s="64">
        <v>6.6401751095816102E-3</v>
      </c>
      <c r="F674" s="63">
        <v>0</v>
      </c>
      <c r="G674" s="62">
        <v>0</v>
      </c>
      <c r="H674" s="63">
        <v>0.374264031000001</v>
      </c>
      <c r="I674" s="64">
        <v>1.2225273243393999E-3</v>
      </c>
      <c r="J674" s="63">
        <v>7.5737388800999996</v>
      </c>
      <c r="K674" s="61">
        <v>8.8551160573085805E-2</v>
      </c>
      <c r="L674" s="63">
        <v>0</v>
      </c>
      <c r="M674" s="64">
        <v>0</v>
      </c>
      <c r="N674" s="63">
        <v>0</v>
      </c>
      <c r="O674" s="64">
        <v>0</v>
      </c>
    </row>
    <row r="675" spans="1:15" customFormat="1" x14ac:dyDescent="0.3">
      <c r="A675" s="58" t="s">
        <v>290</v>
      </c>
      <c r="B675" s="59">
        <v>38.982261858100003</v>
      </c>
      <c r="C675" s="60">
        <v>2.6398951294344501E-2</v>
      </c>
      <c r="D675" s="59">
        <v>1.6558602564</v>
      </c>
      <c r="E675" s="60">
        <v>6.55555030272116E-3</v>
      </c>
      <c r="F675" s="59">
        <v>23.570906022599999</v>
      </c>
      <c r="G675" s="61">
        <v>4.5756645642959802E-2</v>
      </c>
      <c r="H675" s="59">
        <v>2.4994032629</v>
      </c>
      <c r="I675" s="60">
        <v>8.1642598014937395E-3</v>
      </c>
      <c r="J675" s="59">
        <v>3.4376007910999999</v>
      </c>
      <c r="K675" s="60">
        <v>4.0191977101122899E-2</v>
      </c>
      <c r="L675" s="59">
        <v>2.0741861873</v>
      </c>
      <c r="M675" s="60">
        <v>3.3644735679489203E-2</v>
      </c>
      <c r="N675" s="59">
        <v>0</v>
      </c>
      <c r="O675" s="62">
        <v>0</v>
      </c>
    </row>
    <row r="676" spans="1:15" customFormat="1" x14ac:dyDescent="0.3">
      <c r="A676" s="58" t="s">
        <v>291</v>
      </c>
      <c r="B676" s="63">
        <v>9.4699446890000107</v>
      </c>
      <c r="C676" s="64">
        <v>6.4130862779349304E-3</v>
      </c>
      <c r="D676" s="63">
        <v>0</v>
      </c>
      <c r="E676" s="64">
        <v>0</v>
      </c>
      <c r="F676" s="63">
        <v>0</v>
      </c>
      <c r="G676" s="64">
        <v>0</v>
      </c>
      <c r="H676" s="63">
        <v>0</v>
      </c>
      <c r="I676" s="64">
        <v>0</v>
      </c>
      <c r="J676" s="63">
        <v>0.605314938999999</v>
      </c>
      <c r="K676" s="64">
        <v>7.0772627904447799E-3</v>
      </c>
      <c r="L676" s="63">
        <v>0</v>
      </c>
      <c r="M676" s="64">
        <v>0</v>
      </c>
      <c r="N676" s="63">
        <v>3.8060788235</v>
      </c>
      <c r="O676" s="61">
        <v>2.6372234428843899E-2</v>
      </c>
    </row>
    <row r="677" spans="1:15" customFormat="1" x14ac:dyDescent="0.3">
      <c r="A677" s="58" t="s">
        <v>292</v>
      </c>
      <c r="B677" s="59">
        <v>20.205089419899998</v>
      </c>
      <c r="C677" s="60">
        <v>1.36829713328444E-2</v>
      </c>
      <c r="D677" s="59">
        <v>0.91193697330000201</v>
      </c>
      <c r="E677" s="60">
        <v>3.6103582281615501E-3</v>
      </c>
      <c r="F677" s="59">
        <v>10.768669811200001</v>
      </c>
      <c r="G677" s="60">
        <v>2.09045086397899E-2</v>
      </c>
      <c r="H677" s="59">
        <v>3.46632260770002</v>
      </c>
      <c r="I677" s="60">
        <v>1.1322685996744001E-2</v>
      </c>
      <c r="J677" s="59">
        <v>0</v>
      </c>
      <c r="K677" s="60">
        <v>0</v>
      </c>
      <c r="L677" s="59">
        <v>0</v>
      </c>
      <c r="M677" s="60">
        <v>0</v>
      </c>
      <c r="N677" s="59">
        <v>0</v>
      </c>
      <c r="O677" s="60">
        <v>0</v>
      </c>
    </row>
    <row r="678" spans="1:15" customFormat="1" x14ac:dyDescent="0.3">
      <c r="A678" s="58" t="s">
        <v>293</v>
      </c>
      <c r="B678" s="63">
        <v>7.7881386788000198</v>
      </c>
      <c r="C678" s="64">
        <v>5.2741601912081196E-3</v>
      </c>
      <c r="D678" s="63">
        <v>1.9349998532999999</v>
      </c>
      <c r="E678" s="64">
        <v>7.6606638905897702E-3</v>
      </c>
      <c r="F678" s="63">
        <v>0</v>
      </c>
      <c r="G678" s="64">
        <v>0</v>
      </c>
      <c r="H678" s="63">
        <v>0</v>
      </c>
      <c r="I678" s="64">
        <v>0</v>
      </c>
      <c r="J678" s="63">
        <v>1.6772355564000001</v>
      </c>
      <c r="K678" s="64">
        <v>1.96100179085794E-2</v>
      </c>
      <c r="L678" s="63">
        <v>2.87884772779999</v>
      </c>
      <c r="M678" s="61">
        <v>4.6696902841403397E-2</v>
      </c>
      <c r="N678" s="63">
        <v>0</v>
      </c>
      <c r="O678" s="64">
        <v>0</v>
      </c>
    </row>
    <row r="679" spans="1:15" customFormat="1" x14ac:dyDescent="0.3">
      <c r="A679" s="58" t="s">
        <v>294</v>
      </c>
      <c r="B679" s="59">
        <v>36.019923138199999</v>
      </c>
      <c r="C679" s="60">
        <v>2.43928430836753E-2</v>
      </c>
      <c r="D679" s="59">
        <v>17.588787750200002</v>
      </c>
      <c r="E679" s="61">
        <v>6.9634005897939805E-2</v>
      </c>
      <c r="F679" s="59">
        <v>2.3272845417999899</v>
      </c>
      <c r="G679" s="62">
        <v>4.51780402447739E-3</v>
      </c>
      <c r="H679" s="59">
        <v>7.3782001082999997</v>
      </c>
      <c r="I679" s="60">
        <v>2.4100769750007502E-2</v>
      </c>
      <c r="J679" s="59">
        <v>0.85188840669999999</v>
      </c>
      <c r="K679" s="60">
        <v>9.9601674003112605E-3</v>
      </c>
      <c r="L679" s="59">
        <v>1.4410671639999999</v>
      </c>
      <c r="M679" s="60">
        <v>2.3375106885792099E-2</v>
      </c>
      <c r="N679" s="59">
        <v>3.1073347072000002</v>
      </c>
      <c r="O679" s="60">
        <v>2.1530652187545699E-2</v>
      </c>
    </row>
    <row r="680" spans="1:15" customFormat="1" x14ac:dyDescent="0.3">
      <c r="A680" s="58" t="s">
        <v>295</v>
      </c>
      <c r="B680" s="63">
        <v>63.599989010400002</v>
      </c>
      <c r="C680" s="64">
        <v>4.3070179414372002E-2</v>
      </c>
      <c r="D680" s="63">
        <v>48.016156826300097</v>
      </c>
      <c r="E680" s="61">
        <v>0.19009595175773</v>
      </c>
      <c r="F680" s="63">
        <v>1.0326687519</v>
      </c>
      <c r="G680" s="62">
        <v>2.0046517559376299E-3</v>
      </c>
      <c r="H680" s="63">
        <v>1.5927348156000001</v>
      </c>
      <c r="I680" s="62">
        <v>5.20264217561873E-3</v>
      </c>
      <c r="J680" s="63">
        <v>2.3083641654</v>
      </c>
      <c r="K680" s="64">
        <v>2.6989090739393699E-2</v>
      </c>
      <c r="L680" s="63">
        <v>5.8362209828999996</v>
      </c>
      <c r="M680" s="61">
        <v>9.46675440898396E-2</v>
      </c>
      <c r="N680" s="63">
        <v>1.4020393027</v>
      </c>
      <c r="O680" s="62">
        <v>9.7146987447978908E-3</v>
      </c>
    </row>
    <row r="681" spans="1:15" customFormat="1" x14ac:dyDescent="0.3">
      <c r="A681" s="58" t="s">
        <v>296</v>
      </c>
      <c r="B681" s="59">
        <v>14.9631762298</v>
      </c>
      <c r="C681" s="60">
        <v>1.01331257261848E-2</v>
      </c>
      <c r="D681" s="59">
        <v>2.7251430836999999</v>
      </c>
      <c r="E681" s="60">
        <v>1.0788840723883201E-2</v>
      </c>
      <c r="F681" s="59">
        <v>2.6617031325</v>
      </c>
      <c r="G681" s="60">
        <v>5.1669887837058302E-3</v>
      </c>
      <c r="H681" s="59">
        <v>5.2197182941000104</v>
      </c>
      <c r="I681" s="60">
        <v>1.70501242741424E-2</v>
      </c>
      <c r="J681" s="59">
        <v>0.8474197604</v>
      </c>
      <c r="K681" s="60">
        <v>9.90792057449379E-3</v>
      </c>
      <c r="L681" s="59">
        <v>1.64011412529999</v>
      </c>
      <c r="M681" s="60">
        <v>2.6603786375487E-2</v>
      </c>
      <c r="N681" s="59">
        <v>0.96232940990000304</v>
      </c>
      <c r="O681" s="60">
        <v>6.6679588028910001E-3</v>
      </c>
    </row>
    <row r="682" spans="1:15" customFormat="1" x14ac:dyDescent="0.3">
      <c r="A682" s="58" t="s">
        <v>297</v>
      </c>
      <c r="B682" s="63">
        <v>98.719125511499698</v>
      </c>
      <c r="C682" s="64">
        <v>6.6853006007830201E-2</v>
      </c>
      <c r="D682" s="63">
        <v>24.476842621500001</v>
      </c>
      <c r="E682" s="64">
        <v>9.69038132516606E-2</v>
      </c>
      <c r="F682" s="63">
        <v>29.970071940199901</v>
      </c>
      <c r="G682" s="64">
        <v>5.8178924490509598E-2</v>
      </c>
      <c r="H682" s="63">
        <v>6.5138698464000102</v>
      </c>
      <c r="I682" s="62">
        <v>2.1277449112961901E-2</v>
      </c>
      <c r="J682" s="63">
        <v>13.9177653759</v>
      </c>
      <c r="K682" s="61">
        <v>0.16272468540710799</v>
      </c>
      <c r="L682" s="63">
        <v>3.3901782000999998</v>
      </c>
      <c r="M682" s="64">
        <v>5.4991037037618498E-2</v>
      </c>
      <c r="N682" s="63">
        <v>18.127789507399999</v>
      </c>
      <c r="O682" s="61">
        <v>0.125607045133728</v>
      </c>
    </row>
    <row r="683" spans="1:15" customFormat="1" x14ac:dyDescent="0.3">
      <c r="A683" s="58" t="s">
        <v>298</v>
      </c>
      <c r="B683" s="59">
        <v>52.900939422999997</v>
      </c>
      <c r="C683" s="60">
        <v>3.5824738142090799E-2</v>
      </c>
      <c r="D683" s="59">
        <v>13.003219444999999</v>
      </c>
      <c r="E683" s="60">
        <v>5.1479742230389897E-2</v>
      </c>
      <c r="F683" s="59">
        <v>11.520770623400001</v>
      </c>
      <c r="G683" s="60">
        <v>2.2364512354480399E-2</v>
      </c>
      <c r="H683" s="59">
        <v>10.2572901626</v>
      </c>
      <c r="I683" s="60">
        <v>3.3505270233826497E-2</v>
      </c>
      <c r="J683" s="59">
        <v>4.1411924713000001</v>
      </c>
      <c r="K683" s="60">
        <v>4.8418278646186801E-2</v>
      </c>
      <c r="L683" s="59">
        <v>4.0336840568000003</v>
      </c>
      <c r="M683" s="60">
        <v>6.5429147458678394E-2</v>
      </c>
      <c r="N683" s="59">
        <v>6.1293095653999998</v>
      </c>
      <c r="O683" s="60">
        <v>4.2469847904263801E-2</v>
      </c>
    </row>
    <row r="684" spans="1:15" customFormat="1" x14ac:dyDescent="0.3">
      <c r="A684" s="58" t="s">
        <v>299</v>
      </c>
      <c r="B684" s="63">
        <v>4.8511348289000003</v>
      </c>
      <c r="C684" s="64">
        <v>3.2852088608044498E-3</v>
      </c>
      <c r="D684" s="63">
        <v>0</v>
      </c>
      <c r="E684" s="64">
        <v>0</v>
      </c>
      <c r="F684" s="63">
        <v>2.7499200222</v>
      </c>
      <c r="G684" s="64">
        <v>5.338238414834E-3</v>
      </c>
      <c r="H684" s="63">
        <v>0</v>
      </c>
      <c r="I684" s="64">
        <v>0</v>
      </c>
      <c r="J684" s="63">
        <v>0.81115268809999996</v>
      </c>
      <c r="K684" s="64">
        <v>9.4838907269384105E-3</v>
      </c>
      <c r="L684" s="63">
        <v>1.2900621186000001</v>
      </c>
      <c r="M684" s="61">
        <v>2.0925700525910002E-2</v>
      </c>
      <c r="N684" s="63">
        <v>0</v>
      </c>
      <c r="O684" s="64">
        <v>0</v>
      </c>
    </row>
    <row r="685" spans="1:15" customFormat="1" x14ac:dyDescent="0.3">
      <c r="A685" s="58" t="s">
        <v>300</v>
      </c>
      <c r="B685" s="59">
        <v>24.713253949999999</v>
      </c>
      <c r="C685" s="60">
        <v>1.6735919268246802E-2</v>
      </c>
      <c r="D685" s="59">
        <v>18.263993435700002</v>
      </c>
      <c r="E685" s="61">
        <v>7.2307145022374106E-2</v>
      </c>
      <c r="F685" s="59">
        <v>0</v>
      </c>
      <c r="G685" s="62">
        <v>0</v>
      </c>
      <c r="H685" s="59">
        <v>0</v>
      </c>
      <c r="I685" s="62">
        <v>0</v>
      </c>
      <c r="J685" s="59">
        <v>0</v>
      </c>
      <c r="K685" s="60">
        <v>0</v>
      </c>
      <c r="L685" s="59">
        <v>0.28876204890000101</v>
      </c>
      <c r="M685" s="60">
        <v>4.6839203100444999E-3</v>
      </c>
      <c r="N685" s="59">
        <v>1.9082311966000001</v>
      </c>
      <c r="O685" s="60">
        <v>1.3222090974692799E-2</v>
      </c>
    </row>
    <row r="686" spans="1:15" customFormat="1" x14ac:dyDescent="0.3">
      <c r="A686" s="58" t="s">
        <v>301</v>
      </c>
      <c r="B686" s="63">
        <v>12.0731849474</v>
      </c>
      <c r="C686" s="64">
        <v>8.1760115037501392E-3</v>
      </c>
      <c r="D686" s="63">
        <v>5.13370040019998</v>
      </c>
      <c r="E686" s="64">
        <v>2.0324318481909999E-2</v>
      </c>
      <c r="F686" s="63">
        <v>0</v>
      </c>
      <c r="G686" s="62">
        <v>0</v>
      </c>
      <c r="H686" s="63">
        <v>1.0514835927999999</v>
      </c>
      <c r="I686" s="64">
        <v>3.4346539256201302E-3</v>
      </c>
      <c r="J686" s="63">
        <v>0.46049675449999999</v>
      </c>
      <c r="K686" s="64">
        <v>5.3840675915375596E-3</v>
      </c>
      <c r="L686" s="63">
        <v>1.3263850976</v>
      </c>
      <c r="M686" s="64">
        <v>2.15148843875273E-2</v>
      </c>
      <c r="N686" s="63">
        <v>2.9892689844000002</v>
      </c>
      <c r="O686" s="64">
        <v>2.0712577453920199E-2</v>
      </c>
    </row>
    <row r="687" spans="1:15" customFormat="1" x14ac:dyDescent="0.3">
      <c r="A687" s="58" t="s">
        <v>305</v>
      </c>
      <c r="B687" s="59">
        <v>73.295005146000094</v>
      </c>
      <c r="C687" s="60">
        <v>4.9635685020312299E-2</v>
      </c>
      <c r="D687" s="59">
        <v>13.7913934982</v>
      </c>
      <c r="E687" s="60">
        <v>5.4600123091686499E-2</v>
      </c>
      <c r="F687" s="59">
        <v>20.367442646499899</v>
      </c>
      <c r="G687" s="60">
        <v>3.9537973420947399E-2</v>
      </c>
      <c r="H687" s="59">
        <v>9.6038067430999892</v>
      </c>
      <c r="I687" s="60">
        <v>3.1370677352413598E-2</v>
      </c>
      <c r="J687" s="59">
        <v>13.1668162503</v>
      </c>
      <c r="K687" s="61">
        <v>0.153944686828342</v>
      </c>
      <c r="L687" s="59">
        <v>3.2162474410000002</v>
      </c>
      <c r="M687" s="60">
        <v>5.2169759732677103E-2</v>
      </c>
      <c r="N687" s="59">
        <v>9.0520772871999995</v>
      </c>
      <c r="O687" s="60">
        <v>6.2721639607696403E-2</v>
      </c>
    </row>
    <row r="688" spans="1:15" customFormat="1" x14ac:dyDescent="0.3">
      <c r="A688" s="65" t="s">
        <v>1</v>
      </c>
    </row>
    <row r="689" spans="1:15" customFormat="1" x14ac:dyDescent="0.3">
      <c r="A689" s="65" t="s">
        <v>1</v>
      </c>
    </row>
    <row r="690" spans="1:15" customFormat="1" x14ac:dyDescent="0.3">
      <c r="A690" s="53" t="s">
        <v>408</v>
      </c>
    </row>
    <row r="691" spans="1:15" customFormat="1" x14ac:dyDescent="0.3">
      <c r="A691" s="54" t="s">
        <v>1</v>
      </c>
    </row>
    <row r="692" spans="1:15" customFormat="1" x14ac:dyDescent="0.3">
      <c r="A692" s="114" t="s">
        <v>1</v>
      </c>
      <c r="B692" s="113" t="s">
        <v>504</v>
      </c>
      <c r="C692" s="113" t="s">
        <v>1</v>
      </c>
      <c r="D692" s="113" t="s">
        <v>487</v>
      </c>
      <c r="E692" s="113" t="s">
        <v>1</v>
      </c>
      <c r="F692" s="113" t="s">
        <v>488</v>
      </c>
      <c r="G692" s="113" t="s">
        <v>1</v>
      </c>
      <c r="H692" s="113" t="s">
        <v>489</v>
      </c>
      <c r="I692" s="113" t="s">
        <v>1</v>
      </c>
      <c r="J692" s="113" t="s">
        <v>490</v>
      </c>
      <c r="K692" s="113" t="s">
        <v>1</v>
      </c>
      <c r="L692" s="113" t="s">
        <v>491</v>
      </c>
      <c r="M692" s="113" t="s">
        <v>1</v>
      </c>
      <c r="N692" s="113" t="s">
        <v>492</v>
      </c>
      <c r="O692" s="113" t="s">
        <v>1</v>
      </c>
    </row>
    <row r="693" spans="1:15" customFormat="1" x14ac:dyDescent="0.3">
      <c r="A693" s="115" t="s">
        <v>1</v>
      </c>
      <c r="B693" s="55" t="s">
        <v>14</v>
      </c>
      <c r="C693" s="55" t="s">
        <v>15</v>
      </c>
      <c r="D693" s="55" t="s">
        <v>14</v>
      </c>
      <c r="E693" s="55" t="s">
        <v>15</v>
      </c>
      <c r="F693" s="55" t="s">
        <v>14</v>
      </c>
      <c r="G693" s="55" t="s">
        <v>15</v>
      </c>
      <c r="H693" s="55" t="s">
        <v>14</v>
      </c>
      <c r="I693" s="55" t="s">
        <v>15</v>
      </c>
      <c r="J693" s="55" t="s">
        <v>14</v>
      </c>
      <c r="K693" s="55" t="s">
        <v>15</v>
      </c>
      <c r="L693" s="55" t="s">
        <v>14</v>
      </c>
      <c r="M693" s="55" t="s">
        <v>15</v>
      </c>
      <c r="N693" s="55" t="s">
        <v>14</v>
      </c>
      <c r="O693" s="55" t="s">
        <v>15</v>
      </c>
    </row>
    <row r="694" spans="1:15" customFormat="1" x14ac:dyDescent="0.3">
      <c r="A694" s="56" t="s">
        <v>16</v>
      </c>
      <c r="B694" s="57">
        <v>536.94290775499996</v>
      </c>
      <c r="C694" s="57">
        <v>536.94290775499996</v>
      </c>
      <c r="D694" s="57">
        <v>46.942674433199997</v>
      </c>
      <c r="E694" s="57">
        <v>46.942674433199997</v>
      </c>
      <c r="F694" s="57">
        <v>219.1820717576</v>
      </c>
      <c r="G694" s="57">
        <v>219.1820717576</v>
      </c>
      <c r="H694" s="57">
        <v>125.0053686081</v>
      </c>
      <c r="I694" s="57">
        <v>125.0053686081</v>
      </c>
      <c r="J694" s="57">
        <v>45.613506784999998</v>
      </c>
      <c r="K694" s="57">
        <v>45.613506784999998</v>
      </c>
      <c r="L694" s="57">
        <v>27.5782870914</v>
      </c>
      <c r="M694" s="57">
        <v>27.5782870914</v>
      </c>
      <c r="N694" s="57">
        <v>38.185518179699997</v>
      </c>
      <c r="O694" s="57">
        <v>38.185518179699997</v>
      </c>
    </row>
    <row r="695" spans="1:15" customFormat="1" x14ac:dyDescent="0.3">
      <c r="A695" s="58" t="s">
        <v>306</v>
      </c>
      <c r="B695" s="59">
        <v>124.67353774119999</v>
      </c>
      <c r="C695" s="60">
        <v>0.232191422850652</v>
      </c>
      <c r="D695" s="67">
        <v>19.314543515099999</v>
      </c>
      <c r="E695" s="69">
        <v>41.1449576495366</v>
      </c>
      <c r="F695" s="59">
        <v>17.519023603400001</v>
      </c>
      <c r="G695" s="62">
        <v>7.9929090289714996E-2</v>
      </c>
      <c r="H695" s="59">
        <v>36.485972541499997</v>
      </c>
      <c r="I695" s="60">
        <v>0.29187524462157999</v>
      </c>
      <c r="J695" s="59">
        <v>14.493913581599999</v>
      </c>
      <c r="K695" s="60">
        <v>0.31775486260938701</v>
      </c>
      <c r="L695" s="59">
        <v>5.8583612340999904</v>
      </c>
      <c r="M695" s="60">
        <v>0.212426580907081</v>
      </c>
      <c r="N695" s="59">
        <v>18.792477669899998</v>
      </c>
      <c r="O695" s="61">
        <v>0.49213624865487299</v>
      </c>
    </row>
    <row r="696" spans="1:15" customFormat="1" x14ac:dyDescent="0.3">
      <c r="A696" s="58" t="s">
        <v>307</v>
      </c>
      <c r="B696" s="63">
        <v>163.8978172969</v>
      </c>
      <c r="C696" s="64">
        <v>0.30524254055644301</v>
      </c>
      <c r="D696" s="70">
        <v>14.939144575</v>
      </c>
      <c r="E696" s="71">
        <v>31.824229776807002</v>
      </c>
      <c r="F696" s="63">
        <v>67.638477419000196</v>
      </c>
      <c r="G696" s="64">
        <v>0.30859493605756</v>
      </c>
      <c r="H696" s="63">
        <v>32.726030851700003</v>
      </c>
      <c r="I696" s="64">
        <v>0.26179700292951602</v>
      </c>
      <c r="J696" s="63">
        <v>19.6180721088</v>
      </c>
      <c r="K696" s="64">
        <v>0.43009348527553698</v>
      </c>
      <c r="L696" s="63">
        <v>7.6551169980999996</v>
      </c>
      <c r="M696" s="64">
        <v>0.27757768177296099</v>
      </c>
      <c r="N696" s="63">
        <v>9.7397145792999904</v>
      </c>
      <c r="O696" s="64">
        <v>0.25506304598159901</v>
      </c>
    </row>
    <row r="697" spans="1:15" customFormat="1" x14ac:dyDescent="0.3">
      <c r="A697" s="58" t="s">
        <v>308</v>
      </c>
      <c r="B697" s="59">
        <v>248.37155271690099</v>
      </c>
      <c r="C697" s="60">
        <v>0.46256603659290502</v>
      </c>
      <c r="D697" s="67">
        <v>12.6889863431</v>
      </c>
      <c r="E697" s="68">
        <v>27.030812573656402</v>
      </c>
      <c r="F697" s="59">
        <v>134.0245707352</v>
      </c>
      <c r="G697" s="61">
        <v>0.61147597365272599</v>
      </c>
      <c r="H697" s="59">
        <v>55.7933652149</v>
      </c>
      <c r="I697" s="60">
        <v>0.44632775244890399</v>
      </c>
      <c r="J697" s="59">
        <v>11.501521094599999</v>
      </c>
      <c r="K697" s="62">
        <v>0.25215165211507601</v>
      </c>
      <c r="L697" s="59">
        <v>14.064808859199999</v>
      </c>
      <c r="M697" s="60">
        <v>0.50999573731995695</v>
      </c>
      <c r="N697" s="59">
        <v>9.6533259304999905</v>
      </c>
      <c r="O697" s="62">
        <v>0.252800705363528</v>
      </c>
    </row>
    <row r="698" spans="1:15" customFormat="1" x14ac:dyDescent="0.3">
      <c r="A698" s="65" t="s">
        <v>1</v>
      </c>
    </row>
    <row r="699" spans="1:15" customFormat="1" x14ac:dyDescent="0.3">
      <c r="A699" s="65" t="s">
        <v>1</v>
      </c>
    </row>
    <row r="700" spans="1:15" customFormat="1" x14ac:dyDescent="0.3">
      <c r="A700" s="53" t="s">
        <v>409</v>
      </c>
    </row>
    <row r="701" spans="1:15" customFormat="1" x14ac:dyDescent="0.3">
      <c r="A701" s="54" t="s">
        <v>1</v>
      </c>
    </row>
    <row r="702" spans="1:15" customFormat="1" x14ac:dyDescent="0.3">
      <c r="A702" s="114" t="s">
        <v>1</v>
      </c>
      <c r="B702" s="113" t="s">
        <v>504</v>
      </c>
      <c r="C702" s="113" t="s">
        <v>1</v>
      </c>
      <c r="D702" s="113" t="s">
        <v>487</v>
      </c>
      <c r="E702" s="113" t="s">
        <v>1</v>
      </c>
      <c r="F702" s="113" t="s">
        <v>488</v>
      </c>
      <c r="G702" s="113" t="s">
        <v>1</v>
      </c>
      <c r="H702" s="113" t="s">
        <v>489</v>
      </c>
      <c r="I702" s="113" t="s">
        <v>1</v>
      </c>
      <c r="J702" s="113" t="s">
        <v>490</v>
      </c>
      <c r="K702" s="113" t="s">
        <v>1</v>
      </c>
      <c r="L702" s="113" t="s">
        <v>491</v>
      </c>
      <c r="M702" s="113" t="s">
        <v>1</v>
      </c>
      <c r="N702" s="113" t="s">
        <v>492</v>
      </c>
      <c r="O702" s="113" t="s">
        <v>1</v>
      </c>
    </row>
    <row r="703" spans="1:15" customFormat="1" x14ac:dyDescent="0.3">
      <c r="A703" s="115" t="s">
        <v>1</v>
      </c>
      <c r="B703" s="55" t="s">
        <v>14</v>
      </c>
      <c r="C703" s="55" t="s">
        <v>15</v>
      </c>
      <c r="D703" s="55" t="s">
        <v>14</v>
      </c>
      <c r="E703" s="55" t="s">
        <v>15</v>
      </c>
      <c r="F703" s="55" t="s">
        <v>14</v>
      </c>
      <c r="G703" s="55" t="s">
        <v>15</v>
      </c>
      <c r="H703" s="55" t="s">
        <v>14</v>
      </c>
      <c r="I703" s="55" t="s">
        <v>15</v>
      </c>
      <c r="J703" s="55" t="s">
        <v>14</v>
      </c>
      <c r="K703" s="55" t="s">
        <v>15</v>
      </c>
      <c r="L703" s="55" t="s">
        <v>14</v>
      </c>
      <c r="M703" s="55" t="s">
        <v>15</v>
      </c>
      <c r="N703" s="55" t="s">
        <v>14</v>
      </c>
      <c r="O703" s="55" t="s">
        <v>15</v>
      </c>
    </row>
    <row r="704" spans="1:15" customFormat="1" x14ac:dyDescent="0.3">
      <c r="A704" s="56" t="s">
        <v>16</v>
      </c>
      <c r="B704" s="57">
        <v>277.95558508319999</v>
      </c>
      <c r="C704" s="57">
        <v>277.95558508319999</v>
      </c>
      <c r="D704" s="57">
        <v>4.0390467916999997</v>
      </c>
      <c r="E704" s="57">
        <v>4.0390467916999997</v>
      </c>
      <c r="F704" s="57">
        <v>166.93359751060001</v>
      </c>
      <c r="G704" s="57">
        <v>166.93359751060001</v>
      </c>
      <c r="H704" s="57">
        <v>66.739931767399995</v>
      </c>
      <c r="I704" s="57">
        <v>66.739931767399995</v>
      </c>
      <c r="J704" s="57">
        <v>6.4888553091999999</v>
      </c>
      <c r="K704" s="57">
        <v>6.4888553091999999</v>
      </c>
      <c r="L704" s="57">
        <v>5.4838595869000004</v>
      </c>
      <c r="M704" s="57">
        <v>5.4838595869000004</v>
      </c>
      <c r="N704" s="57">
        <v>13.666270499199999</v>
      </c>
      <c r="O704" s="57">
        <v>13.666270499199999</v>
      </c>
    </row>
    <row r="705" spans="1:15" customFormat="1" x14ac:dyDescent="0.3">
      <c r="A705" s="58" t="s">
        <v>306</v>
      </c>
      <c r="B705" s="59">
        <v>60.234070530500098</v>
      </c>
      <c r="C705" s="60">
        <v>0.21670394035245</v>
      </c>
      <c r="D705" s="67">
        <v>1.9082311966000001</v>
      </c>
      <c r="E705" s="68">
        <v>47.244592474672501</v>
      </c>
      <c r="F705" s="59">
        <v>34.266258301599997</v>
      </c>
      <c r="G705" s="60">
        <v>0.20526879437450701</v>
      </c>
      <c r="H705" s="59">
        <v>10.3076991391</v>
      </c>
      <c r="I705" s="60">
        <v>0.15444575482971801</v>
      </c>
      <c r="J705" s="67">
        <v>0</v>
      </c>
      <c r="K705" s="68">
        <v>0</v>
      </c>
      <c r="L705" s="67">
        <v>3.5155594104999901</v>
      </c>
      <c r="M705" s="69">
        <v>64.107392882525104</v>
      </c>
      <c r="N705" s="67">
        <v>7.1115702215000001</v>
      </c>
      <c r="O705" s="69">
        <v>52.037388122211503</v>
      </c>
    </row>
    <row r="706" spans="1:15" customFormat="1" x14ac:dyDescent="0.3">
      <c r="A706" s="58" t="s">
        <v>307</v>
      </c>
      <c r="B706" s="63">
        <v>80.478304271700097</v>
      </c>
      <c r="C706" s="64">
        <v>0.28953656120135401</v>
      </c>
      <c r="D706" s="70">
        <v>0.44958639090000102</v>
      </c>
      <c r="E706" s="71">
        <v>11.1310022905373</v>
      </c>
      <c r="F706" s="63">
        <v>49.459928488000003</v>
      </c>
      <c r="G706" s="64">
        <v>0.29628504522499999</v>
      </c>
      <c r="H706" s="63">
        <v>18.664177773999899</v>
      </c>
      <c r="I706" s="64">
        <v>0.27965533196899001</v>
      </c>
      <c r="J706" s="70">
        <v>6.4888553091999999</v>
      </c>
      <c r="K706" s="69">
        <v>100</v>
      </c>
      <c r="L706" s="70">
        <v>1.1118501179</v>
      </c>
      <c r="M706" s="71">
        <v>20.274955991871501</v>
      </c>
      <c r="N706" s="70">
        <v>0.54365889619999996</v>
      </c>
      <c r="O706" s="72">
        <v>3.9781072402439599</v>
      </c>
    </row>
    <row r="707" spans="1:15" customFormat="1" x14ac:dyDescent="0.3">
      <c r="A707" s="58" t="s">
        <v>308</v>
      </c>
      <c r="B707" s="59">
        <v>137.24321028099999</v>
      </c>
      <c r="C707" s="60">
        <v>0.49375949844619699</v>
      </c>
      <c r="D707" s="67">
        <v>1.6812292042000001</v>
      </c>
      <c r="E707" s="68">
        <v>41.624405234790203</v>
      </c>
      <c r="F707" s="59">
        <v>83.207410721000002</v>
      </c>
      <c r="G707" s="60">
        <v>0.498446160400494</v>
      </c>
      <c r="H707" s="59">
        <v>37.768054854299997</v>
      </c>
      <c r="I707" s="60">
        <v>0.56589891320129104</v>
      </c>
      <c r="J707" s="67">
        <v>0</v>
      </c>
      <c r="K707" s="68">
        <v>0</v>
      </c>
      <c r="L707" s="67">
        <v>0.8564500585</v>
      </c>
      <c r="M707" s="68">
        <v>15.6176511256034</v>
      </c>
      <c r="N707" s="67">
        <v>6.0110413815000001</v>
      </c>
      <c r="O707" s="68">
        <v>43.984504637544497</v>
      </c>
    </row>
    <row r="708" spans="1:15" customFormat="1" x14ac:dyDescent="0.3">
      <c r="A708" s="65" t="s">
        <v>1</v>
      </c>
    </row>
    <row r="709" spans="1:15" customFormat="1" x14ac:dyDescent="0.3">
      <c r="A709" s="65" t="s">
        <v>1</v>
      </c>
    </row>
    <row r="710" spans="1:15" customFormat="1" x14ac:dyDescent="0.3">
      <c r="A710" s="53" t="s">
        <v>410</v>
      </c>
    </row>
    <row r="711" spans="1:15" customFormat="1" x14ac:dyDescent="0.3">
      <c r="A711" s="54" t="s">
        <v>1</v>
      </c>
    </row>
    <row r="712" spans="1:15" customFormat="1" x14ac:dyDescent="0.3">
      <c r="A712" s="114" t="s">
        <v>1</v>
      </c>
      <c r="B712" s="113" t="s">
        <v>504</v>
      </c>
      <c r="C712" s="113" t="s">
        <v>1</v>
      </c>
      <c r="D712" s="113" t="s">
        <v>487</v>
      </c>
      <c r="E712" s="113" t="s">
        <v>1</v>
      </c>
      <c r="F712" s="113" t="s">
        <v>488</v>
      </c>
      <c r="G712" s="113" t="s">
        <v>1</v>
      </c>
      <c r="H712" s="113" t="s">
        <v>489</v>
      </c>
      <c r="I712" s="113" t="s">
        <v>1</v>
      </c>
      <c r="J712" s="113" t="s">
        <v>490</v>
      </c>
      <c r="K712" s="113" t="s">
        <v>1</v>
      </c>
      <c r="L712" s="113" t="s">
        <v>491</v>
      </c>
      <c r="M712" s="113" t="s">
        <v>1</v>
      </c>
      <c r="N712" s="113" t="s">
        <v>492</v>
      </c>
      <c r="O712" s="113" t="s">
        <v>1</v>
      </c>
    </row>
    <row r="713" spans="1:15" customFormat="1" x14ac:dyDescent="0.3">
      <c r="A713" s="115" t="s">
        <v>1</v>
      </c>
      <c r="B713" s="55" t="s">
        <v>14</v>
      </c>
      <c r="C713" s="55" t="s">
        <v>15</v>
      </c>
      <c r="D713" s="55" t="s">
        <v>14</v>
      </c>
      <c r="E713" s="55" t="s">
        <v>15</v>
      </c>
      <c r="F713" s="55" t="s">
        <v>14</v>
      </c>
      <c r="G713" s="55" t="s">
        <v>15</v>
      </c>
      <c r="H713" s="55" t="s">
        <v>14</v>
      </c>
      <c r="I713" s="55" t="s">
        <v>15</v>
      </c>
      <c r="J713" s="55" t="s">
        <v>14</v>
      </c>
      <c r="K713" s="55" t="s">
        <v>15</v>
      </c>
      <c r="L713" s="55" t="s">
        <v>14</v>
      </c>
      <c r="M713" s="55" t="s">
        <v>15</v>
      </c>
      <c r="N713" s="55" t="s">
        <v>14</v>
      </c>
      <c r="O713" s="55" t="s">
        <v>15</v>
      </c>
    </row>
    <row r="714" spans="1:15" customFormat="1" x14ac:dyDescent="0.3">
      <c r="A714" s="56" t="s">
        <v>16</v>
      </c>
      <c r="B714" s="57">
        <v>563.55565043909996</v>
      </c>
      <c r="C714" s="57">
        <v>563.55565043909996</v>
      </c>
      <c r="D714" s="57">
        <v>0.41380770030000003</v>
      </c>
      <c r="E714" s="57">
        <v>0.41380770030000003</v>
      </c>
      <c r="F714" s="57">
        <v>318.7626569258</v>
      </c>
      <c r="G714" s="57">
        <v>318.7626569258</v>
      </c>
      <c r="H714" s="57">
        <v>166.0289313637</v>
      </c>
      <c r="I714" s="57">
        <v>166.0289313637</v>
      </c>
      <c r="J714" s="57">
        <v>4.0162602232999998</v>
      </c>
      <c r="K714" s="57">
        <v>4.0162602232999998</v>
      </c>
      <c r="L714" s="57">
        <v>1.6064399521999999</v>
      </c>
      <c r="M714" s="57">
        <v>1.6064399521999999</v>
      </c>
      <c r="N714" s="57">
        <v>53.445760258599996</v>
      </c>
      <c r="O714" s="57">
        <v>53.445760258599996</v>
      </c>
    </row>
    <row r="715" spans="1:15" customFormat="1" x14ac:dyDescent="0.3">
      <c r="A715" s="58" t="s">
        <v>306</v>
      </c>
      <c r="B715" s="59">
        <v>128.5646279785</v>
      </c>
      <c r="C715" s="60">
        <v>0.22813120208860899</v>
      </c>
      <c r="D715" s="67">
        <v>0.41380770030000102</v>
      </c>
      <c r="E715" s="68">
        <v>100</v>
      </c>
      <c r="F715" s="59">
        <v>53.663040878199901</v>
      </c>
      <c r="G715" s="62">
        <v>0.16834795328830299</v>
      </c>
      <c r="H715" s="59">
        <v>44.772216995199997</v>
      </c>
      <c r="I715" s="60">
        <v>0.26966515189526102</v>
      </c>
      <c r="J715" s="67">
        <v>0.53887519880000001</v>
      </c>
      <c r="K715" s="68">
        <v>13.417337743051601</v>
      </c>
      <c r="L715" s="67">
        <v>1.6064399521999999</v>
      </c>
      <c r="M715" s="69">
        <v>100</v>
      </c>
      <c r="N715" s="59">
        <v>21.184243884899999</v>
      </c>
      <c r="O715" s="61">
        <v>0.39636902501524901</v>
      </c>
    </row>
    <row r="716" spans="1:15" customFormat="1" x14ac:dyDescent="0.3">
      <c r="A716" s="58" t="s">
        <v>307</v>
      </c>
      <c r="B716" s="63">
        <v>111.57269901390001</v>
      </c>
      <c r="C716" s="64">
        <v>0.197979913655319</v>
      </c>
      <c r="D716" s="70">
        <v>0</v>
      </c>
      <c r="E716" s="71">
        <v>0</v>
      </c>
      <c r="F716" s="63">
        <v>67.220388750599994</v>
      </c>
      <c r="G716" s="64">
        <v>0.21087912053088201</v>
      </c>
      <c r="H716" s="63">
        <v>33.964249684599999</v>
      </c>
      <c r="I716" s="64">
        <v>0.20456826051718999</v>
      </c>
      <c r="J716" s="70">
        <v>1.5231492567</v>
      </c>
      <c r="K716" s="71">
        <v>37.9245659398158</v>
      </c>
      <c r="L716" s="70">
        <v>0</v>
      </c>
      <c r="M716" s="71">
        <v>0</v>
      </c>
      <c r="N716" s="63">
        <v>5.1746930119999996</v>
      </c>
      <c r="O716" s="64">
        <v>9.6821394006970596E-2</v>
      </c>
    </row>
    <row r="717" spans="1:15" customFormat="1" x14ac:dyDescent="0.3">
      <c r="A717" s="58" t="s">
        <v>308</v>
      </c>
      <c r="B717" s="59">
        <v>323.41832344670001</v>
      </c>
      <c r="C717" s="60">
        <v>0.57388888425607198</v>
      </c>
      <c r="D717" s="67">
        <v>0</v>
      </c>
      <c r="E717" s="68">
        <v>0</v>
      </c>
      <c r="F717" s="59">
        <v>197.879227297</v>
      </c>
      <c r="G717" s="60">
        <v>0.62077292618081503</v>
      </c>
      <c r="H717" s="59">
        <v>87.292464683899794</v>
      </c>
      <c r="I717" s="60">
        <v>0.52576658758754902</v>
      </c>
      <c r="J717" s="67">
        <v>1.9542357678</v>
      </c>
      <c r="K717" s="68">
        <v>48.658096317132603</v>
      </c>
      <c r="L717" s="67">
        <v>0</v>
      </c>
      <c r="M717" s="68">
        <v>0</v>
      </c>
      <c r="N717" s="59">
        <v>27.086823361699899</v>
      </c>
      <c r="O717" s="60">
        <v>0.50680958097778095</v>
      </c>
    </row>
    <row r="718" spans="1:15" customFormat="1" x14ac:dyDescent="0.3">
      <c r="A718" s="65" t="s">
        <v>1</v>
      </c>
    </row>
    <row r="719" spans="1:15" customFormat="1" x14ac:dyDescent="0.3">
      <c r="A719" s="65" t="s">
        <v>1</v>
      </c>
    </row>
    <row r="720" spans="1:15" customFormat="1" x14ac:dyDescent="0.3">
      <c r="A720" s="53" t="s">
        <v>411</v>
      </c>
    </row>
    <row r="721" spans="1:15" customFormat="1" x14ac:dyDescent="0.3">
      <c r="A721" s="54" t="s">
        <v>1</v>
      </c>
    </row>
    <row r="722" spans="1:15" customFormat="1" x14ac:dyDescent="0.3">
      <c r="A722" s="114" t="s">
        <v>1</v>
      </c>
      <c r="B722" s="113" t="s">
        <v>504</v>
      </c>
      <c r="C722" s="113" t="s">
        <v>1</v>
      </c>
      <c r="D722" s="113" t="s">
        <v>487</v>
      </c>
      <c r="E722" s="113" t="s">
        <v>1</v>
      </c>
      <c r="F722" s="113" t="s">
        <v>488</v>
      </c>
      <c r="G722" s="113" t="s">
        <v>1</v>
      </c>
      <c r="H722" s="113" t="s">
        <v>489</v>
      </c>
      <c r="I722" s="113" t="s">
        <v>1</v>
      </c>
      <c r="J722" s="113" t="s">
        <v>490</v>
      </c>
      <c r="K722" s="113" t="s">
        <v>1</v>
      </c>
      <c r="L722" s="113" t="s">
        <v>491</v>
      </c>
      <c r="M722" s="113" t="s">
        <v>1</v>
      </c>
      <c r="N722" s="113" t="s">
        <v>492</v>
      </c>
      <c r="O722" s="113" t="s">
        <v>1</v>
      </c>
    </row>
    <row r="723" spans="1:15" customFormat="1" x14ac:dyDescent="0.3">
      <c r="A723" s="115" t="s">
        <v>1</v>
      </c>
      <c r="B723" s="55" t="s">
        <v>14</v>
      </c>
      <c r="C723" s="55" t="s">
        <v>15</v>
      </c>
      <c r="D723" s="55" t="s">
        <v>14</v>
      </c>
      <c r="E723" s="55" t="s">
        <v>15</v>
      </c>
      <c r="F723" s="55" t="s">
        <v>14</v>
      </c>
      <c r="G723" s="55" t="s">
        <v>15</v>
      </c>
      <c r="H723" s="55" t="s">
        <v>14</v>
      </c>
      <c r="I723" s="55" t="s">
        <v>15</v>
      </c>
      <c r="J723" s="55" t="s">
        <v>14</v>
      </c>
      <c r="K723" s="55" t="s">
        <v>15</v>
      </c>
      <c r="L723" s="55" t="s">
        <v>14</v>
      </c>
      <c r="M723" s="55" t="s">
        <v>15</v>
      </c>
      <c r="N723" s="55" t="s">
        <v>14</v>
      </c>
      <c r="O723" s="55" t="s">
        <v>15</v>
      </c>
    </row>
    <row r="724" spans="1:15" customFormat="1" x14ac:dyDescent="0.3">
      <c r="A724" s="56" t="s">
        <v>16</v>
      </c>
      <c r="B724" s="57">
        <v>55.659320628899998</v>
      </c>
      <c r="C724" s="57">
        <v>55.659320628899998</v>
      </c>
      <c r="D724" s="57">
        <v>28.197036193100001</v>
      </c>
      <c r="E724" s="57">
        <v>28.197036193100001</v>
      </c>
      <c r="F724" s="57">
        <v>3.3661820739000001</v>
      </c>
      <c r="G724" s="57">
        <v>3.3661820739000001</v>
      </c>
      <c r="H724" s="57">
        <v>5.3399496394000003</v>
      </c>
      <c r="I724" s="57">
        <v>5.3399496394000003</v>
      </c>
      <c r="J724" s="57">
        <v>8.1704796604999999</v>
      </c>
      <c r="K724" s="57">
        <v>8.1704796604999999</v>
      </c>
      <c r="L724" s="57">
        <v>0.67113180230000002</v>
      </c>
      <c r="M724" s="57">
        <v>0.67113180230000002</v>
      </c>
      <c r="N724" s="57">
        <v>1.1118501179</v>
      </c>
      <c r="O724" s="57">
        <v>1.1118501179</v>
      </c>
    </row>
    <row r="725" spans="1:15" customFormat="1" x14ac:dyDescent="0.3">
      <c r="A725" s="58" t="s">
        <v>306</v>
      </c>
      <c r="B725" s="59">
        <v>12.1044284473</v>
      </c>
      <c r="C725" s="60">
        <v>0.217473521245515</v>
      </c>
      <c r="D725" s="67">
        <v>5.99641468809999</v>
      </c>
      <c r="E725" s="68">
        <v>21.2661169317056</v>
      </c>
      <c r="F725" s="67">
        <v>0</v>
      </c>
      <c r="G725" s="68">
        <v>0</v>
      </c>
      <c r="H725" s="67">
        <v>0</v>
      </c>
      <c r="I725" s="68">
        <v>0</v>
      </c>
      <c r="J725" s="67">
        <v>0</v>
      </c>
      <c r="K725" s="68">
        <v>0</v>
      </c>
      <c r="L725" s="67">
        <v>0</v>
      </c>
      <c r="M725" s="68">
        <v>0</v>
      </c>
      <c r="N725" s="67">
        <v>0</v>
      </c>
      <c r="O725" s="68">
        <v>0</v>
      </c>
    </row>
    <row r="726" spans="1:15" customFormat="1" x14ac:dyDescent="0.3">
      <c r="A726" s="58" t="s">
        <v>307</v>
      </c>
      <c r="B726" s="63">
        <v>15.315095636000001</v>
      </c>
      <c r="C726" s="64">
        <v>0.27515778962001802</v>
      </c>
      <c r="D726" s="70">
        <v>6.9248616659</v>
      </c>
      <c r="E726" s="71">
        <v>24.55882816363</v>
      </c>
      <c r="F726" s="70">
        <v>0.82099701560000005</v>
      </c>
      <c r="G726" s="71">
        <v>24.3895605637519</v>
      </c>
      <c r="H726" s="70">
        <v>3.21528820450001</v>
      </c>
      <c r="I726" s="71">
        <v>60.211957445749803</v>
      </c>
      <c r="J726" s="70">
        <v>1.1591755449000001</v>
      </c>
      <c r="K726" s="71">
        <v>14.187362224325801</v>
      </c>
      <c r="L726" s="70">
        <v>0.67113180230000002</v>
      </c>
      <c r="M726" s="71">
        <v>100</v>
      </c>
      <c r="N726" s="70">
        <v>1.1118501179</v>
      </c>
      <c r="O726" s="71">
        <v>100</v>
      </c>
    </row>
    <row r="727" spans="1:15" customFormat="1" x14ac:dyDescent="0.3">
      <c r="A727" s="58" t="s">
        <v>308</v>
      </c>
      <c r="B727" s="59">
        <v>28.239796545599901</v>
      </c>
      <c r="C727" s="60">
        <v>0.50736868913446698</v>
      </c>
      <c r="D727" s="67">
        <v>15.275759839099999</v>
      </c>
      <c r="E727" s="68">
        <v>54.1750549046643</v>
      </c>
      <c r="F727" s="67">
        <v>2.5451850583</v>
      </c>
      <c r="G727" s="68">
        <v>75.6104394362481</v>
      </c>
      <c r="H727" s="67">
        <v>2.1246614348999899</v>
      </c>
      <c r="I727" s="68">
        <v>39.788042554250197</v>
      </c>
      <c r="J727" s="67">
        <v>7.0113041155999998</v>
      </c>
      <c r="K727" s="68">
        <v>85.812637775674204</v>
      </c>
      <c r="L727" s="67">
        <v>0</v>
      </c>
      <c r="M727" s="68">
        <v>0</v>
      </c>
      <c r="N727" s="67">
        <v>0</v>
      </c>
      <c r="O727" s="68">
        <v>0</v>
      </c>
    </row>
    <row r="728" spans="1:15" customFormat="1" x14ac:dyDescent="0.3">
      <c r="A728" s="65" t="s">
        <v>1</v>
      </c>
    </row>
    <row r="729" spans="1:15" customFormat="1" x14ac:dyDescent="0.3">
      <c r="A729" s="65" t="s">
        <v>1</v>
      </c>
    </row>
    <row r="730" spans="1:15" customFormat="1" x14ac:dyDescent="0.3">
      <c r="A730" s="53" t="s">
        <v>412</v>
      </c>
    </row>
    <row r="731" spans="1:15" customFormat="1" x14ac:dyDescent="0.3">
      <c r="A731" s="54" t="s">
        <v>1</v>
      </c>
    </row>
    <row r="732" spans="1:15" customFormat="1" x14ac:dyDescent="0.3">
      <c r="A732" s="114" t="s">
        <v>1</v>
      </c>
      <c r="B732" s="113" t="s">
        <v>504</v>
      </c>
      <c r="C732" s="113" t="s">
        <v>1</v>
      </c>
      <c r="D732" s="113" t="s">
        <v>487</v>
      </c>
      <c r="E732" s="113" t="s">
        <v>1</v>
      </c>
      <c r="F732" s="113" t="s">
        <v>488</v>
      </c>
      <c r="G732" s="113" t="s">
        <v>1</v>
      </c>
      <c r="H732" s="113" t="s">
        <v>489</v>
      </c>
      <c r="I732" s="113" t="s">
        <v>1</v>
      </c>
      <c r="J732" s="113" t="s">
        <v>490</v>
      </c>
      <c r="K732" s="113" t="s">
        <v>1</v>
      </c>
      <c r="L732" s="113" t="s">
        <v>491</v>
      </c>
      <c r="M732" s="113" t="s">
        <v>1</v>
      </c>
      <c r="N732" s="113" t="s">
        <v>492</v>
      </c>
      <c r="O732" s="113" t="s">
        <v>1</v>
      </c>
    </row>
    <row r="733" spans="1:15" customFormat="1" x14ac:dyDescent="0.3">
      <c r="A733" s="115" t="s">
        <v>1</v>
      </c>
      <c r="B733" s="55" t="s">
        <v>14</v>
      </c>
      <c r="C733" s="55" t="s">
        <v>15</v>
      </c>
      <c r="D733" s="55" t="s">
        <v>14</v>
      </c>
      <c r="E733" s="55" t="s">
        <v>15</v>
      </c>
      <c r="F733" s="55" t="s">
        <v>14</v>
      </c>
      <c r="G733" s="55" t="s">
        <v>15</v>
      </c>
      <c r="H733" s="55" t="s">
        <v>14</v>
      </c>
      <c r="I733" s="55" t="s">
        <v>15</v>
      </c>
      <c r="J733" s="55" t="s">
        <v>14</v>
      </c>
      <c r="K733" s="55" t="s">
        <v>15</v>
      </c>
      <c r="L733" s="55" t="s">
        <v>14</v>
      </c>
      <c r="M733" s="55" t="s">
        <v>15</v>
      </c>
      <c r="N733" s="55" t="s">
        <v>14</v>
      </c>
      <c r="O733" s="55" t="s">
        <v>15</v>
      </c>
    </row>
    <row r="734" spans="1:15" customFormat="1" x14ac:dyDescent="0.3">
      <c r="A734" s="56" t="s">
        <v>16</v>
      </c>
      <c r="B734" s="57">
        <v>425.80534878809999</v>
      </c>
      <c r="C734" s="57">
        <v>425.80534878809999</v>
      </c>
      <c r="D734" s="57">
        <v>86.970471988300005</v>
      </c>
      <c r="E734" s="57">
        <v>86.970471988300005</v>
      </c>
      <c r="F734" s="57">
        <v>150.75411609439999</v>
      </c>
      <c r="G734" s="57">
        <v>150.75411609439999</v>
      </c>
      <c r="H734" s="57">
        <v>75.652824534499999</v>
      </c>
      <c r="I734" s="57">
        <v>75.652824534499999</v>
      </c>
      <c r="J734" s="57">
        <v>18.712306041600002</v>
      </c>
      <c r="K734" s="57">
        <v>18.712306041600002</v>
      </c>
      <c r="L734" s="57">
        <v>18.8164845461</v>
      </c>
      <c r="M734" s="57">
        <v>18.8164845461</v>
      </c>
      <c r="N734" s="57">
        <v>55.031346559600003</v>
      </c>
      <c r="O734" s="57">
        <v>55.031346559600003</v>
      </c>
    </row>
    <row r="735" spans="1:15" customFormat="1" x14ac:dyDescent="0.3">
      <c r="A735" s="58" t="s">
        <v>306</v>
      </c>
      <c r="B735" s="59">
        <v>79.531626595299898</v>
      </c>
      <c r="C735" s="60">
        <v>0.18677930378671301</v>
      </c>
      <c r="D735" s="59">
        <v>24.071911310899999</v>
      </c>
      <c r="E735" s="60">
        <v>0.27678257643741799</v>
      </c>
      <c r="F735" s="59">
        <v>18.376307137000001</v>
      </c>
      <c r="G735" s="60">
        <v>0.121895889897249</v>
      </c>
      <c r="H735" s="59">
        <v>7.8874226431999999</v>
      </c>
      <c r="I735" s="60">
        <v>0.10425813830127501</v>
      </c>
      <c r="J735" s="67">
        <v>0.31890669500000002</v>
      </c>
      <c r="K735" s="72">
        <v>1.70426186003493</v>
      </c>
      <c r="L735" s="67">
        <v>2.8479402700000001</v>
      </c>
      <c r="M735" s="68">
        <v>15.135347216546201</v>
      </c>
      <c r="N735" s="59">
        <v>23.701252003199901</v>
      </c>
      <c r="O735" s="61">
        <v>0.43068639030177303</v>
      </c>
    </row>
    <row r="736" spans="1:15" customFormat="1" x14ac:dyDescent="0.3">
      <c r="A736" s="58" t="s">
        <v>307</v>
      </c>
      <c r="B736" s="63">
        <v>96.9447647545</v>
      </c>
      <c r="C736" s="64">
        <v>0.22767390083383901</v>
      </c>
      <c r="D736" s="63">
        <v>17.234457305100001</v>
      </c>
      <c r="E736" s="64">
        <v>0.19816446790605599</v>
      </c>
      <c r="F736" s="63">
        <v>34.565598469000001</v>
      </c>
      <c r="G736" s="64">
        <v>0.22928460837086201</v>
      </c>
      <c r="H736" s="63">
        <v>18.7644320896</v>
      </c>
      <c r="I736" s="64">
        <v>0.248033463457043</v>
      </c>
      <c r="J736" s="70">
        <v>9.8319500518000194</v>
      </c>
      <c r="K736" s="69">
        <v>52.542695859838098</v>
      </c>
      <c r="L736" s="70">
        <v>7.1733025523000196</v>
      </c>
      <c r="M736" s="71">
        <v>38.1224374549112</v>
      </c>
      <c r="N736" s="63">
        <v>4.9212683338999996</v>
      </c>
      <c r="O736" s="62">
        <v>8.9426638480855095E-2</v>
      </c>
    </row>
    <row r="737" spans="1:15" customFormat="1" x14ac:dyDescent="0.3">
      <c r="A737" s="58" t="s">
        <v>308</v>
      </c>
      <c r="B737" s="59">
        <v>249.32895743830099</v>
      </c>
      <c r="C737" s="60">
        <v>0.58554679537944798</v>
      </c>
      <c r="D737" s="59">
        <v>45.664103372299998</v>
      </c>
      <c r="E737" s="60">
        <v>0.52505295565652599</v>
      </c>
      <c r="F737" s="59">
        <v>97.8122104883997</v>
      </c>
      <c r="G737" s="60">
        <v>0.64881950173188896</v>
      </c>
      <c r="H737" s="59">
        <v>49.000969801700002</v>
      </c>
      <c r="I737" s="60">
        <v>0.64770839824168203</v>
      </c>
      <c r="J737" s="67">
        <v>8.5614492947999903</v>
      </c>
      <c r="K737" s="68">
        <v>45.753042280126998</v>
      </c>
      <c r="L737" s="67">
        <v>8.7952417238000198</v>
      </c>
      <c r="M737" s="68">
        <v>46.742215328542599</v>
      </c>
      <c r="N737" s="59">
        <v>26.4088262225</v>
      </c>
      <c r="O737" s="60">
        <v>0.479886971217372</v>
      </c>
    </row>
    <row r="738" spans="1:15" customFormat="1" x14ac:dyDescent="0.3">
      <c r="A738" s="65" t="s">
        <v>1</v>
      </c>
    </row>
    <row r="739" spans="1:15" customFormat="1" x14ac:dyDescent="0.3">
      <c r="A739" s="65" t="s">
        <v>1</v>
      </c>
    </row>
    <row r="740" spans="1:15" customFormat="1" x14ac:dyDescent="0.3">
      <c r="A740" s="53" t="s">
        <v>413</v>
      </c>
    </row>
    <row r="741" spans="1:15" customFormat="1" x14ac:dyDescent="0.3">
      <c r="A741" s="54" t="s">
        <v>1</v>
      </c>
    </row>
    <row r="742" spans="1:15" customFormat="1" x14ac:dyDescent="0.3">
      <c r="A742" s="114" t="s">
        <v>1</v>
      </c>
      <c r="B742" s="113" t="s">
        <v>504</v>
      </c>
      <c r="C742" s="113" t="s">
        <v>1</v>
      </c>
      <c r="D742" s="113" t="s">
        <v>487</v>
      </c>
      <c r="E742" s="113" t="s">
        <v>1</v>
      </c>
      <c r="F742" s="113" t="s">
        <v>488</v>
      </c>
      <c r="G742" s="113" t="s">
        <v>1</v>
      </c>
      <c r="H742" s="113" t="s">
        <v>489</v>
      </c>
      <c r="I742" s="113" t="s">
        <v>1</v>
      </c>
      <c r="J742" s="113" t="s">
        <v>490</v>
      </c>
      <c r="K742" s="113" t="s">
        <v>1</v>
      </c>
      <c r="L742" s="113" t="s">
        <v>491</v>
      </c>
      <c r="M742" s="113" t="s">
        <v>1</v>
      </c>
      <c r="N742" s="113" t="s">
        <v>492</v>
      </c>
      <c r="O742" s="113" t="s">
        <v>1</v>
      </c>
    </row>
    <row r="743" spans="1:15" customFormat="1" x14ac:dyDescent="0.3">
      <c r="A743" s="115" t="s">
        <v>1</v>
      </c>
      <c r="B743" s="55" t="s">
        <v>14</v>
      </c>
      <c r="C743" s="55" t="s">
        <v>15</v>
      </c>
      <c r="D743" s="55" t="s">
        <v>14</v>
      </c>
      <c r="E743" s="55" t="s">
        <v>15</v>
      </c>
      <c r="F743" s="55" t="s">
        <v>14</v>
      </c>
      <c r="G743" s="55" t="s">
        <v>15</v>
      </c>
      <c r="H743" s="55" t="s">
        <v>14</v>
      </c>
      <c r="I743" s="55" t="s">
        <v>15</v>
      </c>
      <c r="J743" s="55" t="s">
        <v>14</v>
      </c>
      <c r="K743" s="55" t="s">
        <v>15</v>
      </c>
      <c r="L743" s="55" t="s">
        <v>14</v>
      </c>
      <c r="M743" s="55" t="s">
        <v>15</v>
      </c>
      <c r="N743" s="55" t="s">
        <v>14</v>
      </c>
      <c r="O743" s="55" t="s">
        <v>15</v>
      </c>
    </row>
    <row r="744" spans="1:15" customFormat="1" x14ac:dyDescent="0.3">
      <c r="A744" s="56" t="s">
        <v>16</v>
      </c>
      <c r="B744" s="57">
        <v>739.86763348730005</v>
      </c>
      <c r="C744" s="57">
        <v>739.86763348730005</v>
      </c>
      <c r="D744" s="57">
        <v>136.987833776</v>
      </c>
      <c r="E744" s="57">
        <v>136.987833776</v>
      </c>
      <c r="F744" s="57">
        <v>252.7750570128</v>
      </c>
      <c r="G744" s="57">
        <v>252.7750570128</v>
      </c>
      <c r="H744" s="57">
        <v>151.52211240240001</v>
      </c>
      <c r="I744" s="57">
        <v>151.52211240240001</v>
      </c>
      <c r="J744" s="57">
        <v>43.762081065899999</v>
      </c>
      <c r="K744" s="57">
        <v>43.762081065899999</v>
      </c>
      <c r="L744" s="57">
        <v>32.824921760499997</v>
      </c>
      <c r="M744" s="57">
        <v>32.824921760499997</v>
      </c>
      <c r="N744" s="57">
        <v>74.411979300400006</v>
      </c>
      <c r="O744" s="57">
        <v>74.411979300400006</v>
      </c>
    </row>
    <row r="745" spans="1:15" customFormat="1" x14ac:dyDescent="0.3">
      <c r="A745" s="58" t="s">
        <v>306</v>
      </c>
      <c r="B745" s="59">
        <v>167.02237678579999</v>
      </c>
      <c r="C745" s="60">
        <v>0.22574629464267101</v>
      </c>
      <c r="D745" s="59">
        <v>38.719589240700003</v>
      </c>
      <c r="E745" s="60">
        <v>0.28264983957636403</v>
      </c>
      <c r="F745" s="59">
        <v>45.884644378399898</v>
      </c>
      <c r="G745" s="60">
        <v>0.181523623891722</v>
      </c>
      <c r="H745" s="59">
        <v>33.3394742439</v>
      </c>
      <c r="I745" s="60">
        <v>0.22003042140383899</v>
      </c>
      <c r="J745" s="59">
        <v>2.5014779011999999</v>
      </c>
      <c r="K745" s="62">
        <v>5.7160853420866797E-2</v>
      </c>
      <c r="L745" s="59">
        <v>12.846940479800001</v>
      </c>
      <c r="M745" s="61">
        <v>0.39137764207131798</v>
      </c>
      <c r="N745" s="59">
        <v>21.254475435900002</v>
      </c>
      <c r="O745" s="60">
        <v>0.285632442998136</v>
      </c>
    </row>
    <row r="746" spans="1:15" customFormat="1" x14ac:dyDescent="0.3">
      <c r="A746" s="58" t="s">
        <v>307</v>
      </c>
      <c r="B746" s="63">
        <v>158.23068822939999</v>
      </c>
      <c r="C746" s="64">
        <v>0.21386350891387701</v>
      </c>
      <c r="D746" s="63">
        <v>17.936891916800001</v>
      </c>
      <c r="E746" s="62">
        <v>0.130937846247938</v>
      </c>
      <c r="F746" s="63">
        <v>59.943383396999998</v>
      </c>
      <c r="G746" s="64">
        <v>0.23714121205386399</v>
      </c>
      <c r="H746" s="63">
        <v>40.1561850828</v>
      </c>
      <c r="I746" s="64">
        <v>0.26501864609804598</v>
      </c>
      <c r="J746" s="63">
        <v>12.4510962993</v>
      </c>
      <c r="K746" s="64">
        <v>0.28451792044693403</v>
      </c>
      <c r="L746" s="63">
        <v>3.23488263290001</v>
      </c>
      <c r="M746" s="64">
        <v>9.8549591572605399E-2</v>
      </c>
      <c r="N746" s="63">
        <v>13.8289472276001</v>
      </c>
      <c r="O746" s="64">
        <v>0.185843023631622</v>
      </c>
    </row>
    <row r="747" spans="1:15" customFormat="1" x14ac:dyDescent="0.3">
      <c r="A747" s="58" t="s">
        <v>308</v>
      </c>
      <c r="B747" s="59">
        <v>414.61456847210002</v>
      </c>
      <c r="C747" s="60">
        <v>0.560390196443452</v>
      </c>
      <c r="D747" s="59">
        <v>80.331352618499807</v>
      </c>
      <c r="E747" s="60">
        <v>0.58641231417569795</v>
      </c>
      <c r="F747" s="59">
        <v>146.94702923739999</v>
      </c>
      <c r="G747" s="60">
        <v>0.58133516405441399</v>
      </c>
      <c r="H747" s="59">
        <v>78.026453075700005</v>
      </c>
      <c r="I747" s="60">
        <v>0.51495093249811397</v>
      </c>
      <c r="J747" s="59">
        <v>28.809506865400099</v>
      </c>
      <c r="K747" s="60">
        <v>0.65832122613220001</v>
      </c>
      <c r="L747" s="59">
        <v>16.7430986478</v>
      </c>
      <c r="M747" s="60">
        <v>0.51007276635607601</v>
      </c>
      <c r="N747" s="59">
        <v>39.328556636899997</v>
      </c>
      <c r="O747" s="60">
        <v>0.52852453337024197</v>
      </c>
    </row>
    <row r="748" spans="1:15" customFormat="1" x14ac:dyDescent="0.3">
      <c r="A748" s="65" t="s">
        <v>1</v>
      </c>
    </row>
    <row r="749" spans="1:15" customFormat="1" x14ac:dyDescent="0.3">
      <c r="A749" s="65" t="s">
        <v>1</v>
      </c>
    </row>
    <row r="750" spans="1:15" customFormat="1" x14ac:dyDescent="0.3">
      <c r="A750" s="53" t="s">
        <v>414</v>
      </c>
    </row>
    <row r="751" spans="1:15" customFormat="1" x14ac:dyDescent="0.3">
      <c r="A751" s="54" t="s">
        <v>1</v>
      </c>
    </row>
    <row r="752" spans="1:15" customFormat="1" x14ac:dyDescent="0.3">
      <c r="A752" s="114" t="s">
        <v>1</v>
      </c>
      <c r="B752" s="113" t="s">
        <v>504</v>
      </c>
      <c r="C752" s="113" t="s">
        <v>1</v>
      </c>
      <c r="D752" s="113" t="s">
        <v>487</v>
      </c>
      <c r="E752" s="113" t="s">
        <v>1</v>
      </c>
      <c r="F752" s="113" t="s">
        <v>488</v>
      </c>
      <c r="G752" s="113" t="s">
        <v>1</v>
      </c>
      <c r="H752" s="113" t="s">
        <v>489</v>
      </c>
      <c r="I752" s="113" t="s">
        <v>1</v>
      </c>
      <c r="J752" s="113" t="s">
        <v>490</v>
      </c>
      <c r="K752" s="113" t="s">
        <v>1</v>
      </c>
      <c r="L752" s="113" t="s">
        <v>491</v>
      </c>
      <c r="M752" s="113" t="s">
        <v>1</v>
      </c>
      <c r="N752" s="113" t="s">
        <v>492</v>
      </c>
      <c r="O752" s="113" t="s">
        <v>1</v>
      </c>
    </row>
    <row r="753" spans="1:15" customFormat="1" x14ac:dyDescent="0.3">
      <c r="A753" s="115" t="s">
        <v>1</v>
      </c>
      <c r="B753" s="55" t="s">
        <v>14</v>
      </c>
      <c r="C753" s="55" t="s">
        <v>15</v>
      </c>
      <c r="D753" s="55" t="s">
        <v>14</v>
      </c>
      <c r="E753" s="55" t="s">
        <v>15</v>
      </c>
      <c r="F753" s="55" t="s">
        <v>14</v>
      </c>
      <c r="G753" s="55" t="s">
        <v>15</v>
      </c>
      <c r="H753" s="55" t="s">
        <v>14</v>
      </c>
      <c r="I753" s="55" t="s">
        <v>15</v>
      </c>
      <c r="J753" s="55" t="s">
        <v>14</v>
      </c>
      <c r="K753" s="55" t="s">
        <v>15</v>
      </c>
      <c r="L753" s="55" t="s">
        <v>14</v>
      </c>
      <c r="M753" s="55" t="s">
        <v>15</v>
      </c>
      <c r="N753" s="55" t="s">
        <v>14</v>
      </c>
      <c r="O753" s="55" t="s">
        <v>15</v>
      </c>
    </row>
    <row r="754" spans="1:15" customFormat="1" x14ac:dyDescent="0.3">
      <c r="A754" s="56" t="s">
        <v>16</v>
      </c>
      <c r="B754" s="57">
        <v>529.33720185749996</v>
      </c>
      <c r="C754" s="57">
        <v>529.33720185749996</v>
      </c>
      <c r="D754" s="57">
        <v>81.229457356400005</v>
      </c>
      <c r="E754" s="57">
        <v>81.229457356400005</v>
      </c>
      <c r="F754" s="57">
        <v>206.53940360659999</v>
      </c>
      <c r="G754" s="57">
        <v>206.53940360659999</v>
      </c>
      <c r="H754" s="57">
        <v>121.0141959715</v>
      </c>
      <c r="I754" s="57">
        <v>121.0141959715</v>
      </c>
      <c r="J754" s="57">
        <v>29.755024902100001</v>
      </c>
      <c r="K754" s="57">
        <v>29.755024902100001</v>
      </c>
      <c r="L754" s="57">
        <v>18.545004487300002</v>
      </c>
      <c r="M754" s="57">
        <v>18.545004487300002</v>
      </c>
      <c r="N754" s="57">
        <v>52.329661535600003</v>
      </c>
      <c r="O754" s="57">
        <v>52.329661535600003</v>
      </c>
    </row>
    <row r="755" spans="1:15" customFormat="1" x14ac:dyDescent="0.3">
      <c r="A755" s="58" t="s">
        <v>306</v>
      </c>
      <c r="B755" s="59">
        <v>45.545733268399999</v>
      </c>
      <c r="C755" s="60">
        <v>8.6042947876278503E-2</v>
      </c>
      <c r="D755" s="59">
        <v>4.1480250048000098</v>
      </c>
      <c r="E755" s="60">
        <v>5.1065526470283402E-2</v>
      </c>
      <c r="F755" s="59">
        <v>11.397258326099999</v>
      </c>
      <c r="G755" s="60">
        <v>5.5182004630015297E-2</v>
      </c>
      <c r="H755" s="59">
        <v>13.644010956300001</v>
      </c>
      <c r="I755" s="60">
        <v>0.112747193391371</v>
      </c>
      <c r="J755" s="67">
        <v>0</v>
      </c>
      <c r="K755" s="68">
        <v>0</v>
      </c>
      <c r="L755" s="67">
        <v>5.0659284371000002</v>
      </c>
      <c r="M755" s="69">
        <v>27.316943711549101</v>
      </c>
      <c r="N755" s="59">
        <v>10.520180698200001</v>
      </c>
      <c r="O755" s="61">
        <v>0.201036666194432</v>
      </c>
    </row>
    <row r="756" spans="1:15" customFormat="1" x14ac:dyDescent="0.3">
      <c r="A756" s="58" t="s">
        <v>307</v>
      </c>
      <c r="B756" s="63">
        <v>79.006606743000006</v>
      </c>
      <c r="C756" s="64">
        <v>0.14925572294136399</v>
      </c>
      <c r="D756" s="63">
        <v>4.0235038931</v>
      </c>
      <c r="E756" s="62">
        <v>4.9532571360739103E-2</v>
      </c>
      <c r="F756" s="63">
        <v>33.910216080700003</v>
      </c>
      <c r="G756" s="64">
        <v>0.16418279267083399</v>
      </c>
      <c r="H756" s="63">
        <v>22.745693063200001</v>
      </c>
      <c r="I756" s="64">
        <v>0.187958882679821</v>
      </c>
      <c r="J756" s="70">
        <v>4.4046640365999901</v>
      </c>
      <c r="K756" s="71">
        <v>14.803093094669601</v>
      </c>
      <c r="L756" s="70">
        <v>3.1940333878999998</v>
      </c>
      <c r="M756" s="71">
        <v>17.223147021006898</v>
      </c>
      <c r="N756" s="63">
        <v>6.1695530634000004</v>
      </c>
      <c r="O756" s="64">
        <v>0.11789782089843701</v>
      </c>
    </row>
    <row r="757" spans="1:15" customFormat="1" x14ac:dyDescent="0.3">
      <c r="A757" s="58" t="s">
        <v>308</v>
      </c>
      <c r="B757" s="59">
        <v>404.78486184609898</v>
      </c>
      <c r="C757" s="60">
        <v>0.764701329182357</v>
      </c>
      <c r="D757" s="59">
        <v>73.057928458500001</v>
      </c>
      <c r="E757" s="61">
        <v>0.89940190216897697</v>
      </c>
      <c r="F757" s="59">
        <v>161.23192919979999</v>
      </c>
      <c r="G757" s="60">
        <v>0.78063520269915099</v>
      </c>
      <c r="H757" s="59">
        <v>84.624491952000398</v>
      </c>
      <c r="I757" s="60">
        <v>0.69929392392880796</v>
      </c>
      <c r="J757" s="67">
        <v>25.350360865500001</v>
      </c>
      <c r="K757" s="68">
        <v>85.196906905330394</v>
      </c>
      <c r="L757" s="67">
        <v>10.2850426623</v>
      </c>
      <c r="M757" s="72">
        <v>55.459909267443997</v>
      </c>
      <c r="N757" s="59">
        <v>35.639927774</v>
      </c>
      <c r="O757" s="60">
        <v>0.68106551290713102</v>
      </c>
    </row>
    <row r="758" spans="1:15" customFormat="1" x14ac:dyDescent="0.3">
      <c r="A758" s="65" t="s">
        <v>1</v>
      </c>
    </row>
    <row r="759" spans="1:15" customFormat="1" x14ac:dyDescent="0.3">
      <c r="A759" s="65" t="s">
        <v>1</v>
      </c>
    </row>
    <row r="760" spans="1:15" customFormat="1" x14ac:dyDescent="0.3">
      <c r="A760" s="53" t="s">
        <v>415</v>
      </c>
    </row>
    <row r="761" spans="1:15" customFormat="1" x14ac:dyDescent="0.3">
      <c r="A761" s="54" t="s">
        <v>1</v>
      </c>
    </row>
    <row r="762" spans="1:15" customFormat="1" x14ac:dyDescent="0.3">
      <c r="A762" s="114" t="s">
        <v>1</v>
      </c>
      <c r="B762" s="113" t="s">
        <v>504</v>
      </c>
      <c r="C762" s="113" t="s">
        <v>1</v>
      </c>
      <c r="D762" s="113" t="s">
        <v>487</v>
      </c>
      <c r="E762" s="113" t="s">
        <v>1</v>
      </c>
      <c r="F762" s="113" t="s">
        <v>488</v>
      </c>
      <c r="G762" s="113" t="s">
        <v>1</v>
      </c>
      <c r="H762" s="113" t="s">
        <v>489</v>
      </c>
      <c r="I762" s="113" t="s">
        <v>1</v>
      </c>
      <c r="J762" s="113" t="s">
        <v>490</v>
      </c>
      <c r="K762" s="113" t="s">
        <v>1</v>
      </c>
      <c r="L762" s="113" t="s">
        <v>491</v>
      </c>
      <c r="M762" s="113" t="s">
        <v>1</v>
      </c>
      <c r="N762" s="113" t="s">
        <v>492</v>
      </c>
      <c r="O762" s="113" t="s">
        <v>1</v>
      </c>
    </row>
    <row r="763" spans="1:15" customFormat="1" x14ac:dyDescent="0.3">
      <c r="A763" s="115" t="s">
        <v>1</v>
      </c>
      <c r="B763" s="55" t="s">
        <v>14</v>
      </c>
      <c r="C763" s="55" t="s">
        <v>15</v>
      </c>
      <c r="D763" s="55" t="s">
        <v>14</v>
      </c>
      <c r="E763" s="55" t="s">
        <v>15</v>
      </c>
      <c r="F763" s="55" t="s">
        <v>14</v>
      </c>
      <c r="G763" s="55" t="s">
        <v>15</v>
      </c>
      <c r="H763" s="55" t="s">
        <v>14</v>
      </c>
      <c r="I763" s="55" t="s">
        <v>15</v>
      </c>
      <c r="J763" s="55" t="s">
        <v>14</v>
      </c>
      <c r="K763" s="55" t="s">
        <v>15</v>
      </c>
      <c r="L763" s="55" t="s">
        <v>14</v>
      </c>
      <c r="M763" s="55" t="s">
        <v>15</v>
      </c>
      <c r="N763" s="55" t="s">
        <v>14</v>
      </c>
      <c r="O763" s="55" t="s">
        <v>15</v>
      </c>
    </row>
    <row r="764" spans="1:15" customFormat="1" x14ac:dyDescent="0.3">
      <c r="A764" s="56" t="s">
        <v>16</v>
      </c>
      <c r="B764" s="57">
        <v>125.0031046122</v>
      </c>
      <c r="C764" s="57">
        <v>125.0031046122</v>
      </c>
      <c r="D764" s="57">
        <v>44.171955091900003</v>
      </c>
      <c r="E764" s="57">
        <v>44.171955091900003</v>
      </c>
      <c r="F764" s="57">
        <v>24.209152590399999</v>
      </c>
      <c r="G764" s="57">
        <v>24.209152590399999</v>
      </c>
      <c r="H764" s="57">
        <v>22.377158930299998</v>
      </c>
      <c r="I764" s="57">
        <v>22.377158930299998</v>
      </c>
      <c r="J764" s="57">
        <v>6.1275222398000002</v>
      </c>
      <c r="K764" s="57">
        <v>6.1275222398000002</v>
      </c>
      <c r="L764" s="57">
        <v>10.465331948899999</v>
      </c>
      <c r="M764" s="57">
        <v>10.465331948899999</v>
      </c>
      <c r="N764" s="57">
        <v>10.2243460555</v>
      </c>
      <c r="O764" s="57">
        <v>10.2243460555</v>
      </c>
    </row>
    <row r="765" spans="1:15" customFormat="1" x14ac:dyDescent="0.3">
      <c r="A765" s="58" t="s">
        <v>306</v>
      </c>
      <c r="B765" s="59">
        <v>33.371336009499998</v>
      </c>
      <c r="C765" s="60">
        <v>0.266964057517041</v>
      </c>
      <c r="D765" s="59">
        <v>7.2542722361999896</v>
      </c>
      <c r="E765" s="60">
        <v>0.16422800895064399</v>
      </c>
      <c r="F765" s="67">
        <v>4.6752913203999897</v>
      </c>
      <c r="G765" s="68">
        <v>19.312081672177001</v>
      </c>
      <c r="H765" s="67">
        <v>8.0831317506999998</v>
      </c>
      <c r="I765" s="68">
        <v>36.122243113512297</v>
      </c>
      <c r="J765" s="67">
        <v>5.1909165729000097</v>
      </c>
      <c r="K765" s="69">
        <v>84.714773276276702</v>
      </c>
      <c r="L765" s="67">
        <v>4.9564690207000002</v>
      </c>
      <c r="M765" s="68">
        <v>47.3608390531843</v>
      </c>
      <c r="N765" s="67">
        <v>2.8647750649999999</v>
      </c>
      <c r="O765" s="68">
        <v>28.019152026441301</v>
      </c>
    </row>
    <row r="766" spans="1:15" customFormat="1" x14ac:dyDescent="0.3">
      <c r="A766" s="58" t="s">
        <v>307</v>
      </c>
      <c r="B766" s="63">
        <v>25.4799750235</v>
      </c>
      <c r="C766" s="64">
        <v>0.203834737565496</v>
      </c>
      <c r="D766" s="63">
        <v>8.7892309656999892</v>
      </c>
      <c r="E766" s="64">
        <v>0.19897763065759599</v>
      </c>
      <c r="F766" s="70">
        <v>2.9692708250000002</v>
      </c>
      <c r="G766" s="71">
        <v>12.2650754251409</v>
      </c>
      <c r="H766" s="70">
        <v>7.5312684410000097</v>
      </c>
      <c r="I766" s="71">
        <v>33.6560528727452</v>
      </c>
      <c r="J766" s="70">
        <v>0.278200946</v>
      </c>
      <c r="K766" s="71">
        <v>4.54018663845895</v>
      </c>
      <c r="L766" s="70">
        <v>1.8364030303000001</v>
      </c>
      <c r="M766" s="71">
        <v>17.547489551853399</v>
      </c>
      <c r="N766" s="70">
        <v>1.6830334707000001</v>
      </c>
      <c r="O766" s="71">
        <v>16.461037816640001</v>
      </c>
    </row>
    <row r="767" spans="1:15" customFormat="1" x14ac:dyDescent="0.3">
      <c r="A767" s="58" t="s">
        <v>308</v>
      </c>
      <c r="B767" s="59">
        <v>66.151793579200003</v>
      </c>
      <c r="C767" s="60">
        <v>0.52920120491746403</v>
      </c>
      <c r="D767" s="59">
        <v>28.128451890000001</v>
      </c>
      <c r="E767" s="60">
        <v>0.63679436039175996</v>
      </c>
      <c r="F767" s="67">
        <v>16.564590445</v>
      </c>
      <c r="G767" s="68">
        <v>68.422842902682206</v>
      </c>
      <c r="H767" s="67">
        <v>6.7627587385999801</v>
      </c>
      <c r="I767" s="68">
        <v>30.2217040137424</v>
      </c>
      <c r="J767" s="67">
        <v>0.65840472090000002</v>
      </c>
      <c r="K767" s="68">
        <v>10.745040085264399</v>
      </c>
      <c r="L767" s="67">
        <v>3.6724598979</v>
      </c>
      <c r="M767" s="68">
        <v>35.091671394962397</v>
      </c>
      <c r="N767" s="67">
        <v>5.6765375198000001</v>
      </c>
      <c r="O767" s="68">
        <v>55.519810156918602</v>
      </c>
    </row>
    <row r="768" spans="1:15" customFormat="1" x14ac:dyDescent="0.3">
      <c r="A768" s="65" t="s">
        <v>1</v>
      </c>
    </row>
    <row r="769" spans="1:15" customFormat="1" x14ac:dyDescent="0.3">
      <c r="A769" s="65" t="s">
        <v>1</v>
      </c>
    </row>
    <row r="770" spans="1:15" customFormat="1" x14ac:dyDescent="0.3">
      <c r="A770" s="53" t="s">
        <v>416</v>
      </c>
    </row>
    <row r="771" spans="1:15" customFormat="1" x14ac:dyDescent="0.3">
      <c r="A771" s="54" t="s">
        <v>1</v>
      </c>
    </row>
    <row r="772" spans="1:15" customFormat="1" x14ac:dyDescent="0.3">
      <c r="A772" s="114" t="s">
        <v>1</v>
      </c>
      <c r="B772" s="113" t="s">
        <v>504</v>
      </c>
      <c r="C772" s="113" t="s">
        <v>1</v>
      </c>
      <c r="D772" s="113" t="s">
        <v>487</v>
      </c>
      <c r="E772" s="113" t="s">
        <v>1</v>
      </c>
      <c r="F772" s="113" t="s">
        <v>488</v>
      </c>
      <c r="G772" s="113" t="s">
        <v>1</v>
      </c>
      <c r="H772" s="113" t="s">
        <v>489</v>
      </c>
      <c r="I772" s="113" t="s">
        <v>1</v>
      </c>
      <c r="J772" s="113" t="s">
        <v>490</v>
      </c>
      <c r="K772" s="113" t="s">
        <v>1</v>
      </c>
      <c r="L772" s="113" t="s">
        <v>491</v>
      </c>
      <c r="M772" s="113" t="s">
        <v>1</v>
      </c>
      <c r="N772" s="113" t="s">
        <v>492</v>
      </c>
      <c r="O772" s="113" t="s">
        <v>1</v>
      </c>
    </row>
    <row r="773" spans="1:15" customFormat="1" x14ac:dyDescent="0.3">
      <c r="A773" s="115" t="s">
        <v>1</v>
      </c>
      <c r="B773" s="55" t="s">
        <v>14</v>
      </c>
      <c r="C773" s="55" t="s">
        <v>15</v>
      </c>
      <c r="D773" s="55" t="s">
        <v>14</v>
      </c>
      <c r="E773" s="55" t="s">
        <v>15</v>
      </c>
      <c r="F773" s="55" t="s">
        <v>14</v>
      </c>
      <c r="G773" s="55" t="s">
        <v>15</v>
      </c>
      <c r="H773" s="55" t="s">
        <v>14</v>
      </c>
      <c r="I773" s="55" t="s">
        <v>15</v>
      </c>
      <c r="J773" s="55" t="s">
        <v>14</v>
      </c>
      <c r="K773" s="55" t="s">
        <v>15</v>
      </c>
      <c r="L773" s="55" t="s">
        <v>14</v>
      </c>
      <c r="M773" s="55" t="s">
        <v>15</v>
      </c>
      <c r="N773" s="55" t="s">
        <v>14</v>
      </c>
      <c r="O773" s="55" t="s">
        <v>15</v>
      </c>
    </row>
    <row r="774" spans="1:15" customFormat="1" x14ac:dyDescent="0.3">
      <c r="A774" s="56" t="s">
        <v>16</v>
      </c>
      <c r="B774" s="57">
        <v>276.42017642190001</v>
      </c>
      <c r="C774" s="57">
        <v>276.42017642190001</v>
      </c>
      <c r="D774" s="57">
        <v>11.5332124583</v>
      </c>
      <c r="E774" s="57">
        <v>11.5332124583</v>
      </c>
      <c r="F774" s="57">
        <v>140.59244026100001</v>
      </c>
      <c r="G774" s="57">
        <v>140.59244026100001</v>
      </c>
      <c r="H774" s="57">
        <v>84.418637157000006</v>
      </c>
      <c r="I774" s="57">
        <v>84.418637157000006</v>
      </c>
      <c r="J774" s="57">
        <v>8.1209531923</v>
      </c>
      <c r="K774" s="57">
        <v>8.1209531923</v>
      </c>
      <c r="L774" s="57">
        <v>4.8915638499999998</v>
      </c>
      <c r="M774" s="57">
        <v>4.8915638499999998</v>
      </c>
      <c r="N774" s="57">
        <v>13.4165474363</v>
      </c>
      <c r="O774" s="57">
        <v>13.4165474363</v>
      </c>
    </row>
    <row r="775" spans="1:15" customFormat="1" x14ac:dyDescent="0.3">
      <c r="A775" s="58" t="s">
        <v>306</v>
      </c>
      <c r="B775" s="59">
        <v>92.476934125800099</v>
      </c>
      <c r="C775" s="60">
        <v>0.33455204074775102</v>
      </c>
      <c r="D775" s="67">
        <v>1.9660324782</v>
      </c>
      <c r="E775" s="68">
        <v>17.046703035329301</v>
      </c>
      <c r="F775" s="59">
        <v>42.408549661199999</v>
      </c>
      <c r="G775" s="60">
        <v>0.30164174960240803</v>
      </c>
      <c r="H775" s="59">
        <v>35.045532715199997</v>
      </c>
      <c r="I775" s="60">
        <v>0.41513975936407299</v>
      </c>
      <c r="J775" s="67">
        <v>2.1969306594</v>
      </c>
      <c r="K775" s="68">
        <v>27.052620639200999</v>
      </c>
      <c r="L775" s="67">
        <v>2.6415239198</v>
      </c>
      <c r="M775" s="68">
        <v>54.001624036860903</v>
      </c>
      <c r="N775" s="67">
        <v>3.5872991484000001</v>
      </c>
      <c r="O775" s="68">
        <v>26.737871016608601</v>
      </c>
    </row>
    <row r="776" spans="1:15" customFormat="1" x14ac:dyDescent="0.3">
      <c r="A776" s="58" t="s">
        <v>307</v>
      </c>
      <c r="B776" s="63">
        <v>75.5863014526998</v>
      </c>
      <c r="C776" s="64">
        <v>0.27344712108617097</v>
      </c>
      <c r="D776" s="70">
        <v>5.7373390043999999</v>
      </c>
      <c r="E776" s="71">
        <v>49.7462352761139</v>
      </c>
      <c r="F776" s="63">
        <v>37.895860799799998</v>
      </c>
      <c r="G776" s="64">
        <v>0.26954408593697499</v>
      </c>
      <c r="H776" s="63">
        <v>21.849382363899998</v>
      </c>
      <c r="I776" s="64">
        <v>0.25882178509071402</v>
      </c>
      <c r="J776" s="70">
        <v>2.4451283843999998</v>
      </c>
      <c r="K776" s="71">
        <v>30.108884098955102</v>
      </c>
      <c r="L776" s="70">
        <v>1.0185028875</v>
      </c>
      <c r="M776" s="71">
        <v>20.821621034344702</v>
      </c>
      <c r="N776" s="70">
        <v>6.6400880126999997</v>
      </c>
      <c r="O776" s="71">
        <v>49.4917790454382</v>
      </c>
    </row>
    <row r="777" spans="1:15" customFormat="1" x14ac:dyDescent="0.3">
      <c r="A777" s="58" t="s">
        <v>308</v>
      </c>
      <c r="B777" s="59">
        <v>108.3569408434</v>
      </c>
      <c r="C777" s="60">
        <v>0.392000838166078</v>
      </c>
      <c r="D777" s="67">
        <v>3.8298409756999998</v>
      </c>
      <c r="E777" s="68">
        <v>33.207061688556799</v>
      </c>
      <c r="F777" s="59">
        <v>60.288029799999997</v>
      </c>
      <c r="G777" s="60">
        <v>0.42881416446061799</v>
      </c>
      <c r="H777" s="59">
        <v>27.5237220779</v>
      </c>
      <c r="I777" s="60">
        <v>0.32603845554521299</v>
      </c>
      <c r="J777" s="67">
        <v>3.4788941484999998</v>
      </c>
      <c r="K777" s="68">
        <v>42.838495261843903</v>
      </c>
      <c r="L777" s="67">
        <v>1.2315370427000001</v>
      </c>
      <c r="M777" s="68">
        <v>25.176754928794399</v>
      </c>
      <c r="N777" s="67">
        <v>3.1891602751999999</v>
      </c>
      <c r="O777" s="68">
        <v>23.770349937953199</v>
      </c>
    </row>
    <row r="778" spans="1:15" customFormat="1" x14ac:dyDescent="0.3">
      <c r="A778" s="65" t="s">
        <v>1</v>
      </c>
    </row>
    <row r="779" spans="1:15" customFormat="1" x14ac:dyDescent="0.3">
      <c r="A779" s="65" t="s">
        <v>1</v>
      </c>
    </row>
    <row r="780" spans="1:15" customFormat="1" x14ac:dyDescent="0.3">
      <c r="A780" s="53" t="s">
        <v>417</v>
      </c>
    </row>
    <row r="781" spans="1:15" customFormat="1" x14ac:dyDescent="0.3">
      <c r="A781" s="54" t="s">
        <v>1</v>
      </c>
    </row>
    <row r="782" spans="1:15" customFormat="1" x14ac:dyDescent="0.3">
      <c r="A782" s="114" t="s">
        <v>1</v>
      </c>
      <c r="B782" s="113" t="s">
        <v>504</v>
      </c>
      <c r="C782" s="113" t="s">
        <v>1</v>
      </c>
      <c r="D782" s="113" t="s">
        <v>487</v>
      </c>
      <c r="E782" s="113" t="s">
        <v>1</v>
      </c>
      <c r="F782" s="113" t="s">
        <v>488</v>
      </c>
      <c r="G782" s="113" t="s">
        <v>1</v>
      </c>
      <c r="H782" s="113" t="s">
        <v>489</v>
      </c>
      <c r="I782" s="113" t="s">
        <v>1</v>
      </c>
      <c r="J782" s="113" t="s">
        <v>490</v>
      </c>
      <c r="K782" s="113" t="s">
        <v>1</v>
      </c>
      <c r="L782" s="113" t="s">
        <v>491</v>
      </c>
      <c r="M782" s="113" t="s">
        <v>1</v>
      </c>
      <c r="N782" s="113" t="s">
        <v>492</v>
      </c>
      <c r="O782" s="113" t="s">
        <v>1</v>
      </c>
    </row>
    <row r="783" spans="1:15" customFormat="1" x14ac:dyDescent="0.3">
      <c r="A783" s="115" t="s">
        <v>1</v>
      </c>
      <c r="B783" s="55" t="s">
        <v>14</v>
      </c>
      <c r="C783" s="55" t="s">
        <v>15</v>
      </c>
      <c r="D783" s="55" t="s">
        <v>14</v>
      </c>
      <c r="E783" s="55" t="s">
        <v>15</v>
      </c>
      <c r="F783" s="55" t="s">
        <v>14</v>
      </c>
      <c r="G783" s="55" t="s">
        <v>15</v>
      </c>
      <c r="H783" s="55" t="s">
        <v>14</v>
      </c>
      <c r="I783" s="55" t="s">
        <v>15</v>
      </c>
      <c r="J783" s="55" t="s">
        <v>14</v>
      </c>
      <c r="K783" s="55" t="s">
        <v>15</v>
      </c>
      <c r="L783" s="55" t="s">
        <v>14</v>
      </c>
      <c r="M783" s="55" t="s">
        <v>15</v>
      </c>
      <c r="N783" s="55" t="s">
        <v>14</v>
      </c>
      <c r="O783" s="55" t="s">
        <v>15</v>
      </c>
    </row>
    <row r="784" spans="1:15" customFormat="1" x14ac:dyDescent="0.3">
      <c r="A784" s="56" t="s">
        <v>16</v>
      </c>
      <c r="B784" s="57">
        <v>30.045503500500001</v>
      </c>
      <c r="C784" s="57">
        <v>30.045503500500001</v>
      </c>
      <c r="D784" s="57">
        <v>0</v>
      </c>
      <c r="E784" s="57">
        <v>0</v>
      </c>
      <c r="F784" s="57">
        <v>12.8986089713</v>
      </c>
      <c r="G784" s="57">
        <v>12.8986089713</v>
      </c>
      <c r="H784" s="57">
        <v>10.9945952594</v>
      </c>
      <c r="I784" s="57">
        <v>10.9945952594</v>
      </c>
      <c r="J784" s="57">
        <v>0.34447959500000003</v>
      </c>
      <c r="K784" s="57">
        <v>0.34447959500000003</v>
      </c>
      <c r="L784" s="57">
        <v>0.99392281110000003</v>
      </c>
      <c r="M784" s="57">
        <v>0.99392281110000003</v>
      </c>
      <c r="N784" s="57">
        <v>4.8138968637000001</v>
      </c>
      <c r="O784" s="57">
        <v>4.8138968637000001</v>
      </c>
    </row>
    <row r="785" spans="1:15" customFormat="1" x14ac:dyDescent="0.3">
      <c r="A785" s="58" t="s">
        <v>306</v>
      </c>
      <c r="B785" s="59">
        <v>12.3297270634</v>
      </c>
      <c r="C785" s="60">
        <v>0.41036846206271199</v>
      </c>
      <c r="D785" s="67"/>
      <c r="E785" s="68"/>
      <c r="F785" s="67">
        <v>4.6266755804999997</v>
      </c>
      <c r="G785" s="68">
        <v>35.869570050495902</v>
      </c>
      <c r="H785" s="67">
        <v>6.2525910844999997</v>
      </c>
      <c r="I785" s="68">
        <v>56.869679483237398</v>
      </c>
      <c r="J785" s="67">
        <v>0</v>
      </c>
      <c r="K785" s="68">
        <v>0</v>
      </c>
      <c r="L785" s="67">
        <v>0.44264235819999997</v>
      </c>
      <c r="M785" s="68">
        <v>44.534882714897797</v>
      </c>
      <c r="N785" s="67">
        <v>1.0078180402000001</v>
      </c>
      <c r="O785" s="68">
        <v>20.935596850851201</v>
      </c>
    </row>
    <row r="786" spans="1:15" customFormat="1" x14ac:dyDescent="0.3">
      <c r="A786" s="58" t="s">
        <v>307</v>
      </c>
      <c r="B786" s="63">
        <v>8.6666464461999997</v>
      </c>
      <c r="C786" s="64">
        <v>0.28845069765782999</v>
      </c>
      <c r="D786" s="70"/>
      <c r="E786" s="71"/>
      <c r="F786" s="70">
        <v>5.9664875733000002</v>
      </c>
      <c r="G786" s="71">
        <v>46.256829605236597</v>
      </c>
      <c r="H786" s="70">
        <v>2.3556792779000002</v>
      </c>
      <c r="I786" s="71">
        <v>21.425793513280802</v>
      </c>
      <c r="J786" s="70">
        <v>0.34447959500000003</v>
      </c>
      <c r="K786" s="71">
        <v>100</v>
      </c>
      <c r="L786" s="70">
        <v>0</v>
      </c>
      <c r="M786" s="71">
        <v>0</v>
      </c>
      <c r="N786" s="70">
        <v>0</v>
      </c>
      <c r="O786" s="71">
        <v>0</v>
      </c>
    </row>
    <row r="787" spans="1:15" customFormat="1" x14ac:dyDescent="0.3">
      <c r="A787" s="58" t="s">
        <v>308</v>
      </c>
      <c r="B787" s="59">
        <v>9.0491299909000205</v>
      </c>
      <c r="C787" s="60">
        <v>0.30118084027945802</v>
      </c>
      <c r="D787" s="67"/>
      <c r="E787" s="68"/>
      <c r="F787" s="67">
        <v>2.3054458174999999</v>
      </c>
      <c r="G787" s="68">
        <v>17.873600344267501</v>
      </c>
      <c r="H787" s="67">
        <v>2.3863248970000002</v>
      </c>
      <c r="I787" s="68">
        <v>21.7045270034818</v>
      </c>
      <c r="J787" s="67">
        <v>0</v>
      </c>
      <c r="K787" s="68">
        <v>0</v>
      </c>
      <c r="L787" s="67">
        <v>0.55128045290000005</v>
      </c>
      <c r="M787" s="68">
        <v>55.465117285102203</v>
      </c>
      <c r="N787" s="67">
        <v>3.8060788234999898</v>
      </c>
      <c r="O787" s="68">
        <v>79.064403149148802</v>
      </c>
    </row>
    <row r="788" spans="1:15" customFormat="1" x14ac:dyDescent="0.3">
      <c r="A788" s="65" t="s">
        <v>1</v>
      </c>
    </row>
    <row r="789" spans="1:15" customFormat="1" x14ac:dyDescent="0.3">
      <c r="A789" s="65" t="s">
        <v>1</v>
      </c>
    </row>
    <row r="790" spans="1:15" customFormat="1" x14ac:dyDescent="0.3">
      <c r="A790" s="53" t="s">
        <v>418</v>
      </c>
    </row>
    <row r="791" spans="1:15" customFormat="1" x14ac:dyDescent="0.3">
      <c r="A791" s="54" t="s">
        <v>1</v>
      </c>
    </row>
    <row r="792" spans="1:15" customFormat="1" x14ac:dyDescent="0.3">
      <c r="A792" s="114" t="s">
        <v>1</v>
      </c>
      <c r="B792" s="113" t="s">
        <v>504</v>
      </c>
      <c r="C792" s="113" t="s">
        <v>1</v>
      </c>
      <c r="D792" s="113" t="s">
        <v>487</v>
      </c>
      <c r="E792" s="113" t="s">
        <v>1</v>
      </c>
      <c r="F792" s="113" t="s">
        <v>488</v>
      </c>
      <c r="G792" s="113" t="s">
        <v>1</v>
      </c>
      <c r="H792" s="113" t="s">
        <v>489</v>
      </c>
      <c r="I792" s="113" t="s">
        <v>1</v>
      </c>
      <c r="J792" s="113" t="s">
        <v>490</v>
      </c>
      <c r="K792" s="113" t="s">
        <v>1</v>
      </c>
      <c r="L792" s="113" t="s">
        <v>491</v>
      </c>
      <c r="M792" s="113" t="s">
        <v>1</v>
      </c>
      <c r="N792" s="113" t="s">
        <v>492</v>
      </c>
      <c r="O792" s="113" t="s">
        <v>1</v>
      </c>
    </row>
    <row r="793" spans="1:15" customFormat="1" x14ac:dyDescent="0.3">
      <c r="A793" s="115" t="s">
        <v>1</v>
      </c>
      <c r="B793" s="55" t="s">
        <v>14</v>
      </c>
      <c r="C793" s="55" t="s">
        <v>15</v>
      </c>
      <c r="D793" s="55" t="s">
        <v>14</v>
      </c>
      <c r="E793" s="55" t="s">
        <v>15</v>
      </c>
      <c r="F793" s="55" t="s">
        <v>14</v>
      </c>
      <c r="G793" s="55" t="s">
        <v>15</v>
      </c>
      <c r="H793" s="55" t="s">
        <v>14</v>
      </c>
      <c r="I793" s="55" t="s">
        <v>15</v>
      </c>
      <c r="J793" s="55" t="s">
        <v>14</v>
      </c>
      <c r="K793" s="55" t="s">
        <v>15</v>
      </c>
      <c r="L793" s="55" t="s">
        <v>14</v>
      </c>
      <c r="M793" s="55" t="s">
        <v>15</v>
      </c>
      <c r="N793" s="55" t="s">
        <v>14</v>
      </c>
      <c r="O793" s="55" t="s">
        <v>15</v>
      </c>
    </row>
    <row r="794" spans="1:15" customFormat="1" x14ac:dyDescent="0.3">
      <c r="A794" s="56" t="s">
        <v>16</v>
      </c>
      <c r="B794" s="57">
        <v>454.74792868079999</v>
      </c>
      <c r="C794" s="57">
        <v>454.74792868079999</v>
      </c>
      <c r="D794" s="57">
        <v>4.8043248841999997</v>
      </c>
      <c r="E794" s="57">
        <v>4.8043248841999997</v>
      </c>
      <c r="F794" s="57">
        <v>237.54669896280001</v>
      </c>
      <c r="G794" s="57">
        <v>237.54669896280001</v>
      </c>
      <c r="H794" s="57">
        <v>135.2768922905</v>
      </c>
      <c r="I794" s="57">
        <v>135.2768922905</v>
      </c>
      <c r="J794" s="57">
        <v>20.428079510700002</v>
      </c>
      <c r="K794" s="57">
        <v>20.428079510700002</v>
      </c>
      <c r="L794" s="57">
        <v>9.1049821019999992</v>
      </c>
      <c r="M794" s="57">
        <v>9.1049821019999992</v>
      </c>
      <c r="N794" s="57">
        <v>22.435913928400002</v>
      </c>
      <c r="O794" s="57">
        <v>22.435913928400002</v>
      </c>
    </row>
    <row r="795" spans="1:15" customFormat="1" x14ac:dyDescent="0.3">
      <c r="A795" s="58" t="s">
        <v>306</v>
      </c>
      <c r="B795" s="59">
        <v>98.199561014300102</v>
      </c>
      <c r="C795" s="60">
        <v>0.21594284398209801</v>
      </c>
      <c r="D795" s="67">
        <v>1.8718240107999999</v>
      </c>
      <c r="E795" s="68">
        <v>38.961228807732702</v>
      </c>
      <c r="F795" s="59">
        <v>47.723082208800101</v>
      </c>
      <c r="G795" s="60">
        <v>0.20089979114495499</v>
      </c>
      <c r="H795" s="59">
        <v>29.299306076200001</v>
      </c>
      <c r="I795" s="60">
        <v>0.21658766386561601</v>
      </c>
      <c r="J795" s="67">
        <v>2.3925673448000002</v>
      </c>
      <c r="K795" s="68">
        <v>11.7121501487538</v>
      </c>
      <c r="L795" s="67">
        <v>1.4717252156</v>
      </c>
      <c r="M795" s="68">
        <v>16.163955064521399</v>
      </c>
      <c r="N795" s="59">
        <v>8.3341137868999908</v>
      </c>
      <c r="O795" s="61">
        <v>0.37146308429853803</v>
      </c>
    </row>
    <row r="796" spans="1:15" customFormat="1" x14ac:dyDescent="0.3">
      <c r="A796" s="58" t="s">
        <v>307</v>
      </c>
      <c r="B796" s="63">
        <v>101.4176385645</v>
      </c>
      <c r="C796" s="64">
        <v>0.22301946236172501</v>
      </c>
      <c r="D796" s="70">
        <v>0</v>
      </c>
      <c r="E796" s="71">
        <v>0</v>
      </c>
      <c r="F796" s="63">
        <v>54.586228572200099</v>
      </c>
      <c r="G796" s="64">
        <v>0.22979156860751901</v>
      </c>
      <c r="H796" s="63">
        <v>24.066013921</v>
      </c>
      <c r="I796" s="64">
        <v>0.17790188341494101</v>
      </c>
      <c r="J796" s="70">
        <v>9.8523371875999892</v>
      </c>
      <c r="K796" s="69">
        <v>48.229385353818799</v>
      </c>
      <c r="L796" s="70">
        <v>2.5845273852999999</v>
      </c>
      <c r="M796" s="71">
        <v>28.385859042296001</v>
      </c>
      <c r="N796" s="63">
        <v>5.2118048865999898</v>
      </c>
      <c r="O796" s="64">
        <v>0.232297418470783</v>
      </c>
    </row>
    <row r="797" spans="1:15" customFormat="1" x14ac:dyDescent="0.3">
      <c r="A797" s="58" t="s">
        <v>308</v>
      </c>
      <c r="B797" s="59">
        <v>255.130729102</v>
      </c>
      <c r="C797" s="60">
        <v>0.56103769365617795</v>
      </c>
      <c r="D797" s="67">
        <v>2.9325008734000102</v>
      </c>
      <c r="E797" s="68">
        <v>61.038771192267298</v>
      </c>
      <c r="F797" s="59">
        <v>135.23738818179999</v>
      </c>
      <c r="G797" s="60">
        <v>0.56930864024752603</v>
      </c>
      <c r="H797" s="59">
        <v>81.911572293299599</v>
      </c>
      <c r="I797" s="60">
        <v>0.60551045271944304</v>
      </c>
      <c r="J797" s="67">
        <v>8.1831749782999896</v>
      </c>
      <c r="K797" s="68">
        <v>40.058464497427401</v>
      </c>
      <c r="L797" s="67">
        <v>5.0487295011000004</v>
      </c>
      <c r="M797" s="68">
        <v>55.450185893182599</v>
      </c>
      <c r="N797" s="59">
        <v>8.8899952549000094</v>
      </c>
      <c r="O797" s="60">
        <v>0.39623949723067903</v>
      </c>
    </row>
    <row r="798" spans="1:15" customFormat="1" x14ac:dyDescent="0.3">
      <c r="A798" s="65" t="s">
        <v>1</v>
      </c>
    </row>
    <row r="799" spans="1:15" customFormat="1" x14ac:dyDescent="0.3">
      <c r="A799" s="65" t="s">
        <v>1</v>
      </c>
    </row>
    <row r="800" spans="1:15" customFormat="1" x14ac:dyDescent="0.3">
      <c r="A800" s="53" t="s">
        <v>419</v>
      </c>
    </row>
    <row r="801" spans="1:15" customFormat="1" x14ac:dyDescent="0.3">
      <c r="A801" s="54" t="s">
        <v>1</v>
      </c>
    </row>
    <row r="802" spans="1:15" customFormat="1" x14ac:dyDescent="0.3">
      <c r="A802" s="114" t="s">
        <v>1</v>
      </c>
      <c r="B802" s="113" t="s">
        <v>504</v>
      </c>
      <c r="C802" s="113" t="s">
        <v>1</v>
      </c>
      <c r="D802" s="113" t="s">
        <v>487</v>
      </c>
      <c r="E802" s="113" t="s">
        <v>1</v>
      </c>
      <c r="F802" s="113" t="s">
        <v>488</v>
      </c>
      <c r="G802" s="113" t="s">
        <v>1</v>
      </c>
      <c r="H802" s="113" t="s">
        <v>489</v>
      </c>
      <c r="I802" s="113" t="s">
        <v>1</v>
      </c>
      <c r="J802" s="113" t="s">
        <v>490</v>
      </c>
      <c r="K802" s="113" t="s">
        <v>1</v>
      </c>
      <c r="L802" s="113" t="s">
        <v>491</v>
      </c>
      <c r="M802" s="113" t="s">
        <v>1</v>
      </c>
      <c r="N802" s="113" t="s">
        <v>492</v>
      </c>
      <c r="O802" s="113" t="s">
        <v>1</v>
      </c>
    </row>
    <row r="803" spans="1:15" customFormat="1" x14ac:dyDescent="0.3">
      <c r="A803" s="115" t="s">
        <v>1</v>
      </c>
      <c r="B803" s="55" t="s">
        <v>14</v>
      </c>
      <c r="C803" s="55" t="s">
        <v>15</v>
      </c>
      <c r="D803" s="55" t="s">
        <v>14</v>
      </c>
      <c r="E803" s="55" t="s">
        <v>15</v>
      </c>
      <c r="F803" s="55" t="s">
        <v>14</v>
      </c>
      <c r="G803" s="55" t="s">
        <v>15</v>
      </c>
      <c r="H803" s="55" t="s">
        <v>14</v>
      </c>
      <c r="I803" s="55" t="s">
        <v>15</v>
      </c>
      <c r="J803" s="55" t="s">
        <v>14</v>
      </c>
      <c r="K803" s="55" t="s">
        <v>15</v>
      </c>
      <c r="L803" s="55" t="s">
        <v>14</v>
      </c>
      <c r="M803" s="55" t="s">
        <v>15</v>
      </c>
      <c r="N803" s="55" t="s">
        <v>14</v>
      </c>
      <c r="O803" s="55" t="s">
        <v>15</v>
      </c>
    </row>
    <row r="804" spans="1:15" customFormat="1" x14ac:dyDescent="0.3">
      <c r="A804" s="56" t="s">
        <v>16</v>
      </c>
      <c r="B804" s="57">
        <v>226.49303986499999</v>
      </c>
      <c r="C804" s="57">
        <v>226.49303986499999</v>
      </c>
      <c r="D804" s="57">
        <v>72.207041541400002</v>
      </c>
      <c r="E804" s="57">
        <v>72.207041541400002</v>
      </c>
      <c r="F804" s="57">
        <v>18.718032627199999</v>
      </c>
      <c r="G804" s="57">
        <v>18.718032627199999</v>
      </c>
      <c r="H804" s="57">
        <v>58.958974583</v>
      </c>
      <c r="I804" s="57">
        <v>58.958974583</v>
      </c>
      <c r="J804" s="57">
        <v>18.691041005799999</v>
      </c>
      <c r="K804" s="57">
        <v>18.691041005799999</v>
      </c>
      <c r="L804" s="57">
        <v>9.3005790411000007</v>
      </c>
      <c r="M804" s="57">
        <v>9.3005790411000007</v>
      </c>
      <c r="N804" s="57">
        <v>35.592844369300003</v>
      </c>
      <c r="O804" s="57">
        <v>35.592844369300003</v>
      </c>
    </row>
    <row r="805" spans="1:15" customFormat="1" x14ac:dyDescent="0.3">
      <c r="A805" s="58" t="s">
        <v>306</v>
      </c>
      <c r="B805" s="59">
        <v>43.089623772400003</v>
      </c>
      <c r="C805" s="60">
        <v>0.19024701067230701</v>
      </c>
      <c r="D805" s="59">
        <v>13.5813873526</v>
      </c>
      <c r="E805" s="60">
        <v>0.18808951402354701</v>
      </c>
      <c r="F805" s="67">
        <v>4.4794129413999997</v>
      </c>
      <c r="G805" s="68">
        <v>23.9310029564259</v>
      </c>
      <c r="H805" s="59">
        <v>10.879664688</v>
      </c>
      <c r="I805" s="60">
        <v>0.184529408202038</v>
      </c>
      <c r="J805" s="67">
        <v>2.2266455704000001</v>
      </c>
      <c r="K805" s="68">
        <v>11.912902923433</v>
      </c>
      <c r="L805" s="67">
        <v>0.93506586489999999</v>
      </c>
      <c r="M805" s="68">
        <v>10.053845688186399</v>
      </c>
      <c r="N805" s="59">
        <v>6.5641193838999996</v>
      </c>
      <c r="O805" s="60">
        <v>0.184422445022735</v>
      </c>
    </row>
    <row r="806" spans="1:15" customFormat="1" x14ac:dyDescent="0.3">
      <c r="A806" s="58" t="s">
        <v>307</v>
      </c>
      <c r="B806" s="63">
        <v>50.449520881299897</v>
      </c>
      <c r="C806" s="64">
        <v>0.22274203618517499</v>
      </c>
      <c r="D806" s="63">
        <v>9.8489703697000106</v>
      </c>
      <c r="E806" s="64">
        <v>0.13639902922837599</v>
      </c>
      <c r="F806" s="70">
        <v>6.0673925188999798</v>
      </c>
      <c r="G806" s="71">
        <v>32.414691435483498</v>
      </c>
      <c r="H806" s="63">
        <v>11.424405607900001</v>
      </c>
      <c r="I806" s="64">
        <v>0.19376872967519501</v>
      </c>
      <c r="J806" s="70">
        <v>8.5811306789999797</v>
      </c>
      <c r="K806" s="69">
        <v>45.910394591383103</v>
      </c>
      <c r="L806" s="70">
        <v>1.6667884713000001</v>
      </c>
      <c r="M806" s="71">
        <v>17.921340853449301</v>
      </c>
      <c r="N806" s="63">
        <v>10.096967144500001</v>
      </c>
      <c r="O806" s="64">
        <v>0.283679692461133</v>
      </c>
    </row>
    <row r="807" spans="1:15" customFormat="1" x14ac:dyDescent="0.3">
      <c r="A807" s="58" t="s">
        <v>308</v>
      </c>
      <c r="B807" s="59">
        <v>132.95389521129999</v>
      </c>
      <c r="C807" s="60">
        <v>0.58701095314251805</v>
      </c>
      <c r="D807" s="59">
        <v>48.776683819100001</v>
      </c>
      <c r="E807" s="60">
        <v>0.675511456748077</v>
      </c>
      <c r="F807" s="67">
        <v>8.1712271668999907</v>
      </c>
      <c r="G807" s="68">
        <v>43.654305608090603</v>
      </c>
      <c r="H807" s="59">
        <v>36.654904287100102</v>
      </c>
      <c r="I807" s="60">
        <v>0.62170186212276701</v>
      </c>
      <c r="J807" s="67">
        <v>7.8832647563999796</v>
      </c>
      <c r="K807" s="68">
        <v>42.176702485184002</v>
      </c>
      <c r="L807" s="67">
        <v>6.6987247049</v>
      </c>
      <c r="M807" s="68">
        <v>72.024813458364306</v>
      </c>
      <c r="N807" s="59">
        <v>18.931757840900001</v>
      </c>
      <c r="O807" s="60">
        <v>0.53189786251613203</v>
      </c>
    </row>
    <row r="808" spans="1:15" customFormat="1" x14ac:dyDescent="0.3">
      <c r="A808" s="65" t="s">
        <v>1</v>
      </c>
    </row>
    <row r="809" spans="1:15" customFormat="1" x14ac:dyDescent="0.3">
      <c r="A809" s="65" t="s">
        <v>1</v>
      </c>
    </row>
    <row r="810" spans="1:15" customFormat="1" x14ac:dyDescent="0.3">
      <c r="A810" s="53" t="s">
        <v>420</v>
      </c>
    </row>
    <row r="811" spans="1:15" customFormat="1" x14ac:dyDescent="0.3">
      <c r="A811" s="54" t="s">
        <v>1</v>
      </c>
    </row>
    <row r="812" spans="1:15" customFormat="1" x14ac:dyDescent="0.3">
      <c r="A812" s="114" t="s">
        <v>1</v>
      </c>
      <c r="B812" s="113" t="s">
        <v>504</v>
      </c>
      <c r="C812" s="113" t="s">
        <v>1</v>
      </c>
      <c r="D812" s="113" t="s">
        <v>487</v>
      </c>
      <c r="E812" s="113" t="s">
        <v>1</v>
      </c>
      <c r="F812" s="113" t="s">
        <v>488</v>
      </c>
      <c r="G812" s="113" t="s">
        <v>1</v>
      </c>
      <c r="H812" s="113" t="s">
        <v>489</v>
      </c>
      <c r="I812" s="113" t="s">
        <v>1</v>
      </c>
      <c r="J812" s="113" t="s">
        <v>490</v>
      </c>
      <c r="K812" s="113" t="s">
        <v>1</v>
      </c>
      <c r="L812" s="113" t="s">
        <v>491</v>
      </c>
      <c r="M812" s="113" t="s">
        <v>1</v>
      </c>
      <c r="N812" s="113" t="s">
        <v>492</v>
      </c>
      <c r="O812" s="113" t="s">
        <v>1</v>
      </c>
    </row>
    <row r="813" spans="1:15" customFormat="1" x14ac:dyDescent="0.3">
      <c r="A813" s="115" t="s">
        <v>1</v>
      </c>
      <c r="B813" s="55" t="s">
        <v>14</v>
      </c>
      <c r="C813" s="55" t="s">
        <v>15</v>
      </c>
      <c r="D813" s="55" t="s">
        <v>14</v>
      </c>
      <c r="E813" s="55" t="s">
        <v>15</v>
      </c>
      <c r="F813" s="55" t="s">
        <v>14</v>
      </c>
      <c r="G813" s="55" t="s">
        <v>15</v>
      </c>
      <c r="H813" s="55" t="s">
        <v>14</v>
      </c>
      <c r="I813" s="55" t="s">
        <v>15</v>
      </c>
      <c r="J813" s="55" t="s">
        <v>14</v>
      </c>
      <c r="K813" s="55" t="s">
        <v>15</v>
      </c>
      <c r="L813" s="55" t="s">
        <v>14</v>
      </c>
      <c r="M813" s="55" t="s">
        <v>15</v>
      </c>
      <c r="N813" s="55" t="s">
        <v>14</v>
      </c>
      <c r="O813" s="55" t="s">
        <v>15</v>
      </c>
    </row>
    <row r="814" spans="1:15" customFormat="1" x14ac:dyDescent="0.3">
      <c r="A814" s="56" t="s">
        <v>16</v>
      </c>
      <c r="B814" s="57">
        <v>140.3997272849</v>
      </c>
      <c r="C814" s="57">
        <v>140.3997272849</v>
      </c>
      <c r="D814" s="57">
        <v>1.4869877816999999</v>
      </c>
      <c r="E814" s="57">
        <v>1.4869877816999999</v>
      </c>
      <c r="F814" s="57">
        <v>71.353873896699994</v>
      </c>
      <c r="G814" s="57">
        <v>71.353873896699994</v>
      </c>
      <c r="H814" s="57">
        <v>29.542791401900001</v>
      </c>
      <c r="I814" s="57">
        <v>29.542791401900001</v>
      </c>
      <c r="J814" s="57">
        <v>2.709770888</v>
      </c>
      <c r="K814" s="57">
        <v>2.709770888</v>
      </c>
      <c r="L814" s="57">
        <v>2.1303290187999999</v>
      </c>
      <c r="M814" s="57">
        <v>2.1303290187999999</v>
      </c>
      <c r="N814" s="57">
        <v>28.194905345799999</v>
      </c>
      <c r="O814" s="57">
        <v>28.194905345799999</v>
      </c>
    </row>
    <row r="815" spans="1:15" customFormat="1" x14ac:dyDescent="0.3">
      <c r="A815" s="58" t="s">
        <v>306</v>
      </c>
      <c r="B815" s="59">
        <v>36.6373224162</v>
      </c>
      <c r="C815" s="60">
        <v>0.26095009673241998</v>
      </c>
      <c r="D815" s="67">
        <v>0</v>
      </c>
      <c r="E815" s="68">
        <v>0</v>
      </c>
      <c r="F815" s="59">
        <v>15.4335714249</v>
      </c>
      <c r="G815" s="60">
        <v>0.21629619503551301</v>
      </c>
      <c r="H815" s="67">
        <v>2.9009439074999999</v>
      </c>
      <c r="I815" s="68">
        <v>9.8194644779349805</v>
      </c>
      <c r="J815" s="67">
        <v>1.0481347791</v>
      </c>
      <c r="K815" s="68">
        <v>38.679830229986599</v>
      </c>
      <c r="L815" s="67">
        <v>0</v>
      </c>
      <c r="M815" s="68">
        <v>0</v>
      </c>
      <c r="N815" s="67">
        <v>17.254672304700001</v>
      </c>
      <c r="O815" s="69">
        <v>61.197837315209597</v>
      </c>
    </row>
    <row r="816" spans="1:15" customFormat="1" x14ac:dyDescent="0.3">
      <c r="A816" s="58" t="s">
        <v>307</v>
      </c>
      <c r="B816" s="63">
        <v>29.760456914300001</v>
      </c>
      <c r="C816" s="64">
        <v>0.211969478073913</v>
      </c>
      <c r="D816" s="70">
        <v>1.4869877816999999</v>
      </c>
      <c r="E816" s="69">
        <v>100</v>
      </c>
      <c r="F816" s="63">
        <v>19.797255087500002</v>
      </c>
      <c r="G816" s="64">
        <v>0.277451720647442</v>
      </c>
      <c r="H816" s="70">
        <v>3.7356054988999898</v>
      </c>
      <c r="I816" s="71">
        <v>12.644727602347499</v>
      </c>
      <c r="J816" s="70">
        <v>0</v>
      </c>
      <c r="K816" s="71">
        <v>0</v>
      </c>
      <c r="L816" s="70">
        <v>0.65765175139999799</v>
      </c>
      <c r="M816" s="71">
        <v>30.870900485149001</v>
      </c>
      <c r="N816" s="70">
        <v>2.5943857806000001</v>
      </c>
      <c r="O816" s="71">
        <v>9.2016119535810699</v>
      </c>
    </row>
    <row r="817" spans="1:15" customFormat="1" x14ac:dyDescent="0.3">
      <c r="A817" s="58" t="s">
        <v>308</v>
      </c>
      <c r="B817" s="59">
        <v>74.001947954399796</v>
      </c>
      <c r="C817" s="60">
        <v>0.52708042519366705</v>
      </c>
      <c r="D817" s="67">
        <v>0</v>
      </c>
      <c r="E817" s="68">
        <v>0</v>
      </c>
      <c r="F817" s="59">
        <v>36.123047384300001</v>
      </c>
      <c r="G817" s="60">
        <v>0.50625208431704605</v>
      </c>
      <c r="H817" s="67">
        <v>22.9062419955</v>
      </c>
      <c r="I817" s="69">
        <v>77.535807919717499</v>
      </c>
      <c r="J817" s="67">
        <v>1.6616361089</v>
      </c>
      <c r="K817" s="68">
        <v>61.320169770013401</v>
      </c>
      <c r="L817" s="67">
        <v>1.4726772673999999</v>
      </c>
      <c r="M817" s="68">
        <v>69.129099514851006</v>
      </c>
      <c r="N817" s="67">
        <v>8.34584726050001</v>
      </c>
      <c r="O817" s="72">
        <v>29.600550731209399</v>
      </c>
    </row>
    <row r="818" spans="1:15" customFormat="1" x14ac:dyDescent="0.3">
      <c r="A818" s="65" t="s">
        <v>1</v>
      </c>
    </row>
    <row r="819" spans="1:15" customFormat="1" x14ac:dyDescent="0.3">
      <c r="A819" s="65" t="s">
        <v>1</v>
      </c>
    </row>
    <row r="820" spans="1:15" customFormat="1" x14ac:dyDescent="0.3">
      <c r="A820" s="53" t="s">
        <v>421</v>
      </c>
    </row>
    <row r="821" spans="1:15" customFormat="1" x14ac:dyDescent="0.3">
      <c r="A821" s="54" t="s">
        <v>1</v>
      </c>
    </row>
    <row r="822" spans="1:15" customFormat="1" x14ac:dyDescent="0.3">
      <c r="A822" s="114" t="s">
        <v>1</v>
      </c>
      <c r="B822" s="113" t="s">
        <v>504</v>
      </c>
      <c r="C822" s="113" t="s">
        <v>1</v>
      </c>
      <c r="D822" s="113" t="s">
        <v>487</v>
      </c>
      <c r="E822" s="113" t="s">
        <v>1</v>
      </c>
      <c r="F822" s="113" t="s">
        <v>488</v>
      </c>
      <c r="G822" s="113" t="s">
        <v>1</v>
      </c>
      <c r="H822" s="113" t="s">
        <v>489</v>
      </c>
      <c r="I822" s="113" t="s">
        <v>1</v>
      </c>
      <c r="J822" s="113" t="s">
        <v>490</v>
      </c>
      <c r="K822" s="113" t="s">
        <v>1</v>
      </c>
      <c r="L822" s="113" t="s">
        <v>491</v>
      </c>
      <c r="M822" s="113" t="s">
        <v>1</v>
      </c>
      <c r="N822" s="113" t="s">
        <v>492</v>
      </c>
      <c r="O822" s="113" t="s">
        <v>1</v>
      </c>
    </row>
    <row r="823" spans="1:15" customFormat="1" x14ac:dyDescent="0.3">
      <c r="A823" s="115" t="s">
        <v>1</v>
      </c>
      <c r="B823" s="55" t="s">
        <v>14</v>
      </c>
      <c r="C823" s="55" t="s">
        <v>15</v>
      </c>
      <c r="D823" s="55" t="s">
        <v>14</v>
      </c>
      <c r="E823" s="55" t="s">
        <v>15</v>
      </c>
      <c r="F823" s="55" t="s">
        <v>14</v>
      </c>
      <c r="G823" s="55" t="s">
        <v>15</v>
      </c>
      <c r="H823" s="55" t="s">
        <v>14</v>
      </c>
      <c r="I823" s="55" t="s">
        <v>15</v>
      </c>
      <c r="J823" s="55" t="s">
        <v>14</v>
      </c>
      <c r="K823" s="55" t="s">
        <v>15</v>
      </c>
      <c r="L823" s="55" t="s">
        <v>14</v>
      </c>
      <c r="M823" s="55" t="s">
        <v>15</v>
      </c>
      <c r="N823" s="55" t="s">
        <v>14</v>
      </c>
      <c r="O823" s="55" t="s">
        <v>15</v>
      </c>
    </row>
    <row r="824" spans="1:15" customFormat="1" x14ac:dyDescent="0.3">
      <c r="A824" s="56" t="s">
        <v>16</v>
      </c>
      <c r="B824" s="57">
        <v>27.280717877200001</v>
      </c>
      <c r="C824" s="57">
        <v>27.280717877200001</v>
      </c>
      <c r="D824" s="57">
        <v>2.8852185916000002</v>
      </c>
      <c r="E824" s="57">
        <v>2.8852185916000002</v>
      </c>
      <c r="F824" s="57">
        <v>1.8448691061</v>
      </c>
      <c r="G824" s="57">
        <v>1.8448691061</v>
      </c>
      <c r="H824" s="57">
        <v>9.6481413534999998</v>
      </c>
      <c r="I824" s="57">
        <v>9.6481413534999998</v>
      </c>
      <c r="J824" s="57">
        <v>7.5737388800999996</v>
      </c>
      <c r="K824" s="57">
        <v>7.5737388800999996</v>
      </c>
      <c r="L824" s="57">
        <v>0</v>
      </c>
      <c r="M824" s="57">
        <v>0</v>
      </c>
      <c r="N824" s="57">
        <v>2.9830542559</v>
      </c>
      <c r="O824" s="57">
        <v>2.9830542559</v>
      </c>
    </row>
    <row r="825" spans="1:15" customFormat="1" x14ac:dyDescent="0.3">
      <c r="A825" s="58" t="s">
        <v>306</v>
      </c>
      <c r="B825" s="67">
        <v>2.5839372047000002</v>
      </c>
      <c r="C825" s="68">
        <v>9.4716613262568803</v>
      </c>
      <c r="D825" s="67">
        <v>0</v>
      </c>
      <c r="E825" s="68">
        <v>0</v>
      </c>
      <c r="F825" s="67">
        <v>0</v>
      </c>
      <c r="G825" s="68">
        <v>0</v>
      </c>
      <c r="H825" s="67">
        <v>1.1758094961000001</v>
      </c>
      <c r="I825" s="68">
        <v>12.1869016323383</v>
      </c>
      <c r="J825" s="67">
        <v>1.1193656596999999</v>
      </c>
      <c r="K825" s="68">
        <v>14.779564986603001</v>
      </c>
      <c r="L825" s="67"/>
      <c r="M825" s="68"/>
      <c r="N825" s="67">
        <v>0</v>
      </c>
      <c r="O825" s="68">
        <v>0</v>
      </c>
    </row>
    <row r="826" spans="1:15" customFormat="1" x14ac:dyDescent="0.3">
      <c r="A826" s="58" t="s">
        <v>307</v>
      </c>
      <c r="B826" s="70">
        <v>16.448145201399999</v>
      </c>
      <c r="C826" s="71">
        <v>60.2922007970568</v>
      </c>
      <c r="D826" s="70">
        <v>1.2079830352000001</v>
      </c>
      <c r="E826" s="71">
        <v>41.867990131385902</v>
      </c>
      <c r="F826" s="70">
        <v>0</v>
      </c>
      <c r="G826" s="71">
        <v>0</v>
      </c>
      <c r="H826" s="70">
        <v>7.6014830725999998</v>
      </c>
      <c r="I826" s="71">
        <v>78.787020153290499</v>
      </c>
      <c r="J826" s="70">
        <v>4.6556248376999898</v>
      </c>
      <c r="K826" s="71">
        <v>61.470627802242497</v>
      </c>
      <c r="L826" s="70"/>
      <c r="M826" s="71"/>
      <c r="N826" s="70">
        <v>2.9830542559</v>
      </c>
      <c r="O826" s="71">
        <v>100</v>
      </c>
    </row>
    <row r="827" spans="1:15" customFormat="1" x14ac:dyDescent="0.3">
      <c r="A827" s="58" t="s">
        <v>308</v>
      </c>
      <c r="B827" s="67">
        <v>8.2486354711000107</v>
      </c>
      <c r="C827" s="68">
        <v>30.2361378766863</v>
      </c>
      <c r="D827" s="67">
        <v>1.6772355564000001</v>
      </c>
      <c r="E827" s="68">
        <v>58.132009868614098</v>
      </c>
      <c r="F827" s="67">
        <v>1.8448691061</v>
      </c>
      <c r="G827" s="68">
        <v>100</v>
      </c>
      <c r="H827" s="67">
        <v>0.87084878480000005</v>
      </c>
      <c r="I827" s="68">
        <v>9.0260782143711804</v>
      </c>
      <c r="J827" s="67">
        <v>1.7987483826999999</v>
      </c>
      <c r="K827" s="68">
        <v>23.749807211154501</v>
      </c>
      <c r="L827" s="67"/>
      <c r="M827" s="68"/>
      <c r="N827" s="67">
        <v>0</v>
      </c>
      <c r="O827" s="68">
        <v>0</v>
      </c>
    </row>
    <row r="828" spans="1:15" customFormat="1" x14ac:dyDescent="0.3">
      <c r="A828" s="65" t="s">
        <v>1</v>
      </c>
    </row>
    <row r="829" spans="1:15" customFormat="1" x14ac:dyDescent="0.3">
      <c r="A829" s="65" t="s">
        <v>1</v>
      </c>
    </row>
    <row r="830" spans="1:15" customFormat="1" x14ac:dyDescent="0.3">
      <c r="A830" s="53" t="s">
        <v>422</v>
      </c>
    </row>
    <row r="831" spans="1:15" customFormat="1" x14ac:dyDescent="0.3">
      <c r="A831" s="54" t="s">
        <v>1</v>
      </c>
    </row>
    <row r="832" spans="1:15" customFormat="1" x14ac:dyDescent="0.3">
      <c r="A832" s="114" t="s">
        <v>1</v>
      </c>
      <c r="B832" s="113" t="s">
        <v>504</v>
      </c>
      <c r="C832" s="113" t="s">
        <v>1</v>
      </c>
      <c r="D832" s="113" t="s">
        <v>487</v>
      </c>
      <c r="E832" s="113" t="s">
        <v>1</v>
      </c>
      <c r="F832" s="113" t="s">
        <v>488</v>
      </c>
      <c r="G832" s="113" t="s">
        <v>1</v>
      </c>
      <c r="H832" s="113" t="s">
        <v>489</v>
      </c>
      <c r="I832" s="113" t="s">
        <v>1</v>
      </c>
      <c r="J832" s="113" t="s">
        <v>490</v>
      </c>
      <c r="K832" s="113" t="s">
        <v>1</v>
      </c>
      <c r="L832" s="113" t="s">
        <v>491</v>
      </c>
      <c r="M832" s="113" t="s">
        <v>1</v>
      </c>
      <c r="N832" s="113" t="s">
        <v>492</v>
      </c>
      <c r="O832" s="113" t="s">
        <v>1</v>
      </c>
    </row>
    <row r="833" spans="1:15" customFormat="1" x14ac:dyDescent="0.3">
      <c r="A833" s="115" t="s">
        <v>1</v>
      </c>
      <c r="B833" s="55" t="s">
        <v>14</v>
      </c>
      <c r="C833" s="55" t="s">
        <v>15</v>
      </c>
      <c r="D833" s="55" t="s">
        <v>14</v>
      </c>
      <c r="E833" s="55" t="s">
        <v>15</v>
      </c>
      <c r="F833" s="55" t="s">
        <v>14</v>
      </c>
      <c r="G833" s="55" t="s">
        <v>15</v>
      </c>
      <c r="H833" s="55" t="s">
        <v>14</v>
      </c>
      <c r="I833" s="55" t="s">
        <v>15</v>
      </c>
      <c r="J833" s="55" t="s">
        <v>14</v>
      </c>
      <c r="K833" s="55" t="s">
        <v>15</v>
      </c>
      <c r="L833" s="55" t="s">
        <v>14</v>
      </c>
      <c r="M833" s="55" t="s">
        <v>15</v>
      </c>
      <c r="N833" s="55" t="s">
        <v>14</v>
      </c>
      <c r="O833" s="55" t="s">
        <v>15</v>
      </c>
    </row>
    <row r="834" spans="1:15" customFormat="1" x14ac:dyDescent="0.3">
      <c r="A834" s="56" t="s">
        <v>16</v>
      </c>
      <c r="B834" s="57">
        <v>113.8784434655</v>
      </c>
      <c r="C834" s="57">
        <v>113.8784434655</v>
      </c>
      <c r="D834" s="57">
        <v>19.051170809799999</v>
      </c>
      <c r="E834" s="57">
        <v>19.051170809799999</v>
      </c>
      <c r="F834" s="57">
        <v>39.426823001599999</v>
      </c>
      <c r="G834" s="57">
        <v>39.426823001599999</v>
      </c>
      <c r="H834" s="57">
        <v>10.170058042400001</v>
      </c>
      <c r="I834" s="57">
        <v>10.170058042400001</v>
      </c>
      <c r="J834" s="57">
        <v>8.8533243951999996</v>
      </c>
      <c r="K834" s="57">
        <v>8.8533243951999996</v>
      </c>
      <c r="L834" s="57">
        <v>11.079750629299999</v>
      </c>
      <c r="M834" s="57">
        <v>11.079750629299999</v>
      </c>
      <c r="N834" s="57">
        <v>18.174796355600002</v>
      </c>
      <c r="O834" s="57">
        <v>18.174796355600002</v>
      </c>
    </row>
    <row r="835" spans="1:15" customFormat="1" x14ac:dyDescent="0.3">
      <c r="A835" s="58" t="s">
        <v>306</v>
      </c>
      <c r="B835" s="59">
        <v>41.962266983100001</v>
      </c>
      <c r="C835" s="60">
        <v>0.36848296926197999</v>
      </c>
      <c r="D835" s="67">
        <v>4.6525272877999999</v>
      </c>
      <c r="E835" s="68">
        <v>24.421214497781499</v>
      </c>
      <c r="F835" s="59">
        <v>13.545815124800001</v>
      </c>
      <c r="G835" s="60">
        <v>0.34356851740882799</v>
      </c>
      <c r="H835" s="67">
        <v>2.0133304429000001</v>
      </c>
      <c r="I835" s="68">
        <v>19.796646533443798</v>
      </c>
      <c r="J835" s="67">
        <v>4.0168694814999997</v>
      </c>
      <c r="K835" s="68">
        <v>45.371312539703403</v>
      </c>
      <c r="L835" s="67">
        <v>4.4512893376999996</v>
      </c>
      <c r="M835" s="68">
        <v>40.174995689241598</v>
      </c>
      <c r="N835" s="67">
        <v>10.911440819299999</v>
      </c>
      <c r="O835" s="68">
        <v>60.0361104785528</v>
      </c>
    </row>
    <row r="836" spans="1:15" customFormat="1" x14ac:dyDescent="0.3">
      <c r="A836" s="58" t="s">
        <v>307</v>
      </c>
      <c r="B836" s="63">
        <v>39.863609435900003</v>
      </c>
      <c r="C836" s="64">
        <v>0.35005404203629498</v>
      </c>
      <c r="D836" s="70">
        <v>2.3036456818</v>
      </c>
      <c r="E836" s="72">
        <v>12.0918850856925</v>
      </c>
      <c r="F836" s="63">
        <v>18.288896258200001</v>
      </c>
      <c r="G836" s="64">
        <v>0.46386938804219202</v>
      </c>
      <c r="H836" s="70">
        <v>3.3502083583000002</v>
      </c>
      <c r="I836" s="71">
        <v>32.941880413392397</v>
      </c>
      <c r="J836" s="70">
        <v>1.0711317146999999</v>
      </c>
      <c r="K836" s="71">
        <v>12.098638510080299</v>
      </c>
      <c r="L836" s="70">
        <v>4.9666311489000003</v>
      </c>
      <c r="M836" s="71">
        <v>44.826199750073101</v>
      </c>
      <c r="N836" s="70">
        <v>5.9360773709999801</v>
      </c>
      <c r="O836" s="71">
        <v>32.661039248293903</v>
      </c>
    </row>
    <row r="837" spans="1:15" customFormat="1" x14ac:dyDescent="0.3">
      <c r="A837" s="58" t="s">
        <v>308</v>
      </c>
      <c r="B837" s="59">
        <v>32.052567046500002</v>
      </c>
      <c r="C837" s="60">
        <v>0.28146298870172498</v>
      </c>
      <c r="D837" s="67">
        <v>12.0949978402</v>
      </c>
      <c r="E837" s="69">
        <v>63.486900416525998</v>
      </c>
      <c r="F837" s="59">
        <v>7.5921116185999997</v>
      </c>
      <c r="G837" s="60">
        <v>0.19256209454897999</v>
      </c>
      <c r="H837" s="67">
        <v>4.8065192412000002</v>
      </c>
      <c r="I837" s="68">
        <v>47.261473053163897</v>
      </c>
      <c r="J837" s="67">
        <v>3.765323199</v>
      </c>
      <c r="K837" s="68">
        <v>42.530048950216297</v>
      </c>
      <c r="L837" s="67">
        <v>1.6618301427</v>
      </c>
      <c r="M837" s="68">
        <v>14.998804560685199</v>
      </c>
      <c r="N837" s="67">
        <v>1.3272781653000001</v>
      </c>
      <c r="O837" s="68">
        <v>7.30285027315335</v>
      </c>
    </row>
    <row r="838" spans="1:15" customFormat="1" x14ac:dyDescent="0.3">
      <c r="A838" s="65" t="s">
        <v>1</v>
      </c>
    </row>
    <row r="839" spans="1:15" customFormat="1" x14ac:dyDescent="0.3">
      <c r="A839" s="65" t="s">
        <v>1</v>
      </c>
    </row>
    <row r="840" spans="1:15" customFormat="1" x14ac:dyDescent="0.3">
      <c r="A840" s="53" t="s">
        <v>423</v>
      </c>
    </row>
    <row r="841" spans="1:15" customFormat="1" x14ac:dyDescent="0.3">
      <c r="A841" s="54" t="s">
        <v>1</v>
      </c>
    </row>
    <row r="842" spans="1:15" customFormat="1" x14ac:dyDescent="0.3">
      <c r="A842" s="114" t="s">
        <v>1</v>
      </c>
      <c r="B842" s="113" t="s">
        <v>504</v>
      </c>
      <c r="C842" s="113" t="s">
        <v>1</v>
      </c>
      <c r="D842" s="113" t="s">
        <v>487</v>
      </c>
      <c r="E842" s="113" t="s">
        <v>1</v>
      </c>
      <c r="F842" s="113" t="s">
        <v>488</v>
      </c>
      <c r="G842" s="113" t="s">
        <v>1</v>
      </c>
      <c r="H842" s="113" t="s">
        <v>489</v>
      </c>
      <c r="I842" s="113" t="s">
        <v>1</v>
      </c>
      <c r="J842" s="113" t="s">
        <v>490</v>
      </c>
      <c r="K842" s="113" t="s">
        <v>1</v>
      </c>
      <c r="L842" s="113" t="s">
        <v>491</v>
      </c>
      <c r="M842" s="113" t="s">
        <v>1</v>
      </c>
      <c r="N842" s="113" t="s">
        <v>492</v>
      </c>
      <c r="O842" s="113" t="s">
        <v>1</v>
      </c>
    </row>
    <row r="843" spans="1:15" customFormat="1" x14ac:dyDescent="0.3">
      <c r="A843" s="115" t="s">
        <v>1</v>
      </c>
      <c r="B843" s="55" t="s">
        <v>14</v>
      </c>
      <c r="C843" s="55" t="s">
        <v>15</v>
      </c>
      <c r="D843" s="55" t="s">
        <v>14</v>
      </c>
      <c r="E843" s="55" t="s">
        <v>15</v>
      </c>
      <c r="F843" s="55" t="s">
        <v>14</v>
      </c>
      <c r="G843" s="55" t="s">
        <v>15</v>
      </c>
      <c r="H843" s="55" t="s">
        <v>14</v>
      </c>
      <c r="I843" s="55" t="s">
        <v>15</v>
      </c>
      <c r="J843" s="55" t="s">
        <v>14</v>
      </c>
      <c r="K843" s="55" t="s">
        <v>15</v>
      </c>
      <c r="L843" s="55" t="s">
        <v>14</v>
      </c>
      <c r="M843" s="55" t="s">
        <v>15</v>
      </c>
      <c r="N843" s="55" t="s">
        <v>14</v>
      </c>
      <c r="O843" s="55" t="s">
        <v>15</v>
      </c>
    </row>
    <row r="844" spans="1:15" customFormat="1" x14ac:dyDescent="0.3">
      <c r="A844" s="56" t="s">
        <v>16</v>
      </c>
      <c r="B844" s="57">
        <v>18.376770733299999</v>
      </c>
      <c r="C844" s="57">
        <v>18.376770733299999</v>
      </c>
      <c r="D844" s="57">
        <v>0</v>
      </c>
      <c r="E844" s="57">
        <v>0</v>
      </c>
      <c r="F844" s="57">
        <v>2.2266360771999998</v>
      </c>
      <c r="G844" s="57">
        <v>2.2266360771999998</v>
      </c>
      <c r="H844" s="57">
        <v>4.2346461548000001</v>
      </c>
      <c r="I844" s="57">
        <v>4.2346461548000001</v>
      </c>
      <c r="J844" s="57">
        <v>0.605314939</v>
      </c>
      <c r="K844" s="57">
        <v>0.605314939</v>
      </c>
      <c r="L844" s="57">
        <v>1.6812292042000001</v>
      </c>
      <c r="M844" s="57">
        <v>1.6812292042000001</v>
      </c>
      <c r="N844" s="57">
        <v>4.5703934316000003</v>
      </c>
      <c r="O844" s="57">
        <v>4.5703934316000003</v>
      </c>
    </row>
    <row r="845" spans="1:15" customFormat="1" x14ac:dyDescent="0.3">
      <c r="A845" s="58" t="s">
        <v>306</v>
      </c>
      <c r="B845" s="67">
        <v>11.8614540152</v>
      </c>
      <c r="C845" s="68">
        <v>64.545910635464395</v>
      </c>
      <c r="D845" s="67"/>
      <c r="E845" s="68"/>
      <c r="F845" s="67">
        <v>0.55128045290000205</v>
      </c>
      <c r="G845" s="68">
        <v>24.7584442983263</v>
      </c>
      <c r="H845" s="67">
        <v>0</v>
      </c>
      <c r="I845" s="72">
        <v>0</v>
      </c>
      <c r="J845" s="67">
        <v>0</v>
      </c>
      <c r="K845" s="68">
        <v>0</v>
      </c>
      <c r="L845" s="67">
        <v>1.6812292042000001</v>
      </c>
      <c r="M845" s="68">
        <v>100</v>
      </c>
      <c r="N845" s="67">
        <v>4.5703934316000003</v>
      </c>
      <c r="O845" s="68">
        <v>100</v>
      </c>
    </row>
    <row r="846" spans="1:15" customFormat="1" x14ac:dyDescent="0.3">
      <c r="A846" s="58" t="s">
        <v>307</v>
      </c>
      <c r="B846" s="70">
        <v>2.9518023655999999</v>
      </c>
      <c r="C846" s="71">
        <v>16.062682657574499</v>
      </c>
      <c r="D846" s="70"/>
      <c r="E846" s="71"/>
      <c r="F846" s="70">
        <v>1.6753556243000001</v>
      </c>
      <c r="G846" s="71">
        <v>75.241555701673704</v>
      </c>
      <c r="H846" s="70">
        <v>0.67113180230000002</v>
      </c>
      <c r="I846" s="71">
        <v>15.8485922498924</v>
      </c>
      <c r="J846" s="70">
        <v>0.605314939000001</v>
      </c>
      <c r="K846" s="71">
        <v>100</v>
      </c>
      <c r="L846" s="70">
        <v>0</v>
      </c>
      <c r="M846" s="71">
        <v>0</v>
      </c>
      <c r="N846" s="70">
        <v>0</v>
      </c>
      <c r="O846" s="71">
        <v>0</v>
      </c>
    </row>
    <row r="847" spans="1:15" customFormat="1" x14ac:dyDescent="0.3">
      <c r="A847" s="58" t="s">
        <v>308</v>
      </c>
      <c r="B847" s="67">
        <v>3.5635143524999999</v>
      </c>
      <c r="C847" s="68">
        <v>19.391406706961099</v>
      </c>
      <c r="D847" s="67"/>
      <c r="E847" s="68"/>
      <c r="F847" s="67">
        <v>0</v>
      </c>
      <c r="G847" s="68">
        <v>0</v>
      </c>
      <c r="H847" s="67">
        <v>3.5635143524999902</v>
      </c>
      <c r="I847" s="69">
        <v>84.151407750107595</v>
      </c>
      <c r="J847" s="67">
        <v>0</v>
      </c>
      <c r="K847" s="68">
        <v>0</v>
      </c>
      <c r="L847" s="67">
        <v>0</v>
      </c>
      <c r="M847" s="68">
        <v>0</v>
      </c>
      <c r="N847" s="67">
        <v>0</v>
      </c>
      <c r="O847" s="68">
        <v>0</v>
      </c>
    </row>
    <row r="848" spans="1:15" customFormat="1" x14ac:dyDescent="0.3">
      <c r="A848" s="65" t="s">
        <v>1</v>
      </c>
    </row>
    <row r="849" spans="1:15" customFormat="1" x14ac:dyDescent="0.3">
      <c r="A849" s="65" t="s">
        <v>1</v>
      </c>
    </row>
    <row r="850" spans="1:15" customFormat="1" x14ac:dyDescent="0.3">
      <c r="A850" s="53" t="s">
        <v>424</v>
      </c>
    </row>
    <row r="851" spans="1:15" customFormat="1" x14ac:dyDescent="0.3">
      <c r="A851" s="54" t="s">
        <v>1</v>
      </c>
    </row>
    <row r="852" spans="1:15" customFormat="1" x14ac:dyDescent="0.3">
      <c r="A852" s="114" t="s">
        <v>1</v>
      </c>
      <c r="B852" s="113" t="s">
        <v>504</v>
      </c>
      <c r="C852" s="113" t="s">
        <v>1</v>
      </c>
      <c r="D852" s="113" t="s">
        <v>487</v>
      </c>
      <c r="E852" s="113" t="s">
        <v>1</v>
      </c>
      <c r="F852" s="113" t="s">
        <v>488</v>
      </c>
      <c r="G852" s="113" t="s">
        <v>1</v>
      </c>
      <c r="H852" s="113" t="s">
        <v>489</v>
      </c>
      <c r="I852" s="113" t="s">
        <v>1</v>
      </c>
      <c r="J852" s="113" t="s">
        <v>490</v>
      </c>
      <c r="K852" s="113" t="s">
        <v>1</v>
      </c>
      <c r="L852" s="113" t="s">
        <v>491</v>
      </c>
      <c r="M852" s="113" t="s">
        <v>1</v>
      </c>
      <c r="N852" s="113" t="s">
        <v>492</v>
      </c>
      <c r="O852" s="113" t="s">
        <v>1</v>
      </c>
    </row>
    <row r="853" spans="1:15" customFormat="1" x14ac:dyDescent="0.3">
      <c r="A853" s="115" t="s">
        <v>1</v>
      </c>
      <c r="B853" s="55" t="s">
        <v>14</v>
      </c>
      <c r="C853" s="55" t="s">
        <v>15</v>
      </c>
      <c r="D853" s="55" t="s">
        <v>14</v>
      </c>
      <c r="E853" s="55" t="s">
        <v>15</v>
      </c>
      <c r="F853" s="55" t="s">
        <v>14</v>
      </c>
      <c r="G853" s="55" t="s">
        <v>15</v>
      </c>
      <c r="H853" s="55" t="s">
        <v>14</v>
      </c>
      <c r="I853" s="55" t="s">
        <v>15</v>
      </c>
      <c r="J853" s="55" t="s">
        <v>14</v>
      </c>
      <c r="K853" s="55" t="s">
        <v>15</v>
      </c>
      <c r="L853" s="55" t="s">
        <v>14</v>
      </c>
      <c r="M853" s="55" t="s">
        <v>15</v>
      </c>
      <c r="N853" s="55" t="s">
        <v>14</v>
      </c>
      <c r="O853" s="55" t="s">
        <v>15</v>
      </c>
    </row>
    <row r="854" spans="1:15" customFormat="1" x14ac:dyDescent="0.3">
      <c r="A854" s="56" t="s">
        <v>16</v>
      </c>
      <c r="B854" s="57">
        <v>58.355636148999999</v>
      </c>
      <c r="C854" s="57">
        <v>58.355636148999999</v>
      </c>
      <c r="D854" s="57">
        <v>5.9517513564</v>
      </c>
      <c r="E854" s="57">
        <v>5.9517513564</v>
      </c>
      <c r="F854" s="57">
        <v>33.870395606000002</v>
      </c>
      <c r="G854" s="57">
        <v>33.870395606000002</v>
      </c>
      <c r="H854" s="57">
        <v>4.7546458660999997</v>
      </c>
      <c r="I854" s="57">
        <v>4.7546458660999997</v>
      </c>
      <c r="J854" s="57">
        <v>0.67438259509999998</v>
      </c>
      <c r="K854" s="57">
        <v>0.67438259509999998</v>
      </c>
      <c r="L854" s="57">
        <v>1.6812292042000001</v>
      </c>
      <c r="M854" s="57">
        <v>1.6812292042000001</v>
      </c>
      <c r="N854" s="57">
        <v>0.2412093257</v>
      </c>
      <c r="O854" s="57">
        <v>0.2412093257</v>
      </c>
    </row>
    <row r="855" spans="1:15" customFormat="1" x14ac:dyDescent="0.3">
      <c r="A855" s="58" t="s">
        <v>306</v>
      </c>
      <c r="B855" s="59">
        <v>24.5102136203</v>
      </c>
      <c r="C855" s="60">
        <v>0.42001450481523001</v>
      </c>
      <c r="D855" s="67">
        <v>5.0398143831000102</v>
      </c>
      <c r="E855" s="68">
        <v>84.677838190948904</v>
      </c>
      <c r="F855" s="59">
        <v>13.3465370694</v>
      </c>
      <c r="G855" s="60">
        <v>0.39404727434112702</v>
      </c>
      <c r="H855" s="67">
        <v>0</v>
      </c>
      <c r="I855" s="68">
        <v>0</v>
      </c>
      <c r="J855" s="67">
        <v>0</v>
      </c>
      <c r="K855" s="68">
        <v>0</v>
      </c>
      <c r="L855" s="67">
        <v>0</v>
      </c>
      <c r="M855" s="68">
        <v>0</v>
      </c>
      <c r="N855" s="67">
        <v>0</v>
      </c>
      <c r="O855" s="68">
        <v>0</v>
      </c>
    </row>
    <row r="856" spans="1:15" customFormat="1" x14ac:dyDescent="0.3">
      <c r="A856" s="58" t="s">
        <v>307</v>
      </c>
      <c r="B856" s="63">
        <v>19.256410449400001</v>
      </c>
      <c r="C856" s="64">
        <v>0.32998372942473703</v>
      </c>
      <c r="D856" s="70">
        <v>0</v>
      </c>
      <c r="E856" s="71">
        <v>0</v>
      </c>
      <c r="F856" s="63">
        <v>12.668717837599999</v>
      </c>
      <c r="G856" s="64">
        <v>0.37403513041211101</v>
      </c>
      <c r="H856" s="70">
        <v>1.2883232583999999</v>
      </c>
      <c r="I856" s="71">
        <v>27.096092846484598</v>
      </c>
      <c r="J856" s="70">
        <v>0</v>
      </c>
      <c r="K856" s="71">
        <v>0</v>
      </c>
      <c r="L856" s="70">
        <v>0</v>
      </c>
      <c r="M856" s="71">
        <v>0</v>
      </c>
      <c r="N856" s="70">
        <v>0.2412093257</v>
      </c>
      <c r="O856" s="71">
        <v>100</v>
      </c>
    </row>
    <row r="857" spans="1:15" customFormat="1" x14ac:dyDescent="0.3">
      <c r="A857" s="58" t="s">
        <v>308</v>
      </c>
      <c r="B857" s="59">
        <v>14.5890120793</v>
      </c>
      <c r="C857" s="60">
        <v>0.25000176576003302</v>
      </c>
      <c r="D857" s="67">
        <v>0.91193697330000101</v>
      </c>
      <c r="E857" s="68">
        <v>15.322161809051099</v>
      </c>
      <c r="F857" s="59">
        <v>7.8551406989999899</v>
      </c>
      <c r="G857" s="60">
        <v>0.231917595246762</v>
      </c>
      <c r="H857" s="67">
        <v>3.4663226077</v>
      </c>
      <c r="I857" s="68">
        <v>72.903907153515405</v>
      </c>
      <c r="J857" s="67">
        <v>0.67438259510000098</v>
      </c>
      <c r="K857" s="68">
        <v>100</v>
      </c>
      <c r="L857" s="67">
        <v>1.6812292042000001</v>
      </c>
      <c r="M857" s="68">
        <v>100</v>
      </c>
      <c r="N857" s="67">
        <v>0</v>
      </c>
      <c r="O857" s="68">
        <v>0</v>
      </c>
    </row>
    <row r="858" spans="1:15" customFormat="1" x14ac:dyDescent="0.3">
      <c r="A858" s="65" t="s">
        <v>1</v>
      </c>
    </row>
    <row r="859" spans="1:15" customFormat="1" x14ac:dyDescent="0.3">
      <c r="A859" s="65" t="s">
        <v>1</v>
      </c>
    </row>
    <row r="860" spans="1:15" customFormat="1" x14ac:dyDescent="0.3">
      <c r="A860" s="53" t="s">
        <v>425</v>
      </c>
    </row>
    <row r="861" spans="1:15" customFormat="1" x14ac:dyDescent="0.3">
      <c r="A861" s="54" t="s">
        <v>1</v>
      </c>
    </row>
    <row r="862" spans="1:15" customFormat="1" x14ac:dyDescent="0.3">
      <c r="A862" s="114" t="s">
        <v>1</v>
      </c>
      <c r="B862" s="113" t="s">
        <v>504</v>
      </c>
      <c r="C862" s="113" t="s">
        <v>1</v>
      </c>
      <c r="D862" s="113" t="s">
        <v>487</v>
      </c>
      <c r="E862" s="113" t="s">
        <v>1</v>
      </c>
      <c r="F862" s="113" t="s">
        <v>488</v>
      </c>
      <c r="G862" s="113" t="s">
        <v>1</v>
      </c>
      <c r="H862" s="113" t="s">
        <v>489</v>
      </c>
      <c r="I862" s="113" t="s">
        <v>1</v>
      </c>
      <c r="J862" s="113" t="s">
        <v>490</v>
      </c>
      <c r="K862" s="113" t="s">
        <v>1</v>
      </c>
      <c r="L862" s="113" t="s">
        <v>491</v>
      </c>
      <c r="M862" s="113" t="s">
        <v>1</v>
      </c>
      <c r="N862" s="113" t="s">
        <v>492</v>
      </c>
      <c r="O862" s="113" t="s">
        <v>1</v>
      </c>
    </row>
    <row r="863" spans="1:15" customFormat="1" x14ac:dyDescent="0.3">
      <c r="A863" s="115" t="s">
        <v>1</v>
      </c>
      <c r="B863" s="55" t="s">
        <v>14</v>
      </c>
      <c r="C863" s="55" t="s">
        <v>15</v>
      </c>
      <c r="D863" s="55" t="s">
        <v>14</v>
      </c>
      <c r="E863" s="55" t="s">
        <v>15</v>
      </c>
      <c r="F863" s="55" t="s">
        <v>14</v>
      </c>
      <c r="G863" s="55" t="s">
        <v>15</v>
      </c>
      <c r="H863" s="55" t="s">
        <v>14</v>
      </c>
      <c r="I863" s="55" t="s">
        <v>15</v>
      </c>
      <c r="J863" s="55" t="s">
        <v>14</v>
      </c>
      <c r="K863" s="55" t="s">
        <v>15</v>
      </c>
      <c r="L863" s="55" t="s">
        <v>14</v>
      </c>
      <c r="M863" s="55" t="s">
        <v>15</v>
      </c>
      <c r="N863" s="55" t="s">
        <v>14</v>
      </c>
      <c r="O863" s="55" t="s">
        <v>15</v>
      </c>
    </row>
    <row r="864" spans="1:15" customFormat="1" x14ac:dyDescent="0.3">
      <c r="A864" s="56" t="s">
        <v>16</v>
      </c>
      <c r="B864" s="57">
        <v>15.700616778100001</v>
      </c>
      <c r="C864" s="57">
        <v>15.700616778100001</v>
      </c>
      <c r="D864" s="57">
        <v>2.3845862441999999</v>
      </c>
      <c r="E864" s="57">
        <v>2.3845862441999999</v>
      </c>
      <c r="F864" s="57">
        <v>0.71261185120000003</v>
      </c>
      <c r="G864" s="57">
        <v>0.71261185120000003</v>
      </c>
      <c r="H864" s="57">
        <v>5.9086564297999997</v>
      </c>
      <c r="I864" s="57">
        <v>5.9086564297999997</v>
      </c>
      <c r="J864" s="57">
        <v>1.6772355564000001</v>
      </c>
      <c r="K864" s="57">
        <v>1.6772355564000001</v>
      </c>
      <c r="L864" s="57">
        <v>3.2626331398000001</v>
      </c>
      <c r="M864" s="57">
        <v>3.2626331398000001</v>
      </c>
      <c r="N864" s="57">
        <v>0.45783801540000002</v>
      </c>
      <c r="O864" s="57">
        <v>0.45783801540000002</v>
      </c>
    </row>
    <row r="865" spans="1:15" customFormat="1" x14ac:dyDescent="0.3">
      <c r="A865" s="58" t="s">
        <v>306</v>
      </c>
      <c r="B865" s="67">
        <v>9.6695157442000195</v>
      </c>
      <c r="C865" s="68">
        <v>61.5868528024168</v>
      </c>
      <c r="D865" s="67">
        <v>2.3845862441999999</v>
      </c>
      <c r="E865" s="68">
        <v>100</v>
      </c>
      <c r="F865" s="67">
        <v>0</v>
      </c>
      <c r="G865" s="68">
        <v>0</v>
      </c>
      <c r="H865" s="67">
        <v>4.9266119130000003</v>
      </c>
      <c r="I865" s="68">
        <v>83.379563045041706</v>
      </c>
      <c r="J865" s="67">
        <v>0</v>
      </c>
      <c r="K865" s="68">
        <v>0</v>
      </c>
      <c r="L865" s="67">
        <v>1.6708646925999999</v>
      </c>
      <c r="M865" s="68">
        <v>51.212153527700202</v>
      </c>
      <c r="N865" s="67">
        <v>0</v>
      </c>
      <c r="O865" s="68">
        <v>0</v>
      </c>
    </row>
    <row r="866" spans="1:15" customFormat="1" x14ac:dyDescent="0.3">
      <c r="A866" s="58" t="s">
        <v>307</v>
      </c>
      <c r="B866" s="70">
        <v>3.3090683939000001</v>
      </c>
      <c r="C866" s="71">
        <v>21.0760407738609</v>
      </c>
      <c r="D866" s="70">
        <v>0</v>
      </c>
      <c r="E866" s="71">
        <v>0</v>
      </c>
      <c r="F866" s="70">
        <v>0.42384980230000002</v>
      </c>
      <c r="G866" s="71">
        <v>59.478354392543402</v>
      </c>
      <c r="H866" s="70">
        <v>0</v>
      </c>
      <c r="I866" s="71">
        <v>0</v>
      </c>
      <c r="J866" s="70">
        <v>1.6772355564000001</v>
      </c>
      <c r="K866" s="71">
        <v>100</v>
      </c>
      <c r="L866" s="70">
        <v>1.2079830352000001</v>
      </c>
      <c r="M866" s="71">
        <v>37.0247889799234</v>
      </c>
      <c r="N866" s="70">
        <v>0</v>
      </c>
      <c r="O866" s="71">
        <v>0</v>
      </c>
    </row>
    <row r="867" spans="1:15" customFormat="1" x14ac:dyDescent="0.3">
      <c r="A867" s="58" t="s">
        <v>308</v>
      </c>
      <c r="B867" s="67">
        <v>2.7220326400000001</v>
      </c>
      <c r="C867" s="68">
        <v>17.3371064237223</v>
      </c>
      <c r="D867" s="67">
        <v>0</v>
      </c>
      <c r="E867" s="68">
        <v>0</v>
      </c>
      <c r="F867" s="67">
        <v>0.28876204890000001</v>
      </c>
      <c r="G867" s="68">
        <v>40.521645607456598</v>
      </c>
      <c r="H867" s="67">
        <v>0.98204451679999905</v>
      </c>
      <c r="I867" s="68">
        <v>16.620436954958301</v>
      </c>
      <c r="J867" s="67">
        <v>0</v>
      </c>
      <c r="K867" s="68">
        <v>0</v>
      </c>
      <c r="L867" s="67">
        <v>0.38378541200000099</v>
      </c>
      <c r="M867" s="68">
        <v>11.763057492376401</v>
      </c>
      <c r="N867" s="67">
        <v>0.45783801540000102</v>
      </c>
      <c r="O867" s="68">
        <v>100</v>
      </c>
    </row>
    <row r="868" spans="1:15" customFormat="1" x14ac:dyDescent="0.3">
      <c r="A868" s="65" t="s">
        <v>1</v>
      </c>
    </row>
    <row r="869" spans="1:15" customFormat="1" x14ac:dyDescent="0.3">
      <c r="A869" s="65" t="s">
        <v>1</v>
      </c>
    </row>
    <row r="870" spans="1:15" customFormat="1" x14ac:dyDescent="0.3">
      <c r="A870" s="53" t="s">
        <v>426</v>
      </c>
    </row>
    <row r="871" spans="1:15" customFormat="1" x14ac:dyDescent="0.3">
      <c r="A871" s="54" t="s">
        <v>1</v>
      </c>
    </row>
    <row r="872" spans="1:15" customFormat="1" x14ac:dyDescent="0.3">
      <c r="A872" s="114" t="s">
        <v>1</v>
      </c>
      <c r="B872" s="113" t="s">
        <v>504</v>
      </c>
      <c r="C872" s="113" t="s">
        <v>1</v>
      </c>
      <c r="D872" s="113" t="s">
        <v>487</v>
      </c>
      <c r="E872" s="113" t="s">
        <v>1</v>
      </c>
      <c r="F872" s="113" t="s">
        <v>488</v>
      </c>
      <c r="G872" s="113" t="s">
        <v>1</v>
      </c>
      <c r="H872" s="113" t="s">
        <v>489</v>
      </c>
      <c r="I872" s="113" t="s">
        <v>1</v>
      </c>
      <c r="J872" s="113" t="s">
        <v>490</v>
      </c>
      <c r="K872" s="113" t="s">
        <v>1</v>
      </c>
      <c r="L872" s="113" t="s">
        <v>491</v>
      </c>
      <c r="M872" s="113" t="s">
        <v>1</v>
      </c>
      <c r="N872" s="113" t="s">
        <v>492</v>
      </c>
      <c r="O872" s="113" t="s">
        <v>1</v>
      </c>
    </row>
    <row r="873" spans="1:15" customFormat="1" x14ac:dyDescent="0.3">
      <c r="A873" s="115" t="s">
        <v>1</v>
      </c>
      <c r="B873" s="55" t="s">
        <v>14</v>
      </c>
      <c r="C873" s="55" t="s">
        <v>15</v>
      </c>
      <c r="D873" s="55" t="s">
        <v>14</v>
      </c>
      <c r="E873" s="55" t="s">
        <v>15</v>
      </c>
      <c r="F873" s="55" t="s">
        <v>14</v>
      </c>
      <c r="G873" s="55" t="s">
        <v>15</v>
      </c>
      <c r="H873" s="55" t="s">
        <v>14</v>
      </c>
      <c r="I873" s="55" t="s">
        <v>15</v>
      </c>
      <c r="J873" s="55" t="s">
        <v>14</v>
      </c>
      <c r="K873" s="55" t="s">
        <v>15</v>
      </c>
      <c r="L873" s="55" t="s">
        <v>14</v>
      </c>
      <c r="M873" s="55" t="s">
        <v>15</v>
      </c>
      <c r="N873" s="55" t="s">
        <v>14</v>
      </c>
      <c r="O873" s="55" t="s">
        <v>15</v>
      </c>
    </row>
    <row r="874" spans="1:15" customFormat="1" x14ac:dyDescent="0.3">
      <c r="A874" s="56" t="s">
        <v>16</v>
      </c>
      <c r="B874" s="57">
        <v>41.939623810100002</v>
      </c>
      <c r="C874" s="57">
        <v>41.939623810100002</v>
      </c>
      <c r="D874" s="57">
        <v>17.588787750200002</v>
      </c>
      <c r="E874" s="57">
        <v>17.588787750200002</v>
      </c>
      <c r="F874" s="57">
        <v>4.2455996130999996</v>
      </c>
      <c r="G874" s="57">
        <v>4.2455996130999996</v>
      </c>
      <c r="H874" s="57">
        <v>9.5110092503000008</v>
      </c>
      <c r="I874" s="57">
        <v>9.5110092503000008</v>
      </c>
      <c r="J874" s="57">
        <v>0.85188840669999999</v>
      </c>
      <c r="K874" s="57">
        <v>0.85188840669999999</v>
      </c>
      <c r="L874" s="57">
        <v>1.4410671639999999</v>
      </c>
      <c r="M874" s="57">
        <v>1.4410671639999999</v>
      </c>
      <c r="N874" s="57">
        <v>3.7727214457999998</v>
      </c>
      <c r="O874" s="57">
        <v>3.7727214457999998</v>
      </c>
    </row>
    <row r="875" spans="1:15" customFormat="1" x14ac:dyDescent="0.3">
      <c r="A875" s="58" t="s">
        <v>306</v>
      </c>
      <c r="B875" s="59">
        <v>35.929321135499897</v>
      </c>
      <c r="C875" s="60">
        <v>0.85669154540311898</v>
      </c>
      <c r="D875" s="67">
        <v>16.7147215446</v>
      </c>
      <c r="E875" s="68">
        <v>95.030548904144595</v>
      </c>
      <c r="F875" s="67">
        <v>2.2230524185</v>
      </c>
      <c r="G875" s="72">
        <v>52.361329872950499</v>
      </c>
      <c r="H875" s="67">
        <v>8.6401604654999993</v>
      </c>
      <c r="I875" s="68">
        <v>90.843781539035604</v>
      </c>
      <c r="J875" s="67">
        <v>0.85188840669999999</v>
      </c>
      <c r="K875" s="68">
        <v>100</v>
      </c>
      <c r="L875" s="67">
        <v>1.4410671639999999</v>
      </c>
      <c r="M875" s="68">
        <v>100</v>
      </c>
      <c r="N875" s="67">
        <v>2.7330706761999899</v>
      </c>
      <c r="O875" s="68">
        <v>72.4429490876567</v>
      </c>
    </row>
    <row r="876" spans="1:15" customFormat="1" x14ac:dyDescent="0.3">
      <c r="A876" s="58" t="s">
        <v>307</v>
      </c>
      <c r="B876" s="63">
        <v>4.2861299584000099</v>
      </c>
      <c r="C876" s="64">
        <v>0.10219762527692999</v>
      </c>
      <c r="D876" s="70">
        <v>0.87406620560000103</v>
      </c>
      <c r="E876" s="71">
        <v>4.9694510958554297</v>
      </c>
      <c r="F876" s="70">
        <v>1.6045860435999999</v>
      </c>
      <c r="G876" s="69">
        <v>37.794097178852503</v>
      </c>
      <c r="H876" s="70">
        <v>0.87084878480000105</v>
      </c>
      <c r="I876" s="71">
        <v>9.1562184609644</v>
      </c>
      <c r="J876" s="70">
        <v>0</v>
      </c>
      <c r="K876" s="71">
        <v>0</v>
      </c>
      <c r="L876" s="70">
        <v>0</v>
      </c>
      <c r="M876" s="71">
        <v>0</v>
      </c>
      <c r="N876" s="70">
        <v>0.31890669500000002</v>
      </c>
      <c r="O876" s="71">
        <v>8.4529615976558397</v>
      </c>
    </row>
    <row r="877" spans="1:15" customFormat="1" x14ac:dyDescent="0.3">
      <c r="A877" s="58" t="s">
        <v>308</v>
      </c>
      <c r="B877" s="59">
        <v>1.7241727162</v>
      </c>
      <c r="C877" s="60">
        <v>4.1110829319951601E-2</v>
      </c>
      <c r="D877" s="67">
        <v>0</v>
      </c>
      <c r="E877" s="68">
        <v>0</v>
      </c>
      <c r="F877" s="67">
        <v>0.41796115099999998</v>
      </c>
      <c r="G877" s="68">
        <v>9.8445729481970208</v>
      </c>
      <c r="H877" s="67">
        <v>0</v>
      </c>
      <c r="I877" s="68">
        <v>0</v>
      </c>
      <c r="J877" s="67">
        <v>0</v>
      </c>
      <c r="K877" s="68">
        <v>0</v>
      </c>
      <c r="L877" s="67">
        <v>0</v>
      </c>
      <c r="M877" s="68">
        <v>0</v>
      </c>
      <c r="N877" s="67">
        <v>0.72074407460000101</v>
      </c>
      <c r="O877" s="68">
        <v>19.104089314687499</v>
      </c>
    </row>
    <row r="878" spans="1:15" customFormat="1" x14ac:dyDescent="0.3">
      <c r="A878" s="65" t="s">
        <v>1</v>
      </c>
    </row>
    <row r="879" spans="1:15" customFormat="1" x14ac:dyDescent="0.3">
      <c r="A879" s="65" t="s">
        <v>1</v>
      </c>
    </row>
    <row r="880" spans="1:15" customFormat="1" x14ac:dyDescent="0.3">
      <c r="A880" s="53" t="s">
        <v>427</v>
      </c>
    </row>
    <row r="881" spans="1:15" customFormat="1" x14ac:dyDescent="0.3">
      <c r="A881" s="54" t="s">
        <v>1</v>
      </c>
    </row>
    <row r="882" spans="1:15" customFormat="1" x14ac:dyDescent="0.3">
      <c r="A882" s="114" t="s">
        <v>1</v>
      </c>
      <c r="B882" s="113" t="s">
        <v>504</v>
      </c>
      <c r="C882" s="113" t="s">
        <v>1</v>
      </c>
      <c r="D882" s="113" t="s">
        <v>487</v>
      </c>
      <c r="E882" s="113" t="s">
        <v>1</v>
      </c>
      <c r="F882" s="113" t="s">
        <v>488</v>
      </c>
      <c r="G882" s="113" t="s">
        <v>1</v>
      </c>
      <c r="H882" s="113" t="s">
        <v>489</v>
      </c>
      <c r="I882" s="113" t="s">
        <v>1</v>
      </c>
      <c r="J882" s="113" t="s">
        <v>490</v>
      </c>
      <c r="K882" s="113" t="s">
        <v>1</v>
      </c>
      <c r="L882" s="113" t="s">
        <v>491</v>
      </c>
      <c r="M882" s="113" t="s">
        <v>1</v>
      </c>
      <c r="N882" s="113" t="s">
        <v>492</v>
      </c>
      <c r="O882" s="113" t="s">
        <v>1</v>
      </c>
    </row>
    <row r="883" spans="1:15" customFormat="1" x14ac:dyDescent="0.3">
      <c r="A883" s="115" t="s">
        <v>1</v>
      </c>
      <c r="B883" s="55" t="s">
        <v>14</v>
      </c>
      <c r="C883" s="55" t="s">
        <v>15</v>
      </c>
      <c r="D883" s="55" t="s">
        <v>14</v>
      </c>
      <c r="E883" s="55" t="s">
        <v>15</v>
      </c>
      <c r="F883" s="55" t="s">
        <v>14</v>
      </c>
      <c r="G883" s="55" t="s">
        <v>15</v>
      </c>
      <c r="H883" s="55" t="s">
        <v>14</v>
      </c>
      <c r="I883" s="55" t="s">
        <v>15</v>
      </c>
      <c r="J883" s="55" t="s">
        <v>14</v>
      </c>
      <c r="K883" s="55" t="s">
        <v>15</v>
      </c>
      <c r="L883" s="55" t="s">
        <v>14</v>
      </c>
      <c r="M883" s="55" t="s">
        <v>15</v>
      </c>
      <c r="N883" s="55" t="s">
        <v>14</v>
      </c>
      <c r="O883" s="55" t="s">
        <v>15</v>
      </c>
    </row>
    <row r="884" spans="1:15" customFormat="1" x14ac:dyDescent="0.3">
      <c r="A884" s="56" t="s">
        <v>16</v>
      </c>
      <c r="B884" s="57">
        <v>72.066300856699996</v>
      </c>
      <c r="C884" s="57">
        <v>72.066300856699996</v>
      </c>
      <c r="D884" s="57">
        <v>52.393412183400002</v>
      </c>
      <c r="E884" s="57">
        <v>52.393412183400002</v>
      </c>
      <c r="F884" s="57">
        <v>1.8536657674999999</v>
      </c>
      <c r="G884" s="57">
        <v>1.8536657674999999</v>
      </c>
      <c r="H884" s="57">
        <v>1.5927348156000001</v>
      </c>
      <c r="I884" s="57">
        <v>1.5927348156000001</v>
      </c>
      <c r="J884" s="57">
        <v>2.3083641654</v>
      </c>
      <c r="K884" s="57">
        <v>2.3083641654</v>
      </c>
      <c r="L884" s="57">
        <v>6.3875014358</v>
      </c>
      <c r="M884" s="57">
        <v>6.3875014358</v>
      </c>
      <c r="N884" s="57">
        <v>3.7723382798</v>
      </c>
      <c r="O884" s="57">
        <v>3.7723382798</v>
      </c>
    </row>
    <row r="885" spans="1:15" customFormat="1" x14ac:dyDescent="0.3">
      <c r="A885" s="58" t="s">
        <v>306</v>
      </c>
      <c r="B885" s="59">
        <v>53.535274172299999</v>
      </c>
      <c r="C885" s="60">
        <v>0.74286141422399399</v>
      </c>
      <c r="D885" s="59">
        <v>44.543039469900101</v>
      </c>
      <c r="E885" s="60">
        <v>0.85016488931814105</v>
      </c>
      <c r="F885" s="67">
        <v>1.0326687519</v>
      </c>
      <c r="G885" s="68">
        <v>55.709544298956303</v>
      </c>
      <c r="H885" s="67">
        <v>1.0427547908000001</v>
      </c>
      <c r="I885" s="68">
        <v>65.469454210880897</v>
      </c>
      <c r="J885" s="67">
        <v>2.3083641654</v>
      </c>
      <c r="K885" s="68">
        <v>100</v>
      </c>
      <c r="L885" s="67">
        <v>0.67438259509999998</v>
      </c>
      <c r="M885" s="72">
        <v>10.5578464737447</v>
      </c>
      <c r="N885" s="67">
        <v>2.72842440029999</v>
      </c>
      <c r="O885" s="68">
        <v>72.327140302079599</v>
      </c>
    </row>
    <row r="886" spans="1:15" customFormat="1" x14ac:dyDescent="0.3">
      <c r="A886" s="58" t="s">
        <v>307</v>
      </c>
      <c r="B886" s="63">
        <v>14.9072126983</v>
      </c>
      <c r="C886" s="64">
        <v>0.206854140161047</v>
      </c>
      <c r="D886" s="63">
        <v>5.8559400975000004</v>
      </c>
      <c r="E886" s="64">
        <v>0.111768633754977</v>
      </c>
      <c r="F886" s="70">
        <v>0.82099701559999805</v>
      </c>
      <c r="G886" s="71">
        <v>44.290455701043697</v>
      </c>
      <c r="H886" s="70">
        <v>0.54998002479999997</v>
      </c>
      <c r="I886" s="71">
        <v>34.530545789119103</v>
      </c>
      <c r="J886" s="70">
        <v>0</v>
      </c>
      <c r="K886" s="71">
        <v>0</v>
      </c>
      <c r="L886" s="70">
        <v>5.7131188407</v>
      </c>
      <c r="M886" s="69">
        <v>89.442153526255396</v>
      </c>
      <c r="N886" s="70">
        <v>0</v>
      </c>
      <c r="O886" s="71">
        <v>0</v>
      </c>
    </row>
    <row r="887" spans="1:15" customFormat="1" x14ac:dyDescent="0.3">
      <c r="A887" s="58" t="s">
        <v>308</v>
      </c>
      <c r="B887" s="59">
        <v>3.6238139861000001</v>
      </c>
      <c r="C887" s="60">
        <v>5.02844456149589E-2</v>
      </c>
      <c r="D887" s="59">
        <v>1.9944326160000001</v>
      </c>
      <c r="E887" s="60">
        <v>3.8066476926881698E-2</v>
      </c>
      <c r="F887" s="67">
        <v>0</v>
      </c>
      <c r="G887" s="68">
        <v>0</v>
      </c>
      <c r="H887" s="67">
        <v>0</v>
      </c>
      <c r="I887" s="68">
        <v>0</v>
      </c>
      <c r="J887" s="67">
        <v>0</v>
      </c>
      <c r="K887" s="68">
        <v>0</v>
      </c>
      <c r="L887" s="67">
        <v>0</v>
      </c>
      <c r="M887" s="68">
        <v>0</v>
      </c>
      <c r="N887" s="67">
        <v>1.0439138795</v>
      </c>
      <c r="O887" s="68">
        <v>27.672859697920501</v>
      </c>
    </row>
    <row r="888" spans="1:15" customFormat="1" x14ac:dyDescent="0.3">
      <c r="A888" s="65" t="s">
        <v>1</v>
      </c>
    </row>
    <row r="889" spans="1:15" customFormat="1" x14ac:dyDescent="0.3">
      <c r="A889" s="65" t="s">
        <v>1</v>
      </c>
    </row>
    <row r="890" spans="1:15" customFormat="1" x14ac:dyDescent="0.3">
      <c r="A890" s="53" t="s">
        <v>428</v>
      </c>
    </row>
    <row r="891" spans="1:15" customFormat="1" x14ac:dyDescent="0.3">
      <c r="A891" s="54" t="s">
        <v>1</v>
      </c>
    </row>
    <row r="892" spans="1:15" customFormat="1" x14ac:dyDescent="0.3">
      <c r="A892" s="114" t="s">
        <v>1</v>
      </c>
      <c r="B892" s="113" t="s">
        <v>504</v>
      </c>
      <c r="C892" s="113" t="s">
        <v>1</v>
      </c>
      <c r="D892" s="113" t="s">
        <v>487</v>
      </c>
      <c r="E892" s="113" t="s">
        <v>1</v>
      </c>
      <c r="F892" s="113" t="s">
        <v>488</v>
      </c>
      <c r="G892" s="113" t="s">
        <v>1</v>
      </c>
      <c r="H892" s="113" t="s">
        <v>489</v>
      </c>
      <c r="I892" s="113" t="s">
        <v>1</v>
      </c>
      <c r="J892" s="113" t="s">
        <v>490</v>
      </c>
      <c r="K892" s="113" t="s">
        <v>1</v>
      </c>
      <c r="L892" s="113" t="s">
        <v>491</v>
      </c>
      <c r="M892" s="113" t="s">
        <v>1</v>
      </c>
      <c r="N892" s="113" t="s">
        <v>492</v>
      </c>
      <c r="O892" s="113" t="s">
        <v>1</v>
      </c>
    </row>
    <row r="893" spans="1:15" customFormat="1" x14ac:dyDescent="0.3">
      <c r="A893" s="115" t="s">
        <v>1</v>
      </c>
      <c r="B893" s="55" t="s">
        <v>14</v>
      </c>
      <c r="C893" s="55" t="s">
        <v>15</v>
      </c>
      <c r="D893" s="55" t="s">
        <v>14</v>
      </c>
      <c r="E893" s="55" t="s">
        <v>15</v>
      </c>
      <c r="F893" s="55" t="s">
        <v>14</v>
      </c>
      <c r="G893" s="55" t="s">
        <v>15</v>
      </c>
      <c r="H893" s="55" t="s">
        <v>14</v>
      </c>
      <c r="I893" s="55" t="s">
        <v>15</v>
      </c>
      <c r="J893" s="55" t="s">
        <v>14</v>
      </c>
      <c r="K893" s="55" t="s">
        <v>15</v>
      </c>
      <c r="L893" s="55" t="s">
        <v>14</v>
      </c>
      <c r="M893" s="55" t="s">
        <v>15</v>
      </c>
      <c r="N893" s="55" t="s">
        <v>14</v>
      </c>
      <c r="O893" s="55" t="s">
        <v>15</v>
      </c>
    </row>
    <row r="894" spans="1:15" customFormat="1" x14ac:dyDescent="0.3">
      <c r="A894" s="56" t="s">
        <v>16</v>
      </c>
      <c r="B894" s="57">
        <v>127.9494759359</v>
      </c>
      <c r="C894" s="57">
        <v>127.9494759359</v>
      </c>
      <c r="D894" s="57">
        <v>20.5456247911</v>
      </c>
      <c r="E894" s="57">
        <v>20.5456247911</v>
      </c>
      <c r="F894" s="57">
        <v>35.452412911300001</v>
      </c>
      <c r="G894" s="57">
        <v>35.452412911300001</v>
      </c>
      <c r="H894" s="57">
        <v>40.6458790501</v>
      </c>
      <c r="I894" s="57">
        <v>40.6458790501</v>
      </c>
      <c r="J894" s="57">
        <v>5.5078702533000001</v>
      </c>
      <c r="K894" s="57">
        <v>5.5078702533000001</v>
      </c>
      <c r="L894" s="57">
        <v>9.0076060316</v>
      </c>
      <c r="M894" s="57">
        <v>9.0076060316</v>
      </c>
      <c r="N894" s="57">
        <v>8.6182402158000002</v>
      </c>
      <c r="O894" s="57">
        <v>8.6182402158000002</v>
      </c>
    </row>
    <row r="895" spans="1:15" customFormat="1" x14ac:dyDescent="0.3">
      <c r="A895" s="58" t="s">
        <v>306</v>
      </c>
      <c r="B895" s="59">
        <v>31.285459402699999</v>
      </c>
      <c r="C895" s="60">
        <v>0.24451416603201501</v>
      </c>
      <c r="D895" s="67">
        <v>6.9852968023999997</v>
      </c>
      <c r="E895" s="68">
        <v>33.998950498823</v>
      </c>
      <c r="F895" s="59">
        <v>4.8621521673000103</v>
      </c>
      <c r="G895" s="60">
        <v>0.13714587437150899</v>
      </c>
      <c r="H895" s="59">
        <v>10.6003733931</v>
      </c>
      <c r="I895" s="60">
        <v>0.26079823196919899</v>
      </c>
      <c r="J895" s="67">
        <v>1.0991979616000001</v>
      </c>
      <c r="K895" s="68">
        <v>19.956860111971999</v>
      </c>
      <c r="L895" s="67">
        <v>0</v>
      </c>
      <c r="M895" s="68">
        <v>0</v>
      </c>
      <c r="N895" s="67">
        <v>1.5387271982999999</v>
      </c>
      <c r="O895" s="68">
        <v>17.854308533649601</v>
      </c>
    </row>
    <row r="896" spans="1:15" customFormat="1" x14ac:dyDescent="0.3">
      <c r="A896" s="58" t="s">
        <v>307</v>
      </c>
      <c r="B896" s="63">
        <v>33.489219145699998</v>
      </c>
      <c r="C896" s="64">
        <v>0.261737837538916</v>
      </c>
      <c r="D896" s="70">
        <v>3.1025131269999999</v>
      </c>
      <c r="E896" s="71">
        <v>15.1006024812833</v>
      </c>
      <c r="F896" s="63">
        <v>14.675191100499999</v>
      </c>
      <c r="G896" s="61">
        <v>0.41394054439161898</v>
      </c>
      <c r="H896" s="63">
        <v>10.0642599887</v>
      </c>
      <c r="I896" s="64">
        <v>0.24760837319559101</v>
      </c>
      <c r="J896" s="70">
        <v>1.95621396349999</v>
      </c>
      <c r="K896" s="71">
        <v>35.516703799040101</v>
      </c>
      <c r="L896" s="70">
        <v>2.5219976328999998</v>
      </c>
      <c r="M896" s="71">
        <v>27.998533950668602</v>
      </c>
      <c r="N896" s="70">
        <v>0.88364190840000001</v>
      </c>
      <c r="O896" s="71">
        <v>10.2531594185551</v>
      </c>
    </row>
    <row r="897" spans="1:15" customFormat="1" x14ac:dyDescent="0.3">
      <c r="A897" s="58" t="s">
        <v>308</v>
      </c>
      <c r="B897" s="59">
        <v>63.1747973875</v>
      </c>
      <c r="C897" s="60">
        <v>0.49374799642906902</v>
      </c>
      <c r="D897" s="67">
        <v>10.457814861699999</v>
      </c>
      <c r="E897" s="68">
        <v>50.900447019893697</v>
      </c>
      <c r="F897" s="59">
        <v>15.915069643500001</v>
      </c>
      <c r="G897" s="60">
        <v>0.44891358123687197</v>
      </c>
      <c r="H897" s="59">
        <v>19.981245668300001</v>
      </c>
      <c r="I897" s="60">
        <v>0.49159339483520997</v>
      </c>
      <c r="J897" s="67">
        <v>2.4524583281999899</v>
      </c>
      <c r="K897" s="68">
        <v>44.5264360889879</v>
      </c>
      <c r="L897" s="67">
        <v>6.4856083987000002</v>
      </c>
      <c r="M897" s="68">
        <v>72.001466049331398</v>
      </c>
      <c r="N897" s="67">
        <v>6.1958711090999996</v>
      </c>
      <c r="O897" s="68">
        <v>71.892532047795299</v>
      </c>
    </row>
    <row r="898" spans="1:15" customFormat="1" x14ac:dyDescent="0.3">
      <c r="A898" s="65" t="s">
        <v>1</v>
      </c>
    </row>
    <row r="899" spans="1:15" customFormat="1" x14ac:dyDescent="0.3">
      <c r="A899" s="65" t="s">
        <v>1</v>
      </c>
    </row>
    <row r="900" spans="1:15" customFormat="1" x14ac:dyDescent="0.3">
      <c r="A900" s="53" t="s">
        <v>429</v>
      </c>
    </row>
    <row r="901" spans="1:15" customFormat="1" x14ac:dyDescent="0.3">
      <c r="A901" s="54" t="s">
        <v>1</v>
      </c>
    </row>
    <row r="902" spans="1:15" customFormat="1" x14ac:dyDescent="0.3">
      <c r="A902" s="114" t="s">
        <v>1</v>
      </c>
      <c r="B902" s="113" t="s">
        <v>504</v>
      </c>
      <c r="C902" s="113" t="s">
        <v>1</v>
      </c>
      <c r="D902" s="113" t="s">
        <v>487</v>
      </c>
      <c r="E902" s="113" t="s">
        <v>1</v>
      </c>
      <c r="F902" s="113" t="s">
        <v>488</v>
      </c>
      <c r="G902" s="113" t="s">
        <v>1</v>
      </c>
      <c r="H902" s="113" t="s">
        <v>489</v>
      </c>
      <c r="I902" s="113" t="s">
        <v>1</v>
      </c>
      <c r="J902" s="113" t="s">
        <v>490</v>
      </c>
      <c r="K902" s="113" t="s">
        <v>1</v>
      </c>
      <c r="L902" s="113" t="s">
        <v>491</v>
      </c>
      <c r="M902" s="113" t="s">
        <v>1</v>
      </c>
      <c r="N902" s="113" t="s">
        <v>492</v>
      </c>
      <c r="O902" s="113" t="s">
        <v>1</v>
      </c>
    </row>
    <row r="903" spans="1:15" customFormat="1" x14ac:dyDescent="0.3">
      <c r="A903" s="115" t="s">
        <v>1</v>
      </c>
      <c r="B903" s="55" t="s">
        <v>14</v>
      </c>
      <c r="C903" s="55" t="s">
        <v>15</v>
      </c>
      <c r="D903" s="55" t="s">
        <v>14</v>
      </c>
      <c r="E903" s="55" t="s">
        <v>15</v>
      </c>
      <c r="F903" s="55" t="s">
        <v>14</v>
      </c>
      <c r="G903" s="55" t="s">
        <v>15</v>
      </c>
      <c r="H903" s="55" t="s">
        <v>14</v>
      </c>
      <c r="I903" s="55" t="s">
        <v>15</v>
      </c>
      <c r="J903" s="55" t="s">
        <v>14</v>
      </c>
      <c r="K903" s="55" t="s">
        <v>15</v>
      </c>
      <c r="L903" s="55" t="s">
        <v>14</v>
      </c>
      <c r="M903" s="55" t="s">
        <v>15</v>
      </c>
      <c r="N903" s="55" t="s">
        <v>14</v>
      </c>
      <c r="O903" s="55" t="s">
        <v>15</v>
      </c>
    </row>
    <row r="904" spans="1:15" customFormat="1" x14ac:dyDescent="0.3">
      <c r="A904" s="56" t="s">
        <v>16</v>
      </c>
      <c r="B904" s="57">
        <v>258.09003886030001</v>
      </c>
      <c r="C904" s="57">
        <v>258.09003886030001</v>
      </c>
      <c r="D904" s="57">
        <v>73.375801604499998</v>
      </c>
      <c r="E904" s="57">
        <v>73.375801604499998</v>
      </c>
      <c r="F904" s="57">
        <v>78.480226553500003</v>
      </c>
      <c r="G904" s="57">
        <v>78.480226553500003</v>
      </c>
      <c r="H904" s="57">
        <v>31.1259954764</v>
      </c>
      <c r="I904" s="57">
        <v>31.1259954764</v>
      </c>
      <c r="J904" s="57">
        <v>20.551996235600001</v>
      </c>
      <c r="K904" s="57">
        <v>20.551996235600001</v>
      </c>
      <c r="L904" s="57">
        <v>11.716735613299999</v>
      </c>
      <c r="M904" s="57">
        <v>11.716735613299999</v>
      </c>
      <c r="N904" s="57">
        <v>33.680135035900001</v>
      </c>
      <c r="O904" s="57">
        <v>33.680135035900001</v>
      </c>
    </row>
    <row r="905" spans="1:15" customFormat="1" x14ac:dyDescent="0.3">
      <c r="A905" s="58" t="s">
        <v>306</v>
      </c>
      <c r="B905" s="59">
        <v>125.19380014950001</v>
      </c>
      <c r="C905" s="60">
        <v>0.48507800108188398</v>
      </c>
      <c r="D905" s="59">
        <v>45.550393438199997</v>
      </c>
      <c r="E905" s="61">
        <v>0.62078222577682196</v>
      </c>
      <c r="F905" s="59">
        <v>22.6325383559</v>
      </c>
      <c r="G905" s="62">
        <v>0.28838523217655798</v>
      </c>
      <c r="H905" s="59">
        <v>9.2281281379000006</v>
      </c>
      <c r="I905" s="62">
        <v>0.296476562328644</v>
      </c>
      <c r="J905" s="67">
        <v>13.2678220594</v>
      </c>
      <c r="K905" s="68">
        <v>64.557339867635804</v>
      </c>
      <c r="L905" s="67">
        <v>5.4993165560000001</v>
      </c>
      <c r="M905" s="68">
        <v>46.935569236174999</v>
      </c>
      <c r="N905" s="59">
        <v>22.0935357655</v>
      </c>
      <c r="O905" s="61">
        <v>0.65598121094081896</v>
      </c>
    </row>
    <row r="906" spans="1:15" customFormat="1" x14ac:dyDescent="0.3">
      <c r="A906" s="58" t="s">
        <v>307</v>
      </c>
      <c r="B906" s="63">
        <v>73.583237723599893</v>
      </c>
      <c r="C906" s="64">
        <v>0.28510684894518301</v>
      </c>
      <c r="D906" s="63">
        <v>8.9595800470999905</v>
      </c>
      <c r="E906" s="62">
        <v>0.12210537876496</v>
      </c>
      <c r="F906" s="63">
        <v>38.931691105200002</v>
      </c>
      <c r="G906" s="61">
        <v>0.49607006522413999</v>
      </c>
      <c r="H906" s="63">
        <v>12.543479698800001</v>
      </c>
      <c r="I906" s="64">
        <v>0.40299047490097401</v>
      </c>
      <c r="J906" s="70">
        <v>3.8924895103999999</v>
      </c>
      <c r="K906" s="71">
        <v>18.939714983294198</v>
      </c>
      <c r="L906" s="70">
        <v>3.2415225192000001</v>
      </c>
      <c r="M906" s="71">
        <v>27.6657477490612</v>
      </c>
      <c r="N906" s="63">
        <v>5.1079905645999997</v>
      </c>
      <c r="O906" s="64">
        <v>0.15166181962024</v>
      </c>
    </row>
    <row r="907" spans="1:15" customFormat="1" x14ac:dyDescent="0.3">
      <c r="A907" s="58" t="s">
        <v>308</v>
      </c>
      <c r="B907" s="59">
        <v>59.313000987200098</v>
      </c>
      <c r="C907" s="60">
        <v>0.22981514997293301</v>
      </c>
      <c r="D907" s="59">
        <v>18.8658281192</v>
      </c>
      <c r="E907" s="60">
        <v>0.25711239545821901</v>
      </c>
      <c r="F907" s="59">
        <v>16.915997092400001</v>
      </c>
      <c r="G907" s="60">
        <v>0.215544702599302</v>
      </c>
      <c r="H907" s="59">
        <v>9.3543876396999899</v>
      </c>
      <c r="I907" s="60">
        <v>0.300532962770382</v>
      </c>
      <c r="J907" s="67">
        <v>3.3916846658000002</v>
      </c>
      <c r="K907" s="68">
        <v>16.502945149070001</v>
      </c>
      <c r="L907" s="67">
        <v>2.9758965381000002</v>
      </c>
      <c r="M907" s="68">
        <v>25.398683014763701</v>
      </c>
      <c r="N907" s="59">
        <v>6.4786087057999904</v>
      </c>
      <c r="O907" s="60">
        <v>0.19235696943894001</v>
      </c>
    </row>
    <row r="908" spans="1:15" customFormat="1" x14ac:dyDescent="0.3">
      <c r="A908" s="65" t="s">
        <v>1</v>
      </c>
    </row>
    <row r="909" spans="1:15" customFormat="1" x14ac:dyDescent="0.3">
      <c r="A909" s="65" t="s">
        <v>1</v>
      </c>
    </row>
    <row r="910" spans="1:15" customFormat="1" x14ac:dyDescent="0.3">
      <c r="A910" s="53" t="s">
        <v>430</v>
      </c>
    </row>
    <row r="911" spans="1:15" customFormat="1" x14ac:dyDescent="0.3">
      <c r="A911" s="54" t="s">
        <v>1</v>
      </c>
    </row>
    <row r="912" spans="1:15" customFormat="1" x14ac:dyDescent="0.3">
      <c r="A912" s="114" t="s">
        <v>1</v>
      </c>
      <c r="B912" s="113" t="s">
        <v>504</v>
      </c>
      <c r="C912" s="113" t="s">
        <v>1</v>
      </c>
      <c r="D912" s="113" t="s">
        <v>487</v>
      </c>
      <c r="E912" s="113" t="s">
        <v>1</v>
      </c>
      <c r="F912" s="113" t="s">
        <v>488</v>
      </c>
      <c r="G912" s="113" t="s">
        <v>1</v>
      </c>
      <c r="H912" s="113" t="s">
        <v>489</v>
      </c>
      <c r="I912" s="113" t="s">
        <v>1</v>
      </c>
      <c r="J912" s="113" t="s">
        <v>490</v>
      </c>
      <c r="K912" s="113" t="s">
        <v>1</v>
      </c>
      <c r="L912" s="113" t="s">
        <v>491</v>
      </c>
      <c r="M912" s="113" t="s">
        <v>1</v>
      </c>
      <c r="N912" s="113" t="s">
        <v>492</v>
      </c>
      <c r="O912" s="113" t="s">
        <v>1</v>
      </c>
    </row>
    <row r="913" spans="1:15" customFormat="1" x14ac:dyDescent="0.3">
      <c r="A913" s="115" t="s">
        <v>1</v>
      </c>
      <c r="B913" s="55" t="s">
        <v>14</v>
      </c>
      <c r="C913" s="55" t="s">
        <v>15</v>
      </c>
      <c r="D913" s="55" t="s">
        <v>14</v>
      </c>
      <c r="E913" s="55" t="s">
        <v>15</v>
      </c>
      <c r="F913" s="55" t="s">
        <v>14</v>
      </c>
      <c r="G913" s="55" t="s">
        <v>15</v>
      </c>
      <c r="H913" s="55" t="s">
        <v>14</v>
      </c>
      <c r="I913" s="55" t="s">
        <v>15</v>
      </c>
      <c r="J913" s="55" t="s">
        <v>14</v>
      </c>
      <c r="K913" s="55" t="s">
        <v>15</v>
      </c>
      <c r="L913" s="55" t="s">
        <v>14</v>
      </c>
      <c r="M913" s="55" t="s">
        <v>15</v>
      </c>
      <c r="N913" s="55" t="s">
        <v>14</v>
      </c>
      <c r="O913" s="55" t="s">
        <v>15</v>
      </c>
    </row>
    <row r="914" spans="1:15" customFormat="1" x14ac:dyDescent="0.3">
      <c r="A914" s="56" t="s">
        <v>16</v>
      </c>
      <c r="B914" s="57">
        <v>218.03512788329999</v>
      </c>
      <c r="C914" s="57">
        <v>218.03512788329999</v>
      </c>
      <c r="D914" s="57">
        <v>66.098604546600001</v>
      </c>
      <c r="E914" s="57">
        <v>66.098604546600001</v>
      </c>
      <c r="F914" s="57">
        <v>52.213348854000003</v>
      </c>
      <c r="G914" s="57">
        <v>52.213348854000003</v>
      </c>
      <c r="H914" s="57">
        <v>26.5759928843</v>
      </c>
      <c r="I914" s="57">
        <v>26.5759928843</v>
      </c>
      <c r="J914" s="57">
        <v>21.341764580500001</v>
      </c>
      <c r="K914" s="57">
        <v>21.341764580500001</v>
      </c>
      <c r="L914" s="57">
        <v>14.978596792599999</v>
      </c>
      <c r="M914" s="57">
        <v>14.978596792599999</v>
      </c>
      <c r="N914" s="57">
        <v>26.173906901599999</v>
      </c>
      <c r="O914" s="57">
        <v>26.173906901599999</v>
      </c>
    </row>
    <row r="915" spans="1:15" customFormat="1" x14ac:dyDescent="0.3">
      <c r="A915" s="58" t="s">
        <v>306</v>
      </c>
      <c r="B915" s="59">
        <v>66.295235041100099</v>
      </c>
      <c r="C915" s="60">
        <v>0.30405758780568398</v>
      </c>
      <c r="D915" s="59">
        <v>22.567595277500001</v>
      </c>
      <c r="E915" s="60">
        <v>0.341423172732636</v>
      </c>
      <c r="F915" s="59">
        <v>11.743416979999999</v>
      </c>
      <c r="G915" s="60">
        <v>0.22491215824591501</v>
      </c>
      <c r="H915" s="67">
        <v>4.3447654576000003</v>
      </c>
      <c r="I915" s="68">
        <v>16.348459591011999</v>
      </c>
      <c r="J915" s="67">
        <v>5.2221779018000003</v>
      </c>
      <c r="K915" s="68">
        <v>24.469288291988299</v>
      </c>
      <c r="L915" s="67">
        <v>6.0059695229000001</v>
      </c>
      <c r="M915" s="68">
        <v>40.097010461401702</v>
      </c>
      <c r="N915" s="67">
        <v>14.4430404723</v>
      </c>
      <c r="O915" s="69">
        <v>55.181064586949802</v>
      </c>
    </row>
    <row r="916" spans="1:15" customFormat="1" x14ac:dyDescent="0.3">
      <c r="A916" s="58" t="s">
        <v>307</v>
      </c>
      <c r="B916" s="63">
        <v>82.419650443799895</v>
      </c>
      <c r="C916" s="64">
        <v>0.37801087945752399</v>
      </c>
      <c r="D916" s="63">
        <v>24.055205952300099</v>
      </c>
      <c r="E916" s="64">
        <v>0.36392910436317799</v>
      </c>
      <c r="F916" s="63">
        <v>23.322845930200099</v>
      </c>
      <c r="G916" s="64">
        <v>0.44668358651761297</v>
      </c>
      <c r="H916" s="70">
        <v>8.3660091835999992</v>
      </c>
      <c r="I916" s="71">
        <v>31.479573387989198</v>
      </c>
      <c r="J916" s="70">
        <v>8.6989208477000108</v>
      </c>
      <c r="K916" s="71">
        <v>40.760082489374902</v>
      </c>
      <c r="L916" s="70">
        <v>5.2666695266000003</v>
      </c>
      <c r="M916" s="71">
        <v>35.161301152067402</v>
      </c>
      <c r="N916" s="70">
        <v>7.2384596842000102</v>
      </c>
      <c r="O916" s="71">
        <v>27.655251130115101</v>
      </c>
    </row>
    <row r="917" spans="1:15" customFormat="1" x14ac:dyDescent="0.3">
      <c r="A917" s="58" t="s">
        <v>308</v>
      </c>
      <c r="B917" s="59">
        <v>69.320242398399998</v>
      </c>
      <c r="C917" s="60">
        <v>0.31793153273679198</v>
      </c>
      <c r="D917" s="59">
        <v>19.475803316799901</v>
      </c>
      <c r="E917" s="60">
        <v>0.294647722904186</v>
      </c>
      <c r="F917" s="59">
        <v>17.147085943800001</v>
      </c>
      <c r="G917" s="60">
        <v>0.32840425523647299</v>
      </c>
      <c r="H917" s="67">
        <v>13.865218243099999</v>
      </c>
      <c r="I917" s="69">
        <v>52.1719670209988</v>
      </c>
      <c r="J917" s="67">
        <v>7.4206658309999796</v>
      </c>
      <c r="K917" s="68">
        <v>34.770629218636699</v>
      </c>
      <c r="L917" s="67">
        <v>3.7059577430999999</v>
      </c>
      <c r="M917" s="68">
        <v>24.7416883865309</v>
      </c>
      <c r="N917" s="67">
        <v>4.4924067450999896</v>
      </c>
      <c r="O917" s="68">
        <v>17.163684282935201</v>
      </c>
    </row>
    <row r="918" spans="1:15" customFormat="1" x14ac:dyDescent="0.3">
      <c r="A918" s="65" t="s">
        <v>1</v>
      </c>
    </row>
    <row r="919" spans="1:15" customFormat="1" x14ac:dyDescent="0.3">
      <c r="A919" s="65" t="s">
        <v>1</v>
      </c>
    </row>
    <row r="920" spans="1:15" customFormat="1" x14ac:dyDescent="0.3">
      <c r="A920" s="53" t="s">
        <v>431</v>
      </c>
    </row>
    <row r="921" spans="1:15" customFormat="1" x14ac:dyDescent="0.3">
      <c r="A921" s="54" t="s">
        <v>1</v>
      </c>
    </row>
    <row r="922" spans="1:15" customFormat="1" x14ac:dyDescent="0.3">
      <c r="A922" s="114" t="s">
        <v>1</v>
      </c>
      <c r="B922" s="113" t="s">
        <v>504</v>
      </c>
      <c r="C922" s="113" t="s">
        <v>1</v>
      </c>
      <c r="D922" s="113" t="s">
        <v>487</v>
      </c>
      <c r="E922" s="113" t="s">
        <v>1</v>
      </c>
      <c r="F922" s="113" t="s">
        <v>488</v>
      </c>
      <c r="G922" s="113" t="s">
        <v>1</v>
      </c>
      <c r="H922" s="113" t="s">
        <v>489</v>
      </c>
      <c r="I922" s="113" t="s">
        <v>1</v>
      </c>
      <c r="J922" s="113" t="s">
        <v>490</v>
      </c>
      <c r="K922" s="113" t="s">
        <v>1</v>
      </c>
      <c r="L922" s="113" t="s">
        <v>491</v>
      </c>
      <c r="M922" s="113" t="s">
        <v>1</v>
      </c>
      <c r="N922" s="113" t="s">
        <v>492</v>
      </c>
      <c r="O922" s="113" t="s">
        <v>1</v>
      </c>
    </row>
    <row r="923" spans="1:15" customFormat="1" x14ac:dyDescent="0.3">
      <c r="A923" s="115" t="s">
        <v>1</v>
      </c>
      <c r="B923" s="55" t="s">
        <v>14</v>
      </c>
      <c r="C923" s="55" t="s">
        <v>15</v>
      </c>
      <c r="D923" s="55" t="s">
        <v>14</v>
      </c>
      <c r="E923" s="55" t="s">
        <v>15</v>
      </c>
      <c r="F923" s="55" t="s">
        <v>14</v>
      </c>
      <c r="G923" s="55" t="s">
        <v>15</v>
      </c>
      <c r="H923" s="55" t="s">
        <v>14</v>
      </c>
      <c r="I923" s="55" t="s">
        <v>15</v>
      </c>
      <c r="J923" s="55" t="s">
        <v>14</v>
      </c>
      <c r="K923" s="55" t="s">
        <v>15</v>
      </c>
      <c r="L923" s="55" t="s">
        <v>14</v>
      </c>
      <c r="M923" s="55" t="s">
        <v>15</v>
      </c>
      <c r="N923" s="55" t="s">
        <v>14</v>
      </c>
      <c r="O923" s="55" t="s">
        <v>15</v>
      </c>
    </row>
    <row r="924" spans="1:15" customFormat="1" x14ac:dyDescent="0.3">
      <c r="A924" s="56" t="s">
        <v>16</v>
      </c>
      <c r="B924" s="57">
        <v>30.3325565725</v>
      </c>
      <c r="C924" s="57">
        <v>30.3325565725</v>
      </c>
      <c r="D924" s="57">
        <v>1.1193656596999999</v>
      </c>
      <c r="E924" s="57">
        <v>1.1193656596999999</v>
      </c>
      <c r="F924" s="57">
        <v>18.471856449899999</v>
      </c>
      <c r="G924" s="57">
        <v>18.471856449899999</v>
      </c>
      <c r="H924" s="57">
        <v>3.5399518543999999</v>
      </c>
      <c r="I924" s="57">
        <v>3.5399518543999999</v>
      </c>
      <c r="J924" s="57">
        <v>3.4952662081999999</v>
      </c>
      <c r="K924" s="57">
        <v>3.4952662081999999</v>
      </c>
      <c r="L924" s="57">
        <v>2.6043567515000001</v>
      </c>
      <c r="M924" s="57">
        <v>2.6043567515000001</v>
      </c>
      <c r="N924" s="57">
        <v>0</v>
      </c>
      <c r="O924" s="57">
        <v>0</v>
      </c>
    </row>
    <row r="925" spans="1:15" customFormat="1" x14ac:dyDescent="0.3">
      <c r="A925" s="58" t="s">
        <v>306</v>
      </c>
      <c r="B925" s="67">
        <v>12.317103532799999</v>
      </c>
      <c r="C925" s="68">
        <v>40.606875662986099</v>
      </c>
      <c r="D925" s="67">
        <v>0</v>
      </c>
      <c r="E925" s="68">
        <v>0</v>
      </c>
      <c r="F925" s="67">
        <v>8.1899838287000097</v>
      </c>
      <c r="G925" s="68">
        <v>44.337632500085498</v>
      </c>
      <c r="H925" s="67">
        <v>0</v>
      </c>
      <c r="I925" s="68">
        <v>0</v>
      </c>
      <c r="J925" s="67">
        <v>2.8370575855000002</v>
      </c>
      <c r="K925" s="68">
        <v>81.168569616934406</v>
      </c>
      <c r="L925" s="67">
        <v>1.2900621186000001</v>
      </c>
      <c r="M925" s="68">
        <v>49.534769683799198</v>
      </c>
      <c r="N925" s="67"/>
      <c r="O925" s="68"/>
    </row>
    <row r="926" spans="1:15" customFormat="1" x14ac:dyDescent="0.3">
      <c r="A926" s="58" t="s">
        <v>307</v>
      </c>
      <c r="B926" s="70">
        <v>4.2105638322000001</v>
      </c>
      <c r="C926" s="71">
        <v>13.8813351328828</v>
      </c>
      <c r="D926" s="70">
        <v>0</v>
      </c>
      <c r="E926" s="71">
        <v>0</v>
      </c>
      <c r="F926" s="70">
        <v>0.50761947659999995</v>
      </c>
      <c r="G926" s="71">
        <v>2.74806962676861</v>
      </c>
      <c r="H926" s="70">
        <v>3.3584647605999902</v>
      </c>
      <c r="I926" s="69">
        <v>94.873176210732396</v>
      </c>
      <c r="J926" s="70">
        <v>0.34447959500000003</v>
      </c>
      <c r="K926" s="71">
        <v>9.8556039649237697</v>
      </c>
      <c r="L926" s="70">
        <v>0</v>
      </c>
      <c r="M926" s="71">
        <v>0</v>
      </c>
      <c r="N926" s="70"/>
      <c r="O926" s="71"/>
    </row>
    <row r="927" spans="1:15" customFormat="1" x14ac:dyDescent="0.3">
      <c r="A927" s="58" t="s">
        <v>308</v>
      </c>
      <c r="B927" s="67">
        <v>13.8048892075</v>
      </c>
      <c r="C927" s="68">
        <v>45.511789204131098</v>
      </c>
      <c r="D927" s="67">
        <v>1.1193656596999999</v>
      </c>
      <c r="E927" s="68">
        <v>100</v>
      </c>
      <c r="F927" s="67">
        <v>9.77425314460001</v>
      </c>
      <c r="G927" s="68">
        <v>52.914297873145898</v>
      </c>
      <c r="H927" s="67">
        <v>0.1814870938</v>
      </c>
      <c r="I927" s="68">
        <v>5.1268237892676396</v>
      </c>
      <c r="J927" s="67">
        <v>0.3137290277</v>
      </c>
      <c r="K927" s="68">
        <v>8.9758264181418408</v>
      </c>
      <c r="L927" s="67">
        <v>1.3142946329</v>
      </c>
      <c r="M927" s="68">
        <v>50.465230316200802</v>
      </c>
      <c r="N927" s="67"/>
      <c r="O927" s="68"/>
    </row>
    <row r="928" spans="1:15" customFormat="1" x14ac:dyDescent="0.3">
      <c r="A928" s="65" t="s">
        <v>1</v>
      </c>
    </row>
    <row r="929" spans="1:15" customFormat="1" x14ac:dyDescent="0.3">
      <c r="A929" s="65" t="s">
        <v>1</v>
      </c>
    </row>
    <row r="930" spans="1:15" customFormat="1" x14ac:dyDescent="0.3">
      <c r="A930" s="53" t="s">
        <v>432</v>
      </c>
    </row>
    <row r="931" spans="1:15" customFormat="1" x14ac:dyDescent="0.3">
      <c r="A931" s="54" t="s">
        <v>1</v>
      </c>
    </row>
    <row r="932" spans="1:15" customFormat="1" x14ac:dyDescent="0.3">
      <c r="A932" s="114" t="s">
        <v>1</v>
      </c>
      <c r="B932" s="113" t="s">
        <v>504</v>
      </c>
      <c r="C932" s="113" t="s">
        <v>1</v>
      </c>
      <c r="D932" s="113" t="s">
        <v>487</v>
      </c>
      <c r="E932" s="113" t="s">
        <v>1</v>
      </c>
      <c r="F932" s="113" t="s">
        <v>488</v>
      </c>
      <c r="G932" s="113" t="s">
        <v>1</v>
      </c>
      <c r="H932" s="113" t="s">
        <v>489</v>
      </c>
      <c r="I932" s="113" t="s">
        <v>1</v>
      </c>
      <c r="J932" s="113" t="s">
        <v>490</v>
      </c>
      <c r="K932" s="113" t="s">
        <v>1</v>
      </c>
      <c r="L932" s="113" t="s">
        <v>491</v>
      </c>
      <c r="M932" s="113" t="s">
        <v>1</v>
      </c>
      <c r="N932" s="113" t="s">
        <v>492</v>
      </c>
      <c r="O932" s="113" t="s">
        <v>1</v>
      </c>
    </row>
    <row r="933" spans="1:15" customFormat="1" x14ac:dyDescent="0.3">
      <c r="A933" s="115" t="s">
        <v>1</v>
      </c>
      <c r="B933" s="55" t="s">
        <v>14</v>
      </c>
      <c r="C933" s="55" t="s">
        <v>15</v>
      </c>
      <c r="D933" s="55" t="s">
        <v>14</v>
      </c>
      <c r="E933" s="55" t="s">
        <v>15</v>
      </c>
      <c r="F933" s="55" t="s">
        <v>14</v>
      </c>
      <c r="G933" s="55" t="s">
        <v>15</v>
      </c>
      <c r="H933" s="55" t="s">
        <v>14</v>
      </c>
      <c r="I933" s="55" t="s">
        <v>15</v>
      </c>
      <c r="J933" s="55" t="s">
        <v>14</v>
      </c>
      <c r="K933" s="55" t="s">
        <v>15</v>
      </c>
      <c r="L933" s="55" t="s">
        <v>14</v>
      </c>
      <c r="M933" s="55" t="s">
        <v>15</v>
      </c>
      <c r="N933" s="55" t="s">
        <v>14</v>
      </c>
      <c r="O933" s="55" t="s">
        <v>15</v>
      </c>
    </row>
    <row r="934" spans="1:15" customFormat="1" x14ac:dyDescent="0.3">
      <c r="A934" s="56" t="s">
        <v>16</v>
      </c>
      <c r="B934" s="57">
        <v>49.948710009099997</v>
      </c>
      <c r="C934" s="57">
        <v>49.948710009099997</v>
      </c>
      <c r="D934" s="57">
        <v>28.495621804900001</v>
      </c>
      <c r="E934" s="57">
        <v>28.495621804900001</v>
      </c>
      <c r="F934" s="57">
        <v>4.0775181953999997</v>
      </c>
      <c r="G934" s="57">
        <v>4.0775181953999997</v>
      </c>
      <c r="H934" s="57">
        <v>2.1459256295000002</v>
      </c>
      <c r="I934" s="57">
        <v>2.1459256295000002</v>
      </c>
      <c r="J934" s="57">
        <v>0.73271439530000004</v>
      </c>
      <c r="K934" s="57">
        <v>0.73271439530000004</v>
      </c>
      <c r="L934" s="57">
        <v>0.28876204890000001</v>
      </c>
      <c r="M934" s="57">
        <v>0.28876204890000001</v>
      </c>
      <c r="N934" s="57">
        <v>8.0163605342000004</v>
      </c>
      <c r="O934" s="57">
        <v>8.0163605342000004</v>
      </c>
    </row>
    <row r="935" spans="1:15" customFormat="1" x14ac:dyDescent="0.3">
      <c r="A935" s="58" t="s">
        <v>306</v>
      </c>
      <c r="B935" s="59">
        <v>27.3964725479001</v>
      </c>
      <c r="C935" s="60">
        <v>0.54849209404824895</v>
      </c>
      <c r="D935" s="59">
        <v>18.2271387232</v>
      </c>
      <c r="E935" s="60">
        <v>0.639646990263807</v>
      </c>
      <c r="F935" s="67">
        <v>0</v>
      </c>
      <c r="G935" s="72">
        <v>0</v>
      </c>
      <c r="H935" s="67">
        <v>0</v>
      </c>
      <c r="I935" s="68">
        <v>0</v>
      </c>
      <c r="J935" s="67">
        <v>0.31890669500000102</v>
      </c>
      <c r="K935" s="68">
        <v>43.5240111352566</v>
      </c>
      <c r="L935" s="67">
        <v>0.28876204890000001</v>
      </c>
      <c r="M935" s="68">
        <v>100</v>
      </c>
      <c r="N935" s="67">
        <v>3.4236518731999999</v>
      </c>
      <c r="O935" s="68">
        <v>42.708307075184003</v>
      </c>
    </row>
    <row r="936" spans="1:15" customFormat="1" x14ac:dyDescent="0.3">
      <c r="A936" s="58" t="s">
        <v>307</v>
      </c>
      <c r="B936" s="63">
        <v>12.6642800628</v>
      </c>
      <c r="C936" s="64">
        <v>0.25354568837699198</v>
      </c>
      <c r="D936" s="63">
        <v>8.7831588463000099</v>
      </c>
      <c r="E936" s="64">
        <v>0.30822836246337598</v>
      </c>
      <c r="F936" s="70">
        <v>1.2161483868</v>
      </c>
      <c r="G936" s="71">
        <v>29.825701039715302</v>
      </c>
      <c r="H936" s="70">
        <v>0.3137290277</v>
      </c>
      <c r="I936" s="71">
        <v>14.6197530514186</v>
      </c>
      <c r="J936" s="70">
        <v>0.41380770030000003</v>
      </c>
      <c r="K936" s="71">
        <v>56.4759888647434</v>
      </c>
      <c r="L936" s="70">
        <v>0</v>
      </c>
      <c r="M936" s="71">
        <v>0</v>
      </c>
      <c r="N936" s="70">
        <v>0.88364190840000001</v>
      </c>
      <c r="O936" s="71">
        <v>11.022981122544801</v>
      </c>
    </row>
    <row r="937" spans="1:15" customFormat="1" x14ac:dyDescent="0.3">
      <c r="A937" s="58" t="s">
        <v>308</v>
      </c>
      <c r="B937" s="59">
        <v>9.8879573983999904</v>
      </c>
      <c r="C937" s="60">
        <v>0.19796221757475899</v>
      </c>
      <c r="D937" s="59">
        <v>1.4853242354</v>
      </c>
      <c r="E937" s="60">
        <v>5.21246472728168E-2</v>
      </c>
      <c r="F937" s="67">
        <v>2.8613698086000001</v>
      </c>
      <c r="G937" s="69">
        <v>70.174298960284702</v>
      </c>
      <c r="H937" s="67">
        <v>1.8321966018</v>
      </c>
      <c r="I937" s="69">
        <v>85.380246948581402</v>
      </c>
      <c r="J937" s="67">
        <v>0</v>
      </c>
      <c r="K937" s="68">
        <v>0</v>
      </c>
      <c r="L937" s="67">
        <v>0</v>
      </c>
      <c r="M937" s="68">
        <v>0</v>
      </c>
      <c r="N937" s="67">
        <v>3.7090667526000001</v>
      </c>
      <c r="O937" s="68">
        <v>46.268711802271099</v>
      </c>
    </row>
    <row r="938" spans="1:15" customFormat="1" x14ac:dyDescent="0.3">
      <c r="A938" s="65" t="s">
        <v>1</v>
      </c>
    </row>
    <row r="939" spans="1:15" customFormat="1" x14ac:dyDescent="0.3">
      <c r="A939" s="65" t="s">
        <v>1</v>
      </c>
    </row>
    <row r="940" spans="1:15" customFormat="1" x14ac:dyDescent="0.3">
      <c r="A940" s="53" t="s">
        <v>433</v>
      </c>
    </row>
    <row r="941" spans="1:15" customFormat="1" x14ac:dyDescent="0.3">
      <c r="A941" s="54" t="s">
        <v>1</v>
      </c>
    </row>
    <row r="942" spans="1:15" customFormat="1" x14ac:dyDescent="0.3">
      <c r="A942" s="114" t="s">
        <v>1</v>
      </c>
      <c r="B942" s="113" t="s">
        <v>504</v>
      </c>
      <c r="C942" s="113" t="s">
        <v>1</v>
      </c>
      <c r="D942" s="113" t="s">
        <v>487</v>
      </c>
      <c r="E942" s="113" t="s">
        <v>1</v>
      </c>
      <c r="F942" s="113" t="s">
        <v>488</v>
      </c>
      <c r="G942" s="113" t="s">
        <v>1</v>
      </c>
      <c r="H942" s="113" t="s">
        <v>489</v>
      </c>
      <c r="I942" s="113" t="s">
        <v>1</v>
      </c>
      <c r="J942" s="113" t="s">
        <v>490</v>
      </c>
      <c r="K942" s="113" t="s">
        <v>1</v>
      </c>
      <c r="L942" s="113" t="s">
        <v>491</v>
      </c>
      <c r="M942" s="113" t="s">
        <v>1</v>
      </c>
      <c r="N942" s="113" t="s">
        <v>492</v>
      </c>
      <c r="O942" s="113" t="s">
        <v>1</v>
      </c>
    </row>
    <row r="943" spans="1:15" customFormat="1" x14ac:dyDescent="0.3">
      <c r="A943" s="115" t="s">
        <v>1</v>
      </c>
      <c r="B943" s="55" t="s">
        <v>14</v>
      </c>
      <c r="C943" s="55" t="s">
        <v>15</v>
      </c>
      <c r="D943" s="55" t="s">
        <v>14</v>
      </c>
      <c r="E943" s="55" t="s">
        <v>15</v>
      </c>
      <c r="F943" s="55" t="s">
        <v>14</v>
      </c>
      <c r="G943" s="55" t="s">
        <v>15</v>
      </c>
      <c r="H943" s="55" t="s">
        <v>14</v>
      </c>
      <c r="I943" s="55" t="s">
        <v>15</v>
      </c>
      <c r="J943" s="55" t="s">
        <v>14</v>
      </c>
      <c r="K943" s="55" t="s">
        <v>15</v>
      </c>
      <c r="L943" s="55" t="s">
        <v>14</v>
      </c>
      <c r="M943" s="55" t="s">
        <v>15</v>
      </c>
      <c r="N943" s="55" t="s">
        <v>14</v>
      </c>
      <c r="O943" s="55" t="s">
        <v>15</v>
      </c>
    </row>
    <row r="944" spans="1:15" customFormat="1" x14ac:dyDescent="0.3">
      <c r="A944" s="56" t="s">
        <v>16</v>
      </c>
      <c r="B944" s="57">
        <v>38.080557513400002</v>
      </c>
      <c r="C944" s="57">
        <v>38.080557513400002</v>
      </c>
      <c r="D944" s="57">
        <v>9.6000713573999992</v>
      </c>
      <c r="E944" s="57">
        <v>9.6000713573999992</v>
      </c>
      <c r="F944" s="57">
        <v>11.849788458200001</v>
      </c>
      <c r="G944" s="57">
        <v>11.849788458200001</v>
      </c>
      <c r="H944" s="57">
        <v>6.4696074601999998</v>
      </c>
      <c r="I944" s="57">
        <v>6.4696074601999998</v>
      </c>
      <c r="J944" s="57">
        <v>1.5767394908000001</v>
      </c>
      <c r="K944" s="57">
        <v>1.5767394908000001</v>
      </c>
      <c r="L944" s="57">
        <v>1.9975168998999999</v>
      </c>
      <c r="M944" s="57">
        <v>1.9975168998999999</v>
      </c>
      <c r="N944" s="57">
        <v>3.8025894790999999</v>
      </c>
      <c r="O944" s="57">
        <v>3.8025894790999999</v>
      </c>
    </row>
    <row r="945" spans="1:15" customFormat="1" x14ac:dyDescent="0.3">
      <c r="A945" s="58" t="s">
        <v>306</v>
      </c>
      <c r="B945" s="67">
        <v>11.8872380411</v>
      </c>
      <c r="C945" s="68">
        <v>31.2160294315992</v>
      </c>
      <c r="D945" s="67">
        <v>2.785141753</v>
      </c>
      <c r="E945" s="68">
        <v>29.011677614803698</v>
      </c>
      <c r="F945" s="67">
        <v>1.3535723415000001</v>
      </c>
      <c r="G945" s="68">
        <v>11.4227553198499</v>
      </c>
      <c r="H945" s="67">
        <v>5.4181238674000003</v>
      </c>
      <c r="I945" s="68">
        <v>83.747335533592107</v>
      </c>
      <c r="J945" s="67">
        <v>0.46049675449999999</v>
      </c>
      <c r="K945" s="68">
        <v>29.205633345706001</v>
      </c>
      <c r="L945" s="67">
        <v>0</v>
      </c>
      <c r="M945" s="68">
        <v>0</v>
      </c>
      <c r="N945" s="67">
        <v>1.8699033247000001</v>
      </c>
      <c r="O945" s="68">
        <v>49.174472684402701</v>
      </c>
    </row>
    <row r="946" spans="1:15" customFormat="1" x14ac:dyDescent="0.3">
      <c r="A946" s="58" t="s">
        <v>307</v>
      </c>
      <c r="B946" s="70">
        <v>13.075458980200001</v>
      </c>
      <c r="C946" s="71">
        <v>34.336311845221601</v>
      </c>
      <c r="D946" s="70">
        <v>2.8154020902000001</v>
      </c>
      <c r="E946" s="71">
        <v>29.326887117665098</v>
      </c>
      <c r="F946" s="70">
        <v>6.6007098474000001</v>
      </c>
      <c r="G946" s="71">
        <v>55.703187197678098</v>
      </c>
      <c r="H946" s="70">
        <v>0.54998002479999997</v>
      </c>
      <c r="I946" s="71">
        <v>8.5009798227077908</v>
      </c>
      <c r="J946" s="70">
        <v>0</v>
      </c>
      <c r="K946" s="71">
        <v>0</v>
      </c>
      <c r="L946" s="70">
        <v>1.9975168998999999</v>
      </c>
      <c r="M946" s="71">
        <v>100</v>
      </c>
      <c r="N946" s="70">
        <v>0</v>
      </c>
      <c r="O946" s="71">
        <v>0</v>
      </c>
    </row>
    <row r="947" spans="1:15" customFormat="1" x14ac:dyDescent="0.3">
      <c r="A947" s="58" t="s">
        <v>308</v>
      </c>
      <c r="B947" s="67">
        <v>13.1178604921</v>
      </c>
      <c r="C947" s="68">
        <v>34.447658723179202</v>
      </c>
      <c r="D947" s="67">
        <v>3.9995275142</v>
      </c>
      <c r="E947" s="68">
        <v>41.661435267531203</v>
      </c>
      <c r="F947" s="67">
        <v>3.8955062693000002</v>
      </c>
      <c r="G947" s="68">
        <v>32.874057482471997</v>
      </c>
      <c r="H947" s="67">
        <v>0.50150356799999996</v>
      </c>
      <c r="I947" s="68">
        <v>7.7516846437001101</v>
      </c>
      <c r="J947" s="67">
        <v>1.1162427363</v>
      </c>
      <c r="K947" s="68">
        <v>70.794366654293995</v>
      </c>
      <c r="L947" s="67">
        <v>0</v>
      </c>
      <c r="M947" s="68">
        <v>0</v>
      </c>
      <c r="N947" s="67">
        <v>1.9326861544</v>
      </c>
      <c r="O947" s="68">
        <v>50.825527315597299</v>
      </c>
    </row>
    <row r="948" spans="1:15" customFormat="1" x14ac:dyDescent="0.3">
      <c r="A948" s="65" t="s">
        <v>1</v>
      </c>
    </row>
    <row r="949" spans="1:15" customFormat="1" x14ac:dyDescent="0.3">
      <c r="A949" s="65" t="s">
        <v>1</v>
      </c>
    </row>
    <row r="950" spans="1:15" customFormat="1" x14ac:dyDescent="0.3">
      <c r="A950" s="53" t="s">
        <v>434</v>
      </c>
    </row>
    <row r="951" spans="1:15" customFormat="1" x14ac:dyDescent="0.3">
      <c r="A951" s="54" t="s">
        <v>1</v>
      </c>
    </row>
    <row r="952" spans="1:15" customFormat="1" x14ac:dyDescent="0.3">
      <c r="A952" s="114" t="s">
        <v>1</v>
      </c>
      <c r="B952" s="113" t="s">
        <v>504</v>
      </c>
      <c r="C952" s="113" t="s">
        <v>1</v>
      </c>
      <c r="D952" s="113" t="s">
        <v>487</v>
      </c>
      <c r="E952" s="113" t="s">
        <v>1</v>
      </c>
      <c r="F952" s="113" t="s">
        <v>488</v>
      </c>
      <c r="G952" s="113" t="s">
        <v>1</v>
      </c>
      <c r="H952" s="113" t="s">
        <v>489</v>
      </c>
      <c r="I952" s="113" t="s">
        <v>1</v>
      </c>
      <c r="J952" s="113" t="s">
        <v>490</v>
      </c>
      <c r="K952" s="113" t="s">
        <v>1</v>
      </c>
      <c r="L952" s="113" t="s">
        <v>491</v>
      </c>
      <c r="M952" s="113" t="s">
        <v>1</v>
      </c>
      <c r="N952" s="113" t="s">
        <v>492</v>
      </c>
      <c r="O952" s="113" t="s">
        <v>1</v>
      </c>
    </row>
    <row r="953" spans="1:15" customFormat="1" x14ac:dyDescent="0.3">
      <c r="A953" s="115" t="s">
        <v>1</v>
      </c>
      <c r="B953" s="55" t="s">
        <v>14</v>
      </c>
      <c r="C953" s="55" t="s">
        <v>15</v>
      </c>
      <c r="D953" s="55" t="s">
        <v>14</v>
      </c>
      <c r="E953" s="55" t="s">
        <v>15</v>
      </c>
      <c r="F953" s="55" t="s">
        <v>14</v>
      </c>
      <c r="G953" s="55" t="s">
        <v>15</v>
      </c>
      <c r="H953" s="55" t="s">
        <v>14</v>
      </c>
      <c r="I953" s="55" t="s">
        <v>15</v>
      </c>
      <c r="J953" s="55" t="s">
        <v>14</v>
      </c>
      <c r="K953" s="55" t="s">
        <v>15</v>
      </c>
      <c r="L953" s="55" t="s">
        <v>14</v>
      </c>
      <c r="M953" s="55" t="s">
        <v>15</v>
      </c>
      <c r="N953" s="55" t="s">
        <v>14</v>
      </c>
      <c r="O953" s="55" t="s">
        <v>15</v>
      </c>
    </row>
    <row r="954" spans="1:15" customFormat="1" x14ac:dyDescent="0.3">
      <c r="A954" s="56" t="s">
        <v>16</v>
      </c>
      <c r="B954" s="57">
        <v>91.507376542900005</v>
      </c>
      <c r="C954" s="57">
        <v>91.507376542900005</v>
      </c>
      <c r="D954" s="57">
        <v>16.858602218800002</v>
      </c>
      <c r="E954" s="57">
        <v>16.858602218800002</v>
      </c>
      <c r="F954" s="57">
        <v>26.492605446100001</v>
      </c>
      <c r="G954" s="57">
        <v>26.492605446100001</v>
      </c>
      <c r="H954" s="57">
        <v>16.466566107399998</v>
      </c>
      <c r="I954" s="57">
        <v>16.466566107399998</v>
      </c>
      <c r="J954" s="57">
        <v>14.7960896253</v>
      </c>
      <c r="K954" s="57">
        <v>14.7960896253</v>
      </c>
      <c r="L954" s="57">
        <v>3.5627274845999999</v>
      </c>
      <c r="M954" s="57">
        <v>3.5627274845999999</v>
      </c>
      <c r="N954" s="57">
        <v>9.2335643810000008</v>
      </c>
      <c r="O954" s="57">
        <v>9.2335643810000008</v>
      </c>
    </row>
    <row r="955" spans="1:15" customFormat="1" x14ac:dyDescent="0.3">
      <c r="A955" s="58" t="s">
        <v>306</v>
      </c>
      <c r="B955" s="59">
        <v>55.585207926199999</v>
      </c>
      <c r="C955" s="60">
        <v>0.60743964067356704</v>
      </c>
      <c r="D955" s="67">
        <v>7.97437280439999</v>
      </c>
      <c r="E955" s="68">
        <v>47.301506381752802</v>
      </c>
      <c r="F955" s="59">
        <v>19.6609868247</v>
      </c>
      <c r="G955" s="60">
        <v>0.74213111521631403</v>
      </c>
      <c r="H955" s="67">
        <v>7.5327472625999796</v>
      </c>
      <c r="I955" s="68">
        <v>45.745708081874</v>
      </c>
      <c r="J955" s="67">
        <v>8.7368133367999903</v>
      </c>
      <c r="K955" s="68">
        <v>59.0481239168816</v>
      </c>
      <c r="L955" s="67">
        <v>0.46722243460000101</v>
      </c>
      <c r="M955" s="68">
        <v>13.114178297935601</v>
      </c>
      <c r="N955" s="67">
        <v>7.5830664179999898</v>
      </c>
      <c r="O955" s="68">
        <v>82.125018087313606</v>
      </c>
    </row>
    <row r="956" spans="1:15" customFormat="1" x14ac:dyDescent="0.3">
      <c r="A956" s="58" t="s">
        <v>307</v>
      </c>
      <c r="B956" s="63">
        <v>24.881440171000101</v>
      </c>
      <c r="C956" s="64">
        <v>0.27190638734283001</v>
      </c>
      <c r="D956" s="70">
        <v>7.7268091055999903</v>
      </c>
      <c r="E956" s="71">
        <v>45.833035297454202</v>
      </c>
      <c r="F956" s="63">
        <v>3.0040500670000001</v>
      </c>
      <c r="G956" s="64">
        <v>0.113392020770167</v>
      </c>
      <c r="H956" s="70">
        <v>5.2139639331999996</v>
      </c>
      <c r="I956" s="71">
        <v>31.663941948752001</v>
      </c>
      <c r="J956" s="70">
        <v>5.2719061689000002</v>
      </c>
      <c r="K956" s="71">
        <v>35.630401696712497</v>
      </c>
      <c r="L956" s="70">
        <v>2.3670895928000002</v>
      </c>
      <c r="M956" s="71">
        <v>66.440377576781202</v>
      </c>
      <c r="N956" s="70">
        <v>0.83039886890000003</v>
      </c>
      <c r="O956" s="71">
        <v>8.9932645145001704</v>
      </c>
    </row>
    <row r="957" spans="1:15" customFormat="1" x14ac:dyDescent="0.3">
      <c r="A957" s="58" t="s">
        <v>308</v>
      </c>
      <c r="B957" s="59">
        <v>11.040728445699999</v>
      </c>
      <c r="C957" s="60">
        <v>0.120653971983602</v>
      </c>
      <c r="D957" s="67">
        <v>1.1574203087999999</v>
      </c>
      <c r="E957" s="68">
        <v>6.8654583207930102</v>
      </c>
      <c r="F957" s="59">
        <v>3.82756855440002</v>
      </c>
      <c r="G957" s="60">
        <v>0.144476864013519</v>
      </c>
      <c r="H957" s="67">
        <v>3.7198549116000001</v>
      </c>
      <c r="I957" s="68">
        <v>22.590349969374099</v>
      </c>
      <c r="J957" s="67">
        <v>0.78737011960000103</v>
      </c>
      <c r="K957" s="68">
        <v>5.3214743864059004</v>
      </c>
      <c r="L957" s="67">
        <v>0.728415457200001</v>
      </c>
      <c r="M957" s="68">
        <v>20.445444125283199</v>
      </c>
      <c r="N957" s="67">
        <v>0.82009909410000004</v>
      </c>
      <c r="O957" s="68">
        <v>8.8817173981861899</v>
      </c>
    </row>
    <row r="958" spans="1:15" customFormat="1" x14ac:dyDescent="0.3">
      <c r="A958" s="65" t="s">
        <v>1</v>
      </c>
    </row>
    <row r="959" spans="1:15" customFormat="1" x14ac:dyDescent="0.3">
      <c r="A959" s="65" t="s">
        <v>1</v>
      </c>
    </row>
    <row r="960" spans="1:15" customFormat="1" x14ac:dyDescent="0.3">
      <c r="A960" s="53" t="s">
        <v>309</v>
      </c>
    </row>
    <row r="961" spans="1:15" customFormat="1" x14ac:dyDescent="0.3">
      <c r="A961" s="54" t="s">
        <v>1</v>
      </c>
    </row>
    <row r="962" spans="1:15" customFormat="1" x14ac:dyDescent="0.3">
      <c r="A962" s="114" t="s">
        <v>1</v>
      </c>
      <c r="B962" s="113" t="s">
        <v>504</v>
      </c>
      <c r="C962" s="113" t="s">
        <v>1</v>
      </c>
      <c r="D962" s="113" t="s">
        <v>487</v>
      </c>
      <c r="E962" s="113" t="s">
        <v>1</v>
      </c>
      <c r="F962" s="113" t="s">
        <v>488</v>
      </c>
      <c r="G962" s="113" t="s">
        <v>1</v>
      </c>
      <c r="H962" s="113" t="s">
        <v>489</v>
      </c>
      <c r="I962" s="113" t="s">
        <v>1</v>
      </c>
      <c r="J962" s="113" t="s">
        <v>490</v>
      </c>
      <c r="K962" s="113" t="s">
        <v>1</v>
      </c>
      <c r="L962" s="113" t="s">
        <v>491</v>
      </c>
      <c r="M962" s="113" t="s">
        <v>1</v>
      </c>
      <c r="N962" s="113" t="s">
        <v>492</v>
      </c>
      <c r="O962" s="113" t="s">
        <v>1</v>
      </c>
    </row>
    <row r="963" spans="1:15" customFormat="1" x14ac:dyDescent="0.3">
      <c r="A963" s="115" t="s">
        <v>1</v>
      </c>
      <c r="B963" s="55" t="s">
        <v>14</v>
      </c>
      <c r="C963" s="55" t="s">
        <v>15</v>
      </c>
      <c r="D963" s="55" t="s">
        <v>14</v>
      </c>
      <c r="E963" s="55" t="s">
        <v>15</v>
      </c>
      <c r="F963" s="55" t="s">
        <v>14</v>
      </c>
      <c r="G963" s="55" t="s">
        <v>15</v>
      </c>
      <c r="H963" s="55" t="s">
        <v>14</v>
      </c>
      <c r="I963" s="55" t="s">
        <v>15</v>
      </c>
      <c r="J963" s="55" t="s">
        <v>14</v>
      </c>
      <c r="K963" s="55" t="s">
        <v>15</v>
      </c>
      <c r="L963" s="55" t="s">
        <v>14</v>
      </c>
      <c r="M963" s="55" t="s">
        <v>15</v>
      </c>
      <c r="N963" s="55" t="s">
        <v>14</v>
      </c>
      <c r="O963" s="55" t="s">
        <v>15</v>
      </c>
    </row>
    <row r="964" spans="1:15" customFormat="1" x14ac:dyDescent="0.3">
      <c r="A964" s="56" t="s">
        <v>16</v>
      </c>
      <c r="B964" s="57">
        <v>536.94290775499996</v>
      </c>
      <c r="C964" s="57">
        <v>536.94290775499996</v>
      </c>
      <c r="D964" s="57">
        <v>46.942674433199997</v>
      </c>
      <c r="E964" s="57">
        <v>46.942674433199997</v>
      </c>
      <c r="F964" s="57">
        <v>219.1820717576</v>
      </c>
      <c r="G964" s="57">
        <v>219.1820717576</v>
      </c>
      <c r="H964" s="57">
        <v>125.0053686081</v>
      </c>
      <c r="I964" s="57">
        <v>125.0053686081</v>
      </c>
      <c r="J964" s="57">
        <v>45.613506784999998</v>
      </c>
      <c r="K964" s="57">
        <v>45.613506784999998</v>
      </c>
      <c r="L964" s="57">
        <v>27.5782870914</v>
      </c>
      <c r="M964" s="57">
        <v>27.5782870914</v>
      </c>
      <c r="N964" s="57">
        <v>38.185518179699997</v>
      </c>
      <c r="O964" s="57">
        <v>38.185518179699997</v>
      </c>
    </row>
    <row r="965" spans="1:15" customFormat="1" x14ac:dyDescent="0.3">
      <c r="A965" s="58" t="s">
        <v>310</v>
      </c>
      <c r="B965" s="59">
        <v>3.4519803799000099</v>
      </c>
      <c r="C965" s="60">
        <v>6.4289523709941503E-3</v>
      </c>
      <c r="D965" s="67">
        <v>0</v>
      </c>
      <c r="E965" s="68">
        <v>0</v>
      </c>
      <c r="F965" s="59">
        <v>2.9445715682000002</v>
      </c>
      <c r="G965" s="60">
        <v>1.3434363242339001E-2</v>
      </c>
      <c r="H965" s="59">
        <v>0</v>
      </c>
      <c r="I965" s="60">
        <v>0</v>
      </c>
      <c r="J965" s="59">
        <v>0</v>
      </c>
      <c r="K965" s="60">
        <v>0</v>
      </c>
      <c r="L965" s="59">
        <v>0</v>
      </c>
      <c r="M965" s="60">
        <v>0</v>
      </c>
      <c r="N965" s="59">
        <v>0</v>
      </c>
      <c r="O965" s="60">
        <v>0</v>
      </c>
    </row>
    <row r="966" spans="1:15" customFormat="1" x14ac:dyDescent="0.3">
      <c r="A966" s="58" t="s">
        <v>311</v>
      </c>
      <c r="B966" s="63">
        <v>499.43905153600002</v>
      </c>
      <c r="C966" s="64">
        <v>0.93015299079783598</v>
      </c>
      <c r="D966" s="70">
        <v>45.472069358100001</v>
      </c>
      <c r="E966" s="71">
        <v>96.867232016802404</v>
      </c>
      <c r="F966" s="63">
        <v>196.08791263699999</v>
      </c>
      <c r="G966" s="64">
        <v>0.89463481691084401</v>
      </c>
      <c r="H966" s="63">
        <v>116.7693113879</v>
      </c>
      <c r="I966" s="64">
        <v>0.93411437195133096</v>
      </c>
      <c r="J966" s="63">
        <v>44.397129550500097</v>
      </c>
      <c r="K966" s="64">
        <v>0.97333295946234899</v>
      </c>
      <c r="L966" s="63">
        <v>27.5782870914</v>
      </c>
      <c r="M966" s="64">
        <v>1</v>
      </c>
      <c r="N966" s="63">
        <v>37.120206938400003</v>
      </c>
      <c r="O966" s="64">
        <v>0.97210169477636399</v>
      </c>
    </row>
    <row r="967" spans="1:15" customFormat="1" x14ac:dyDescent="0.3">
      <c r="A967" s="58" t="s">
        <v>312</v>
      </c>
      <c r="B967" s="73">
        <v>4.2863806338312997</v>
      </c>
      <c r="C967" s="73">
        <v>4.2863806338312997</v>
      </c>
      <c r="D967" s="74">
        <v>4.4335582722446203</v>
      </c>
      <c r="E967" s="74">
        <v>4.4335582722446203</v>
      </c>
      <c r="F967" s="73">
        <v>4.2365109712209001</v>
      </c>
      <c r="G967" s="73">
        <v>4.2365109712209001</v>
      </c>
      <c r="H967" s="73">
        <v>4.2573959417892997</v>
      </c>
      <c r="I967" s="73">
        <v>4.2573959417892997</v>
      </c>
      <c r="J967" s="73">
        <v>4.3652292822523897</v>
      </c>
      <c r="K967" s="73">
        <v>4.3652292822523897</v>
      </c>
      <c r="L967" s="73">
        <v>4.2667082559197</v>
      </c>
      <c r="M967" s="73">
        <v>4.2667082559197</v>
      </c>
      <c r="N967" s="73">
        <v>4.4032837634422002</v>
      </c>
      <c r="O967" s="73">
        <v>4.4032837634422002</v>
      </c>
    </row>
    <row r="968" spans="1:15" customFormat="1" x14ac:dyDescent="0.3">
      <c r="A968" s="65" t="s">
        <v>1</v>
      </c>
    </row>
    <row r="969" spans="1:15" customFormat="1" x14ac:dyDescent="0.3">
      <c r="A969" s="65" t="s">
        <v>1</v>
      </c>
    </row>
    <row r="970" spans="1:15" customFormat="1" x14ac:dyDescent="0.3">
      <c r="A970" s="53" t="s">
        <v>435</v>
      </c>
    </row>
    <row r="971" spans="1:15" customFormat="1" x14ac:dyDescent="0.3">
      <c r="A971" s="54" t="s">
        <v>1</v>
      </c>
    </row>
    <row r="972" spans="1:15" customFormat="1" x14ac:dyDescent="0.3">
      <c r="A972" s="114" t="s">
        <v>1</v>
      </c>
      <c r="B972" s="113" t="s">
        <v>504</v>
      </c>
      <c r="C972" s="113" t="s">
        <v>1</v>
      </c>
      <c r="D972" s="113" t="s">
        <v>487</v>
      </c>
      <c r="E972" s="113" t="s">
        <v>1</v>
      </c>
      <c r="F972" s="113" t="s">
        <v>488</v>
      </c>
      <c r="G972" s="113" t="s">
        <v>1</v>
      </c>
      <c r="H972" s="113" t="s">
        <v>489</v>
      </c>
      <c r="I972" s="113" t="s">
        <v>1</v>
      </c>
      <c r="J972" s="113" t="s">
        <v>490</v>
      </c>
      <c r="K972" s="113" t="s">
        <v>1</v>
      </c>
      <c r="L972" s="113" t="s">
        <v>491</v>
      </c>
      <c r="M972" s="113" t="s">
        <v>1</v>
      </c>
      <c r="N972" s="113" t="s">
        <v>492</v>
      </c>
      <c r="O972" s="113" t="s">
        <v>1</v>
      </c>
    </row>
    <row r="973" spans="1:15" customFormat="1" x14ac:dyDescent="0.3">
      <c r="A973" s="115" t="s">
        <v>1</v>
      </c>
      <c r="B973" s="55" t="s">
        <v>14</v>
      </c>
      <c r="C973" s="55" t="s">
        <v>15</v>
      </c>
      <c r="D973" s="55" t="s">
        <v>14</v>
      </c>
      <c r="E973" s="55" t="s">
        <v>15</v>
      </c>
      <c r="F973" s="55" t="s">
        <v>14</v>
      </c>
      <c r="G973" s="55" t="s">
        <v>15</v>
      </c>
      <c r="H973" s="55" t="s">
        <v>14</v>
      </c>
      <c r="I973" s="55" t="s">
        <v>15</v>
      </c>
      <c r="J973" s="55" t="s">
        <v>14</v>
      </c>
      <c r="K973" s="55" t="s">
        <v>15</v>
      </c>
      <c r="L973" s="55" t="s">
        <v>14</v>
      </c>
      <c r="M973" s="55" t="s">
        <v>15</v>
      </c>
      <c r="N973" s="55" t="s">
        <v>14</v>
      </c>
      <c r="O973" s="55" t="s">
        <v>15</v>
      </c>
    </row>
    <row r="974" spans="1:15" customFormat="1" x14ac:dyDescent="0.3">
      <c r="A974" s="56" t="s">
        <v>16</v>
      </c>
      <c r="B974" s="57">
        <v>277.95558508319999</v>
      </c>
      <c r="C974" s="57">
        <v>277.95558508319999</v>
      </c>
      <c r="D974" s="57">
        <v>4.0390467916999997</v>
      </c>
      <c r="E974" s="57">
        <v>4.0390467916999997</v>
      </c>
      <c r="F974" s="57">
        <v>166.93359751060001</v>
      </c>
      <c r="G974" s="57">
        <v>166.93359751060001</v>
      </c>
      <c r="H974" s="57">
        <v>66.739931767399995</v>
      </c>
      <c r="I974" s="57">
        <v>66.739931767399995</v>
      </c>
      <c r="J974" s="57">
        <v>6.4888553091999999</v>
      </c>
      <c r="K974" s="57">
        <v>6.4888553091999999</v>
      </c>
      <c r="L974" s="57">
        <v>5.4838595869000004</v>
      </c>
      <c r="M974" s="57">
        <v>5.4838595869000004</v>
      </c>
      <c r="N974" s="57">
        <v>13.666270499199999</v>
      </c>
      <c r="O974" s="57">
        <v>13.666270499199999</v>
      </c>
    </row>
    <row r="975" spans="1:15" customFormat="1" x14ac:dyDescent="0.3">
      <c r="A975" s="58" t="s">
        <v>310</v>
      </c>
      <c r="B975" s="59">
        <v>5.2276769189000003</v>
      </c>
      <c r="C975" s="60">
        <v>1.88075980460519E-2</v>
      </c>
      <c r="D975" s="67">
        <v>0</v>
      </c>
      <c r="E975" s="68">
        <v>0</v>
      </c>
      <c r="F975" s="59">
        <v>0.88574593880000196</v>
      </c>
      <c r="G975" s="60">
        <v>5.30597765823478E-3</v>
      </c>
      <c r="H975" s="59">
        <v>4.3419309800999999</v>
      </c>
      <c r="I975" s="61">
        <v>6.5057468072223498E-2</v>
      </c>
      <c r="J975" s="67">
        <v>0</v>
      </c>
      <c r="K975" s="68">
        <v>0</v>
      </c>
      <c r="L975" s="67">
        <v>0</v>
      </c>
      <c r="M975" s="68">
        <v>0</v>
      </c>
      <c r="N975" s="67">
        <v>0</v>
      </c>
      <c r="O975" s="68">
        <v>0</v>
      </c>
    </row>
    <row r="976" spans="1:15" customFormat="1" x14ac:dyDescent="0.3">
      <c r="A976" s="58" t="s">
        <v>311</v>
      </c>
      <c r="B976" s="63">
        <v>268.9130406054</v>
      </c>
      <c r="C976" s="64">
        <v>0.96746766403311102</v>
      </c>
      <c r="D976" s="70">
        <v>4.0390467917000104</v>
      </c>
      <c r="E976" s="71">
        <v>100</v>
      </c>
      <c r="F976" s="63">
        <v>165.7857867765</v>
      </c>
      <c r="G976" s="64">
        <v>0.99312414785749104</v>
      </c>
      <c r="H976" s="63">
        <v>62.3980007872999</v>
      </c>
      <c r="I976" s="64">
        <v>0.93494253192777599</v>
      </c>
      <c r="J976" s="70">
        <v>5.3694896495000002</v>
      </c>
      <c r="K976" s="71">
        <v>82.749412548728799</v>
      </c>
      <c r="L976" s="70">
        <v>3.8207290161</v>
      </c>
      <c r="M976" s="72">
        <v>69.672261945347202</v>
      </c>
      <c r="N976" s="70">
        <v>13.666270499199999</v>
      </c>
      <c r="O976" s="71">
        <v>100</v>
      </c>
    </row>
    <row r="977" spans="1:15" customFormat="1" x14ac:dyDescent="0.3">
      <c r="A977" s="58" t="s">
        <v>312</v>
      </c>
      <c r="B977" s="73">
        <v>4.5603564654783897</v>
      </c>
      <c r="C977" s="73">
        <v>4.5603564654783897</v>
      </c>
      <c r="D977" s="74">
        <v>4.4162440523479001</v>
      </c>
      <c r="E977" s="74">
        <v>4.4162440523479001</v>
      </c>
      <c r="F977" s="73">
        <v>4.6559634366781504</v>
      </c>
      <c r="G977" s="73">
        <v>4.6559634366781504</v>
      </c>
      <c r="H977" s="73">
        <v>4.49575602055023</v>
      </c>
      <c r="I977" s="73">
        <v>4.49575602055023</v>
      </c>
      <c r="J977" s="74">
        <v>3.8274941254872901</v>
      </c>
      <c r="K977" s="75">
        <v>3.8274941254872901</v>
      </c>
      <c r="L977" s="74">
        <v>3.77743992287557</v>
      </c>
      <c r="M977" s="75">
        <v>3.77743992287557</v>
      </c>
      <c r="N977" s="74">
        <v>4.6758475686501804</v>
      </c>
      <c r="O977" s="74">
        <v>4.6758475686501804</v>
      </c>
    </row>
    <row r="978" spans="1:15" customFormat="1" x14ac:dyDescent="0.3">
      <c r="A978" s="65" t="s">
        <v>1</v>
      </c>
    </row>
    <row r="979" spans="1:15" customFormat="1" x14ac:dyDescent="0.3">
      <c r="A979" s="65" t="s">
        <v>1</v>
      </c>
    </row>
    <row r="980" spans="1:15" customFormat="1" x14ac:dyDescent="0.3">
      <c r="A980" s="53" t="s">
        <v>436</v>
      </c>
    </row>
    <row r="981" spans="1:15" customFormat="1" x14ac:dyDescent="0.3">
      <c r="A981" s="54" t="s">
        <v>1</v>
      </c>
    </row>
    <row r="982" spans="1:15" customFormat="1" x14ac:dyDescent="0.3">
      <c r="A982" s="114" t="s">
        <v>1</v>
      </c>
      <c r="B982" s="113" t="s">
        <v>504</v>
      </c>
      <c r="C982" s="113" t="s">
        <v>1</v>
      </c>
      <c r="D982" s="113" t="s">
        <v>487</v>
      </c>
      <c r="E982" s="113" t="s">
        <v>1</v>
      </c>
      <c r="F982" s="113" t="s">
        <v>488</v>
      </c>
      <c r="G982" s="113" t="s">
        <v>1</v>
      </c>
      <c r="H982" s="113" t="s">
        <v>489</v>
      </c>
      <c r="I982" s="113" t="s">
        <v>1</v>
      </c>
      <c r="J982" s="113" t="s">
        <v>490</v>
      </c>
      <c r="K982" s="113" t="s">
        <v>1</v>
      </c>
      <c r="L982" s="113" t="s">
        <v>491</v>
      </c>
      <c r="M982" s="113" t="s">
        <v>1</v>
      </c>
      <c r="N982" s="113" t="s">
        <v>492</v>
      </c>
      <c r="O982" s="113" t="s">
        <v>1</v>
      </c>
    </row>
    <row r="983" spans="1:15" customFormat="1" x14ac:dyDescent="0.3">
      <c r="A983" s="115" t="s">
        <v>1</v>
      </c>
      <c r="B983" s="55" t="s">
        <v>14</v>
      </c>
      <c r="C983" s="55" t="s">
        <v>15</v>
      </c>
      <c r="D983" s="55" t="s">
        <v>14</v>
      </c>
      <c r="E983" s="55" t="s">
        <v>15</v>
      </c>
      <c r="F983" s="55" t="s">
        <v>14</v>
      </c>
      <c r="G983" s="55" t="s">
        <v>15</v>
      </c>
      <c r="H983" s="55" t="s">
        <v>14</v>
      </c>
      <c r="I983" s="55" t="s">
        <v>15</v>
      </c>
      <c r="J983" s="55" t="s">
        <v>14</v>
      </c>
      <c r="K983" s="55" t="s">
        <v>15</v>
      </c>
      <c r="L983" s="55" t="s">
        <v>14</v>
      </c>
      <c r="M983" s="55" t="s">
        <v>15</v>
      </c>
      <c r="N983" s="55" t="s">
        <v>14</v>
      </c>
      <c r="O983" s="55" t="s">
        <v>15</v>
      </c>
    </row>
    <row r="984" spans="1:15" customFormat="1" x14ac:dyDescent="0.3">
      <c r="A984" s="56" t="s">
        <v>16</v>
      </c>
      <c r="B984" s="57">
        <v>563.55565043909996</v>
      </c>
      <c r="C984" s="57">
        <v>563.55565043909996</v>
      </c>
      <c r="D984" s="57">
        <v>0.41380770030000003</v>
      </c>
      <c r="E984" s="57">
        <v>0.41380770030000003</v>
      </c>
      <c r="F984" s="57">
        <v>318.7626569258</v>
      </c>
      <c r="G984" s="57">
        <v>318.7626569258</v>
      </c>
      <c r="H984" s="57">
        <v>166.0289313637</v>
      </c>
      <c r="I984" s="57">
        <v>166.0289313637</v>
      </c>
      <c r="J984" s="57">
        <v>4.0162602232999998</v>
      </c>
      <c r="K984" s="57">
        <v>4.0162602232999998</v>
      </c>
      <c r="L984" s="57">
        <v>1.6064399521999999</v>
      </c>
      <c r="M984" s="57">
        <v>1.6064399521999999</v>
      </c>
      <c r="N984" s="57">
        <v>53.445760258599996</v>
      </c>
      <c r="O984" s="57">
        <v>53.445760258599996</v>
      </c>
    </row>
    <row r="985" spans="1:15" customFormat="1" x14ac:dyDescent="0.3">
      <c r="A985" s="58" t="s">
        <v>310</v>
      </c>
      <c r="B985" s="59">
        <v>1.7509034762</v>
      </c>
      <c r="C985" s="60">
        <v>3.1068865600686699E-3</v>
      </c>
      <c r="D985" s="67">
        <v>0</v>
      </c>
      <c r="E985" s="68">
        <v>0</v>
      </c>
      <c r="F985" s="59">
        <v>0</v>
      </c>
      <c r="G985" s="60">
        <v>0</v>
      </c>
      <c r="H985" s="59">
        <v>1.2432839996</v>
      </c>
      <c r="I985" s="60">
        <v>7.4883575373769296E-3</v>
      </c>
      <c r="J985" s="67">
        <v>0</v>
      </c>
      <c r="K985" s="68">
        <v>0</v>
      </c>
      <c r="L985" s="67">
        <v>0</v>
      </c>
      <c r="M985" s="68">
        <v>0</v>
      </c>
      <c r="N985" s="59">
        <v>0</v>
      </c>
      <c r="O985" s="60">
        <v>0</v>
      </c>
    </row>
    <row r="986" spans="1:15" customFormat="1" x14ac:dyDescent="0.3">
      <c r="A986" s="58" t="s">
        <v>311</v>
      </c>
      <c r="B986" s="63">
        <v>555.37419035750099</v>
      </c>
      <c r="C986" s="64">
        <v>0.98548242737833402</v>
      </c>
      <c r="D986" s="70">
        <v>0.41380770030000102</v>
      </c>
      <c r="E986" s="71">
        <v>100</v>
      </c>
      <c r="F986" s="63">
        <v>317.94165991019901</v>
      </c>
      <c r="G986" s="64">
        <v>0.99742442535923803</v>
      </c>
      <c r="H986" s="63">
        <v>161.83047004529999</v>
      </c>
      <c r="I986" s="64">
        <v>0.97471247159205698</v>
      </c>
      <c r="J986" s="70">
        <v>3.5490377887000002</v>
      </c>
      <c r="K986" s="72">
        <v>88.366729030916702</v>
      </c>
      <c r="L986" s="70">
        <v>1.6064399521999999</v>
      </c>
      <c r="M986" s="71">
        <v>100</v>
      </c>
      <c r="N986" s="63">
        <v>51.536801368200102</v>
      </c>
      <c r="O986" s="64">
        <v>0.96428231386056795</v>
      </c>
    </row>
    <row r="987" spans="1:15" customFormat="1" x14ac:dyDescent="0.3">
      <c r="A987" s="58" t="s">
        <v>312</v>
      </c>
      <c r="B987" s="73">
        <v>4.7257052238328701</v>
      </c>
      <c r="C987" s="73">
        <v>4.7257052238328701</v>
      </c>
      <c r="D987" s="74">
        <v>5</v>
      </c>
      <c r="E987" s="76">
        <v>5</v>
      </c>
      <c r="F987" s="73">
        <v>4.7829843282357798</v>
      </c>
      <c r="G987" s="73">
        <v>4.7829843282357798</v>
      </c>
      <c r="H987" s="73">
        <v>4.7209661008772299</v>
      </c>
      <c r="I987" s="73">
        <v>4.7209661008772299</v>
      </c>
      <c r="J987" s="74">
        <v>4.4354574368099602</v>
      </c>
      <c r="K987" s="74">
        <v>4.4354574368099602</v>
      </c>
      <c r="L987" s="74">
        <v>4.2144366457820199</v>
      </c>
      <c r="M987" s="74">
        <v>4.2144366457820199</v>
      </c>
      <c r="N987" s="73">
        <v>4.4429727442765801</v>
      </c>
      <c r="O987" s="77">
        <v>4.4429727442765801</v>
      </c>
    </row>
    <row r="988" spans="1:15" customFormat="1" x14ac:dyDescent="0.3">
      <c r="A988" s="65" t="s">
        <v>1</v>
      </c>
    </row>
    <row r="989" spans="1:15" customFormat="1" x14ac:dyDescent="0.3">
      <c r="A989" s="65" t="s">
        <v>1</v>
      </c>
    </row>
    <row r="990" spans="1:15" customFormat="1" x14ac:dyDescent="0.3">
      <c r="A990" s="53" t="s">
        <v>437</v>
      </c>
    </row>
    <row r="991" spans="1:15" customFormat="1" x14ac:dyDescent="0.3">
      <c r="A991" s="54" t="s">
        <v>1</v>
      </c>
    </row>
    <row r="992" spans="1:15" customFormat="1" x14ac:dyDescent="0.3">
      <c r="A992" s="114" t="s">
        <v>1</v>
      </c>
      <c r="B992" s="113" t="s">
        <v>504</v>
      </c>
      <c r="C992" s="113" t="s">
        <v>1</v>
      </c>
      <c r="D992" s="113" t="s">
        <v>487</v>
      </c>
      <c r="E992" s="113" t="s">
        <v>1</v>
      </c>
      <c r="F992" s="113" t="s">
        <v>488</v>
      </c>
      <c r="G992" s="113" t="s">
        <v>1</v>
      </c>
      <c r="H992" s="113" t="s">
        <v>489</v>
      </c>
      <c r="I992" s="113" t="s">
        <v>1</v>
      </c>
      <c r="J992" s="113" t="s">
        <v>490</v>
      </c>
      <c r="K992" s="113" t="s">
        <v>1</v>
      </c>
      <c r="L992" s="113" t="s">
        <v>491</v>
      </c>
      <c r="M992" s="113" t="s">
        <v>1</v>
      </c>
      <c r="N992" s="113" t="s">
        <v>492</v>
      </c>
      <c r="O992" s="113" t="s">
        <v>1</v>
      </c>
    </row>
    <row r="993" spans="1:15" customFormat="1" x14ac:dyDescent="0.3">
      <c r="A993" s="115" t="s">
        <v>1</v>
      </c>
      <c r="B993" s="55" t="s">
        <v>14</v>
      </c>
      <c r="C993" s="55" t="s">
        <v>15</v>
      </c>
      <c r="D993" s="55" t="s">
        <v>14</v>
      </c>
      <c r="E993" s="55" t="s">
        <v>15</v>
      </c>
      <c r="F993" s="55" t="s">
        <v>14</v>
      </c>
      <c r="G993" s="55" t="s">
        <v>15</v>
      </c>
      <c r="H993" s="55" t="s">
        <v>14</v>
      </c>
      <c r="I993" s="55" t="s">
        <v>15</v>
      </c>
      <c r="J993" s="55" t="s">
        <v>14</v>
      </c>
      <c r="K993" s="55" t="s">
        <v>15</v>
      </c>
      <c r="L993" s="55" t="s">
        <v>14</v>
      </c>
      <c r="M993" s="55" t="s">
        <v>15</v>
      </c>
      <c r="N993" s="55" t="s">
        <v>14</v>
      </c>
      <c r="O993" s="55" t="s">
        <v>15</v>
      </c>
    </row>
    <row r="994" spans="1:15" customFormat="1" x14ac:dyDescent="0.3">
      <c r="A994" s="56" t="s">
        <v>16</v>
      </c>
      <c r="B994" s="57">
        <v>55.659320628899998</v>
      </c>
      <c r="C994" s="57">
        <v>55.659320628899998</v>
      </c>
      <c r="D994" s="57">
        <v>28.197036193100001</v>
      </c>
      <c r="E994" s="57">
        <v>28.197036193100001</v>
      </c>
      <c r="F994" s="57">
        <v>3.3661820739000001</v>
      </c>
      <c r="G994" s="57">
        <v>3.3661820739000001</v>
      </c>
      <c r="H994" s="57">
        <v>5.3399496394000003</v>
      </c>
      <c r="I994" s="57">
        <v>5.3399496394000003</v>
      </c>
      <c r="J994" s="57">
        <v>8.1704796604999999</v>
      </c>
      <c r="K994" s="57">
        <v>8.1704796604999999</v>
      </c>
      <c r="L994" s="57">
        <v>0.67113180230000002</v>
      </c>
      <c r="M994" s="57">
        <v>0.67113180230000002</v>
      </c>
      <c r="N994" s="57">
        <v>1.1118501179</v>
      </c>
      <c r="O994" s="57">
        <v>1.1118501179</v>
      </c>
    </row>
    <row r="995" spans="1:15" customFormat="1" x14ac:dyDescent="0.3">
      <c r="A995" s="58" t="s">
        <v>310</v>
      </c>
      <c r="B995" s="59">
        <v>6.1080137592000101</v>
      </c>
      <c r="C995" s="60">
        <v>0.109739279786116</v>
      </c>
      <c r="D995" s="67">
        <v>0</v>
      </c>
      <c r="E995" s="68">
        <v>0</v>
      </c>
      <c r="F995" s="67">
        <v>0</v>
      </c>
      <c r="G995" s="68">
        <v>0</v>
      </c>
      <c r="H995" s="67">
        <v>0</v>
      </c>
      <c r="I995" s="68">
        <v>0</v>
      </c>
      <c r="J995" s="67">
        <v>0</v>
      </c>
      <c r="K995" s="68">
        <v>0</v>
      </c>
      <c r="L995" s="67">
        <v>0</v>
      </c>
      <c r="M995" s="68">
        <v>0</v>
      </c>
      <c r="N995" s="67">
        <v>0</v>
      </c>
      <c r="O995" s="68">
        <v>0</v>
      </c>
    </row>
    <row r="996" spans="1:15" customFormat="1" x14ac:dyDescent="0.3">
      <c r="A996" s="58" t="s">
        <v>311</v>
      </c>
      <c r="B996" s="63">
        <v>46.917840630500002</v>
      </c>
      <c r="C996" s="64">
        <v>0.84294669967888303</v>
      </c>
      <c r="D996" s="70">
        <v>27.3837156984</v>
      </c>
      <c r="E996" s="71">
        <v>97.115581619535504</v>
      </c>
      <c r="F996" s="70">
        <v>3.3661820739000001</v>
      </c>
      <c r="G996" s="71">
        <v>100</v>
      </c>
      <c r="H996" s="70">
        <v>5.3399496394000003</v>
      </c>
      <c r="I996" s="71">
        <v>100</v>
      </c>
      <c r="J996" s="70">
        <v>8.1704796604999999</v>
      </c>
      <c r="K996" s="71">
        <v>100</v>
      </c>
      <c r="L996" s="70">
        <v>0.67113180230000002</v>
      </c>
      <c r="M996" s="71">
        <v>100</v>
      </c>
      <c r="N996" s="70">
        <v>1.1118501179</v>
      </c>
      <c r="O996" s="71">
        <v>100</v>
      </c>
    </row>
    <row r="997" spans="1:15" customFormat="1" x14ac:dyDescent="0.3">
      <c r="A997" s="58" t="s">
        <v>312</v>
      </c>
      <c r="B997" s="73">
        <v>4.1425946856128002</v>
      </c>
      <c r="C997" s="73">
        <v>4.1425946856128002</v>
      </c>
      <c r="D997" s="74">
        <v>4.5519845098368403</v>
      </c>
      <c r="E997" s="76">
        <v>4.5519845098368403</v>
      </c>
      <c r="F997" s="74">
        <v>4.2438956056375199</v>
      </c>
      <c r="G997" s="74">
        <v>4.2438956056375199</v>
      </c>
      <c r="H997" s="74">
        <v>4</v>
      </c>
      <c r="I997" s="74">
        <v>4</v>
      </c>
      <c r="J997" s="74">
        <v>4.6414669084408802</v>
      </c>
      <c r="K997" s="74">
        <v>4.6414669084408802</v>
      </c>
      <c r="L997" s="74">
        <v>4</v>
      </c>
      <c r="M997" s="74">
        <v>4</v>
      </c>
      <c r="N997" s="74">
        <v>4</v>
      </c>
      <c r="O997" s="74">
        <v>4</v>
      </c>
    </row>
    <row r="998" spans="1:15" customFormat="1" x14ac:dyDescent="0.3">
      <c r="A998" s="65" t="s">
        <v>1</v>
      </c>
    </row>
    <row r="999" spans="1:15" customFormat="1" x14ac:dyDescent="0.3">
      <c r="A999" s="65" t="s">
        <v>1</v>
      </c>
    </row>
    <row r="1000" spans="1:15" customFormat="1" x14ac:dyDescent="0.3">
      <c r="A1000" s="53" t="s">
        <v>438</v>
      </c>
    </row>
    <row r="1001" spans="1:15" customFormat="1" x14ac:dyDescent="0.3">
      <c r="A1001" s="54" t="s">
        <v>1</v>
      </c>
    </row>
    <row r="1002" spans="1:15" customFormat="1" x14ac:dyDescent="0.3">
      <c r="A1002" s="114" t="s">
        <v>1</v>
      </c>
      <c r="B1002" s="113" t="s">
        <v>504</v>
      </c>
      <c r="C1002" s="113" t="s">
        <v>1</v>
      </c>
      <c r="D1002" s="113" t="s">
        <v>487</v>
      </c>
      <c r="E1002" s="113" t="s">
        <v>1</v>
      </c>
      <c r="F1002" s="113" t="s">
        <v>488</v>
      </c>
      <c r="G1002" s="113" t="s">
        <v>1</v>
      </c>
      <c r="H1002" s="113" t="s">
        <v>489</v>
      </c>
      <c r="I1002" s="113" t="s">
        <v>1</v>
      </c>
      <c r="J1002" s="113" t="s">
        <v>490</v>
      </c>
      <c r="K1002" s="113" t="s">
        <v>1</v>
      </c>
      <c r="L1002" s="113" t="s">
        <v>491</v>
      </c>
      <c r="M1002" s="113" t="s">
        <v>1</v>
      </c>
      <c r="N1002" s="113" t="s">
        <v>492</v>
      </c>
      <c r="O1002" s="113" t="s">
        <v>1</v>
      </c>
    </row>
    <row r="1003" spans="1:15" customFormat="1" x14ac:dyDescent="0.3">
      <c r="A1003" s="115" t="s">
        <v>1</v>
      </c>
      <c r="B1003" s="55" t="s">
        <v>14</v>
      </c>
      <c r="C1003" s="55" t="s">
        <v>15</v>
      </c>
      <c r="D1003" s="55" t="s">
        <v>14</v>
      </c>
      <c r="E1003" s="55" t="s">
        <v>15</v>
      </c>
      <c r="F1003" s="55" t="s">
        <v>14</v>
      </c>
      <c r="G1003" s="55" t="s">
        <v>15</v>
      </c>
      <c r="H1003" s="55" t="s">
        <v>14</v>
      </c>
      <c r="I1003" s="55" t="s">
        <v>15</v>
      </c>
      <c r="J1003" s="55" t="s">
        <v>14</v>
      </c>
      <c r="K1003" s="55" t="s">
        <v>15</v>
      </c>
      <c r="L1003" s="55" t="s">
        <v>14</v>
      </c>
      <c r="M1003" s="55" t="s">
        <v>15</v>
      </c>
      <c r="N1003" s="55" t="s">
        <v>14</v>
      </c>
      <c r="O1003" s="55" t="s">
        <v>15</v>
      </c>
    </row>
    <row r="1004" spans="1:15" customFormat="1" x14ac:dyDescent="0.3">
      <c r="A1004" s="56" t="s">
        <v>16</v>
      </c>
      <c r="B1004" s="57">
        <v>425.80534878809999</v>
      </c>
      <c r="C1004" s="57">
        <v>425.80534878809999</v>
      </c>
      <c r="D1004" s="57">
        <v>86.970471988300005</v>
      </c>
      <c r="E1004" s="57">
        <v>86.970471988300005</v>
      </c>
      <c r="F1004" s="57">
        <v>150.75411609439999</v>
      </c>
      <c r="G1004" s="57">
        <v>150.75411609439999</v>
      </c>
      <c r="H1004" s="57">
        <v>75.652824534499999</v>
      </c>
      <c r="I1004" s="57">
        <v>75.652824534499999</v>
      </c>
      <c r="J1004" s="57">
        <v>18.712306041600002</v>
      </c>
      <c r="K1004" s="57">
        <v>18.712306041600002</v>
      </c>
      <c r="L1004" s="57">
        <v>18.8164845461</v>
      </c>
      <c r="M1004" s="57">
        <v>18.8164845461</v>
      </c>
      <c r="N1004" s="57">
        <v>55.031346559600003</v>
      </c>
      <c r="O1004" s="57">
        <v>55.031346559600003</v>
      </c>
    </row>
    <row r="1005" spans="1:15" customFormat="1" x14ac:dyDescent="0.3">
      <c r="A1005" s="58" t="s">
        <v>310</v>
      </c>
      <c r="B1005" s="59">
        <v>5.7975550939000096</v>
      </c>
      <c r="C1005" s="60">
        <v>1.3615505559995E-2</v>
      </c>
      <c r="D1005" s="59">
        <v>0.715331788400001</v>
      </c>
      <c r="E1005" s="60">
        <v>8.2249960480406809E-3</v>
      </c>
      <c r="F1005" s="59">
        <v>5.0822233055000003</v>
      </c>
      <c r="G1005" s="60">
        <v>3.3712003606704802E-2</v>
      </c>
      <c r="H1005" s="59">
        <v>0</v>
      </c>
      <c r="I1005" s="60">
        <v>0</v>
      </c>
      <c r="J1005" s="67">
        <v>0</v>
      </c>
      <c r="K1005" s="68">
        <v>0</v>
      </c>
      <c r="L1005" s="67">
        <v>0</v>
      </c>
      <c r="M1005" s="68">
        <v>0</v>
      </c>
      <c r="N1005" s="59">
        <v>0</v>
      </c>
      <c r="O1005" s="60">
        <v>0</v>
      </c>
    </row>
    <row r="1006" spans="1:15" customFormat="1" x14ac:dyDescent="0.3">
      <c r="A1006" s="58" t="s">
        <v>311</v>
      </c>
      <c r="B1006" s="63">
        <v>388.75528831059898</v>
      </c>
      <c r="C1006" s="64">
        <v>0.91298826897560204</v>
      </c>
      <c r="D1006" s="63">
        <v>82.067133842499999</v>
      </c>
      <c r="E1006" s="64">
        <v>0.94362065614109103</v>
      </c>
      <c r="F1006" s="63">
        <v>134.70425760110001</v>
      </c>
      <c r="G1006" s="64">
        <v>0.89353618389265199</v>
      </c>
      <c r="H1006" s="63">
        <v>67.674239004499896</v>
      </c>
      <c r="I1006" s="64">
        <v>0.89453684539747103</v>
      </c>
      <c r="J1006" s="70">
        <v>14.337656089999999</v>
      </c>
      <c r="K1006" s="72">
        <v>76.621534823796907</v>
      </c>
      <c r="L1006" s="70">
        <v>17.690857390600002</v>
      </c>
      <c r="M1006" s="71">
        <v>94.017866872304197</v>
      </c>
      <c r="N1006" s="63">
        <v>53.512462558700001</v>
      </c>
      <c r="O1006" s="64">
        <v>0.97239965772498405</v>
      </c>
    </row>
    <row r="1007" spans="1:15" customFormat="1" x14ac:dyDescent="0.3">
      <c r="A1007" s="58" t="s">
        <v>312</v>
      </c>
      <c r="B1007" s="73">
        <v>4.2870723521198197</v>
      </c>
      <c r="C1007" s="73">
        <v>4.2870723521198197</v>
      </c>
      <c r="D1007" s="73">
        <v>4.4867554994342802</v>
      </c>
      <c r="E1007" s="78">
        <v>4.4867554994342802</v>
      </c>
      <c r="F1007" s="73">
        <v>4.1866752776513101</v>
      </c>
      <c r="G1007" s="73">
        <v>4.1866752776513101</v>
      </c>
      <c r="H1007" s="73">
        <v>4.2355932369804901</v>
      </c>
      <c r="I1007" s="73">
        <v>4.2355932369804901</v>
      </c>
      <c r="J1007" s="74">
        <v>4.1025665574800501</v>
      </c>
      <c r="K1007" s="74">
        <v>4.1025665574800501</v>
      </c>
      <c r="L1007" s="74">
        <v>4.3141679643834001</v>
      </c>
      <c r="M1007" s="74">
        <v>4.3141679643834001</v>
      </c>
      <c r="N1007" s="73">
        <v>4.3651239868997003</v>
      </c>
      <c r="O1007" s="73">
        <v>4.3651239868997003</v>
      </c>
    </row>
    <row r="1008" spans="1:15" customFormat="1" x14ac:dyDescent="0.3">
      <c r="A1008" s="65" t="s">
        <v>1</v>
      </c>
    </row>
    <row r="1009" spans="1:15" customFormat="1" x14ac:dyDescent="0.3">
      <c r="A1009" s="65" t="s">
        <v>1</v>
      </c>
    </row>
    <row r="1010" spans="1:15" customFormat="1" x14ac:dyDescent="0.3">
      <c r="A1010" s="53" t="s">
        <v>439</v>
      </c>
    </row>
    <row r="1011" spans="1:15" customFormat="1" x14ac:dyDescent="0.3">
      <c r="A1011" s="54" t="s">
        <v>1</v>
      </c>
    </row>
    <row r="1012" spans="1:15" customFormat="1" x14ac:dyDescent="0.3">
      <c r="A1012" s="114" t="s">
        <v>1</v>
      </c>
      <c r="B1012" s="113" t="s">
        <v>504</v>
      </c>
      <c r="C1012" s="113" t="s">
        <v>1</v>
      </c>
      <c r="D1012" s="113" t="s">
        <v>487</v>
      </c>
      <c r="E1012" s="113" t="s">
        <v>1</v>
      </c>
      <c r="F1012" s="113" t="s">
        <v>488</v>
      </c>
      <c r="G1012" s="113" t="s">
        <v>1</v>
      </c>
      <c r="H1012" s="113" t="s">
        <v>489</v>
      </c>
      <c r="I1012" s="113" t="s">
        <v>1</v>
      </c>
      <c r="J1012" s="113" t="s">
        <v>490</v>
      </c>
      <c r="K1012" s="113" t="s">
        <v>1</v>
      </c>
      <c r="L1012" s="113" t="s">
        <v>491</v>
      </c>
      <c r="M1012" s="113" t="s">
        <v>1</v>
      </c>
      <c r="N1012" s="113" t="s">
        <v>492</v>
      </c>
      <c r="O1012" s="113" t="s">
        <v>1</v>
      </c>
    </row>
    <row r="1013" spans="1:15" customFormat="1" x14ac:dyDescent="0.3">
      <c r="A1013" s="115" t="s">
        <v>1</v>
      </c>
      <c r="B1013" s="55" t="s">
        <v>14</v>
      </c>
      <c r="C1013" s="55" t="s">
        <v>15</v>
      </c>
      <c r="D1013" s="55" t="s">
        <v>14</v>
      </c>
      <c r="E1013" s="55" t="s">
        <v>15</v>
      </c>
      <c r="F1013" s="55" t="s">
        <v>14</v>
      </c>
      <c r="G1013" s="55" t="s">
        <v>15</v>
      </c>
      <c r="H1013" s="55" t="s">
        <v>14</v>
      </c>
      <c r="I1013" s="55" t="s">
        <v>15</v>
      </c>
      <c r="J1013" s="55" t="s">
        <v>14</v>
      </c>
      <c r="K1013" s="55" t="s">
        <v>15</v>
      </c>
      <c r="L1013" s="55" t="s">
        <v>14</v>
      </c>
      <c r="M1013" s="55" t="s">
        <v>15</v>
      </c>
      <c r="N1013" s="55" t="s">
        <v>14</v>
      </c>
      <c r="O1013" s="55" t="s">
        <v>15</v>
      </c>
    </row>
    <row r="1014" spans="1:15" customFormat="1" x14ac:dyDescent="0.3">
      <c r="A1014" s="56" t="s">
        <v>16</v>
      </c>
      <c r="B1014" s="57">
        <v>739.86763348730005</v>
      </c>
      <c r="C1014" s="57">
        <v>739.86763348730005</v>
      </c>
      <c r="D1014" s="57">
        <v>136.987833776</v>
      </c>
      <c r="E1014" s="57">
        <v>136.987833776</v>
      </c>
      <c r="F1014" s="57">
        <v>252.7750570128</v>
      </c>
      <c r="G1014" s="57">
        <v>252.7750570128</v>
      </c>
      <c r="H1014" s="57">
        <v>151.52211240240001</v>
      </c>
      <c r="I1014" s="57">
        <v>151.52211240240001</v>
      </c>
      <c r="J1014" s="57">
        <v>43.762081065899999</v>
      </c>
      <c r="K1014" s="57">
        <v>43.762081065899999</v>
      </c>
      <c r="L1014" s="57">
        <v>32.824921760499997</v>
      </c>
      <c r="M1014" s="57">
        <v>32.824921760499997</v>
      </c>
      <c r="N1014" s="57">
        <v>74.411979300400006</v>
      </c>
      <c r="O1014" s="57">
        <v>74.411979300400006</v>
      </c>
    </row>
    <row r="1015" spans="1:15" customFormat="1" x14ac:dyDescent="0.3">
      <c r="A1015" s="58" t="s">
        <v>310</v>
      </c>
      <c r="B1015" s="59">
        <v>7.2720967452999998</v>
      </c>
      <c r="C1015" s="60">
        <v>9.8289158981365605E-3</v>
      </c>
      <c r="D1015" s="59">
        <v>0.7153317884</v>
      </c>
      <c r="E1015" s="60">
        <v>5.2218636406040101E-3</v>
      </c>
      <c r="F1015" s="59">
        <v>1.6772355564000001</v>
      </c>
      <c r="G1015" s="60">
        <v>6.63528900446482E-3</v>
      </c>
      <c r="H1015" s="59">
        <v>0.63916930130000005</v>
      </c>
      <c r="I1015" s="60">
        <v>4.2183235909657004E-3</v>
      </c>
      <c r="J1015" s="59">
        <v>4.2403600992000001</v>
      </c>
      <c r="K1015" s="61">
        <v>9.6895759888899494E-2</v>
      </c>
      <c r="L1015" s="59">
        <v>0</v>
      </c>
      <c r="M1015" s="60">
        <v>0</v>
      </c>
      <c r="N1015" s="59">
        <v>0</v>
      </c>
      <c r="O1015" s="60">
        <v>0</v>
      </c>
    </row>
    <row r="1016" spans="1:15" customFormat="1" x14ac:dyDescent="0.3">
      <c r="A1016" s="58" t="s">
        <v>311</v>
      </c>
      <c r="B1016" s="63">
        <v>699.53759249220002</v>
      </c>
      <c r="C1016" s="64">
        <v>0.94549019423243597</v>
      </c>
      <c r="D1016" s="63">
        <v>130.85418561509999</v>
      </c>
      <c r="E1016" s="64">
        <v>0.95522486930533101</v>
      </c>
      <c r="F1016" s="63">
        <v>240.72657466129999</v>
      </c>
      <c r="G1016" s="64">
        <v>0.95233516117498096</v>
      </c>
      <c r="H1016" s="63">
        <v>149.99930119269999</v>
      </c>
      <c r="I1016" s="61">
        <v>0.98994990773586999</v>
      </c>
      <c r="J1016" s="63">
        <v>33.762968387100003</v>
      </c>
      <c r="K1016" s="62">
        <v>0.77151194743817997</v>
      </c>
      <c r="L1016" s="63">
        <v>31.713071642600099</v>
      </c>
      <c r="M1016" s="64">
        <v>0.96612786692951202</v>
      </c>
      <c r="N1016" s="63">
        <v>72.419521344200007</v>
      </c>
      <c r="O1016" s="64">
        <v>0.97322396239244602</v>
      </c>
    </row>
    <row r="1017" spans="1:15" customFormat="1" x14ac:dyDescent="0.3">
      <c r="A1017" s="58" t="s">
        <v>312</v>
      </c>
      <c r="B1017" s="73">
        <v>4.4544821089851503</v>
      </c>
      <c r="C1017" s="73">
        <v>4.4544821089851503</v>
      </c>
      <c r="D1017" s="73">
        <v>4.5435652846394996</v>
      </c>
      <c r="E1017" s="73">
        <v>4.5435652846394996</v>
      </c>
      <c r="F1017" s="73">
        <v>4.4822862997606903</v>
      </c>
      <c r="G1017" s="73">
        <v>4.4822862997606903</v>
      </c>
      <c r="H1017" s="73">
        <v>4.4980677819365198</v>
      </c>
      <c r="I1017" s="73">
        <v>4.4980677819365198</v>
      </c>
      <c r="J1017" s="73">
        <v>3.98185225860251</v>
      </c>
      <c r="K1017" s="77">
        <v>3.98185225860251</v>
      </c>
      <c r="L1017" s="73">
        <v>4.3883522910705004</v>
      </c>
      <c r="M1017" s="73">
        <v>4.3883522910705004</v>
      </c>
      <c r="N1017" s="73">
        <v>4.4869996403953403</v>
      </c>
      <c r="O1017" s="73">
        <v>4.4869996403953403</v>
      </c>
    </row>
    <row r="1018" spans="1:15" customFormat="1" x14ac:dyDescent="0.3">
      <c r="A1018" s="65" t="s">
        <v>1</v>
      </c>
    </row>
    <row r="1019" spans="1:15" customFormat="1" x14ac:dyDescent="0.3">
      <c r="A1019" s="65" t="s">
        <v>1</v>
      </c>
    </row>
    <row r="1020" spans="1:15" customFormat="1" x14ac:dyDescent="0.3">
      <c r="A1020" s="53" t="s">
        <v>440</v>
      </c>
    </row>
    <row r="1021" spans="1:15" customFormat="1" x14ac:dyDescent="0.3">
      <c r="A1021" s="54" t="s">
        <v>1</v>
      </c>
    </row>
    <row r="1022" spans="1:15" customFormat="1" x14ac:dyDescent="0.3">
      <c r="A1022" s="114" t="s">
        <v>1</v>
      </c>
      <c r="B1022" s="113" t="s">
        <v>504</v>
      </c>
      <c r="C1022" s="113" t="s">
        <v>1</v>
      </c>
      <c r="D1022" s="113" t="s">
        <v>487</v>
      </c>
      <c r="E1022" s="113" t="s">
        <v>1</v>
      </c>
      <c r="F1022" s="113" t="s">
        <v>488</v>
      </c>
      <c r="G1022" s="113" t="s">
        <v>1</v>
      </c>
      <c r="H1022" s="113" t="s">
        <v>489</v>
      </c>
      <c r="I1022" s="113" t="s">
        <v>1</v>
      </c>
      <c r="J1022" s="113" t="s">
        <v>490</v>
      </c>
      <c r="K1022" s="113" t="s">
        <v>1</v>
      </c>
      <c r="L1022" s="113" t="s">
        <v>491</v>
      </c>
      <c r="M1022" s="113" t="s">
        <v>1</v>
      </c>
      <c r="N1022" s="113" t="s">
        <v>492</v>
      </c>
      <c r="O1022" s="113" t="s">
        <v>1</v>
      </c>
    </row>
    <row r="1023" spans="1:15" customFormat="1" x14ac:dyDescent="0.3">
      <c r="A1023" s="115" t="s">
        <v>1</v>
      </c>
      <c r="B1023" s="55" t="s">
        <v>14</v>
      </c>
      <c r="C1023" s="55" t="s">
        <v>15</v>
      </c>
      <c r="D1023" s="55" t="s">
        <v>14</v>
      </c>
      <c r="E1023" s="55" t="s">
        <v>15</v>
      </c>
      <c r="F1023" s="55" t="s">
        <v>14</v>
      </c>
      <c r="G1023" s="55" t="s">
        <v>15</v>
      </c>
      <c r="H1023" s="55" t="s">
        <v>14</v>
      </c>
      <c r="I1023" s="55" t="s">
        <v>15</v>
      </c>
      <c r="J1023" s="55" t="s">
        <v>14</v>
      </c>
      <c r="K1023" s="55" t="s">
        <v>15</v>
      </c>
      <c r="L1023" s="55" t="s">
        <v>14</v>
      </c>
      <c r="M1023" s="55" t="s">
        <v>15</v>
      </c>
      <c r="N1023" s="55" t="s">
        <v>14</v>
      </c>
      <c r="O1023" s="55" t="s">
        <v>15</v>
      </c>
    </row>
    <row r="1024" spans="1:15" customFormat="1" x14ac:dyDescent="0.3">
      <c r="A1024" s="56" t="s">
        <v>16</v>
      </c>
      <c r="B1024" s="57">
        <v>529.33720185749996</v>
      </c>
      <c r="C1024" s="57">
        <v>529.33720185749996</v>
      </c>
      <c r="D1024" s="57">
        <v>81.229457356400005</v>
      </c>
      <c r="E1024" s="57">
        <v>81.229457356400005</v>
      </c>
      <c r="F1024" s="57">
        <v>206.53940360659999</v>
      </c>
      <c r="G1024" s="57">
        <v>206.53940360659999</v>
      </c>
      <c r="H1024" s="57">
        <v>121.0141959715</v>
      </c>
      <c r="I1024" s="57">
        <v>121.0141959715</v>
      </c>
      <c r="J1024" s="57">
        <v>29.755024902100001</v>
      </c>
      <c r="K1024" s="57">
        <v>29.755024902100001</v>
      </c>
      <c r="L1024" s="57">
        <v>18.545004487300002</v>
      </c>
      <c r="M1024" s="57">
        <v>18.545004487300002</v>
      </c>
      <c r="N1024" s="57">
        <v>52.329661535600003</v>
      </c>
      <c r="O1024" s="57">
        <v>52.329661535600003</v>
      </c>
    </row>
    <row r="1025" spans="1:15" customFormat="1" x14ac:dyDescent="0.3">
      <c r="A1025" s="58" t="s">
        <v>310</v>
      </c>
      <c r="B1025" s="59">
        <v>6.3970758809000001</v>
      </c>
      <c r="C1025" s="60">
        <v>1.2085067625045E-2</v>
      </c>
      <c r="D1025" s="59">
        <v>0.605314939</v>
      </c>
      <c r="E1025" s="60">
        <v>7.4519141048072996E-3</v>
      </c>
      <c r="F1025" s="59">
        <v>0.3137290277</v>
      </c>
      <c r="G1025" s="60">
        <v>1.5189790530119201E-3</v>
      </c>
      <c r="H1025" s="59">
        <v>2.3246947217999998</v>
      </c>
      <c r="I1025" s="60">
        <v>1.92100993039485E-2</v>
      </c>
      <c r="J1025" s="67">
        <v>0</v>
      </c>
      <c r="K1025" s="68">
        <v>0</v>
      </c>
      <c r="L1025" s="67">
        <v>3.1533371924</v>
      </c>
      <c r="M1025" s="69">
        <v>17.003701425683001</v>
      </c>
      <c r="N1025" s="59">
        <v>0</v>
      </c>
      <c r="O1025" s="60">
        <v>0</v>
      </c>
    </row>
    <row r="1026" spans="1:15" customFormat="1" x14ac:dyDescent="0.3">
      <c r="A1026" s="58" t="s">
        <v>311</v>
      </c>
      <c r="B1026" s="63">
        <v>498.96928533499897</v>
      </c>
      <c r="C1026" s="64">
        <v>0.94263029989969405</v>
      </c>
      <c r="D1026" s="63">
        <v>77.274864543099994</v>
      </c>
      <c r="E1026" s="64">
        <v>0.95131577949672896</v>
      </c>
      <c r="F1026" s="63">
        <v>192.38444878269999</v>
      </c>
      <c r="G1026" s="64">
        <v>0.93146608067649295</v>
      </c>
      <c r="H1026" s="63">
        <v>117.5221198519</v>
      </c>
      <c r="I1026" s="64">
        <v>0.97114325231378296</v>
      </c>
      <c r="J1026" s="70">
        <v>26.400553789300002</v>
      </c>
      <c r="K1026" s="71">
        <v>88.726371011831205</v>
      </c>
      <c r="L1026" s="70">
        <v>15.3916672949</v>
      </c>
      <c r="M1026" s="72">
        <v>82.996298574316995</v>
      </c>
      <c r="N1026" s="63">
        <v>50.769975436800003</v>
      </c>
      <c r="O1026" s="64">
        <v>0.97019498974326601</v>
      </c>
    </row>
    <row r="1027" spans="1:15" customFormat="1" x14ac:dyDescent="0.3">
      <c r="A1027" s="58" t="s">
        <v>312</v>
      </c>
      <c r="B1027" s="73">
        <v>4.4694978213014798</v>
      </c>
      <c r="C1027" s="73">
        <v>4.4694978213014798</v>
      </c>
      <c r="D1027" s="73">
        <v>4.5535281136881496</v>
      </c>
      <c r="E1027" s="73">
        <v>4.5535281136881496</v>
      </c>
      <c r="F1027" s="73">
        <v>4.4479329459967198</v>
      </c>
      <c r="G1027" s="73">
        <v>4.4479329459967198</v>
      </c>
      <c r="H1027" s="73">
        <v>4.43889936818164</v>
      </c>
      <c r="I1027" s="73">
        <v>4.43889936818164</v>
      </c>
      <c r="J1027" s="74">
        <v>4.4712150235583401</v>
      </c>
      <c r="K1027" s="74">
        <v>4.4712150235583401</v>
      </c>
      <c r="L1027" s="74">
        <v>3.9383103225785998</v>
      </c>
      <c r="M1027" s="74">
        <v>3.9383103225785998</v>
      </c>
      <c r="N1027" s="73">
        <v>4.6406245459431004</v>
      </c>
      <c r="O1027" s="78">
        <v>4.6406245459431004</v>
      </c>
    </row>
    <row r="1028" spans="1:15" customFormat="1" x14ac:dyDescent="0.3">
      <c r="A1028" s="65" t="s">
        <v>1</v>
      </c>
    </row>
    <row r="1029" spans="1:15" customFormat="1" x14ac:dyDescent="0.3">
      <c r="A1029" s="65" t="s">
        <v>1</v>
      </c>
    </row>
    <row r="1030" spans="1:15" customFormat="1" x14ac:dyDescent="0.3">
      <c r="A1030" s="53" t="s">
        <v>441</v>
      </c>
    </row>
    <row r="1031" spans="1:15" customFormat="1" x14ac:dyDescent="0.3">
      <c r="A1031" s="54" t="s">
        <v>1</v>
      </c>
    </row>
    <row r="1032" spans="1:15" customFormat="1" x14ac:dyDescent="0.3">
      <c r="A1032" s="114" t="s">
        <v>1</v>
      </c>
      <c r="B1032" s="113" t="s">
        <v>504</v>
      </c>
      <c r="C1032" s="113" t="s">
        <v>1</v>
      </c>
      <c r="D1032" s="113" t="s">
        <v>487</v>
      </c>
      <c r="E1032" s="113" t="s">
        <v>1</v>
      </c>
      <c r="F1032" s="113" t="s">
        <v>488</v>
      </c>
      <c r="G1032" s="113" t="s">
        <v>1</v>
      </c>
      <c r="H1032" s="113" t="s">
        <v>489</v>
      </c>
      <c r="I1032" s="113" t="s">
        <v>1</v>
      </c>
      <c r="J1032" s="113" t="s">
        <v>490</v>
      </c>
      <c r="K1032" s="113" t="s">
        <v>1</v>
      </c>
      <c r="L1032" s="113" t="s">
        <v>491</v>
      </c>
      <c r="M1032" s="113" t="s">
        <v>1</v>
      </c>
      <c r="N1032" s="113" t="s">
        <v>492</v>
      </c>
      <c r="O1032" s="113" t="s">
        <v>1</v>
      </c>
    </row>
    <row r="1033" spans="1:15" customFormat="1" x14ac:dyDescent="0.3">
      <c r="A1033" s="115" t="s">
        <v>1</v>
      </c>
      <c r="B1033" s="55" t="s">
        <v>14</v>
      </c>
      <c r="C1033" s="55" t="s">
        <v>15</v>
      </c>
      <c r="D1033" s="55" t="s">
        <v>14</v>
      </c>
      <c r="E1033" s="55" t="s">
        <v>15</v>
      </c>
      <c r="F1033" s="55" t="s">
        <v>14</v>
      </c>
      <c r="G1033" s="55" t="s">
        <v>15</v>
      </c>
      <c r="H1033" s="55" t="s">
        <v>14</v>
      </c>
      <c r="I1033" s="55" t="s">
        <v>15</v>
      </c>
      <c r="J1033" s="55" t="s">
        <v>14</v>
      </c>
      <c r="K1033" s="55" t="s">
        <v>15</v>
      </c>
      <c r="L1033" s="55" t="s">
        <v>14</v>
      </c>
      <c r="M1033" s="55" t="s">
        <v>15</v>
      </c>
      <c r="N1033" s="55" t="s">
        <v>14</v>
      </c>
      <c r="O1033" s="55" t="s">
        <v>15</v>
      </c>
    </row>
    <row r="1034" spans="1:15" customFormat="1" x14ac:dyDescent="0.3">
      <c r="A1034" s="56" t="s">
        <v>16</v>
      </c>
      <c r="B1034" s="57">
        <v>125.0031046122</v>
      </c>
      <c r="C1034" s="57">
        <v>125.0031046122</v>
      </c>
      <c r="D1034" s="57">
        <v>44.171955091900003</v>
      </c>
      <c r="E1034" s="57">
        <v>44.171955091900003</v>
      </c>
      <c r="F1034" s="57">
        <v>24.209152590399999</v>
      </c>
      <c r="G1034" s="57">
        <v>24.209152590399999</v>
      </c>
      <c r="H1034" s="57">
        <v>22.377158930299998</v>
      </c>
      <c r="I1034" s="57">
        <v>22.377158930299998</v>
      </c>
      <c r="J1034" s="57">
        <v>6.1275222398000002</v>
      </c>
      <c r="K1034" s="57">
        <v>6.1275222398000002</v>
      </c>
      <c r="L1034" s="57">
        <v>10.465331948899999</v>
      </c>
      <c r="M1034" s="57">
        <v>10.465331948899999</v>
      </c>
      <c r="N1034" s="57">
        <v>10.2243460555</v>
      </c>
      <c r="O1034" s="57">
        <v>10.2243460555</v>
      </c>
    </row>
    <row r="1035" spans="1:15" customFormat="1" x14ac:dyDescent="0.3">
      <c r="A1035" s="58" t="s">
        <v>310</v>
      </c>
      <c r="B1035" s="59">
        <v>4.4662014440000002</v>
      </c>
      <c r="C1035" s="60">
        <v>3.57287241613366E-2</v>
      </c>
      <c r="D1035" s="59">
        <v>0.7153317884</v>
      </c>
      <c r="E1035" s="60">
        <v>1.61942523692182E-2</v>
      </c>
      <c r="F1035" s="67">
        <v>0</v>
      </c>
      <c r="G1035" s="68">
        <v>0</v>
      </c>
      <c r="H1035" s="67">
        <v>0</v>
      </c>
      <c r="I1035" s="68">
        <v>0</v>
      </c>
      <c r="J1035" s="67">
        <v>0</v>
      </c>
      <c r="K1035" s="68">
        <v>0</v>
      </c>
      <c r="L1035" s="67">
        <v>3.1533371924</v>
      </c>
      <c r="M1035" s="69">
        <v>30.131267768639098</v>
      </c>
      <c r="N1035" s="67">
        <v>0.59753246319999997</v>
      </c>
      <c r="O1035" s="68">
        <v>5.8442120401291398</v>
      </c>
    </row>
    <row r="1036" spans="1:15" customFormat="1" x14ac:dyDescent="0.3">
      <c r="A1036" s="58" t="s">
        <v>311</v>
      </c>
      <c r="B1036" s="63">
        <v>116.7816725413</v>
      </c>
      <c r="C1036" s="64">
        <v>0.93423017695115995</v>
      </c>
      <c r="D1036" s="63">
        <v>40.914148125399898</v>
      </c>
      <c r="E1036" s="64">
        <v>0.92624716384588102</v>
      </c>
      <c r="F1036" s="70">
        <v>23.71172893</v>
      </c>
      <c r="G1036" s="71">
        <v>97.945307426426595</v>
      </c>
      <c r="H1036" s="70">
        <v>22.377158930299998</v>
      </c>
      <c r="I1036" s="71">
        <v>100</v>
      </c>
      <c r="J1036" s="70">
        <v>6.1275222398000002</v>
      </c>
      <c r="K1036" s="71">
        <v>100</v>
      </c>
      <c r="L1036" s="70">
        <v>7.3119947564999999</v>
      </c>
      <c r="M1036" s="72">
        <v>69.868732231360895</v>
      </c>
      <c r="N1036" s="70">
        <v>9.6268135922999996</v>
      </c>
      <c r="O1036" s="71">
        <v>94.155787959870807</v>
      </c>
    </row>
    <row r="1037" spans="1:15" customFormat="1" x14ac:dyDescent="0.3">
      <c r="A1037" s="58" t="s">
        <v>312</v>
      </c>
      <c r="B1037" s="73">
        <v>4.40357032882907</v>
      </c>
      <c r="C1037" s="73">
        <v>4.40357032882907</v>
      </c>
      <c r="D1037" s="73">
        <v>4.4953974230815197</v>
      </c>
      <c r="E1037" s="73">
        <v>4.4953974230815197</v>
      </c>
      <c r="F1037" s="74">
        <v>4.6349250832718196</v>
      </c>
      <c r="G1037" s="74">
        <v>4.6349250832718196</v>
      </c>
      <c r="H1037" s="74">
        <v>4.5066986219661302</v>
      </c>
      <c r="I1037" s="74">
        <v>4.5066986219661302</v>
      </c>
      <c r="J1037" s="74">
        <v>4.3863045290027802</v>
      </c>
      <c r="K1037" s="74">
        <v>4.3863045290027802</v>
      </c>
      <c r="L1037" s="74">
        <v>3.5555680470136601</v>
      </c>
      <c r="M1037" s="74">
        <v>3.5555680470136601</v>
      </c>
      <c r="N1037" s="74">
        <v>4.1973743623842301</v>
      </c>
      <c r="O1037" s="74">
        <v>4.1973743623842301</v>
      </c>
    </row>
    <row r="1038" spans="1:15" customFormat="1" x14ac:dyDescent="0.3">
      <c r="A1038" s="65" t="s">
        <v>1</v>
      </c>
    </row>
    <row r="1039" spans="1:15" customFormat="1" x14ac:dyDescent="0.3">
      <c r="A1039" s="65" t="s">
        <v>1</v>
      </c>
    </row>
    <row r="1040" spans="1:15" customFormat="1" x14ac:dyDescent="0.3">
      <c r="A1040" s="53" t="s">
        <v>442</v>
      </c>
    </row>
    <row r="1041" spans="1:15" customFormat="1" x14ac:dyDescent="0.3">
      <c r="A1041" s="54" t="s">
        <v>1</v>
      </c>
    </row>
    <row r="1042" spans="1:15" customFormat="1" x14ac:dyDescent="0.3">
      <c r="A1042" s="114" t="s">
        <v>1</v>
      </c>
      <c r="B1042" s="113" t="s">
        <v>504</v>
      </c>
      <c r="C1042" s="113" t="s">
        <v>1</v>
      </c>
      <c r="D1042" s="113" t="s">
        <v>487</v>
      </c>
      <c r="E1042" s="113" t="s">
        <v>1</v>
      </c>
      <c r="F1042" s="113" t="s">
        <v>488</v>
      </c>
      <c r="G1042" s="113" t="s">
        <v>1</v>
      </c>
      <c r="H1042" s="113" t="s">
        <v>489</v>
      </c>
      <c r="I1042" s="113" t="s">
        <v>1</v>
      </c>
      <c r="J1042" s="113" t="s">
        <v>490</v>
      </c>
      <c r="K1042" s="113" t="s">
        <v>1</v>
      </c>
      <c r="L1042" s="113" t="s">
        <v>491</v>
      </c>
      <c r="M1042" s="113" t="s">
        <v>1</v>
      </c>
      <c r="N1042" s="113" t="s">
        <v>492</v>
      </c>
      <c r="O1042" s="113" t="s">
        <v>1</v>
      </c>
    </row>
    <row r="1043" spans="1:15" customFormat="1" x14ac:dyDescent="0.3">
      <c r="A1043" s="115" t="s">
        <v>1</v>
      </c>
      <c r="B1043" s="55" t="s">
        <v>14</v>
      </c>
      <c r="C1043" s="55" t="s">
        <v>15</v>
      </c>
      <c r="D1043" s="55" t="s">
        <v>14</v>
      </c>
      <c r="E1043" s="55" t="s">
        <v>15</v>
      </c>
      <c r="F1043" s="55" t="s">
        <v>14</v>
      </c>
      <c r="G1043" s="55" t="s">
        <v>15</v>
      </c>
      <c r="H1043" s="55" t="s">
        <v>14</v>
      </c>
      <c r="I1043" s="55" t="s">
        <v>15</v>
      </c>
      <c r="J1043" s="55" t="s">
        <v>14</v>
      </c>
      <c r="K1043" s="55" t="s">
        <v>15</v>
      </c>
      <c r="L1043" s="55" t="s">
        <v>14</v>
      </c>
      <c r="M1043" s="55" t="s">
        <v>15</v>
      </c>
      <c r="N1043" s="55" t="s">
        <v>14</v>
      </c>
      <c r="O1043" s="55" t="s">
        <v>15</v>
      </c>
    </row>
    <row r="1044" spans="1:15" customFormat="1" x14ac:dyDescent="0.3">
      <c r="A1044" s="56" t="s">
        <v>16</v>
      </c>
      <c r="B1044" s="57">
        <v>276.42017642190001</v>
      </c>
      <c r="C1044" s="57">
        <v>276.42017642190001</v>
      </c>
      <c r="D1044" s="57">
        <v>11.5332124583</v>
      </c>
      <c r="E1044" s="57">
        <v>11.5332124583</v>
      </c>
      <c r="F1044" s="57">
        <v>140.59244026100001</v>
      </c>
      <c r="G1044" s="57">
        <v>140.59244026100001</v>
      </c>
      <c r="H1044" s="57">
        <v>84.418637157000006</v>
      </c>
      <c r="I1044" s="57">
        <v>84.418637157000006</v>
      </c>
      <c r="J1044" s="57">
        <v>8.1209531923</v>
      </c>
      <c r="K1044" s="57">
        <v>8.1209531923</v>
      </c>
      <c r="L1044" s="57">
        <v>4.8915638499999998</v>
      </c>
      <c r="M1044" s="57">
        <v>4.8915638499999998</v>
      </c>
      <c r="N1044" s="57">
        <v>13.4165474363</v>
      </c>
      <c r="O1044" s="57">
        <v>13.4165474363</v>
      </c>
    </row>
    <row r="1045" spans="1:15" customFormat="1" x14ac:dyDescent="0.3">
      <c r="A1045" s="58" t="s">
        <v>310</v>
      </c>
      <c r="B1045" s="59">
        <v>1.2079830352000001</v>
      </c>
      <c r="C1045" s="60">
        <v>4.3700971862352597E-3</v>
      </c>
      <c r="D1045" s="67">
        <v>1.2079830352000001</v>
      </c>
      <c r="E1045" s="69">
        <v>10.4739511178489</v>
      </c>
      <c r="F1045" s="59">
        <v>0</v>
      </c>
      <c r="G1045" s="60">
        <v>0</v>
      </c>
      <c r="H1045" s="59">
        <v>0</v>
      </c>
      <c r="I1045" s="60">
        <v>0</v>
      </c>
      <c r="J1045" s="67">
        <v>0</v>
      </c>
      <c r="K1045" s="68">
        <v>0</v>
      </c>
      <c r="L1045" s="67">
        <v>0</v>
      </c>
      <c r="M1045" s="68">
        <v>0</v>
      </c>
      <c r="N1045" s="67">
        <v>0</v>
      </c>
      <c r="O1045" s="68">
        <v>0</v>
      </c>
    </row>
    <row r="1046" spans="1:15" customFormat="1" x14ac:dyDescent="0.3">
      <c r="A1046" s="58" t="s">
        <v>311</v>
      </c>
      <c r="B1046" s="63">
        <v>268.26798143169998</v>
      </c>
      <c r="C1046" s="64">
        <v>0.97050795967311199</v>
      </c>
      <c r="D1046" s="70">
        <v>8.6585492655999996</v>
      </c>
      <c r="E1046" s="72">
        <v>75.074913402542805</v>
      </c>
      <c r="F1046" s="63">
        <v>136.90817753319999</v>
      </c>
      <c r="G1046" s="64">
        <v>0.97379473091895596</v>
      </c>
      <c r="H1046" s="63">
        <v>84.418637157000006</v>
      </c>
      <c r="I1046" s="64">
        <v>1</v>
      </c>
      <c r="J1046" s="70">
        <v>8.1209531923</v>
      </c>
      <c r="K1046" s="71">
        <v>100</v>
      </c>
      <c r="L1046" s="70">
        <v>4.8915638499999998</v>
      </c>
      <c r="M1046" s="71">
        <v>100</v>
      </c>
      <c r="N1046" s="70">
        <v>12.539482040399999</v>
      </c>
      <c r="O1046" s="71">
        <v>93.462808520118998</v>
      </c>
    </row>
    <row r="1047" spans="1:15" customFormat="1" x14ac:dyDescent="0.3">
      <c r="A1047" s="58" t="s">
        <v>312</v>
      </c>
      <c r="B1047" s="73">
        <v>4.7011099810655699</v>
      </c>
      <c r="C1047" s="73">
        <v>4.7011099810655699</v>
      </c>
      <c r="D1047" s="74">
        <v>4.0160747841653199</v>
      </c>
      <c r="E1047" s="75">
        <v>4.0160747841653199</v>
      </c>
      <c r="F1047" s="73">
        <v>4.7386797103571503</v>
      </c>
      <c r="G1047" s="73">
        <v>4.7386797103571503</v>
      </c>
      <c r="H1047" s="73">
        <v>4.81273563423205</v>
      </c>
      <c r="I1047" s="78">
        <v>4.81273563423205</v>
      </c>
      <c r="J1047" s="74">
        <v>4.7905894369625903</v>
      </c>
      <c r="K1047" s="74">
        <v>4.7905894369625903</v>
      </c>
      <c r="L1047" s="74">
        <v>4.5092950500687001</v>
      </c>
      <c r="M1047" s="74">
        <v>4.5092950500687001</v>
      </c>
      <c r="N1047" s="74">
        <v>4.2099064202225698</v>
      </c>
      <c r="O1047" s="75">
        <v>4.2099064202225698</v>
      </c>
    </row>
    <row r="1048" spans="1:15" customFormat="1" x14ac:dyDescent="0.3">
      <c r="A1048" s="65" t="s">
        <v>1</v>
      </c>
    </row>
    <row r="1049" spans="1:15" customFormat="1" x14ac:dyDescent="0.3">
      <c r="A1049" s="65" t="s">
        <v>1</v>
      </c>
    </row>
    <row r="1050" spans="1:15" customFormat="1" x14ac:dyDescent="0.3">
      <c r="A1050" s="53" t="s">
        <v>443</v>
      </c>
    </row>
    <row r="1051" spans="1:15" customFormat="1" x14ac:dyDescent="0.3">
      <c r="A1051" s="54" t="s">
        <v>1</v>
      </c>
    </row>
    <row r="1052" spans="1:15" customFormat="1" x14ac:dyDescent="0.3">
      <c r="A1052" s="114" t="s">
        <v>1</v>
      </c>
      <c r="B1052" s="113" t="s">
        <v>504</v>
      </c>
      <c r="C1052" s="113" t="s">
        <v>1</v>
      </c>
      <c r="D1052" s="113" t="s">
        <v>487</v>
      </c>
      <c r="E1052" s="113" t="s">
        <v>1</v>
      </c>
      <c r="F1052" s="113" t="s">
        <v>488</v>
      </c>
      <c r="G1052" s="113" t="s">
        <v>1</v>
      </c>
      <c r="H1052" s="113" t="s">
        <v>489</v>
      </c>
      <c r="I1052" s="113" t="s">
        <v>1</v>
      </c>
      <c r="J1052" s="113" t="s">
        <v>490</v>
      </c>
      <c r="K1052" s="113" t="s">
        <v>1</v>
      </c>
      <c r="L1052" s="113" t="s">
        <v>491</v>
      </c>
      <c r="M1052" s="113" t="s">
        <v>1</v>
      </c>
      <c r="N1052" s="113" t="s">
        <v>492</v>
      </c>
      <c r="O1052" s="113" t="s">
        <v>1</v>
      </c>
    </row>
    <row r="1053" spans="1:15" customFormat="1" x14ac:dyDescent="0.3">
      <c r="A1053" s="115" t="s">
        <v>1</v>
      </c>
      <c r="B1053" s="55" t="s">
        <v>14</v>
      </c>
      <c r="C1053" s="55" t="s">
        <v>15</v>
      </c>
      <c r="D1053" s="55" t="s">
        <v>14</v>
      </c>
      <c r="E1053" s="55" t="s">
        <v>15</v>
      </c>
      <c r="F1053" s="55" t="s">
        <v>14</v>
      </c>
      <c r="G1053" s="55" t="s">
        <v>15</v>
      </c>
      <c r="H1053" s="55" t="s">
        <v>14</v>
      </c>
      <c r="I1053" s="55" t="s">
        <v>15</v>
      </c>
      <c r="J1053" s="55" t="s">
        <v>14</v>
      </c>
      <c r="K1053" s="55" t="s">
        <v>15</v>
      </c>
      <c r="L1053" s="55" t="s">
        <v>14</v>
      </c>
      <c r="M1053" s="55" t="s">
        <v>15</v>
      </c>
      <c r="N1053" s="55" t="s">
        <v>14</v>
      </c>
      <c r="O1053" s="55" t="s">
        <v>15</v>
      </c>
    </row>
    <row r="1054" spans="1:15" customFormat="1" x14ac:dyDescent="0.3">
      <c r="A1054" s="56" t="s">
        <v>16</v>
      </c>
      <c r="B1054" s="57">
        <v>30.045503500500001</v>
      </c>
      <c r="C1054" s="57">
        <v>30.045503500500001</v>
      </c>
      <c r="D1054" s="57">
        <v>0</v>
      </c>
      <c r="E1054" s="57">
        <v>0</v>
      </c>
      <c r="F1054" s="57">
        <v>12.8986089713</v>
      </c>
      <c r="G1054" s="57">
        <v>12.8986089713</v>
      </c>
      <c r="H1054" s="57">
        <v>10.9945952594</v>
      </c>
      <c r="I1054" s="57">
        <v>10.9945952594</v>
      </c>
      <c r="J1054" s="57">
        <v>0.34447959500000003</v>
      </c>
      <c r="K1054" s="57">
        <v>0.34447959500000003</v>
      </c>
      <c r="L1054" s="57">
        <v>0.99392281110000003</v>
      </c>
      <c r="M1054" s="57">
        <v>0.99392281110000003</v>
      </c>
      <c r="N1054" s="57">
        <v>4.8138968637000001</v>
      </c>
      <c r="O1054" s="57">
        <v>4.8138968637000001</v>
      </c>
    </row>
    <row r="1055" spans="1:15" customFormat="1" x14ac:dyDescent="0.3">
      <c r="A1055" s="58" t="s">
        <v>310</v>
      </c>
      <c r="B1055" s="59">
        <v>3.8060788234999898</v>
      </c>
      <c r="C1055" s="60">
        <v>0.1266771523212</v>
      </c>
      <c r="D1055" s="67"/>
      <c r="E1055" s="68"/>
      <c r="F1055" s="67">
        <v>0</v>
      </c>
      <c r="G1055" s="68">
        <v>0</v>
      </c>
      <c r="H1055" s="67">
        <v>0</v>
      </c>
      <c r="I1055" s="68">
        <v>0</v>
      </c>
      <c r="J1055" s="67">
        <v>0</v>
      </c>
      <c r="K1055" s="68">
        <v>0</v>
      </c>
      <c r="L1055" s="67">
        <v>0</v>
      </c>
      <c r="M1055" s="68">
        <v>0</v>
      </c>
      <c r="N1055" s="67">
        <v>3.8060788234999898</v>
      </c>
      <c r="O1055" s="69">
        <v>79.064403149148802</v>
      </c>
    </row>
    <row r="1056" spans="1:15" customFormat="1" x14ac:dyDescent="0.3">
      <c r="A1056" s="58" t="s">
        <v>311</v>
      </c>
      <c r="B1056" s="63">
        <v>26.239424676999999</v>
      </c>
      <c r="C1056" s="64">
        <v>0.87332284767879997</v>
      </c>
      <c r="D1056" s="70"/>
      <c r="E1056" s="71"/>
      <c r="F1056" s="70">
        <v>12.8986089713</v>
      </c>
      <c r="G1056" s="71">
        <v>100</v>
      </c>
      <c r="H1056" s="70">
        <v>10.9945952594</v>
      </c>
      <c r="I1056" s="71">
        <v>100</v>
      </c>
      <c r="J1056" s="70">
        <v>0.34447959500000003</v>
      </c>
      <c r="K1056" s="71">
        <v>100</v>
      </c>
      <c r="L1056" s="70">
        <v>0.99392281110000003</v>
      </c>
      <c r="M1056" s="71">
        <v>100</v>
      </c>
      <c r="N1056" s="70">
        <v>1.0078180402000001</v>
      </c>
      <c r="O1056" s="72">
        <v>20.935596850851201</v>
      </c>
    </row>
    <row r="1057" spans="1:15" customFormat="1" x14ac:dyDescent="0.3">
      <c r="A1057" s="58" t="s">
        <v>312</v>
      </c>
      <c r="B1057" s="73">
        <v>4.3090289476908099</v>
      </c>
      <c r="C1057" s="73">
        <v>4.3090289476908099</v>
      </c>
      <c r="D1057" s="74"/>
      <c r="E1057" s="74"/>
      <c r="F1057" s="74">
        <v>4.7619453462359997</v>
      </c>
      <c r="G1057" s="76">
        <v>4.7619453462359997</v>
      </c>
      <c r="H1057" s="74">
        <v>4.47120156266514</v>
      </c>
      <c r="I1057" s="74">
        <v>4.47120156266514</v>
      </c>
      <c r="J1057" s="74">
        <v>5</v>
      </c>
      <c r="K1057" s="76">
        <v>5</v>
      </c>
      <c r="L1057" s="74">
        <v>5</v>
      </c>
      <c r="M1057" s="76">
        <v>5</v>
      </c>
      <c r="N1057" s="74">
        <v>2.53296033916856</v>
      </c>
      <c r="O1057" s="75">
        <v>2.53296033916856</v>
      </c>
    </row>
    <row r="1058" spans="1:15" customFormat="1" x14ac:dyDescent="0.3">
      <c r="A1058" s="65" t="s">
        <v>1</v>
      </c>
    </row>
    <row r="1059" spans="1:15" customFormat="1" x14ac:dyDescent="0.3">
      <c r="A1059" s="65" t="s">
        <v>1</v>
      </c>
    </row>
    <row r="1060" spans="1:15" customFormat="1" x14ac:dyDescent="0.3">
      <c r="A1060" s="53" t="s">
        <v>444</v>
      </c>
    </row>
    <row r="1061" spans="1:15" customFormat="1" x14ac:dyDescent="0.3">
      <c r="A1061" s="54" t="s">
        <v>1</v>
      </c>
    </row>
    <row r="1062" spans="1:15" customFormat="1" x14ac:dyDescent="0.3">
      <c r="A1062" s="114" t="s">
        <v>1</v>
      </c>
      <c r="B1062" s="113" t="s">
        <v>504</v>
      </c>
      <c r="C1062" s="113" t="s">
        <v>1</v>
      </c>
      <c r="D1062" s="113" t="s">
        <v>487</v>
      </c>
      <c r="E1062" s="113" t="s">
        <v>1</v>
      </c>
      <c r="F1062" s="113" t="s">
        <v>488</v>
      </c>
      <c r="G1062" s="113" t="s">
        <v>1</v>
      </c>
      <c r="H1062" s="113" t="s">
        <v>489</v>
      </c>
      <c r="I1062" s="113" t="s">
        <v>1</v>
      </c>
      <c r="J1062" s="113" t="s">
        <v>490</v>
      </c>
      <c r="K1062" s="113" t="s">
        <v>1</v>
      </c>
      <c r="L1062" s="113" t="s">
        <v>491</v>
      </c>
      <c r="M1062" s="113" t="s">
        <v>1</v>
      </c>
      <c r="N1062" s="113" t="s">
        <v>492</v>
      </c>
      <c r="O1062" s="113" t="s">
        <v>1</v>
      </c>
    </row>
    <row r="1063" spans="1:15" customFormat="1" x14ac:dyDescent="0.3">
      <c r="A1063" s="115" t="s">
        <v>1</v>
      </c>
      <c r="B1063" s="55" t="s">
        <v>14</v>
      </c>
      <c r="C1063" s="55" t="s">
        <v>15</v>
      </c>
      <c r="D1063" s="55" t="s">
        <v>14</v>
      </c>
      <c r="E1063" s="55" t="s">
        <v>15</v>
      </c>
      <c r="F1063" s="55" t="s">
        <v>14</v>
      </c>
      <c r="G1063" s="55" t="s">
        <v>15</v>
      </c>
      <c r="H1063" s="55" t="s">
        <v>14</v>
      </c>
      <c r="I1063" s="55" t="s">
        <v>15</v>
      </c>
      <c r="J1063" s="55" t="s">
        <v>14</v>
      </c>
      <c r="K1063" s="55" t="s">
        <v>15</v>
      </c>
      <c r="L1063" s="55" t="s">
        <v>14</v>
      </c>
      <c r="M1063" s="55" t="s">
        <v>15</v>
      </c>
      <c r="N1063" s="55" t="s">
        <v>14</v>
      </c>
      <c r="O1063" s="55" t="s">
        <v>15</v>
      </c>
    </row>
    <row r="1064" spans="1:15" customFormat="1" x14ac:dyDescent="0.3">
      <c r="A1064" s="56" t="s">
        <v>16</v>
      </c>
      <c r="B1064" s="57">
        <v>454.74792868079999</v>
      </c>
      <c r="C1064" s="57">
        <v>454.74792868079999</v>
      </c>
      <c r="D1064" s="57">
        <v>4.8043248841999997</v>
      </c>
      <c r="E1064" s="57">
        <v>4.8043248841999997</v>
      </c>
      <c r="F1064" s="57">
        <v>237.54669896280001</v>
      </c>
      <c r="G1064" s="57">
        <v>237.54669896280001</v>
      </c>
      <c r="H1064" s="57">
        <v>135.2768922905</v>
      </c>
      <c r="I1064" s="57">
        <v>135.2768922905</v>
      </c>
      <c r="J1064" s="57">
        <v>20.428079510700002</v>
      </c>
      <c r="K1064" s="57">
        <v>20.428079510700002</v>
      </c>
      <c r="L1064" s="57">
        <v>9.1049821019999992</v>
      </c>
      <c r="M1064" s="57">
        <v>9.1049821019999992</v>
      </c>
      <c r="N1064" s="57">
        <v>22.435913928400002</v>
      </c>
      <c r="O1064" s="57">
        <v>22.435913928400002</v>
      </c>
    </row>
    <row r="1065" spans="1:15" customFormat="1" x14ac:dyDescent="0.3">
      <c r="A1065" s="58" t="s">
        <v>310</v>
      </c>
      <c r="B1065" s="59">
        <v>2.7395171370000102</v>
      </c>
      <c r="C1065" s="60">
        <v>6.0242542389301202E-3</v>
      </c>
      <c r="D1065" s="67">
        <v>0</v>
      </c>
      <c r="E1065" s="68">
        <v>0</v>
      </c>
      <c r="F1065" s="59">
        <v>1.1193656596999999</v>
      </c>
      <c r="G1065" s="60">
        <v>4.7121920219792002E-3</v>
      </c>
      <c r="H1065" s="59">
        <v>1.3012447823</v>
      </c>
      <c r="I1065" s="60">
        <v>9.61912090281942E-3</v>
      </c>
      <c r="J1065" s="67">
        <v>0.31890669500000002</v>
      </c>
      <c r="K1065" s="68">
        <v>1.56111931536668</v>
      </c>
      <c r="L1065" s="67">
        <v>0</v>
      </c>
      <c r="M1065" s="68">
        <v>0</v>
      </c>
      <c r="N1065" s="59">
        <v>0</v>
      </c>
      <c r="O1065" s="60">
        <v>0</v>
      </c>
    </row>
    <row r="1066" spans="1:15" customFormat="1" x14ac:dyDescent="0.3">
      <c r="A1066" s="58" t="s">
        <v>311</v>
      </c>
      <c r="B1066" s="63">
        <v>439.06866600670003</v>
      </c>
      <c r="C1066" s="64">
        <v>0.96552098055820801</v>
      </c>
      <c r="D1066" s="70">
        <v>4.8043248841999899</v>
      </c>
      <c r="E1066" s="71">
        <v>100</v>
      </c>
      <c r="F1066" s="63">
        <v>228.5498444664</v>
      </c>
      <c r="G1066" s="64">
        <v>0.96212595445155402</v>
      </c>
      <c r="H1066" s="63">
        <v>132.81547127799999</v>
      </c>
      <c r="I1066" s="64">
        <v>0.98180457156559897</v>
      </c>
      <c r="J1066" s="70">
        <v>18.645327560999998</v>
      </c>
      <c r="K1066" s="71">
        <v>91.273032059786999</v>
      </c>
      <c r="L1066" s="70">
        <v>6.6667468865000004</v>
      </c>
      <c r="M1066" s="72">
        <v>73.2208675625577</v>
      </c>
      <c r="N1066" s="63">
        <v>22.435913928400002</v>
      </c>
      <c r="O1066" s="64">
        <v>1</v>
      </c>
    </row>
    <row r="1067" spans="1:15" customFormat="1" x14ac:dyDescent="0.3">
      <c r="A1067" s="58" t="s">
        <v>312</v>
      </c>
      <c r="B1067" s="73">
        <v>4.6487105373102802</v>
      </c>
      <c r="C1067" s="73">
        <v>4.6487105373102802</v>
      </c>
      <c r="D1067" s="74">
        <v>4.5705262863704998</v>
      </c>
      <c r="E1067" s="74">
        <v>4.5705262863704998</v>
      </c>
      <c r="F1067" s="73">
        <v>4.6596740056310404</v>
      </c>
      <c r="G1067" s="73">
        <v>4.6596740056310404</v>
      </c>
      <c r="H1067" s="73">
        <v>4.7248384238953003</v>
      </c>
      <c r="I1067" s="73">
        <v>4.7248384238953003</v>
      </c>
      <c r="J1067" s="74">
        <v>4.2947858725900199</v>
      </c>
      <c r="K1067" s="75">
        <v>4.2947858725900199</v>
      </c>
      <c r="L1067" s="74">
        <v>3.94334218428456</v>
      </c>
      <c r="M1067" s="75">
        <v>3.94334218428456</v>
      </c>
      <c r="N1067" s="73">
        <v>4.7145488150365402</v>
      </c>
      <c r="O1067" s="73">
        <v>4.7145488150365402</v>
      </c>
    </row>
    <row r="1068" spans="1:15" customFormat="1" x14ac:dyDescent="0.3">
      <c r="A1068" s="65" t="s">
        <v>1</v>
      </c>
    </row>
    <row r="1069" spans="1:15" customFormat="1" x14ac:dyDescent="0.3">
      <c r="A1069" s="65" t="s">
        <v>1</v>
      </c>
    </row>
    <row r="1070" spans="1:15" customFormat="1" x14ac:dyDescent="0.3">
      <c r="A1070" s="53" t="s">
        <v>445</v>
      </c>
    </row>
    <row r="1071" spans="1:15" customFormat="1" x14ac:dyDescent="0.3">
      <c r="A1071" s="54" t="s">
        <v>1</v>
      </c>
    </row>
    <row r="1072" spans="1:15" customFormat="1" x14ac:dyDescent="0.3">
      <c r="A1072" s="114" t="s">
        <v>1</v>
      </c>
      <c r="B1072" s="113" t="s">
        <v>504</v>
      </c>
      <c r="C1072" s="113" t="s">
        <v>1</v>
      </c>
      <c r="D1072" s="113" t="s">
        <v>487</v>
      </c>
      <c r="E1072" s="113" t="s">
        <v>1</v>
      </c>
      <c r="F1072" s="113" t="s">
        <v>488</v>
      </c>
      <c r="G1072" s="113" t="s">
        <v>1</v>
      </c>
      <c r="H1072" s="113" t="s">
        <v>489</v>
      </c>
      <c r="I1072" s="113" t="s">
        <v>1</v>
      </c>
      <c r="J1072" s="113" t="s">
        <v>490</v>
      </c>
      <c r="K1072" s="113" t="s">
        <v>1</v>
      </c>
      <c r="L1072" s="113" t="s">
        <v>491</v>
      </c>
      <c r="M1072" s="113" t="s">
        <v>1</v>
      </c>
      <c r="N1072" s="113" t="s">
        <v>492</v>
      </c>
      <c r="O1072" s="113" t="s">
        <v>1</v>
      </c>
    </row>
    <row r="1073" spans="1:15" customFormat="1" x14ac:dyDescent="0.3">
      <c r="A1073" s="115" t="s">
        <v>1</v>
      </c>
      <c r="B1073" s="55" t="s">
        <v>14</v>
      </c>
      <c r="C1073" s="55" t="s">
        <v>15</v>
      </c>
      <c r="D1073" s="55" t="s">
        <v>14</v>
      </c>
      <c r="E1073" s="55" t="s">
        <v>15</v>
      </c>
      <c r="F1073" s="55" t="s">
        <v>14</v>
      </c>
      <c r="G1073" s="55" t="s">
        <v>15</v>
      </c>
      <c r="H1073" s="55" t="s">
        <v>14</v>
      </c>
      <c r="I1073" s="55" t="s">
        <v>15</v>
      </c>
      <c r="J1073" s="55" t="s">
        <v>14</v>
      </c>
      <c r="K1073" s="55" t="s">
        <v>15</v>
      </c>
      <c r="L1073" s="55" t="s">
        <v>14</v>
      </c>
      <c r="M1073" s="55" t="s">
        <v>15</v>
      </c>
      <c r="N1073" s="55" t="s">
        <v>14</v>
      </c>
      <c r="O1073" s="55" t="s">
        <v>15</v>
      </c>
    </row>
    <row r="1074" spans="1:15" customFormat="1" x14ac:dyDescent="0.3">
      <c r="A1074" s="56" t="s">
        <v>16</v>
      </c>
      <c r="B1074" s="57">
        <v>226.49303986499999</v>
      </c>
      <c r="C1074" s="57">
        <v>226.49303986499999</v>
      </c>
      <c r="D1074" s="57">
        <v>72.207041541400002</v>
      </c>
      <c r="E1074" s="57">
        <v>72.207041541400002</v>
      </c>
      <c r="F1074" s="57">
        <v>18.718032627199999</v>
      </c>
      <c r="G1074" s="57">
        <v>18.718032627199999</v>
      </c>
      <c r="H1074" s="57">
        <v>58.958974583</v>
      </c>
      <c r="I1074" s="57">
        <v>58.958974583</v>
      </c>
      <c r="J1074" s="57">
        <v>18.691041005799999</v>
      </c>
      <c r="K1074" s="57">
        <v>18.691041005799999</v>
      </c>
      <c r="L1074" s="57">
        <v>9.3005790411000007</v>
      </c>
      <c r="M1074" s="57">
        <v>9.3005790411000007</v>
      </c>
      <c r="N1074" s="57">
        <v>35.592844369300003</v>
      </c>
      <c r="O1074" s="57">
        <v>35.592844369300003</v>
      </c>
    </row>
    <row r="1075" spans="1:15" customFormat="1" x14ac:dyDescent="0.3">
      <c r="A1075" s="58" t="s">
        <v>310</v>
      </c>
      <c r="B1075" s="59">
        <v>1.2079830352000001</v>
      </c>
      <c r="C1075" s="60">
        <v>5.3334223246772304E-3</v>
      </c>
      <c r="D1075" s="59">
        <v>1.2079830352000001</v>
      </c>
      <c r="E1075" s="60">
        <v>1.6729435376567799E-2</v>
      </c>
      <c r="F1075" s="67">
        <v>0</v>
      </c>
      <c r="G1075" s="68">
        <v>0</v>
      </c>
      <c r="H1075" s="59">
        <v>0</v>
      </c>
      <c r="I1075" s="60">
        <v>0</v>
      </c>
      <c r="J1075" s="67">
        <v>0</v>
      </c>
      <c r="K1075" s="68">
        <v>0</v>
      </c>
      <c r="L1075" s="67">
        <v>0</v>
      </c>
      <c r="M1075" s="68">
        <v>0</v>
      </c>
      <c r="N1075" s="59">
        <v>0</v>
      </c>
      <c r="O1075" s="60">
        <v>0</v>
      </c>
    </row>
    <row r="1076" spans="1:15" customFormat="1" x14ac:dyDescent="0.3">
      <c r="A1076" s="58" t="s">
        <v>311</v>
      </c>
      <c r="B1076" s="63">
        <v>215.53136235209999</v>
      </c>
      <c r="C1076" s="64">
        <v>0.95160258558305499</v>
      </c>
      <c r="D1076" s="63">
        <v>70.999058506200001</v>
      </c>
      <c r="E1076" s="64">
        <v>0.98327056462343199</v>
      </c>
      <c r="F1076" s="70">
        <v>18.1127176882</v>
      </c>
      <c r="G1076" s="71">
        <v>96.766140165177504</v>
      </c>
      <c r="H1076" s="63">
        <v>53.919564333300002</v>
      </c>
      <c r="I1076" s="64">
        <v>0.91452683352547604</v>
      </c>
      <c r="J1076" s="70">
        <v>17.459503963100001</v>
      </c>
      <c r="K1076" s="71">
        <v>93.411083725524804</v>
      </c>
      <c r="L1076" s="70">
        <v>9.3005790411000007</v>
      </c>
      <c r="M1076" s="71">
        <v>100</v>
      </c>
      <c r="N1076" s="63">
        <v>33.350654215500001</v>
      </c>
      <c r="O1076" s="64">
        <v>0.93700446835505002</v>
      </c>
    </row>
    <row r="1077" spans="1:15" customFormat="1" x14ac:dyDescent="0.3">
      <c r="A1077" s="58" t="s">
        <v>312</v>
      </c>
      <c r="B1077" s="73">
        <v>4.3658193765746001</v>
      </c>
      <c r="C1077" s="73">
        <v>4.3658193765746001</v>
      </c>
      <c r="D1077" s="73">
        <v>4.5131488990828599</v>
      </c>
      <c r="E1077" s="73">
        <v>4.5131488990828599</v>
      </c>
      <c r="F1077" s="74">
        <v>4.3486257717447003</v>
      </c>
      <c r="G1077" s="74">
        <v>4.3486257717447003</v>
      </c>
      <c r="H1077" s="73">
        <v>4.1887002614426097</v>
      </c>
      <c r="I1077" s="73">
        <v>4.1887002614426097</v>
      </c>
      <c r="J1077" s="74">
        <v>4.2005330794703699</v>
      </c>
      <c r="K1077" s="74">
        <v>4.2005330794703699</v>
      </c>
      <c r="L1077" s="74">
        <v>4.2875244754636004</v>
      </c>
      <c r="M1077" s="74">
        <v>4.2875244754636004</v>
      </c>
      <c r="N1077" s="73">
        <v>4.4827591874259101</v>
      </c>
      <c r="O1077" s="73">
        <v>4.4827591874259101</v>
      </c>
    </row>
    <row r="1078" spans="1:15" customFormat="1" x14ac:dyDescent="0.3">
      <c r="A1078" s="65" t="s">
        <v>1</v>
      </c>
    </row>
    <row r="1079" spans="1:15" customFormat="1" x14ac:dyDescent="0.3">
      <c r="A1079" s="65" t="s">
        <v>1</v>
      </c>
    </row>
    <row r="1080" spans="1:15" customFormat="1" x14ac:dyDescent="0.3">
      <c r="A1080" s="53" t="s">
        <v>446</v>
      </c>
    </row>
    <row r="1081" spans="1:15" customFormat="1" x14ac:dyDescent="0.3">
      <c r="A1081" s="54" t="s">
        <v>1</v>
      </c>
    </row>
    <row r="1082" spans="1:15" customFormat="1" x14ac:dyDescent="0.3">
      <c r="A1082" s="114" t="s">
        <v>1</v>
      </c>
      <c r="B1082" s="113" t="s">
        <v>504</v>
      </c>
      <c r="C1082" s="113" t="s">
        <v>1</v>
      </c>
      <c r="D1082" s="113" t="s">
        <v>487</v>
      </c>
      <c r="E1082" s="113" t="s">
        <v>1</v>
      </c>
      <c r="F1082" s="113" t="s">
        <v>488</v>
      </c>
      <c r="G1082" s="113" t="s">
        <v>1</v>
      </c>
      <c r="H1082" s="113" t="s">
        <v>489</v>
      </c>
      <c r="I1082" s="113" t="s">
        <v>1</v>
      </c>
      <c r="J1082" s="113" t="s">
        <v>490</v>
      </c>
      <c r="K1082" s="113" t="s">
        <v>1</v>
      </c>
      <c r="L1082" s="113" t="s">
        <v>491</v>
      </c>
      <c r="M1082" s="113" t="s">
        <v>1</v>
      </c>
      <c r="N1082" s="113" t="s">
        <v>492</v>
      </c>
      <c r="O1082" s="113" t="s">
        <v>1</v>
      </c>
    </row>
    <row r="1083" spans="1:15" customFormat="1" x14ac:dyDescent="0.3">
      <c r="A1083" s="115" t="s">
        <v>1</v>
      </c>
      <c r="B1083" s="55" t="s">
        <v>14</v>
      </c>
      <c r="C1083" s="55" t="s">
        <v>15</v>
      </c>
      <c r="D1083" s="55" t="s">
        <v>14</v>
      </c>
      <c r="E1083" s="55" t="s">
        <v>15</v>
      </c>
      <c r="F1083" s="55" t="s">
        <v>14</v>
      </c>
      <c r="G1083" s="55" t="s">
        <v>15</v>
      </c>
      <c r="H1083" s="55" t="s">
        <v>14</v>
      </c>
      <c r="I1083" s="55" t="s">
        <v>15</v>
      </c>
      <c r="J1083" s="55" t="s">
        <v>14</v>
      </c>
      <c r="K1083" s="55" t="s">
        <v>15</v>
      </c>
      <c r="L1083" s="55" t="s">
        <v>14</v>
      </c>
      <c r="M1083" s="55" t="s">
        <v>15</v>
      </c>
      <c r="N1083" s="55" t="s">
        <v>14</v>
      </c>
      <c r="O1083" s="55" t="s">
        <v>15</v>
      </c>
    </row>
    <row r="1084" spans="1:15" customFormat="1" x14ac:dyDescent="0.3">
      <c r="A1084" s="56" t="s">
        <v>16</v>
      </c>
      <c r="B1084" s="57">
        <v>140.3997272849</v>
      </c>
      <c r="C1084" s="57">
        <v>140.3997272849</v>
      </c>
      <c r="D1084" s="57">
        <v>1.4869877816999999</v>
      </c>
      <c r="E1084" s="57">
        <v>1.4869877816999999</v>
      </c>
      <c r="F1084" s="57">
        <v>71.353873896699994</v>
      </c>
      <c r="G1084" s="57">
        <v>71.353873896699994</v>
      </c>
      <c r="H1084" s="57">
        <v>29.542791401900001</v>
      </c>
      <c r="I1084" s="57">
        <v>29.542791401900001</v>
      </c>
      <c r="J1084" s="57">
        <v>2.709770888</v>
      </c>
      <c r="K1084" s="57">
        <v>2.709770888</v>
      </c>
      <c r="L1084" s="57">
        <v>2.1303290187999999</v>
      </c>
      <c r="M1084" s="57">
        <v>2.1303290187999999</v>
      </c>
      <c r="N1084" s="57">
        <v>28.194905345799999</v>
      </c>
      <c r="O1084" s="57">
        <v>28.194905345799999</v>
      </c>
    </row>
    <row r="1085" spans="1:15" customFormat="1" x14ac:dyDescent="0.3">
      <c r="A1085" s="58" t="s">
        <v>310</v>
      </c>
      <c r="B1085" s="59">
        <v>0</v>
      </c>
      <c r="C1085" s="60">
        <v>0</v>
      </c>
      <c r="D1085" s="67">
        <v>0</v>
      </c>
      <c r="E1085" s="68">
        <v>0</v>
      </c>
      <c r="F1085" s="59">
        <v>0</v>
      </c>
      <c r="G1085" s="60">
        <v>0</v>
      </c>
      <c r="H1085" s="67">
        <v>0</v>
      </c>
      <c r="I1085" s="68">
        <v>0</v>
      </c>
      <c r="J1085" s="67">
        <v>0</v>
      </c>
      <c r="K1085" s="68">
        <v>0</v>
      </c>
      <c r="L1085" s="67">
        <v>0</v>
      </c>
      <c r="M1085" s="68">
        <v>0</v>
      </c>
      <c r="N1085" s="67">
        <v>0</v>
      </c>
      <c r="O1085" s="68">
        <v>0</v>
      </c>
    </row>
    <row r="1086" spans="1:15" customFormat="1" x14ac:dyDescent="0.3">
      <c r="A1086" s="58" t="s">
        <v>311</v>
      </c>
      <c r="B1086" s="63">
        <v>138.5062161438</v>
      </c>
      <c r="C1086" s="64">
        <v>0.98651342721444402</v>
      </c>
      <c r="D1086" s="70">
        <v>1.4869877816999999</v>
      </c>
      <c r="E1086" s="71">
        <v>100</v>
      </c>
      <c r="F1086" s="63">
        <v>70.527558389999896</v>
      </c>
      <c r="G1086" s="64">
        <v>0.98841947239057704</v>
      </c>
      <c r="H1086" s="70">
        <v>29.542791401900001</v>
      </c>
      <c r="I1086" s="71">
        <v>100</v>
      </c>
      <c r="J1086" s="70">
        <v>2.4470820931000001</v>
      </c>
      <c r="K1086" s="71">
        <v>90.305866962284696</v>
      </c>
      <c r="L1086" s="70">
        <v>2.1303290187999999</v>
      </c>
      <c r="M1086" s="71">
        <v>100</v>
      </c>
      <c r="N1086" s="70">
        <v>27.390398506299999</v>
      </c>
      <c r="O1086" s="71">
        <v>97.146623371729703</v>
      </c>
    </row>
    <row r="1087" spans="1:15" customFormat="1" x14ac:dyDescent="0.3">
      <c r="A1087" s="58" t="s">
        <v>312</v>
      </c>
      <c r="B1087" s="73">
        <v>4.5285961474070602</v>
      </c>
      <c r="C1087" s="73">
        <v>4.5285961474070602</v>
      </c>
      <c r="D1087" s="74">
        <v>4</v>
      </c>
      <c r="E1087" s="75">
        <v>4</v>
      </c>
      <c r="F1087" s="73">
        <v>4.6141628081741297</v>
      </c>
      <c r="G1087" s="73">
        <v>4.6141628081741297</v>
      </c>
      <c r="H1087" s="74">
        <v>4.3648094355906704</v>
      </c>
      <c r="I1087" s="74">
        <v>4.3648094355906704</v>
      </c>
      <c r="J1087" s="74">
        <v>4.28829931270558</v>
      </c>
      <c r="K1087" s="74">
        <v>4.28829931270558</v>
      </c>
      <c r="L1087" s="74">
        <v>4.3762543053333198</v>
      </c>
      <c r="M1087" s="74">
        <v>4.3762543053333198</v>
      </c>
      <c r="N1087" s="74">
        <v>4.5156641474898898</v>
      </c>
      <c r="O1087" s="74">
        <v>4.5156641474898898</v>
      </c>
    </row>
    <row r="1088" spans="1:15" customFormat="1" x14ac:dyDescent="0.3">
      <c r="A1088" s="65" t="s">
        <v>1</v>
      </c>
    </row>
    <row r="1089" spans="1:15" customFormat="1" x14ac:dyDescent="0.3">
      <c r="A1089" s="65" t="s">
        <v>1</v>
      </c>
    </row>
    <row r="1090" spans="1:15" customFormat="1" x14ac:dyDescent="0.3">
      <c r="A1090" s="53" t="s">
        <v>447</v>
      </c>
    </row>
    <row r="1091" spans="1:15" customFormat="1" x14ac:dyDescent="0.3">
      <c r="A1091" s="54" t="s">
        <v>1</v>
      </c>
    </row>
    <row r="1092" spans="1:15" customFormat="1" x14ac:dyDescent="0.3">
      <c r="A1092" s="114" t="s">
        <v>1</v>
      </c>
      <c r="B1092" s="113" t="s">
        <v>504</v>
      </c>
      <c r="C1092" s="113" t="s">
        <v>1</v>
      </c>
      <c r="D1092" s="113" t="s">
        <v>487</v>
      </c>
      <c r="E1092" s="113" t="s">
        <v>1</v>
      </c>
      <c r="F1092" s="113" t="s">
        <v>488</v>
      </c>
      <c r="G1092" s="113" t="s">
        <v>1</v>
      </c>
      <c r="H1092" s="113" t="s">
        <v>489</v>
      </c>
      <c r="I1092" s="113" t="s">
        <v>1</v>
      </c>
      <c r="J1092" s="113" t="s">
        <v>490</v>
      </c>
      <c r="K1092" s="113" t="s">
        <v>1</v>
      </c>
      <c r="L1092" s="113" t="s">
        <v>491</v>
      </c>
      <c r="M1092" s="113" t="s">
        <v>1</v>
      </c>
      <c r="N1092" s="113" t="s">
        <v>492</v>
      </c>
      <c r="O1092" s="113" t="s">
        <v>1</v>
      </c>
    </row>
    <row r="1093" spans="1:15" customFormat="1" x14ac:dyDescent="0.3">
      <c r="A1093" s="115" t="s">
        <v>1</v>
      </c>
      <c r="B1093" s="55" t="s">
        <v>14</v>
      </c>
      <c r="C1093" s="55" t="s">
        <v>15</v>
      </c>
      <c r="D1093" s="55" t="s">
        <v>14</v>
      </c>
      <c r="E1093" s="55" t="s">
        <v>15</v>
      </c>
      <c r="F1093" s="55" t="s">
        <v>14</v>
      </c>
      <c r="G1093" s="55" t="s">
        <v>15</v>
      </c>
      <c r="H1093" s="55" t="s">
        <v>14</v>
      </c>
      <c r="I1093" s="55" t="s">
        <v>15</v>
      </c>
      <c r="J1093" s="55" t="s">
        <v>14</v>
      </c>
      <c r="K1093" s="55" t="s">
        <v>15</v>
      </c>
      <c r="L1093" s="55" t="s">
        <v>14</v>
      </c>
      <c r="M1093" s="55" t="s">
        <v>15</v>
      </c>
      <c r="N1093" s="55" t="s">
        <v>14</v>
      </c>
      <c r="O1093" s="55" t="s">
        <v>15</v>
      </c>
    </row>
    <row r="1094" spans="1:15" customFormat="1" x14ac:dyDescent="0.3">
      <c r="A1094" s="56" t="s">
        <v>16</v>
      </c>
      <c r="B1094" s="57">
        <v>27.280717877200001</v>
      </c>
      <c r="C1094" s="57">
        <v>27.280717877200001</v>
      </c>
      <c r="D1094" s="57">
        <v>2.8852185916000002</v>
      </c>
      <c r="E1094" s="57">
        <v>2.8852185916000002</v>
      </c>
      <c r="F1094" s="57">
        <v>1.8448691061</v>
      </c>
      <c r="G1094" s="57">
        <v>1.8448691061</v>
      </c>
      <c r="H1094" s="57">
        <v>9.6481413534999998</v>
      </c>
      <c r="I1094" s="57">
        <v>9.6481413534999998</v>
      </c>
      <c r="J1094" s="57">
        <v>7.5737388800999996</v>
      </c>
      <c r="K1094" s="57">
        <v>7.5737388800999996</v>
      </c>
      <c r="L1094" s="57">
        <v>0</v>
      </c>
      <c r="M1094" s="57">
        <v>0</v>
      </c>
      <c r="N1094" s="57">
        <v>2.9830542559</v>
      </c>
      <c r="O1094" s="57">
        <v>2.9830542559</v>
      </c>
    </row>
    <row r="1095" spans="1:15" customFormat="1" x14ac:dyDescent="0.3">
      <c r="A1095" s="58" t="s">
        <v>310</v>
      </c>
      <c r="B1095" s="67">
        <v>0</v>
      </c>
      <c r="C1095" s="68">
        <v>0</v>
      </c>
      <c r="D1095" s="67">
        <v>0</v>
      </c>
      <c r="E1095" s="68">
        <v>0</v>
      </c>
      <c r="F1095" s="67">
        <v>0</v>
      </c>
      <c r="G1095" s="68">
        <v>0</v>
      </c>
      <c r="H1095" s="67">
        <v>0</v>
      </c>
      <c r="I1095" s="68">
        <v>0</v>
      </c>
      <c r="J1095" s="67">
        <v>0</v>
      </c>
      <c r="K1095" s="68">
        <v>0</v>
      </c>
      <c r="L1095" s="67"/>
      <c r="M1095" s="68"/>
      <c r="N1095" s="67">
        <v>0</v>
      </c>
      <c r="O1095" s="68">
        <v>0</v>
      </c>
    </row>
    <row r="1096" spans="1:15" customFormat="1" x14ac:dyDescent="0.3">
      <c r="A1096" s="58" t="s">
        <v>311</v>
      </c>
      <c r="B1096" s="70">
        <v>17.000646694299999</v>
      </c>
      <c r="C1096" s="71">
        <v>62.317446230065599</v>
      </c>
      <c r="D1096" s="70">
        <v>1.6772355564000001</v>
      </c>
      <c r="E1096" s="71">
        <v>58.132009868614098</v>
      </c>
      <c r="F1096" s="70">
        <v>0.374264031</v>
      </c>
      <c r="G1096" s="71">
        <v>20.286752581118499</v>
      </c>
      <c r="H1096" s="70">
        <v>2.0466582809</v>
      </c>
      <c r="I1096" s="71">
        <v>21.212979846709501</v>
      </c>
      <c r="J1096" s="70">
        <v>7.5737388800999996</v>
      </c>
      <c r="K1096" s="71">
        <v>100</v>
      </c>
      <c r="L1096" s="70"/>
      <c r="M1096" s="71"/>
      <c r="N1096" s="70">
        <v>2.9830542559</v>
      </c>
      <c r="O1096" s="71">
        <v>100</v>
      </c>
    </row>
    <row r="1097" spans="1:15" customFormat="1" x14ac:dyDescent="0.3">
      <c r="A1097" s="58" t="s">
        <v>312</v>
      </c>
      <c r="B1097" s="74">
        <v>4.1080610135909899</v>
      </c>
      <c r="C1097" s="74">
        <v>4.1080610135909899</v>
      </c>
      <c r="D1097" s="74">
        <v>3.58132009868614</v>
      </c>
      <c r="E1097" s="74">
        <v>3.58132009868614</v>
      </c>
      <c r="F1097" s="74">
        <v>3.2028675258111798</v>
      </c>
      <c r="G1097" s="74">
        <v>3.2028675258111798</v>
      </c>
      <c r="H1097" s="74">
        <v>3.4242595969341898</v>
      </c>
      <c r="I1097" s="74">
        <v>3.4242595969341898</v>
      </c>
      <c r="J1097" s="74">
        <v>5</v>
      </c>
      <c r="K1097" s="76">
        <v>5</v>
      </c>
      <c r="L1097" s="74"/>
      <c r="M1097" s="74"/>
      <c r="N1097" s="74">
        <v>4.4230430454639098</v>
      </c>
      <c r="O1097" s="74">
        <v>4.4230430454639098</v>
      </c>
    </row>
    <row r="1098" spans="1:15" customFormat="1" x14ac:dyDescent="0.3">
      <c r="A1098" s="65" t="s">
        <v>1</v>
      </c>
    </row>
    <row r="1099" spans="1:15" customFormat="1" x14ac:dyDescent="0.3">
      <c r="A1099" s="65" t="s">
        <v>1</v>
      </c>
    </row>
    <row r="1100" spans="1:15" customFormat="1" x14ac:dyDescent="0.3">
      <c r="A1100" s="53" t="s">
        <v>448</v>
      </c>
    </row>
    <row r="1101" spans="1:15" customFormat="1" x14ac:dyDescent="0.3">
      <c r="A1101" s="54" t="s">
        <v>1</v>
      </c>
    </row>
    <row r="1102" spans="1:15" customFormat="1" x14ac:dyDescent="0.3">
      <c r="A1102" s="114" t="s">
        <v>1</v>
      </c>
      <c r="B1102" s="113" t="s">
        <v>504</v>
      </c>
      <c r="C1102" s="113" t="s">
        <v>1</v>
      </c>
      <c r="D1102" s="113" t="s">
        <v>487</v>
      </c>
      <c r="E1102" s="113" t="s">
        <v>1</v>
      </c>
      <c r="F1102" s="113" t="s">
        <v>488</v>
      </c>
      <c r="G1102" s="113" t="s">
        <v>1</v>
      </c>
      <c r="H1102" s="113" t="s">
        <v>489</v>
      </c>
      <c r="I1102" s="113" t="s">
        <v>1</v>
      </c>
      <c r="J1102" s="113" t="s">
        <v>490</v>
      </c>
      <c r="K1102" s="113" t="s">
        <v>1</v>
      </c>
      <c r="L1102" s="113" t="s">
        <v>491</v>
      </c>
      <c r="M1102" s="113" t="s">
        <v>1</v>
      </c>
      <c r="N1102" s="113" t="s">
        <v>492</v>
      </c>
      <c r="O1102" s="113" t="s">
        <v>1</v>
      </c>
    </row>
    <row r="1103" spans="1:15" customFormat="1" x14ac:dyDescent="0.3">
      <c r="A1103" s="115" t="s">
        <v>1</v>
      </c>
      <c r="B1103" s="55" t="s">
        <v>14</v>
      </c>
      <c r="C1103" s="55" t="s">
        <v>15</v>
      </c>
      <c r="D1103" s="55" t="s">
        <v>14</v>
      </c>
      <c r="E1103" s="55" t="s">
        <v>15</v>
      </c>
      <c r="F1103" s="55" t="s">
        <v>14</v>
      </c>
      <c r="G1103" s="55" t="s">
        <v>15</v>
      </c>
      <c r="H1103" s="55" t="s">
        <v>14</v>
      </c>
      <c r="I1103" s="55" t="s">
        <v>15</v>
      </c>
      <c r="J1103" s="55" t="s">
        <v>14</v>
      </c>
      <c r="K1103" s="55" t="s">
        <v>15</v>
      </c>
      <c r="L1103" s="55" t="s">
        <v>14</v>
      </c>
      <c r="M1103" s="55" t="s">
        <v>15</v>
      </c>
      <c r="N1103" s="55" t="s">
        <v>14</v>
      </c>
      <c r="O1103" s="55" t="s">
        <v>15</v>
      </c>
    </row>
    <row r="1104" spans="1:15" customFormat="1" x14ac:dyDescent="0.3">
      <c r="A1104" s="56" t="s">
        <v>16</v>
      </c>
      <c r="B1104" s="57">
        <v>113.8784434655</v>
      </c>
      <c r="C1104" s="57">
        <v>113.8784434655</v>
      </c>
      <c r="D1104" s="57">
        <v>19.051170809799999</v>
      </c>
      <c r="E1104" s="57">
        <v>19.051170809799999</v>
      </c>
      <c r="F1104" s="57">
        <v>39.426823001599999</v>
      </c>
      <c r="G1104" s="57">
        <v>39.426823001599999</v>
      </c>
      <c r="H1104" s="57">
        <v>10.170058042400001</v>
      </c>
      <c r="I1104" s="57">
        <v>10.170058042400001</v>
      </c>
      <c r="J1104" s="57">
        <v>8.8533243951999996</v>
      </c>
      <c r="K1104" s="57">
        <v>8.8533243951999996</v>
      </c>
      <c r="L1104" s="57">
        <v>11.079750629299999</v>
      </c>
      <c r="M1104" s="57">
        <v>11.079750629299999</v>
      </c>
      <c r="N1104" s="57">
        <v>18.174796355600002</v>
      </c>
      <c r="O1104" s="57">
        <v>18.174796355600002</v>
      </c>
    </row>
    <row r="1105" spans="1:15" customFormat="1" x14ac:dyDescent="0.3">
      <c r="A1105" s="58" t="s">
        <v>310</v>
      </c>
      <c r="B1105" s="59">
        <v>7.7470843103</v>
      </c>
      <c r="C1105" s="60">
        <v>6.8029418690175703E-2</v>
      </c>
      <c r="D1105" s="67">
        <v>0</v>
      </c>
      <c r="E1105" s="68">
        <v>0</v>
      </c>
      <c r="F1105" s="59">
        <v>0</v>
      </c>
      <c r="G1105" s="60">
        <v>0</v>
      </c>
      <c r="H1105" s="67">
        <v>0</v>
      </c>
      <c r="I1105" s="68">
        <v>0</v>
      </c>
      <c r="J1105" s="67">
        <v>0</v>
      </c>
      <c r="K1105" s="68">
        <v>0</v>
      </c>
      <c r="L1105" s="67">
        <v>0</v>
      </c>
      <c r="M1105" s="68">
        <v>0</v>
      </c>
      <c r="N1105" s="67">
        <v>7.7470843102999796</v>
      </c>
      <c r="O1105" s="69">
        <v>42.625425664882201</v>
      </c>
    </row>
    <row r="1106" spans="1:15" customFormat="1" x14ac:dyDescent="0.3">
      <c r="A1106" s="58" t="s">
        <v>311</v>
      </c>
      <c r="B1106" s="63">
        <v>98.677098508700297</v>
      </c>
      <c r="C1106" s="64">
        <v>0.86651253306421105</v>
      </c>
      <c r="D1106" s="70">
        <v>18.6673853978</v>
      </c>
      <c r="E1106" s="71">
        <v>97.985502225393006</v>
      </c>
      <c r="F1106" s="63">
        <v>39.426823001599899</v>
      </c>
      <c r="G1106" s="61">
        <v>1</v>
      </c>
      <c r="H1106" s="70">
        <v>9.2006414789999997</v>
      </c>
      <c r="I1106" s="71">
        <v>90.467934800780796</v>
      </c>
      <c r="J1106" s="70">
        <v>8.8533243951999996</v>
      </c>
      <c r="K1106" s="71">
        <v>100</v>
      </c>
      <c r="L1106" s="70">
        <v>11.079750629299999</v>
      </c>
      <c r="M1106" s="71">
        <v>100</v>
      </c>
      <c r="N1106" s="70">
        <v>6.0039109923999803</v>
      </c>
      <c r="O1106" s="72">
        <v>33.034268307221403</v>
      </c>
    </row>
    <row r="1107" spans="1:15" customFormat="1" x14ac:dyDescent="0.3">
      <c r="A1107" s="58" t="s">
        <v>312</v>
      </c>
      <c r="B1107" s="73">
        <v>4.2306541246902301</v>
      </c>
      <c r="C1107" s="73">
        <v>4.2306541246902301</v>
      </c>
      <c r="D1107" s="74">
        <v>4.4721133419880603</v>
      </c>
      <c r="E1107" s="74">
        <v>4.4721133419880603</v>
      </c>
      <c r="F1107" s="73">
        <v>4.7113519671052799</v>
      </c>
      <c r="G1107" s="78">
        <v>4.7113519671052799</v>
      </c>
      <c r="H1107" s="74">
        <v>4.43695210933637</v>
      </c>
      <c r="I1107" s="74">
        <v>4.43695210933637</v>
      </c>
      <c r="J1107" s="74">
        <v>4.6231708091133799</v>
      </c>
      <c r="K1107" s="74">
        <v>4.6231708091133799</v>
      </c>
      <c r="L1107" s="74">
        <v>4.23203984137524</v>
      </c>
      <c r="M1107" s="74">
        <v>4.23203984137524</v>
      </c>
      <c r="N1107" s="74">
        <v>2.5447475473335599</v>
      </c>
      <c r="O1107" s="75">
        <v>2.5447475473335599</v>
      </c>
    </row>
    <row r="1108" spans="1:15" customFormat="1" x14ac:dyDescent="0.3">
      <c r="A1108" s="65" t="s">
        <v>1</v>
      </c>
    </row>
    <row r="1109" spans="1:15" customFormat="1" x14ac:dyDescent="0.3">
      <c r="A1109" s="65" t="s">
        <v>1</v>
      </c>
    </row>
    <row r="1110" spans="1:15" customFormat="1" x14ac:dyDescent="0.3">
      <c r="A1110" s="53" t="s">
        <v>449</v>
      </c>
    </row>
    <row r="1111" spans="1:15" customFormat="1" x14ac:dyDescent="0.3">
      <c r="A1111" s="54" t="s">
        <v>1</v>
      </c>
    </row>
    <row r="1112" spans="1:15" customFormat="1" x14ac:dyDescent="0.3">
      <c r="A1112" s="114" t="s">
        <v>1</v>
      </c>
      <c r="B1112" s="113" t="s">
        <v>504</v>
      </c>
      <c r="C1112" s="113" t="s">
        <v>1</v>
      </c>
      <c r="D1112" s="113" t="s">
        <v>487</v>
      </c>
      <c r="E1112" s="113" t="s">
        <v>1</v>
      </c>
      <c r="F1112" s="113" t="s">
        <v>488</v>
      </c>
      <c r="G1112" s="113" t="s">
        <v>1</v>
      </c>
      <c r="H1112" s="113" t="s">
        <v>489</v>
      </c>
      <c r="I1112" s="113" t="s">
        <v>1</v>
      </c>
      <c r="J1112" s="113" t="s">
        <v>490</v>
      </c>
      <c r="K1112" s="113" t="s">
        <v>1</v>
      </c>
      <c r="L1112" s="113" t="s">
        <v>491</v>
      </c>
      <c r="M1112" s="113" t="s">
        <v>1</v>
      </c>
      <c r="N1112" s="113" t="s">
        <v>492</v>
      </c>
      <c r="O1112" s="113" t="s">
        <v>1</v>
      </c>
    </row>
    <row r="1113" spans="1:15" customFormat="1" x14ac:dyDescent="0.3">
      <c r="A1113" s="115" t="s">
        <v>1</v>
      </c>
      <c r="B1113" s="55" t="s">
        <v>14</v>
      </c>
      <c r="C1113" s="55" t="s">
        <v>15</v>
      </c>
      <c r="D1113" s="55" t="s">
        <v>14</v>
      </c>
      <c r="E1113" s="55" t="s">
        <v>15</v>
      </c>
      <c r="F1113" s="55" t="s">
        <v>14</v>
      </c>
      <c r="G1113" s="55" t="s">
        <v>15</v>
      </c>
      <c r="H1113" s="55" t="s">
        <v>14</v>
      </c>
      <c r="I1113" s="55" t="s">
        <v>15</v>
      </c>
      <c r="J1113" s="55" t="s">
        <v>14</v>
      </c>
      <c r="K1113" s="55" t="s">
        <v>15</v>
      </c>
      <c r="L1113" s="55" t="s">
        <v>14</v>
      </c>
      <c r="M1113" s="55" t="s">
        <v>15</v>
      </c>
      <c r="N1113" s="55" t="s">
        <v>14</v>
      </c>
      <c r="O1113" s="55" t="s">
        <v>15</v>
      </c>
    </row>
    <row r="1114" spans="1:15" customFormat="1" x14ac:dyDescent="0.3">
      <c r="A1114" s="56" t="s">
        <v>16</v>
      </c>
      <c r="B1114" s="57">
        <v>18.376770733299999</v>
      </c>
      <c r="C1114" s="57">
        <v>18.376770733299999</v>
      </c>
      <c r="D1114" s="57">
        <v>0</v>
      </c>
      <c r="E1114" s="57">
        <v>0</v>
      </c>
      <c r="F1114" s="57">
        <v>2.2266360771999998</v>
      </c>
      <c r="G1114" s="57">
        <v>2.2266360771999998</v>
      </c>
      <c r="H1114" s="57">
        <v>4.2346461548000001</v>
      </c>
      <c r="I1114" s="57">
        <v>4.2346461548000001</v>
      </c>
      <c r="J1114" s="57">
        <v>0.605314939</v>
      </c>
      <c r="K1114" s="57">
        <v>0.605314939</v>
      </c>
      <c r="L1114" s="57">
        <v>1.6812292042000001</v>
      </c>
      <c r="M1114" s="57">
        <v>1.6812292042000001</v>
      </c>
      <c r="N1114" s="57">
        <v>4.5703934316000003</v>
      </c>
      <c r="O1114" s="57">
        <v>4.5703934316000003</v>
      </c>
    </row>
    <row r="1115" spans="1:15" customFormat="1" x14ac:dyDescent="0.3">
      <c r="A1115" s="58" t="s">
        <v>310</v>
      </c>
      <c r="B1115" s="67">
        <v>0</v>
      </c>
      <c r="C1115" s="68">
        <v>0</v>
      </c>
      <c r="D1115" s="67"/>
      <c r="E1115" s="68"/>
      <c r="F1115" s="67">
        <v>0</v>
      </c>
      <c r="G1115" s="68">
        <v>0</v>
      </c>
      <c r="H1115" s="67">
        <v>0</v>
      </c>
      <c r="I1115" s="68">
        <v>0</v>
      </c>
      <c r="J1115" s="67">
        <v>0</v>
      </c>
      <c r="K1115" s="68">
        <v>0</v>
      </c>
      <c r="L1115" s="67">
        <v>0</v>
      </c>
      <c r="M1115" s="68">
        <v>0</v>
      </c>
      <c r="N1115" s="67">
        <v>0</v>
      </c>
      <c r="O1115" s="68">
        <v>0</v>
      </c>
    </row>
    <row r="1116" spans="1:15" customFormat="1" x14ac:dyDescent="0.3">
      <c r="A1116" s="58" t="s">
        <v>311</v>
      </c>
      <c r="B1116" s="70">
        <v>18.376770733299999</v>
      </c>
      <c r="C1116" s="71">
        <v>100</v>
      </c>
      <c r="D1116" s="70"/>
      <c r="E1116" s="71"/>
      <c r="F1116" s="70">
        <v>2.2266360771999998</v>
      </c>
      <c r="G1116" s="71">
        <v>100</v>
      </c>
      <c r="H1116" s="70">
        <v>4.2346461547999903</v>
      </c>
      <c r="I1116" s="71">
        <v>100</v>
      </c>
      <c r="J1116" s="70">
        <v>0.605314939000001</v>
      </c>
      <c r="K1116" s="71">
        <v>100</v>
      </c>
      <c r="L1116" s="70">
        <v>1.6812292042000001</v>
      </c>
      <c r="M1116" s="71">
        <v>100</v>
      </c>
      <c r="N1116" s="70">
        <v>4.5703934316000003</v>
      </c>
      <c r="O1116" s="71">
        <v>100</v>
      </c>
    </row>
    <row r="1117" spans="1:15" customFormat="1" x14ac:dyDescent="0.3">
      <c r="A1117" s="58" t="s">
        <v>312</v>
      </c>
      <c r="B1117" s="74">
        <v>4.6445787043985698</v>
      </c>
      <c r="C1117" s="74">
        <v>4.6445787043985698</v>
      </c>
      <c r="D1117" s="74"/>
      <c r="E1117" s="74"/>
      <c r="F1117" s="74">
        <v>4.3911051265706096</v>
      </c>
      <c r="G1117" s="74">
        <v>4.3911051265706096</v>
      </c>
      <c r="H1117" s="74">
        <v>5</v>
      </c>
      <c r="I1117" s="76">
        <v>5</v>
      </c>
      <c r="J1117" s="74">
        <v>4</v>
      </c>
      <c r="K1117" s="75">
        <v>4</v>
      </c>
      <c r="L1117" s="74">
        <v>5</v>
      </c>
      <c r="M1117" s="76">
        <v>5</v>
      </c>
      <c r="N1117" s="74">
        <v>4</v>
      </c>
      <c r="O1117" s="75">
        <v>4</v>
      </c>
    </row>
    <row r="1118" spans="1:15" customFormat="1" x14ac:dyDescent="0.3">
      <c r="A1118" s="65" t="s">
        <v>1</v>
      </c>
    </row>
    <row r="1119" spans="1:15" customFormat="1" x14ac:dyDescent="0.3">
      <c r="A1119" s="65" t="s">
        <v>1</v>
      </c>
    </row>
    <row r="1120" spans="1:15" customFormat="1" x14ac:dyDescent="0.3">
      <c r="A1120" s="53" t="s">
        <v>450</v>
      </c>
    </row>
    <row r="1121" spans="1:15" customFormat="1" x14ac:dyDescent="0.3">
      <c r="A1121" s="54" t="s">
        <v>1</v>
      </c>
    </row>
    <row r="1122" spans="1:15" customFormat="1" x14ac:dyDescent="0.3">
      <c r="A1122" s="114" t="s">
        <v>1</v>
      </c>
      <c r="B1122" s="113" t="s">
        <v>504</v>
      </c>
      <c r="C1122" s="113" t="s">
        <v>1</v>
      </c>
      <c r="D1122" s="113" t="s">
        <v>487</v>
      </c>
      <c r="E1122" s="113" t="s">
        <v>1</v>
      </c>
      <c r="F1122" s="113" t="s">
        <v>488</v>
      </c>
      <c r="G1122" s="113" t="s">
        <v>1</v>
      </c>
      <c r="H1122" s="113" t="s">
        <v>489</v>
      </c>
      <c r="I1122" s="113" t="s">
        <v>1</v>
      </c>
      <c r="J1122" s="113" t="s">
        <v>490</v>
      </c>
      <c r="K1122" s="113" t="s">
        <v>1</v>
      </c>
      <c r="L1122" s="113" t="s">
        <v>491</v>
      </c>
      <c r="M1122" s="113" t="s">
        <v>1</v>
      </c>
      <c r="N1122" s="113" t="s">
        <v>492</v>
      </c>
      <c r="O1122" s="113" t="s">
        <v>1</v>
      </c>
    </row>
    <row r="1123" spans="1:15" customFormat="1" x14ac:dyDescent="0.3">
      <c r="A1123" s="115" t="s">
        <v>1</v>
      </c>
      <c r="B1123" s="55" t="s">
        <v>14</v>
      </c>
      <c r="C1123" s="55" t="s">
        <v>15</v>
      </c>
      <c r="D1123" s="55" t="s">
        <v>14</v>
      </c>
      <c r="E1123" s="55" t="s">
        <v>15</v>
      </c>
      <c r="F1123" s="55" t="s">
        <v>14</v>
      </c>
      <c r="G1123" s="55" t="s">
        <v>15</v>
      </c>
      <c r="H1123" s="55" t="s">
        <v>14</v>
      </c>
      <c r="I1123" s="55" t="s">
        <v>15</v>
      </c>
      <c r="J1123" s="55" t="s">
        <v>14</v>
      </c>
      <c r="K1123" s="55" t="s">
        <v>15</v>
      </c>
      <c r="L1123" s="55" t="s">
        <v>14</v>
      </c>
      <c r="M1123" s="55" t="s">
        <v>15</v>
      </c>
      <c r="N1123" s="55" t="s">
        <v>14</v>
      </c>
      <c r="O1123" s="55" t="s">
        <v>15</v>
      </c>
    </row>
    <row r="1124" spans="1:15" customFormat="1" x14ac:dyDescent="0.3">
      <c r="A1124" s="56" t="s">
        <v>16</v>
      </c>
      <c r="B1124" s="57">
        <v>58.355636148999999</v>
      </c>
      <c r="C1124" s="57">
        <v>58.355636148999999</v>
      </c>
      <c r="D1124" s="57">
        <v>5.9517513564</v>
      </c>
      <c r="E1124" s="57">
        <v>5.9517513564</v>
      </c>
      <c r="F1124" s="57">
        <v>33.870395606000002</v>
      </c>
      <c r="G1124" s="57">
        <v>33.870395606000002</v>
      </c>
      <c r="H1124" s="57">
        <v>4.7546458660999997</v>
      </c>
      <c r="I1124" s="57">
        <v>4.7546458660999997</v>
      </c>
      <c r="J1124" s="57">
        <v>0.67438259509999998</v>
      </c>
      <c r="K1124" s="57">
        <v>0.67438259509999998</v>
      </c>
      <c r="L1124" s="57">
        <v>1.6812292042000001</v>
      </c>
      <c r="M1124" s="57">
        <v>1.6812292042000001</v>
      </c>
      <c r="N1124" s="57">
        <v>0.2412093257</v>
      </c>
      <c r="O1124" s="57">
        <v>0.2412093257</v>
      </c>
    </row>
    <row r="1125" spans="1:15" customFormat="1" x14ac:dyDescent="0.3">
      <c r="A1125" s="58" t="s">
        <v>310</v>
      </c>
      <c r="B1125" s="59">
        <v>5.0581600276999996</v>
      </c>
      <c r="C1125" s="60">
        <v>8.6678174748792899E-2</v>
      </c>
      <c r="D1125" s="67">
        <v>0</v>
      </c>
      <c r="E1125" s="68">
        <v>0</v>
      </c>
      <c r="F1125" s="59">
        <v>0</v>
      </c>
      <c r="G1125" s="60">
        <v>0</v>
      </c>
      <c r="H1125" s="67">
        <v>0</v>
      </c>
      <c r="I1125" s="68">
        <v>0</v>
      </c>
      <c r="J1125" s="67">
        <v>0</v>
      </c>
      <c r="K1125" s="68">
        <v>0</v>
      </c>
      <c r="L1125" s="67">
        <v>0</v>
      </c>
      <c r="M1125" s="68">
        <v>0</v>
      </c>
      <c r="N1125" s="67">
        <v>0</v>
      </c>
      <c r="O1125" s="68">
        <v>0</v>
      </c>
    </row>
    <row r="1126" spans="1:15" customFormat="1" x14ac:dyDescent="0.3">
      <c r="A1126" s="58" t="s">
        <v>311</v>
      </c>
      <c r="B1126" s="63">
        <v>51.3167392836001</v>
      </c>
      <c r="C1126" s="64">
        <v>0.879379313980444</v>
      </c>
      <c r="D1126" s="70">
        <v>5.9517513563999902</v>
      </c>
      <c r="E1126" s="71">
        <v>100</v>
      </c>
      <c r="F1126" s="63">
        <v>32.208565463299998</v>
      </c>
      <c r="G1126" s="64">
        <v>0.95093561462843901</v>
      </c>
      <c r="H1126" s="70">
        <v>4.4357391711000096</v>
      </c>
      <c r="I1126" s="71">
        <v>93.292735064166095</v>
      </c>
      <c r="J1126" s="70">
        <v>0.67438259510000098</v>
      </c>
      <c r="K1126" s="71">
        <v>100</v>
      </c>
      <c r="L1126" s="70">
        <v>1.6812292042000001</v>
      </c>
      <c r="M1126" s="71">
        <v>100</v>
      </c>
      <c r="N1126" s="70">
        <v>0.2412093257</v>
      </c>
      <c r="O1126" s="71">
        <v>100</v>
      </c>
    </row>
    <row r="1127" spans="1:15" customFormat="1" x14ac:dyDescent="0.3">
      <c r="A1127" s="58" t="s">
        <v>312</v>
      </c>
      <c r="B1127" s="73">
        <v>4.3389662187452496</v>
      </c>
      <c r="C1127" s="73">
        <v>4.3389662187452496</v>
      </c>
      <c r="D1127" s="74">
        <v>4.2017387740683896</v>
      </c>
      <c r="E1127" s="74">
        <v>4.2017387740683896</v>
      </c>
      <c r="F1127" s="73">
        <v>4.5282909182711304</v>
      </c>
      <c r="G1127" s="73">
        <v>4.5282909182711304</v>
      </c>
      <c r="H1127" s="74">
        <v>4.6619664221768096</v>
      </c>
      <c r="I1127" s="74">
        <v>4.6619664221768096</v>
      </c>
      <c r="J1127" s="74">
        <v>5</v>
      </c>
      <c r="K1127" s="76">
        <v>5</v>
      </c>
      <c r="L1127" s="74">
        <v>5</v>
      </c>
      <c r="M1127" s="76">
        <v>5</v>
      </c>
      <c r="N1127" s="74">
        <v>5</v>
      </c>
      <c r="O1127" s="76">
        <v>5</v>
      </c>
    </row>
    <row r="1128" spans="1:15" customFormat="1" x14ac:dyDescent="0.3">
      <c r="A1128" s="65" t="s">
        <v>1</v>
      </c>
    </row>
    <row r="1129" spans="1:15" customFormat="1" x14ac:dyDescent="0.3">
      <c r="A1129" s="65" t="s">
        <v>1</v>
      </c>
    </row>
    <row r="1130" spans="1:15" customFormat="1" x14ac:dyDescent="0.3">
      <c r="A1130" s="53" t="s">
        <v>451</v>
      </c>
    </row>
    <row r="1131" spans="1:15" customFormat="1" x14ac:dyDescent="0.3">
      <c r="A1131" s="54" t="s">
        <v>1</v>
      </c>
    </row>
    <row r="1132" spans="1:15" customFormat="1" x14ac:dyDescent="0.3">
      <c r="A1132" s="114" t="s">
        <v>1</v>
      </c>
      <c r="B1132" s="113" t="s">
        <v>504</v>
      </c>
      <c r="C1132" s="113" t="s">
        <v>1</v>
      </c>
      <c r="D1132" s="113" t="s">
        <v>487</v>
      </c>
      <c r="E1132" s="113" t="s">
        <v>1</v>
      </c>
      <c r="F1132" s="113" t="s">
        <v>488</v>
      </c>
      <c r="G1132" s="113" t="s">
        <v>1</v>
      </c>
      <c r="H1132" s="113" t="s">
        <v>489</v>
      </c>
      <c r="I1132" s="113" t="s">
        <v>1</v>
      </c>
      <c r="J1132" s="113" t="s">
        <v>490</v>
      </c>
      <c r="K1132" s="113" t="s">
        <v>1</v>
      </c>
      <c r="L1132" s="113" t="s">
        <v>491</v>
      </c>
      <c r="M1132" s="113" t="s">
        <v>1</v>
      </c>
      <c r="N1132" s="113" t="s">
        <v>492</v>
      </c>
      <c r="O1132" s="113" t="s">
        <v>1</v>
      </c>
    </row>
    <row r="1133" spans="1:15" customFormat="1" x14ac:dyDescent="0.3">
      <c r="A1133" s="115" t="s">
        <v>1</v>
      </c>
      <c r="B1133" s="55" t="s">
        <v>14</v>
      </c>
      <c r="C1133" s="55" t="s">
        <v>15</v>
      </c>
      <c r="D1133" s="55" t="s">
        <v>14</v>
      </c>
      <c r="E1133" s="55" t="s">
        <v>15</v>
      </c>
      <c r="F1133" s="55" t="s">
        <v>14</v>
      </c>
      <c r="G1133" s="55" t="s">
        <v>15</v>
      </c>
      <c r="H1133" s="55" t="s">
        <v>14</v>
      </c>
      <c r="I1133" s="55" t="s">
        <v>15</v>
      </c>
      <c r="J1133" s="55" t="s">
        <v>14</v>
      </c>
      <c r="K1133" s="55" t="s">
        <v>15</v>
      </c>
      <c r="L1133" s="55" t="s">
        <v>14</v>
      </c>
      <c r="M1133" s="55" t="s">
        <v>15</v>
      </c>
      <c r="N1133" s="55" t="s">
        <v>14</v>
      </c>
      <c r="O1133" s="55" t="s">
        <v>15</v>
      </c>
    </row>
    <row r="1134" spans="1:15" customFormat="1" x14ac:dyDescent="0.3">
      <c r="A1134" s="56" t="s">
        <v>16</v>
      </c>
      <c r="B1134" s="57">
        <v>15.700616778100001</v>
      </c>
      <c r="C1134" s="57">
        <v>15.700616778100001</v>
      </c>
      <c r="D1134" s="57">
        <v>2.3845862441999999</v>
      </c>
      <c r="E1134" s="57">
        <v>2.3845862441999999</v>
      </c>
      <c r="F1134" s="57">
        <v>0.71261185120000003</v>
      </c>
      <c r="G1134" s="57">
        <v>0.71261185120000003</v>
      </c>
      <c r="H1134" s="57">
        <v>5.9086564297999997</v>
      </c>
      <c r="I1134" s="57">
        <v>5.9086564297999997</v>
      </c>
      <c r="J1134" s="57">
        <v>1.6772355564000001</v>
      </c>
      <c r="K1134" s="57">
        <v>1.6772355564000001</v>
      </c>
      <c r="L1134" s="57">
        <v>3.2626331398000001</v>
      </c>
      <c r="M1134" s="57">
        <v>3.2626331398000001</v>
      </c>
      <c r="N1134" s="57">
        <v>0.45783801540000002</v>
      </c>
      <c r="O1134" s="57">
        <v>0.45783801540000002</v>
      </c>
    </row>
    <row r="1135" spans="1:15" customFormat="1" x14ac:dyDescent="0.3">
      <c r="A1135" s="58" t="s">
        <v>310</v>
      </c>
      <c r="B1135" s="67">
        <v>0</v>
      </c>
      <c r="C1135" s="68">
        <v>0</v>
      </c>
      <c r="D1135" s="67">
        <v>0</v>
      </c>
      <c r="E1135" s="68">
        <v>0</v>
      </c>
      <c r="F1135" s="67">
        <v>0</v>
      </c>
      <c r="G1135" s="68">
        <v>0</v>
      </c>
      <c r="H1135" s="67">
        <v>0</v>
      </c>
      <c r="I1135" s="68">
        <v>0</v>
      </c>
      <c r="J1135" s="67">
        <v>0</v>
      </c>
      <c r="K1135" s="68">
        <v>0</v>
      </c>
      <c r="L1135" s="67">
        <v>0</v>
      </c>
      <c r="M1135" s="68">
        <v>0</v>
      </c>
      <c r="N1135" s="67">
        <v>0</v>
      </c>
      <c r="O1135" s="68">
        <v>0</v>
      </c>
    </row>
    <row r="1136" spans="1:15" customFormat="1" x14ac:dyDescent="0.3">
      <c r="A1136" s="58" t="s">
        <v>311</v>
      </c>
      <c r="B1136" s="70">
        <v>12.5063541685</v>
      </c>
      <c r="C1136" s="71">
        <v>79.655177533818204</v>
      </c>
      <c r="D1136" s="70">
        <v>1.9349998532999999</v>
      </c>
      <c r="E1136" s="71">
        <v>81.146146758435606</v>
      </c>
      <c r="F1136" s="70">
        <v>0.71261185120000003</v>
      </c>
      <c r="G1136" s="71">
        <v>100</v>
      </c>
      <c r="H1136" s="70">
        <v>5.9086564297999997</v>
      </c>
      <c r="I1136" s="71">
        <v>100</v>
      </c>
      <c r="J1136" s="70">
        <v>0</v>
      </c>
      <c r="K1136" s="71">
        <v>0</v>
      </c>
      <c r="L1136" s="70">
        <v>3.2626331398000001</v>
      </c>
      <c r="M1136" s="71">
        <v>100</v>
      </c>
      <c r="N1136" s="70">
        <v>0</v>
      </c>
      <c r="O1136" s="71">
        <v>0</v>
      </c>
    </row>
    <row r="1137" spans="1:15" customFormat="1" x14ac:dyDescent="0.3">
      <c r="A1137" s="58" t="s">
        <v>312</v>
      </c>
      <c r="B1137" s="74">
        <v>4.4987721273451697</v>
      </c>
      <c r="C1137" s="74">
        <v>4.4987721273451697</v>
      </c>
      <c r="D1137" s="74">
        <v>5</v>
      </c>
      <c r="E1137" s="76">
        <v>5</v>
      </c>
      <c r="F1137" s="74">
        <v>4</v>
      </c>
      <c r="G1137" s="75">
        <v>4</v>
      </c>
      <c r="H1137" s="74">
        <v>4.92206404959044</v>
      </c>
      <c r="I1137" s="74">
        <v>4.92206404959044</v>
      </c>
      <c r="J1137" s="74">
        <v>3</v>
      </c>
      <c r="K1137" s="75">
        <v>3</v>
      </c>
      <c r="L1137" s="74">
        <v>4.6297521102007702</v>
      </c>
      <c r="M1137" s="74">
        <v>4.6297521102007702</v>
      </c>
      <c r="N1137" s="74">
        <v>3</v>
      </c>
      <c r="O1137" s="75">
        <v>3</v>
      </c>
    </row>
    <row r="1138" spans="1:15" customFormat="1" x14ac:dyDescent="0.3">
      <c r="A1138" s="65" t="s">
        <v>1</v>
      </c>
    </row>
    <row r="1139" spans="1:15" customFormat="1" x14ac:dyDescent="0.3">
      <c r="A1139" s="65" t="s">
        <v>1</v>
      </c>
    </row>
    <row r="1140" spans="1:15" customFormat="1" x14ac:dyDescent="0.3">
      <c r="A1140" s="53" t="s">
        <v>452</v>
      </c>
    </row>
    <row r="1141" spans="1:15" customFormat="1" x14ac:dyDescent="0.3">
      <c r="A1141" s="54" t="s">
        <v>1</v>
      </c>
    </row>
    <row r="1142" spans="1:15" customFormat="1" x14ac:dyDescent="0.3">
      <c r="A1142" s="114" t="s">
        <v>1</v>
      </c>
      <c r="B1142" s="113" t="s">
        <v>504</v>
      </c>
      <c r="C1142" s="113" t="s">
        <v>1</v>
      </c>
      <c r="D1142" s="113" t="s">
        <v>487</v>
      </c>
      <c r="E1142" s="113" t="s">
        <v>1</v>
      </c>
      <c r="F1142" s="113" t="s">
        <v>488</v>
      </c>
      <c r="G1142" s="113" t="s">
        <v>1</v>
      </c>
      <c r="H1142" s="113" t="s">
        <v>489</v>
      </c>
      <c r="I1142" s="113" t="s">
        <v>1</v>
      </c>
      <c r="J1142" s="113" t="s">
        <v>490</v>
      </c>
      <c r="K1142" s="113" t="s">
        <v>1</v>
      </c>
      <c r="L1142" s="113" t="s">
        <v>491</v>
      </c>
      <c r="M1142" s="113" t="s">
        <v>1</v>
      </c>
      <c r="N1142" s="113" t="s">
        <v>492</v>
      </c>
      <c r="O1142" s="113" t="s">
        <v>1</v>
      </c>
    </row>
    <row r="1143" spans="1:15" customFormat="1" x14ac:dyDescent="0.3">
      <c r="A1143" s="115" t="s">
        <v>1</v>
      </c>
      <c r="B1143" s="55" t="s">
        <v>14</v>
      </c>
      <c r="C1143" s="55" t="s">
        <v>15</v>
      </c>
      <c r="D1143" s="55" t="s">
        <v>14</v>
      </c>
      <c r="E1143" s="55" t="s">
        <v>15</v>
      </c>
      <c r="F1143" s="55" t="s">
        <v>14</v>
      </c>
      <c r="G1143" s="55" t="s">
        <v>15</v>
      </c>
      <c r="H1143" s="55" t="s">
        <v>14</v>
      </c>
      <c r="I1143" s="55" t="s">
        <v>15</v>
      </c>
      <c r="J1143" s="55" t="s">
        <v>14</v>
      </c>
      <c r="K1143" s="55" t="s">
        <v>15</v>
      </c>
      <c r="L1143" s="55" t="s">
        <v>14</v>
      </c>
      <c r="M1143" s="55" t="s">
        <v>15</v>
      </c>
      <c r="N1143" s="55" t="s">
        <v>14</v>
      </c>
      <c r="O1143" s="55" t="s">
        <v>15</v>
      </c>
    </row>
    <row r="1144" spans="1:15" customFormat="1" x14ac:dyDescent="0.3">
      <c r="A1144" s="56" t="s">
        <v>16</v>
      </c>
      <c r="B1144" s="57">
        <v>41.939623810100002</v>
      </c>
      <c r="C1144" s="57">
        <v>41.939623810100002</v>
      </c>
      <c r="D1144" s="57">
        <v>17.588787750200002</v>
      </c>
      <c r="E1144" s="57">
        <v>17.588787750200002</v>
      </c>
      <c r="F1144" s="57">
        <v>4.2455996130999996</v>
      </c>
      <c r="G1144" s="57">
        <v>4.2455996130999996</v>
      </c>
      <c r="H1144" s="57">
        <v>9.5110092503000008</v>
      </c>
      <c r="I1144" s="57">
        <v>9.5110092503000008</v>
      </c>
      <c r="J1144" s="57">
        <v>0.85188840669999999</v>
      </c>
      <c r="K1144" s="57">
        <v>0.85188840669999999</v>
      </c>
      <c r="L1144" s="57">
        <v>1.4410671639999999</v>
      </c>
      <c r="M1144" s="57">
        <v>1.4410671639999999</v>
      </c>
      <c r="N1144" s="57">
        <v>3.7727214457999998</v>
      </c>
      <c r="O1144" s="57">
        <v>3.7727214457999998</v>
      </c>
    </row>
    <row r="1145" spans="1:15" customFormat="1" x14ac:dyDescent="0.3">
      <c r="A1145" s="58" t="s">
        <v>310</v>
      </c>
      <c r="B1145" s="59">
        <v>0</v>
      </c>
      <c r="C1145" s="60">
        <v>0</v>
      </c>
      <c r="D1145" s="67">
        <v>0</v>
      </c>
      <c r="E1145" s="68">
        <v>0</v>
      </c>
      <c r="F1145" s="67">
        <v>0</v>
      </c>
      <c r="G1145" s="68">
        <v>0</v>
      </c>
      <c r="H1145" s="67">
        <v>0</v>
      </c>
      <c r="I1145" s="68">
        <v>0</v>
      </c>
      <c r="J1145" s="67">
        <v>0</v>
      </c>
      <c r="K1145" s="68">
        <v>0</v>
      </c>
      <c r="L1145" s="67">
        <v>0</v>
      </c>
      <c r="M1145" s="68">
        <v>0</v>
      </c>
      <c r="N1145" s="67">
        <v>0</v>
      </c>
      <c r="O1145" s="68">
        <v>0</v>
      </c>
    </row>
    <row r="1146" spans="1:15" customFormat="1" x14ac:dyDescent="0.3">
      <c r="A1146" s="58" t="s">
        <v>311</v>
      </c>
      <c r="B1146" s="63">
        <v>39.963311377599901</v>
      </c>
      <c r="C1146" s="64">
        <v>0.95287720172578005</v>
      </c>
      <c r="D1146" s="70">
        <v>17.588787750200002</v>
      </c>
      <c r="E1146" s="71">
        <v>100</v>
      </c>
      <c r="F1146" s="70">
        <v>4.2455996131000102</v>
      </c>
      <c r="G1146" s="71">
        <v>100</v>
      </c>
      <c r="H1146" s="70">
        <v>9.5110092503000008</v>
      </c>
      <c r="I1146" s="71">
        <v>100</v>
      </c>
      <c r="J1146" s="70">
        <v>0.50740881169999996</v>
      </c>
      <c r="K1146" s="72">
        <v>59.562826270353099</v>
      </c>
      <c r="L1146" s="70">
        <v>1.4410671639999999</v>
      </c>
      <c r="M1146" s="71">
        <v>100</v>
      </c>
      <c r="N1146" s="70">
        <v>3.77272144579999</v>
      </c>
      <c r="O1146" s="71">
        <v>100</v>
      </c>
    </row>
    <row r="1147" spans="1:15" customFormat="1" x14ac:dyDescent="0.3">
      <c r="A1147" s="58" t="s">
        <v>312</v>
      </c>
      <c r="B1147" s="73">
        <v>4.6628651310712197</v>
      </c>
      <c r="C1147" s="73">
        <v>4.6628651310712197</v>
      </c>
      <c r="D1147" s="74">
        <v>4.7344383966344203</v>
      </c>
      <c r="E1147" s="74">
        <v>4.7344383966344203</v>
      </c>
      <c r="F1147" s="74">
        <v>4.4054901562521502</v>
      </c>
      <c r="G1147" s="74">
        <v>4.4054901562521502</v>
      </c>
      <c r="H1147" s="74">
        <v>4.6707117405230996</v>
      </c>
      <c r="I1147" s="74">
        <v>4.6707117405230996</v>
      </c>
      <c r="J1147" s="74">
        <v>4.1912565254070602</v>
      </c>
      <c r="K1147" s="74">
        <v>4.1912565254070602</v>
      </c>
      <c r="L1147" s="74">
        <v>5</v>
      </c>
      <c r="M1147" s="76">
        <v>5</v>
      </c>
      <c r="N1147" s="74">
        <v>4.8236321583347399</v>
      </c>
      <c r="O1147" s="74">
        <v>4.8236321583347399</v>
      </c>
    </row>
    <row r="1148" spans="1:15" customFormat="1" x14ac:dyDescent="0.3">
      <c r="A1148" s="65" t="s">
        <v>1</v>
      </c>
    </row>
    <row r="1149" spans="1:15" customFormat="1" x14ac:dyDescent="0.3">
      <c r="A1149" s="65" t="s">
        <v>1</v>
      </c>
    </row>
    <row r="1150" spans="1:15" customFormat="1" x14ac:dyDescent="0.3">
      <c r="A1150" s="53" t="s">
        <v>453</v>
      </c>
    </row>
    <row r="1151" spans="1:15" customFormat="1" x14ac:dyDescent="0.3">
      <c r="A1151" s="54" t="s">
        <v>1</v>
      </c>
    </row>
    <row r="1152" spans="1:15" customFormat="1" x14ac:dyDescent="0.3">
      <c r="A1152" s="114" t="s">
        <v>1</v>
      </c>
      <c r="B1152" s="113" t="s">
        <v>504</v>
      </c>
      <c r="C1152" s="113" t="s">
        <v>1</v>
      </c>
      <c r="D1152" s="113" t="s">
        <v>487</v>
      </c>
      <c r="E1152" s="113" t="s">
        <v>1</v>
      </c>
      <c r="F1152" s="113" t="s">
        <v>488</v>
      </c>
      <c r="G1152" s="113" t="s">
        <v>1</v>
      </c>
      <c r="H1152" s="113" t="s">
        <v>489</v>
      </c>
      <c r="I1152" s="113" t="s">
        <v>1</v>
      </c>
      <c r="J1152" s="113" t="s">
        <v>490</v>
      </c>
      <c r="K1152" s="113" t="s">
        <v>1</v>
      </c>
      <c r="L1152" s="113" t="s">
        <v>491</v>
      </c>
      <c r="M1152" s="113" t="s">
        <v>1</v>
      </c>
      <c r="N1152" s="113" t="s">
        <v>492</v>
      </c>
      <c r="O1152" s="113" t="s">
        <v>1</v>
      </c>
    </row>
    <row r="1153" spans="1:15" customFormat="1" x14ac:dyDescent="0.3">
      <c r="A1153" s="115" t="s">
        <v>1</v>
      </c>
      <c r="B1153" s="55" t="s">
        <v>14</v>
      </c>
      <c r="C1153" s="55" t="s">
        <v>15</v>
      </c>
      <c r="D1153" s="55" t="s">
        <v>14</v>
      </c>
      <c r="E1153" s="55" t="s">
        <v>15</v>
      </c>
      <c r="F1153" s="55" t="s">
        <v>14</v>
      </c>
      <c r="G1153" s="55" t="s">
        <v>15</v>
      </c>
      <c r="H1153" s="55" t="s">
        <v>14</v>
      </c>
      <c r="I1153" s="55" t="s">
        <v>15</v>
      </c>
      <c r="J1153" s="55" t="s">
        <v>14</v>
      </c>
      <c r="K1153" s="55" t="s">
        <v>15</v>
      </c>
      <c r="L1153" s="55" t="s">
        <v>14</v>
      </c>
      <c r="M1153" s="55" t="s">
        <v>15</v>
      </c>
      <c r="N1153" s="55" t="s">
        <v>14</v>
      </c>
      <c r="O1153" s="55" t="s">
        <v>15</v>
      </c>
    </row>
    <row r="1154" spans="1:15" customFormat="1" x14ac:dyDescent="0.3">
      <c r="A1154" s="56" t="s">
        <v>16</v>
      </c>
      <c r="B1154" s="57">
        <v>72.066300856699996</v>
      </c>
      <c r="C1154" s="57">
        <v>72.066300856699996</v>
      </c>
      <c r="D1154" s="57">
        <v>52.393412183400002</v>
      </c>
      <c r="E1154" s="57">
        <v>52.393412183400002</v>
      </c>
      <c r="F1154" s="57">
        <v>1.8536657674999999</v>
      </c>
      <c r="G1154" s="57">
        <v>1.8536657674999999</v>
      </c>
      <c r="H1154" s="57">
        <v>1.5927348156000001</v>
      </c>
      <c r="I1154" s="57">
        <v>1.5927348156000001</v>
      </c>
      <c r="J1154" s="57">
        <v>2.3083641654</v>
      </c>
      <c r="K1154" s="57">
        <v>2.3083641654</v>
      </c>
      <c r="L1154" s="57">
        <v>6.3875014358</v>
      </c>
      <c r="M1154" s="57">
        <v>6.3875014358</v>
      </c>
      <c r="N1154" s="57">
        <v>3.7723382798</v>
      </c>
      <c r="O1154" s="57">
        <v>3.7723382798</v>
      </c>
    </row>
    <row r="1155" spans="1:15" customFormat="1" x14ac:dyDescent="0.3">
      <c r="A1155" s="58" t="s">
        <v>310</v>
      </c>
      <c r="B1155" s="59">
        <v>0</v>
      </c>
      <c r="C1155" s="60">
        <v>0</v>
      </c>
      <c r="D1155" s="59">
        <v>0</v>
      </c>
      <c r="E1155" s="60">
        <v>0</v>
      </c>
      <c r="F1155" s="67">
        <v>0</v>
      </c>
      <c r="G1155" s="68">
        <v>0</v>
      </c>
      <c r="H1155" s="67">
        <v>0</v>
      </c>
      <c r="I1155" s="68">
        <v>0</v>
      </c>
      <c r="J1155" s="67">
        <v>0</v>
      </c>
      <c r="K1155" s="68">
        <v>0</v>
      </c>
      <c r="L1155" s="67">
        <v>0</v>
      </c>
      <c r="M1155" s="68">
        <v>0</v>
      </c>
      <c r="N1155" s="67">
        <v>0</v>
      </c>
      <c r="O1155" s="68">
        <v>0</v>
      </c>
    </row>
    <row r="1156" spans="1:15" customFormat="1" x14ac:dyDescent="0.3">
      <c r="A1156" s="58" t="s">
        <v>311</v>
      </c>
      <c r="B1156" s="63">
        <v>71.692036825700001</v>
      </c>
      <c r="C1156" s="64">
        <v>0.99480667071084705</v>
      </c>
      <c r="D1156" s="63">
        <v>52.393412183400002</v>
      </c>
      <c r="E1156" s="64">
        <v>1</v>
      </c>
      <c r="F1156" s="70">
        <v>1.4794017365000001</v>
      </c>
      <c r="G1156" s="72">
        <v>79.809519193702201</v>
      </c>
      <c r="H1156" s="70">
        <v>1.5927348156000001</v>
      </c>
      <c r="I1156" s="71">
        <v>100</v>
      </c>
      <c r="J1156" s="70">
        <v>2.3083641654</v>
      </c>
      <c r="K1156" s="71">
        <v>100</v>
      </c>
      <c r="L1156" s="70">
        <v>6.3875014358000097</v>
      </c>
      <c r="M1156" s="71">
        <v>100</v>
      </c>
      <c r="N1156" s="70">
        <v>3.7723382797999898</v>
      </c>
      <c r="O1156" s="71">
        <v>100</v>
      </c>
    </row>
    <row r="1157" spans="1:15" customFormat="1" x14ac:dyDescent="0.3">
      <c r="A1157" s="58" t="s">
        <v>312</v>
      </c>
      <c r="B1157" s="73">
        <v>4.7091846742630299</v>
      </c>
      <c r="C1157" s="73">
        <v>4.7091846742630299</v>
      </c>
      <c r="D1157" s="73">
        <v>4.7713961582693996</v>
      </c>
      <c r="E1157" s="73">
        <v>4.7713961582693996</v>
      </c>
      <c r="F1157" s="74">
        <v>4.1532858268636099</v>
      </c>
      <c r="G1157" s="74">
        <v>4.1532858268636099</v>
      </c>
      <c r="H1157" s="74">
        <v>4.1514434941319101</v>
      </c>
      <c r="I1157" s="74">
        <v>4.1514434941319101</v>
      </c>
      <c r="J1157" s="74">
        <v>5</v>
      </c>
      <c r="K1157" s="76">
        <v>5</v>
      </c>
      <c r="L1157" s="74">
        <v>4.1055784647374498</v>
      </c>
      <c r="M1157" s="75">
        <v>4.1055784647374498</v>
      </c>
      <c r="N1157" s="74">
        <v>5</v>
      </c>
      <c r="O1157" s="76">
        <v>5</v>
      </c>
    </row>
    <row r="1158" spans="1:15" customFormat="1" x14ac:dyDescent="0.3">
      <c r="A1158" s="65" t="s">
        <v>1</v>
      </c>
    </row>
    <row r="1159" spans="1:15" customFormat="1" x14ac:dyDescent="0.3">
      <c r="A1159" s="65" t="s">
        <v>1</v>
      </c>
    </row>
    <row r="1160" spans="1:15" customFormat="1" x14ac:dyDescent="0.3">
      <c r="A1160" s="53" t="s">
        <v>454</v>
      </c>
    </row>
    <row r="1161" spans="1:15" customFormat="1" x14ac:dyDescent="0.3">
      <c r="A1161" s="54" t="s">
        <v>1</v>
      </c>
    </row>
    <row r="1162" spans="1:15" customFormat="1" x14ac:dyDescent="0.3">
      <c r="A1162" s="114" t="s">
        <v>1</v>
      </c>
      <c r="B1162" s="113" t="s">
        <v>504</v>
      </c>
      <c r="C1162" s="113" t="s">
        <v>1</v>
      </c>
      <c r="D1162" s="113" t="s">
        <v>487</v>
      </c>
      <c r="E1162" s="113" t="s">
        <v>1</v>
      </c>
      <c r="F1162" s="113" t="s">
        <v>488</v>
      </c>
      <c r="G1162" s="113" t="s">
        <v>1</v>
      </c>
      <c r="H1162" s="113" t="s">
        <v>489</v>
      </c>
      <c r="I1162" s="113" t="s">
        <v>1</v>
      </c>
      <c r="J1162" s="113" t="s">
        <v>490</v>
      </c>
      <c r="K1162" s="113" t="s">
        <v>1</v>
      </c>
      <c r="L1162" s="113" t="s">
        <v>491</v>
      </c>
      <c r="M1162" s="113" t="s">
        <v>1</v>
      </c>
      <c r="N1162" s="113" t="s">
        <v>492</v>
      </c>
      <c r="O1162" s="113" t="s">
        <v>1</v>
      </c>
    </row>
    <row r="1163" spans="1:15" customFormat="1" x14ac:dyDescent="0.3">
      <c r="A1163" s="115" t="s">
        <v>1</v>
      </c>
      <c r="B1163" s="55" t="s">
        <v>14</v>
      </c>
      <c r="C1163" s="55" t="s">
        <v>15</v>
      </c>
      <c r="D1163" s="55" t="s">
        <v>14</v>
      </c>
      <c r="E1163" s="55" t="s">
        <v>15</v>
      </c>
      <c r="F1163" s="55" t="s">
        <v>14</v>
      </c>
      <c r="G1163" s="55" t="s">
        <v>15</v>
      </c>
      <c r="H1163" s="55" t="s">
        <v>14</v>
      </c>
      <c r="I1163" s="55" t="s">
        <v>15</v>
      </c>
      <c r="J1163" s="55" t="s">
        <v>14</v>
      </c>
      <c r="K1163" s="55" t="s">
        <v>15</v>
      </c>
      <c r="L1163" s="55" t="s">
        <v>14</v>
      </c>
      <c r="M1163" s="55" t="s">
        <v>15</v>
      </c>
      <c r="N1163" s="55" t="s">
        <v>14</v>
      </c>
      <c r="O1163" s="55" t="s">
        <v>15</v>
      </c>
    </row>
    <row r="1164" spans="1:15" customFormat="1" x14ac:dyDescent="0.3">
      <c r="A1164" s="56" t="s">
        <v>16</v>
      </c>
      <c r="B1164" s="57">
        <v>127.9494759359</v>
      </c>
      <c r="C1164" s="57">
        <v>127.9494759359</v>
      </c>
      <c r="D1164" s="57">
        <v>20.5456247911</v>
      </c>
      <c r="E1164" s="57">
        <v>20.5456247911</v>
      </c>
      <c r="F1164" s="57">
        <v>35.452412911300001</v>
      </c>
      <c r="G1164" s="57">
        <v>35.452412911300001</v>
      </c>
      <c r="H1164" s="57">
        <v>40.6458790501</v>
      </c>
      <c r="I1164" s="57">
        <v>40.6458790501</v>
      </c>
      <c r="J1164" s="57">
        <v>5.5078702533000001</v>
      </c>
      <c r="K1164" s="57">
        <v>5.5078702533000001</v>
      </c>
      <c r="L1164" s="57">
        <v>9.0076060316</v>
      </c>
      <c r="M1164" s="57">
        <v>9.0076060316</v>
      </c>
      <c r="N1164" s="57">
        <v>8.6182402158000002</v>
      </c>
      <c r="O1164" s="57">
        <v>8.6182402158000002</v>
      </c>
    </row>
    <row r="1165" spans="1:15" customFormat="1" x14ac:dyDescent="0.3">
      <c r="A1165" s="58" t="s">
        <v>310</v>
      </c>
      <c r="B1165" s="59">
        <v>0.78680203280000205</v>
      </c>
      <c r="C1165" s="60">
        <v>6.1493181354972601E-3</v>
      </c>
      <c r="D1165" s="67">
        <v>0.1814870938</v>
      </c>
      <c r="E1165" s="68">
        <v>0.88333694227014703</v>
      </c>
      <c r="F1165" s="59">
        <v>0.605314939000001</v>
      </c>
      <c r="G1165" s="60">
        <v>1.70740124378689E-2</v>
      </c>
      <c r="H1165" s="59">
        <v>0</v>
      </c>
      <c r="I1165" s="60">
        <v>0</v>
      </c>
      <c r="J1165" s="67">
        <v>0</v>
      </c>
      <c r="K1165" s="68">
        <v>0</v>
      </c>
      <c r="L1165" s="67">
        <v>0</v>
      </c>
      <c r="M1165" s="68">
        <v>0</v>
      </c>
      <c r="N1165" s="67">
        <v>0</v>
      </c>
      <c r="O1165" s="68">
        <v>0</v>
      </c>
    </row>
    <row r="1166" spans="1:15" customFormat="1" x14ac:dyDescent="0.3">
      <c r="A1166" s="58" t="s">
        <v>311</v>
      </c>
      <c r="B1166" s="63">
        <v>120.73925676579999</v>
      </c>
      <c r="C1166" s="64">
        <v>0.94364791948259197</v>
      </c>
      <c r="D1166" s="70">
        <v>19.401808287400002</v>
      </c>
      <c r="E1166" s="71">
        <v>94.432797662130596</v>
      </c>
      <c r="F1166" s="63">
        <v>33.542283444300097</v>
      </c>
      <c r="G1166" s="64">
        <v>0.94612131276426703</v>
      </c>
      <c r="H1166" s="63">
        <v>39.319493952499897</v>
      </c>
      <c r="I1166" s="64">
        <v>0.96736729211920602</v>
      </c>
      <c r="J1166" s="70">
        <v>4.3990760501999899</v>
      </c>
      <c r="K1166" s="71">
        <v>79.868912082021595</v>
      </c>
      <c r="L1166" s="70">
        <v>9.0076060316</v>
      </c>
      <c r="M1166" s="71">
        <v>100</v>
      </c>
      <c r="N1166" s="70">
        <v>6.8971463170999998</v>
      </c>
      <c r="O1166" s="71">
        <v>80.029636496500999</v>
      </c>
    </row>
    <row r="1167" spans="1:15" customFormat="1" x14ac:dyDescent="0.3">
      <c r="A1167" s="58" t="s">
        <v>312</v>
      </c>
      <c r="B1167" s="73">
        <v>4.27963597071804</v>
      </c>
      <c r="C1167" s="73">
        <v>4.27963597071804</v>
      </c>
      <c r="D1167" s="74">
        <v>4.3485136053541602</v>
      </c>
      <c r="E1167" s="74">
        <v>4.3485136053541602</v>
      </c>
      <c r="F1167" s="73">
        <v>4.19308371075127</v>
      </c>
      <c r="G1167" s="73">
        <v>4.19308371075127</v>
      </c>
      <c r="H1167" s="73">
        <v>4.32742279186769</v>
      </c>
      <c r="I1167" s="73">
        <v>4.32742279186769</v>
      </c>
      <c r="J1167" s="74">
        <v>3.9525452796308298</v>
      </c>
      <c r="K1167" s="74">
        <v>3.9525452796308298</v>
      </c>
      <c r="L1167" s="74">
        <v>4.1282488920193998</v>
      </c>
      <c r="M1167" s="74">
        <v>4.1282488920193998</v>
      </c>
      <c r="N1167" s="74">
        <v>4.1484171335645801</v>
      </c>
      <c r="O1167" s="74">
        <v>4.1484171335645801</v>
      </c>
    </row>
    <row r="1168" spans="1:15" customFormat="1" x14ac:dyDescent="0.3">
      <c r="A1168" s="65" t="s">
        <v>1</v>
      </c>
    </row>
    <row r="1169" spans="1:15" customFormat="1" x14ac:dyDescent="0.3">
      <c r="A1169" s="65" t="s">
        <v>1</v>
      </c>
    </row>
    <row r="1170" spans="1:15" customFormat="1" x14ac:dyDescent="0.3">
      <c r="A1170" s="53" t="s">
        <v>455</v>
      </c>
    </row>
    <row r="1171" spans="1:15" customFormat="1" x14ac:dyDescent="0.3">
      <c r="A1171" s="54" t="s">
        <v>1</v>
      </c>
    </row>
    <row r="1172" spans="1:15" customFormat="1" x14ac:dyDescent="0.3">
      <c r="A1172" s="114" t="s">
        <v>1</v>
      </c>
      <c r="B1172" s="113" t="s">
        <v>504</v>
      </c>
      <c r="C1172" s="113" t="s">
        <v>1</v>
      </c>
      <c r="D1172" s="113" t="s">
        <v>487</v>
      </c>
      <c r="E1172" s="113" t="s">
        <v>1</v>
      </c>
      <c r="F1172" s="113" t="s">
        <v>488</v>
      </c>
      <c r="G1172" s="113" t="s">
        <v>1</v>
      </c>
      <c r="H1172" s="113" t="s">
        <v>489</v>
      </c>
      <c r="I1172" s="113" t="s">
        <v>1</v>
      </c>
      <c r="J1172" s="113" t="s">
        <v>490</v>
      </c>
      <c r="K1172" s="113" t="s">
        <v>1</v>
      </c>
      <c r="L1172" s="113" t="s">
        <v>491</v>
      </c>
      <c r="M1172" s="113" t="s">
        <v>1</v>
      </c>
      <c r="N1172" s="113" t="s">
        <v>492</v>
      </c>
      <c r="O1172" s="113" t="s">
        <v>1</v>
      </c>
    </row>
    <row r="1173" spans="1:15" customFormat="1" x14ac:dyDescent="0.3">
      <c r="A1173" s="115" t="s">
        <v>1</v>
      </c>
      <c r="B1173" s="55" t="s">
        <v>14</v>
      </c>
      <c r="C1173" s="55" t="s">
        <v>15</v>
      </c>
      <c r="D1173" s="55" t="s">
        <v>14</v>
      </c>
      <c r="E1173" s="55" t="s">
        <v>15</v>
      </c>
      <c r="F1173" s="55" t="s">
        <v>14</v>
      </c>
      <c r="G1173" s="55" t="s">
        <v>15</v>
      </c>
      <c r="H1173" s="55" t="s">
        <v>14</v>
      </c>
      <c r="I1173" s="55" t="s">
        <v>15</v>
      </c>
      <c r="J1173" s="55" t="s">
        <v>14</v>
      </c>
      <c r="K1173" s="55" t="s">
        <v>15</v>
      </c>
      <c r="L1173" s="55" t="s">
        <v>14</v>
      </c>
      <c r="M1173" s="55" t="s">
        <v>15</v>
      </c>
      <c r="N1173" s="55" t="s">
        <v>14</v>
      </c>
      <c r="O1173" s="55" t="s">
        <v>15</v>
      </c>
    </row>
    <row r="1174" spans="1:15" customFormat="1" x14ac:dyDescent="0.3">
      <c r="A1174" s="56" t="s">
        <v>16</v>
      </c>
      <c r="B1174" s="57">
        <v>258.09003886030001</v>
      </c>
      <c r="C1174" s="57">
        <v>258.09003886030001</v>
      </c>
      <c r="D1174" s="57">
        <v>73.375801604499998</v>
      </c>
      <c r="E1174" s="57">
        <v>73.375801604499998</v>
      </c>
      <c r="F1174" s="57">
        <v>78.480226553500003</v>
      </c>
      <c r="G1174" s="57">
        <v>78.480226553500003</v>
      </c>
      <c r="H1174" s="57">
        <v>31.1259954764</v>
      </c>
      <c r="I1174" s="57">
        <v>31.1259954764</v>
      </c>
      <c r="J1174" s="57">
        <v>20.551996235600001</v>
      </c>
      <c r="K1174" s="57">
        <v>20.551996235600001</v>
      </c>
      <c r="L1174" s="57">
        <v>11.716735613299999</v>
      </c>
      <c r="M1174" s="57">
        <v>11.716735613299999</v>
      </c>
      <c r="N1174" s="57">
        <v>33.680135035900001</v>
      </c>
      <c r="O1174" s="57">
        <v>33.680135035900001</v>
      </c>
    </row>
    <row r="1175" spans="1:15" customFormat="1" x14ac:dyDescent="0.3">
      <c r="A1175" s="58" t="s">
        <v>310</v>
      </c>
      <c r="B1175" s="59">
        <v>0.65765175139999899</v>
      </c>
      <c r="C1175" s="60">
        <v>2.5481485232987898E-3</v>
      </c>
      <c r="D1175" s="59">
        <v>0</v>
      </c>
      <c r="E1175" s="60">
        <v>0</v>
      </c>
      <c r="F1175" s="59">
        <v>0.65765175140000098</v>
      </c>
      <c r="G1175" s="60">
        <v>8.3798401238263306E-3</v>
      </c>
      <c r="H1175" s="59">
        <v>0</v>
      </c>
      <c r="I1175" s="60">
        <v>0</v>
      </c>
      <c r="J1175" s="67">
        <v>0</v>
      </c>
      <c r="K1175" s="68">
        <v>0</v>
      </c>
      <c r="L1175" s="67">
        <v>0</v>
      </c>
      <c r="M1175" s="68">
        <v>0</v>
      </c>
      <c r="N1175" s="59">
        <v>0</v>
      </c>
      <c r="O1175" s="60">
        <v>0</v>
      </c>
    </row>
    <row r="1176" spans="1:15" customFormat="1" x14ac:dyDescent="0.3">
      <c r="A1176" s="58" t="s">
        <v>311</v>
      </c>
      <c r="B1176" s="63">
        <v>247.24238060889999</v>
      </c>
      <c r="C1176" s="64">
        <v>0.95796948111867397</v>
      </c>
      <c r="D1176" s="63">
        <v>72.612486185900096</v>
      </c>
      <c r="E1176" s="64">
        <v>0.98959717779010703</v>
      </c>
      <c r="F1176" s="63">
        <v>74.248317762100001</v>
      </c>
      <c r="G1176" s="64">
        <v>0.94607675108436196</v>
      </c>
      <c r="H1176" s="63">
        <v>30.1423465801</v>
      </c>
      <c r="I1176" s="64">
        <v>0.96839783334654095</v>
      </c>
      <c r="J1176" s="70">
        <v>20.551996235600001</v>
      </c>
      <c r="K1176" s="71">
        <v>100</v>
      </c>
      <c r="L1176" s="70">
        <v>11.716735613299999</v>
      </c>
      <c r="M1176" s="71">
        <v>100</v>
      </c>
      <c r="N1176" s="63">
        <v>29.847146069999901</v>
      </c>
      <c r="O1176" s="64">
        <v>0.88619437060408501</v>
      </c>
    </row>
    <row r="1177" spans="1:15" customFormat="1" x14ac:dyDescent="0.3">
      <c r="A1177" s="58" t="s">
        <v>312</v>
      </c>
      <c r="B1177" s="73">
        <v>4.6077419902708403</v>
      </c>
      <c r="C1177" s="73">
        <v>4.6077419902708403</v>
      </c>
      <c r="D1177" s="73">
        <v>4.663664967261</v>
      </c>
      <c r="E1177" s="73">
        <v>4.663664967261</v>
      </c>
      <c r="F1177" s="73">
        <v>4.5934748478911303</v>
      </c>
      <c r="G1177" s="73">
        <v>4.5934748478911303</v>
      </c>
      <c r="H1177" s="73">
        <v>4.4308957927713202</v>
      </c>
      <c r="I1177" s="73">
        <v>4.4308957927713202</v>
      </c>
      <c r="J1177" s="74">
        <v>4.8579080117705802</v>
      </c>
      <c r="K1177" s="76">
        <v>4.8579080117705802</v>
      </c>
      <c r="L1177" s="74">
        <v>4.63319290309654</v>
      </c>
      <c r="M1177" s="74">
        <v>4.63319290309654</v>
      </c>
      <c r="N1177" s="73">
        <v>4.53626419064675</v>
      </c>
      <c r="O1177" s="73">
        <v>4.53626419064675</v>
      </c>
    </row>
    <row r="1178" spans="1:15" customFormat="1" x14ac:dyDescent="0.3">
      <c r="A1178" s="65" t="s">
        <v>1</v>
      </c>
    </row>
    <row r="1179" spans="1:15" customFormat="1" x14ac:dyDescent="0.3">
      <c r="A1179" s="65" t="s">
        <v>1</v>
      </c>
    </row>
    <row r="1180" spans="1:15" customFormat="1" x14ac:dyDescent="0.3">
      <c r="A1180" s="53" t="s">
        <v>456</v>
      </c>
    </row>
    <row r="1181" spans="1:15" customFormat="1" x14ac:dyDescent="0.3">
      <c r="A1181" s="54" t="s">
        <v>1</v>
      </c>
    </row>
    <row r="1182" spans="1:15" customFormat="1" x14ac:dyDescent="0.3">
      <c r="A1182" s="114" t="s">
        <v>1</v>
      </c>
      <c r="B1182" s="113" t="s">
        <v>504</v>
      </c>
      <c r="C1182" s="113" t="s">
        <v>1</v>
      </c>
      <c r="D1182" s="113" t="s">
        <v>487</v>
      </c>
      <c r="E1182" s="113" t="s">
        <v>1</v>
      </c>
      <c r="F1182" s="113" t="s">
        <v>488</v>
      </c>
      <c r="G1182" s="113" t="s">
        <v>1</v>
      </c>
      <c r="H1182" s="113" t="s">
        <v>489</v>
      </c>
      <c r="I1182" s="113" t="s">
        <v>1</v>
      </c>
      <c r="J1182" s="113" t="s">
        <v>490</v>
      </c>
      <c r="K1182" s="113" t="s">
        <v>1</v>
      </c>
      <c r="L1182" s="113" t="s">
        <v>491</v>
      </c>
      <c r="M1182" s="113" t="s">
        <v>1</v>
      </c>
      <c r="N1182" s="113" t="s">
        <v>492</v>
      </c>
      <c r="O1182" s="113" t="s">
        <v>1</v>
      </c>
    </row>
    <row r="1183" spans="1:15" customFormat="1" x14ac:dyDescent="0.3">
      <c r="A1183" s="115" t="s">
        <v>1</v>
      </c>
      <c r="B1183" s="55" t="s">
        <v>14</v>
      </c>
      <c r="C1183" s="55" t="s">
        <v>15</v>
      </c>
      <c r="D1183" s="55" t="s">
        <v>14</v>
      </c>
      <c r="E1183" s="55" t="s">
        <v>15</v>
      </c>
      <c r="F1183" s="55" t="s">
        <v>14</v>
      </c>
      <c r="G1183" s="55" t="s">
        <v>15</v>
      </c>
      <c r="H1183" s="55" t="s">
        <v>14</v>
      </c>
      <c r="I1183" s="55" t="s">
        <v>15</v>
      </c>
      <c r="J1183" s="55" t="s">
        <v>14</v>
      </c>
      <c r="K1183" s="55" t="s">
        <v>15</v>
      </c>
      <c r="L1183" s="55" t="s">
        <v>14</v>
      </c>
      <c r="M1183" s="55" t="s">
        <v>15</v>
      </c>
      <c r="N1183" s="55" t="s">
        <v>14</v>
      </c>
      <c r="O1183" s="55" t="s">
        <v>15</v>
      </c>
    </row>
    <row r="1184" spans="1:15" customFormat="1" x14ac:dyDescent="0.3">
      <c r="A1184" s="56" t="s">
        <v>16</v>
      </c>
      <c r="B1184" s="57">
        <v>218.03512788329999</v>
      </c>
      <c r="C1184" s="57">
        <v>218.03512788329999</v>
      </c>
      <c r="D1184" s="57">
        <v>66.098604546600001</v>
      </c>
      <c r="E1184" s="57">
        <v>66.098604546600001</v>
      </c>
      <c r="F1184" s="57">
        <v>52.213348854000003</v>
      </c>
      <c r="G1184" s="57">
        <v>52.213348854000003</v>
      </c>
      <c r="H1184" s="57">
        <v>26.5759928843</v>
      </c>
      <c r="I1184" s="57">
        <v>26.5759928843</v>
      </c>
      <c r="J1184" s="57">
        <v>21.341764580500001</v>
      </c>
      <c r="K1184" s="57">
        <v>21.341764580500001</v>
      </c>
      <c r="L1184" s="57">
        <v>14.978596792599999</v>
      </c>
      <c r="M1184" s="57">
        <v>14.978596792599999</v>
      </c>
      <c r="N1184" s="57">
        <v>26.173906901599999</v>
      </c>
      <c r="O1184" s="57">
        <v>26.173906901599999</v>
      </c>
    </row>
    <row r="1185" spans="1:15" customFormat="1" x14ac:dyDescent="0.3">
      <c r="A1185" s="58" t="s">
        <v>310</v>
      </c>
      <c r="B1185" s="59">
        <v>2.4904143775000001</v>
      </c>
      <c r="C1185" s="60">
        <v>1.14220786424514E-2</v>
      </c>
      <c r="D1185" s="59">
        <v>0</v>
      </c>
      <c r="E1185" s="60">
        <v>0</v>
      </c>
      <c r="F1185" s="59">
        <v>1.6163481718999999</v>
      </c>
      <c r="G1185" s="60">
        <v>3.0956607981986801E-2</v>
      </c>
      <c r="H1185" s="67">
        <v>0</v>
      </c>
      <c r="I1185" s="68">
        <v>0</v>
      </c>
      <c r="J1185" s="67">
        <v>0</v>
      </c>
      <c r="K1185" s="68">
        <v>0</v>
      </c>
      <c r="L1185" s="67">
        <v>0</v>
      </c>
      <c r="M1185" s="68">
        <v>0</v>
      </c>
      <c r="N1185" s="67">
        <v>0.87406620560000103</v>
      </c>
      <c r="O1185" s="68">
        <v>3.3394563864157698</v>
      </c>
    </row>
    <row r="1186" spans="1:15" customFormat="1" x14ac:dyDescent="0.3">
      <c r="A1186" s="58" t="s">
        <v>311</v>
      </c>
      <c r="B1186" s="63">
        <v>207.39001706030001</v>
      </c>
      <c r="C1186" s="64">
        <v>0.95117708359041298</v>
      </c>
      <c r="D1186" s="63">
        <v>66.098604546600001</v>
      </c>
      <c r="E1186" s="64">
        <v>1</v>
      </c>
      <c r="F1186" s="63">
        <v>46.134694002099998</v>
      </c>
      <c r="G1186" s="64">
        <v>0.88358044474608899</v>
      </c>
      <c r="H1186" s="70">
        <v>24.1323815053</v>
      </c>
      <c r="I1186" s="71">
        <v>90.805192529820403</v>
      </c>
      <c r="J1186" s="70">
        <v>20.642966218800002</v>
      </c>
      <c r="K1186" s="71">
        <v>96.725676740251899</v>
      </c>
      <c r="L1186" s="70">
        <v>14.978596792599999</v>
      </c>
      <c r="M1186" s="71">
        <v>100</v>
      </c>
      <c r="N1186" s="70">
        <v>25.299840696</v>
      </c>
      <c r="O1186" s="71">
        <v>96.660543613584196</v>
      </c>
    </row>
    <row r="1187" spans="1:15" customFormat="1" x14ac:dyDescent="0.3">
      <c r="A1187" s="58" t="s">
        <v>312</v>
      </c>
      <c r="B1187" s="73">
        <v>4.41397557219776</v>
      </c>
      <c r="C1187" s="73">
        <v>4.41397557219776</v>
      </c>
      <c r="D1187" s="73">
        <v>4.6512803880201501</v>
      </c>
      <c r="E1187" s="78">
        <v>4.6512803880201501</v>
      </c>
      <c r="F1187" s="73">
        <v>4.3598166951737403</v>
      </c>
      <c r="G1187" s="73">
        <v>4.3598166951737403</v>
      </c>
      <c r="H1187" s="74">
        <v>4.3123860997721897</v>
      </c>
      <c r="I1187" s="74">
        <v>4.3123860997721897</v>
      </c>
      <c r="J1187" s="74">
        <v>4.26436914799703</v>
      </c>
      <c r="K1187" s="74">
        <v>4.26436914799703</v>
      </c>
      <c r="L1187" s="74">
        <v>4.2884613038074804</v>
      </c>
      <c r="M1187" s="74">
        <v>4.2884613038074804</v>
      </c>
      <c r="N1187" s="74">
        <v>4.3945391716805098</v>
      </c>
      <c r="O1187" s="74">
        <v>4.3945391716805098</v>
      </c>
    </row>
    <row r="1188" spans="1:15" customFormat="1" x14ac:dyDescent="0.3">
      <c r="A1188" s="65" t="s">
        <v>1</v>
      </c>
    </row>
    <row r="1189" spans="1:15" customFormat="1" x14ac:dyDescent="0.3">
      <c r="A1189" s="65" t="s">
        <v>1</v>
      </c>
    </row>
    <row r="1190" spans="1:15" customFormat="1" x14ac:dyDescent="0.3">
      <c r="A1190" s="53" t="s">
        <v>457</v>
      </c>
    </row>
    <row r="1191" spans="1:15" customFormat="1" x14ac:dyDescent="0.3">
      <c r="A1191" s="54" t="s">
        <v>1</v>
      </c>
    </row>
    <row r="1192" spans="1:15" customFormat="1" x14ac:dyDescent="0.3">
      <c r="A1192" s="114" t="s">
        <v>1</v>
      </c>
      <c r="B1192" s="113" t="s">
        <v>504</v>
      </c>
      <c r="C1192" s="113" t="s">
        <v>1</v>
      </c>
      <c r="D1192" s="113" t="s">
        <v>487</v>
      </c>
      <c r="E1192" s="113" t="s">
        <v>1</v>
      </c>
      <c r="F1192" s="113" t="s">
        <v>488</v>
      </c>
      <c r="G1192" s="113" t="s">
        <v>1</v>
      </c>
      <c r="H1192" s="113" t="s">
        <v>489</v>
      </c>
      <c r="I1192" s="113" t="s">
        <v>1</v>
      </c>
      <c r="J1192" s="113" t="s">
        <v>490</v>
      </c>
      <c r="K1192" s="113" t="s">
        <v>1</v>
      </c>
      <c r="L1192" s="113" t="s">
        <v>491</v>
      </c>
      <c r="M1192" s="113" t="s">
        <v>1</v>
      </c>
      <c r="N1192" s="113" t="s">
        <v>492</v>
      </c>
      <c r="O1192" s="113" t="s">
        <v>1</v>
      </c>
    </row>
    <row r="1193" spans="1:15" customFormat="1" x14ac:dyDescent="0.3">
      <c r="A1193" s="115" t="s">
        <v>1</v>
      </c>
      <c r="B1193" s="55" t="s">
        <v>14</v>
      </c>
      <c r="C1193" s="55" t="s">
        <v>15</v>
      </c>
      <c r="D1193" s="55" t="s">
        <v>14</v>
      </c>
      <c r="E1193" s="55" t="s">
        <v>15</v>
      </c>
      <c r="F1193" s="55" t="s">
        <v>14</v>
      </c>
      <c r="G1193" s="55" t="s">
        <v>15</v>
      </c>
      <c r="H1193" s="55" t="s">
        <v>14</v>
      </c>
      <c r="I1193" s="55" t="s">
        <v>15</v>
      </c>
      <c r="J1193" s="55" t="s">
        <v>14</v>
      </c>
      <c r="K1193" s="55" t="s">
        <v>15</v>
      </c>
      <c r="L1193" s="55" t="s">
        <v>14</v>
      </c>
      <c r="M1193" s="55" t="s">
        <v>15</v>
      </c>
      <c r="N1193" s="55" t="s">
        <v>14</v>
      </c>
      <c r="O1193" s="55" t="s">
        <v>15</v>
      </c>
    </row>
    <row r="1194" spans="1:15" customFormat="1" x14ac:dyDescent="0.3">
      <c r="A1194" s="56" t="s">
        <v>16</v>
      </c>
      <c r="B1194" s="57">
        <v>30.3325565725</v>
      </c>
      <c r="C1194" s="57">
        <v>30.3325565725</v>
      </c>
      <c r="D1194" s="57">
        <v>1.1193656596999999</v>
      </c>
      <c r="E1194" s="57">
        <v>1.1193656596999999</v>
      </c>
      <c r="F1194" s="57">
        <v>18.471856449899999</v>
      </c>
      <c r="G1194" s="57">
        <v>18.471856449899999</v>
      </c>
      <c r="H1194" s="57">
        <v>3.5399518543999999</v>
      </c>
      <c r="I1194" s="57">
        <v>3.5399518543999999</v>
      </c>
      <c r="J1194" s="57">
        <v>3.4952662081999999</v>
      </c>
      <c r="K1194" s="57">
        <v>3.4952662081999999</v>
      </c>
      <c r="L1194" s="57">
        <v>2.6043567515000001</v>
      </c>
      <c r="M1194" s="57">
        <v>2.6043567515000001</v>
      </c>
      <c r="N1194" s="57">
        <v>0</v>
      </c>
      <c r="O1194" s="57">
        <v>0</v>
      </c>
    </row>
    <row r="1195" spans="1:15" customFormat="1" x14ac:dyDescent="0.3">
      <c r="A1195" s="58" t="s">
        <v>310</v>
      </c>
      <c r="B1195" s="67">
        <v>0</v>
      </c>
      <c r="C1195" s="68">
        <v>0</v>
      </c>
      <c r="D1195" s="67">
        <v>0</v>
      </c>
      <c r="E1195" s="68">
        <v>0</v>
      </c>
      <c r="F1195" s="67">
        <v>0</v>
      </c>
      <c r="G1195" s="68">
        <v>0</v>
      </c>
      <c r="H1195" s="67">
        <v>0</v>
      </c>
      <c r="I1195" s="68">
        <v>0</v>
      </c>
      <c r="J1195" s="67">
        <v>0</v>
      </c>
      <c r="K1195" s="68">
        <v>0</v>
      </c>
      <c r="L1195" s="67">
        <v>0</v>
      </c>
      <c r="M1195" s="68">
        <v>0</v>
      </c>
      <c r="N1195" s="67"/>
      <c r="O1195" s="68"/>
    </row>
    <row r="1196" spans="1:15" customFormat="1" x14ac:dyDescent="0.3">
      <c r="A1196" s="58" t="s">
        <v>311</v>
      </c>
      <c r="B1196" s="70">
        <v>28.922765736199999</v>
      </c>
      <c r="C1196" s="71">
        <v>95.352218884252807</v>
      </c>
      <c r="D1196" s="70">
        <v>1.1193656596999999</v>
      </c>
      <c r="E1196" s="71">
        <v>100</v>
      </c>
      <c r="F1196" s="70">
        <v>17.406545208600001</v>
      </c>
      <c r="G1196" s="71">
        <v>94.232787353077498</v>
      </c>
      <c r="H1196" s="70">
        <v>3.5399518543999999</v>
      </c>
      <c r="I1196" s="71">
        <v>100</v>
      </c>
      <c r="J1196" s="70">
        <v>3.1507866132000002</v>
      </c>
      <c r="K1196" s="71">
        <v>90.144396035076198</v>
      </c>
      <c r="L1196" s="70">
        <v>2.6043567515000001</v>
      </c>
      <c r="M1196" s="71">
        <v>100</v>
      </c>
      <c r="N1196" s="70"/>
      <c r="O1196" s="71"/>
    </row>
    <row r="1197" spans="1:15" customFormat="1" x14ac:dyDescent="0.3">
      <c r="A1197" s="58" t="s">
        <v>312</v>
      </c>
      <c r="B1197" s="74">
        <v>4.5206988190477597</v>
      </c>
      <c r="C1197" s="74">
        <v>4.5206988190477597</v>
      </c>
      <c r="D1197" s="74">
        <v>4</v>
      </c>
      <c r="E1197" s="75">
        <v>4</v>
      </c>
      <c r="F1197" s="74">
        <v>4.4412363105032799</v>
      </c>
      <c r="G1197" s="74">
        <v>4.4412363105032799</v>
      </c>
      <c r="H1197" s="74">
        <v>4.4749299632734596</v>
      </c>
      <c r="I1197" s="74">
        <v>4.4749299632734596</v>
      </c>
      <c r="J1197" s="74">
        <v>4.8028879207015196</v>
      </c>
      <c r="K1197" s="74">
        <v>4.8028879207015196</v>
      </c>
      <c r="L1197" s="74">
        <v>4.7888230848238296</v>
      </c>
      <c r="M1197" s="74">
        <v>4.7888230848238296</v>
      </c>
      <c r="N1197" s="74"/>
      <c r="O1197" s="74"/>
    </row>
    <row r="1198" spans="1:15" customFormat="1" x14ac:dyDescent="0.3">
      <c r="A1198" s="65" t="s">
        <v>1</v>
      </c>
    </row>
    <row r="1199" spans="1:15" customFormat="1" x14ac:dyDescent="0.3">
      <c r="A1199" s="65" t="s">
        <v>1</v>
      </c>
    </row>
    <row r="1200" spans="1:15" customFormat="1" x14ac:dyDescent="0.3">
      <c r="A1200" s="53" t="s">
        <v>458</v>
      </c>
    </row>
    <row r="1201" spans="1:15" customFormat="1" x14ac:dyDescent="0.3">
      <c r="A1201" s="54" t="s">
        <v>1</v>
      </c>
    </row>
    <row r="1202" spans="1:15" customFormat="1" x14ac:dyDescent="0.3">
      <c r="A1202" s="114" t="s">
        <v>1</v>
      </c>
      <c r="B1202" s="113" t="s">
        <v>504</v>
      </c>
      <c r="C1202" s="113" t="s">
        <v>1</v>
      </c>
      <c r="D1202" s="113" t="s">
        <v>487</v>
      </c>
      <c r="E1202" s="113" t="s">
        <v>1</v>
      </c>
      <c r="F1202" s="113" t="s">
        <v>488</v>
      </c>
      <c r="G1202" s="113" t="s">
        <v>1</v>
      </c>
      <c r="H1202" s="113" t="s">
        <v>489</v>
      </c>
      <c r="I1202" s="113" t="s">
        <v>1</v>
      </c>
      <c r="J1202" s="113" t="s">
        <v>490</v>
      </c>
      <c r="K1202" s="113" t="s">
        <v>1</v>
      </c>
      <c r="L1202" s="113" t="s">
        <v>491</v>
      </c>
      <c r="M1202" s="113" t="s">
        <v>1</v>
      </c>
      <c r="N1202" s="113" t="s">
        <v>492</v>
      </c>
      <c r="O1202" s="113" t="s">
        <v>1</v>
      </c>
    </row>
    <row r="1203" spans="1:15" customFormat="1" x14ac:dyDescent="0.3">
      <c r="A1203" s="115" t="s">
        <v>1</v>
      </c>
      <c r="B1203" s="55" t="s">
        <v>14</v>
      </c>
      <c r="C1203" s="55" t="s">
        <v>15</v>
      </c>
      <c r="D1203" s="55" t="s">
        <v>14</v>
      </c>
      <c r="E1203" s="55" t="s">
        <v>15</v>
      </c>
      <c r="F1203" s="55" t="s">
        <v>14</v>
      </c>
      <c r="G1203" s="55" t="s">
        <v>15</v>
      </c>
      <c r="H1203" s="55" t="s">
        <v>14</v>
      </c>
      <c r="I1203" s="55" t="s">
        <v>15</v>
      </c>
      <c r="J1203" s="55" t="s">
        <v>14</v>
      </c>
      <c r="K1203" s="55" t="s">
        <v>15</v>
      </c>
      <c r="L1203" s="55" t="s">
        <v>14</v>
      </c>
      <c r="M1203" s="55" t="s">
        <v>15</v>
      </c>
      <c r="N1203" s="55" t="s">
        <v>14</v>
      </c>
      <c r="O1203" s="55" t="s">
        <v>15</v>
      </c>
    </row>
    <row r="1204" spans="1:15" customFormat="1" x14ac:dyDescent="0.3">
      <c r="A1204" s="56" t="s">
        <v>16</v>
      </c>
      <c r="B1204" s="57">
        <v>49.948710009099997</v>
      </c>
      <c r="C1204" s="57">
        <v>49.948710009099997</v>
      </c>
      <c r="D1204" s="57">
        <v>28.495621804900001</v>
      </c>
      <c r="E1204" s="57">
        <v>28.495621804900001</v>
      </c>
      <c r="F1204" s="57">
        <v>4.0775181953999997</v>
      </c>
      <c r="G1204" s="57">
        <v>4.0775181953999997</v>
      </c>
      <c r="H1204" s="57">
        <v>2.1459256295000002</v>
      </c>
      <c r="I1204" s="57">
        <v>2.1459256295000002</v>
      </c>
      <c r="J1204" s="57">
        <v>0.73271439530000004</v>
      </c>
      <c r="K1204" s="57">
        <v>0.73271439530000004</v>
      </c>
      <c r="L1204" s="57">
        <v>0.28876204890000001</v>
      </c>
      <c r="M1204" s="57">
        <v>0.28876204890000001</v>
      </c>
      <c r="N1204" s="57">
        <v>8.0163605342000004</v>
      </c>
      <c r="O1204" s="57">
        <v>8.0163605342000004</v>
      </c>
    </row>
    <row r="1205" spans="1:15" customFormat="1" x14ac:dyDescent="0.3">
      <c r="A1205" s="58" t="s">
        <v>310</v>
      </c>
      <c r="B1205" s="59">
        <v>0</v>
      </c>
      <c r="C1205" s="60">
        <v>0</v>
      </c>
      <c r="D1205" s="59">
        <v>0</v>
      </c>
      <c r="E1205" s="60">
        <v>0</v>
      </c>
      <c r="F1205" s="67">
        <v>0</v>
      </c>
      <c r="G1205" s="68">
        <v>0</v>
      </c>
      <c r="H1205" s="67">
        <v>0</v>
      </c>
      <c r="I1205" s="68">
        <v>0</v>
      </c>
      <c r="J1205" s="67">
        <v>0</v>
      </c>
      <c r="K1205" s="68">
        <v>0</v>
      </c>
      <c r="L1205" s="67">
        <v>0</v>
      </c>
      <c r="M1205" s="68">
        <v>0</v>
      </c>
      <c r="N1205" s="67">
        <v>0</v>
      </c>
      <c r="O1205" s="68">
        <v>0</v>
      </c>
    </row>
    <row r="1206" spans="1:15" customFormat="1" x14ac:dyDescent="0.3">
      <c r="A1206" s="58" t="s">
        <v>311</v>
      </c>
      <c r="B1206" s="63">
        <v>45.9114690165</v>
      </c>
      <c r="C1206" s="64">
        <v>0.91917226707427602</v>
      </c>
      <c r="D1206" s="63">
        <v>27.025016729800001</v>
      </c>
      <c r="E1206" s="64">
        <v>0.94839189384359701</v>
      </c>
      <c r="F1206" s="70">
        <v>4.0775181954000104</v>
      </c>
      <c r="G1206" s="71">
        <v>100</v>
      </c>
      <c r="H1206" s="70">
        <v>2.1459256295000002</v>
      </c>
      <c r="I1206" s="71">
        <v>100</v>
      </c>
      <c r="J1206" s="70">
        <v>0.73271439530000004</v>
      </c>
      <c r="K1206" s="71">
        <v>100</v>
      </c>
      <c r="L1206" s="70">
        <v>0.28876204890000001</v>
      </c>
      <c r="M1206" s="71">
        <v>100</v>
      </c>
      <c r="N1206" s="70">
        <v>5.4497246167000002</v>
      </c>
      <c r="O1206" s="71">
        <v>67.982528897620995</v>
      </c>
    </row>
    <row r="1207" spans="1:15" customFormat="1" x14ac:dyDescent="0.3">
      <c r="A1207" s="58" t="s">
        <v>312</v>
      </c>
      <c r="B1207" s="73">
        <v>4.4764580043171698</v>
      </c>
      <c r="C1207" s="73">
        <v>4.4764580043171698</v>
      </c>
      <c r="D1207" s="73">
        <v>4.6679660604572897</v>
      </c>
      <c r="E1207" s="73">
        <v>4.6679660604572897</v>
      </c>
      <c r="F1207" s="74">
        <v>4.4168805325792704</v>
      </c>
      <c r="G1207" s="74">
        <v>4.4168805325792704</v>
      </c>
      <c r="H1207" s="74">
        <v>4.16052727562617</v>
      </c>
      <c r="I1207" s="74">
        <v>4.16052727562617</v>
      </c>
      <c r="J1207" s="74">
        <v>4.4352401113525701</v>
      </c>
      <c r="K1207" s="74">
        <v>4.4352401113525701</v>
      </c>
      <c r="L1207" s="74">
        <v>4</v>
      </c>
      <c r="M1207" s="75">
        <v>4</v>
      </c>
      <c r="N1207" s="74">
        <v>3.8138945064980101</v>
      </c>
      <c r="O1207" s="75">
        <v>3.8138945064980101</v>
      </c>
    </row>
    <row r="1208" spans="1:15" customFormat="1" x14ac:dyDescent="0.3">
      <c r="A1208" s="65" t="s">
        <v>1</v>
      </c>
    </row>
    <row r="1209" spans="1:15" customFormat="1" x14ac:dyDescent="0.3">
      <c r="A1209" s="65" t="s">
        <v>1</v>
      </c>
    </row>
    <row r="1210" spans="1:15" customFormat="1" x14ac:dyDescent="0.3">
      <c r="A1210" s="53" t="s">
        <v>459</v>
      </c>
    </row>
    <row r="1211" spans="1:15" customFormat="1" x14ac:dyDescent="0.3">
      <c r="A1211" s="54" t="s">
        <v>1</v>
      </c>
    </row>
    <row r="1212" spans="1:15" customFormat="1" x14ac:dyDescent="0.3">
      <c r="A1212" s="114" t="s">
        <v>1</v>
      </c>
      <c r="B1212" s="113" t="s">
        <v>504</v>
      </c>
      <c r="C1212" s="113" t="s">
        <v>1</v>
      </c>
      <c r="D1212" s="113" t="s">
        <v>487</v>
      </c>
      <c r="E1212" s="113" t="s">
        <v>1</v>
      </c>
      <c r="F1212" s="113" t="s">
        <v>488</v>
      </c>
      <c r="G1212" s="113" t="s">
        <v>1</v>
      </c>
      <c r="H1212" s="113" t="s">
        <v>489</v>
      </c>
      <c r="I1212" s="113" t="s">
        <v>1</v>
      </c>
      <c r="J1212" s="113" t="s">
        <v>490</v>
      </c>
      <c r="K1212" s="113" t="s">
        <v>1</v>
      </c>
      <c r="L1212" s="113" t="s">
        <v>491</v>
      </c>
      <c r="M1212" s="113" t="s">
        <v>1</v>
      </c>
      <c r="N1212" s="113" t="s">
        <v>492</v>
      </c>
      <c r="O1212" s="113" t="s">
        <v>1</v>
      </c>
    </row>
    <row r="1213" spans="1:15" customFormat="1" x14ac:dyDescent="0.3">
      <c r="A1213" s="115" t="s">
        <v>1</v>
      </c>
      <c r="B1213" s="55" t="s">
        <v>14</v>
      </c>
      <c r="C1213" s="55" t="s">
        <v>15</v>
      </c>
      <c r="D1213" s="55" t="s">
        <v>14</v>
      </c>
      <c r="E1213" s="55" t="s">
        <v>15</v>
      </c>
      <c r="F1213" s="55" t="s">
        <v>14</v>
      </c>
      <c r="G1213" s="55" t="s">
        <v>15</v>
      </c>
      <c r="H1213" s="55" t="s">
        <v>14</v>
      </c>
      <c r="I1213" s="55" t="s">
        <v>15</v>
      </c>
      <c r="J1213" s="55" t="s">
        <v>14</v>
      </c>
      <c r="K1213" s="55" t="s">
        <v>15</v>
      </c>
      <c r="L1213" s="55" t="s">
        <v>14</v>
      </c>
      <c r="M1213" s="55" t="s">
        <v>15</v>
      </c>
      <c r="N1213" s="55" t="s">
        <v>14</v>
      </c>
      <c r="O1213" s="55" t="s">
        <v>15</v>
      </c>
    </row>
    <row r="1214" spans="1:15" customFormat="1" x14ac:dyDescent="0.3">
      <c r="A1214" s="56" t="s">
        <v>16</v>
      </c>
      <c r="B1214" s="57">
        <v>38.080557513400002</v>
      </c>
      <c r="C1214" s="57">
        <v>38.080557513400002</v>
      </c>
      <c r="D1214" s="57">
        <v>9.6000713573999992</v>
      </c>
      <c r="E1214" s="57">
        <v>9.6000713573999992</v>
      </c>
      <c r="F1214" s="57">
        <v>11.849788458200001</v>
      </c>
      <c r="G1214" s="57">
        <v>11.849788458200001</v>
      </c>
      <c r="H1214" s="57">
        <v>6.4696074601999998</v>
      </c>
      <c r="I1214" s="57">
        <v>6.4696074601999998</v>
      </c>
      <c r="J1214" s="57">
        <v>1.5767394908000001</v>
      </c>
      <c r="K1214" s="57">
        <v>1.5767394908000001</v>
      </c>
      <c r="L1214" s="57">
        <v>1.9975168998999999</v>
      </c>
      <c r="M1214" s="57">
        <v>1.9975168998999999</v>
      </c>
      <c r="N1214" s="57">
        <v>3.8025894790999999</v>
      </c>
      <c r="O1214" s="57">
        <v>3.8025894790999999</v>
      </c>
    </row>
    <row r="1215" spans="1:15" customFormat="1" x14ac:dyDescent="0.3">
      <c r="A1215" s="58" t="s">
        <v>310</v>
      </c>
      <c r="B1215" s="67">
        <v>0</v>
      </c>
      <c r="C1215" s="68">
        <v>0</v>
      </c>
      <c r="D1215" s="67">
        <v>0</v>
      </c>
      <c r="E1215" s="68">
        <v>0</v>
      </c>
      <c r="F1215" s="67">
        <v>0</v>
      </c>
      <c r="G1215" s="68">
        <v>0</v>
      </c>
      <c r="H1215" s="67">
        <v>0</v>
      </c>
      <c r="I1215" s="68">
        <v>0</v>
      </c>
      <c r="J1215" s="67">
        <v>0</v>
      </c>
      <c r="K1215" s="68">
        <v>0</v>
      </c>
      <c r="L1215" s="67">
        <v>0</v>
      </c>
      <c r="M1215" s="68">
        <v>0</v>
      </c>
      <c r="N1215" s="67">
        <v>0</v>
      </c>
      <c r="O1215" s="68">
        <v>0</v>
      </c>
    </row>
    <row r="1216" spans="1:15" customFormat="1" x14ac:dyDescent="0.3">
      <c r="A1216" s="58" t="s">
        <v>311</v>
      </c>
      <c r="B1216" s="70">
        <v>37.579053945400098</v>
      </c>
      <c r="C1216" s="71">
        <v>98.683045625517593</v>
      </c>
      <c r="D1216" s="70">
        <v>9.6000713573999992</v>
      </c>
      <c r="E1216" s="71">
        <v>100</v>
      </c>
      <c r="F1216" s="70">
        <v>11.849788458200001</v>
      </c>
      <c r="G1216" s="71">
        <v>100</v>
      </c>
      <c r="H1216" s="70">
        <v>5.9681038922000003</v>
      </c>
      <c r="I1216" s="71">
        <v>92.248315356299898</v>
      </c>
      <c r="J1216" s="70">
        <v>1.5767394908000001</v>
      </c>
      <c r="K1216" s="71">
        <v>100</v>
      </c>
      <c r="L1216" s="70">
        <v>1.9975168998999999</v>
      </c>
      <c r="M1216" s="71">
        <v>100</v>
      </c>
      <c r="N1216" s="70">
        <v>3.8025894790999999</v>
      </c>
      <c r="O1216" s="71">
        <v>100</v>
      </c>
    </row>
    <row r="1217" spans="1:15" customFormat="1" x14ac:dyDescent="0.3">
      <c r="A1217" s="58" t="s">
        <v>312</v>
      </c>
      <c r="B1217" s="74">
        <v>4.4613846065651099</v>
      </c>
      <c r="C1217" s="74">
        <v>4.4613846065651099</v>
      </c>
      <c r="D1217" s="74">
        <v>4.7772615846910602</v>
      </c>
      <c r="E1217" s="74">
        <v>4.7772615846910602</v>
      </c>
      <c r="F1217" s="74">
        <v>4.4356396164463003</v>
      </c>
      <c r="G1217" s="74">
        <v>4.4356396164463003</v>
      </c>
      <c r="H1217" s="74">
        <v>3.9224831535629998</v>
      </c>
      <c r="I1217" s="75">
        <v>3.9224831535629998</v>
      </c>
      <c r="J1217" s="74">
        <v>4.2920563334570598</v>
      </c>
      <c r="K1217" s="74">
        <v>4.2920563334570598</v>
      </c>
      <c r="L1217" s="74">
        <v>5</v>
      </c>
      <c r="M1217" s="76">
        <v>5</v>
      </c>
      <c r="N1217" s="74">
        <v>4.78611404171546</v>
      </c>
      <c r="O1217" s="74">
        <v>4.78611404171546</v>
      </c>
    </row>
    <row r="1218" spans="1:15" customFormat="1" x14ac:dyDescent="0.3">
      <c r="A1218" s="65" t="s">
        <v>1</v>
      </c>
    </row>
    <row r="1219" spans="1:15" customFormat="1" x14ac:dyDescent="0.3">
      <c r="A1219" s="65" t="s">
        <v>1</v>
      </c>
    </row>
    <row r="1220" spans="1:15" customFormat="1" x14ac:dyDescent="0.3">
      <c r="A1220" s="53" t="s">
        <v>460</v>
      </c>
    </row>
    <row r="1221" spans="1:15" customFormat="1" x14ac:dyDescent="0.3">
      <c r="A1221" s="54" t="s">
        <v>1</v>
      </c>
    </row>
    <row r="1222" spans="1:15" customFormat="1" x14ac:dyDescent="0.3">
      <c r="A1222" s="114" t="s">
        <v>1</v>
      </c>
      <c r="B1222" s="113" t="s">
        <v>504</v>
      </c>
      <c r="C1222" s="113" t="s">
        <v>1</v>
      </c>
      <c r="D1222" s="113" t="s">
        <v>487</v>
      </c>
      <c r="E1222" s="113" t="s">
        <v>1</v>
      </c>
      <c r="F1222" s="113" t="s">
        <v>488</v>
      </c>
      <c r="G1222" s="113" t="s">
        <v>1</v>
      </c>
      <c r="H1222" s="113" t="s">
        <v>489</v>
      </c>
      <c r="I1222" s="113" t="s">
        <v>1</v>
      </c>
      <c r="J1222" s="113" t="s">
        <v>490</v>
      </c>
      <c r="K1222" s="113" t="s">
        <v>1</v>
      </c>
      <c r="L1222" s="113" t="s">
        <v>491</v>
      </c>
      <c r="M1222" s="113" t="s">
        <v>1</v>
      </c>
      <c r="N1222" s="113" t="s">
        <v>492</v>
      </c>
      <c r="O1222" s="113" t="s">
        <v>1</v>
      </c>
    </row>
    <row r="1223" spans="1:15" customFormat="1" x14ac:dyDescent="0.3">
      <c r="A1223" s="115" t="s">
        <v>1</v>
      </c>
      <c r="B1223" s="55" t="s">
        <v>14</v>
      </c>
      <c r="C1223" s="55" t="s">
        <v>15</v>
      </c>
      <c r="D1223" s="55" t="s">
        <v>14</v>
      </c>
      <c r="E1223" s="55" t="s">
        <v>15</v>
      </c>
      <c r="F1223" s="55" t="s">
        <v>14</v>
      </c>
      <c r="G1223" s="55" t="s">
        <v>15</v>
      </c>
      <c r="H1223" s="55" t="s">
        <v>14</v>
      </c>
      <c r="I1223" s="55" t="s">
        <v>15</v>
      </c>
      <c r="J1223" s="55" t="s">
        <v>14</v>
      </c>
      <c r="K1223" s="55" t="s">
        <v>15</v>
      </c>
      <c r="L1223" s="55" t="s">
        <v>14</v>
      </c>
      <c r="M1223" s="55" t="s">
        <v>15</v>
      </c>
      <c r="N1223" s="55" t="s">
        <v>14</v>
      </c>
      <c r="O1223" s="55" t="s">
        <v>15</v>
      </c>
    </row>
    <row r="1224" spans="1:15" customFormat="1" x14ac:dyDescent="0.3">
      <c r="A1224" s="56" t="s">
        <v>16</v>
      </c>
      <c r="B1224" s="57">
        <v>91.507376542900005</v>
      </c>
      <c r="C1224" s="57">
        <v>91.507376542900005</v>
      </c>
      <c r="D1224" s="57">
        <v>16.858602218800002</v>
      </c>
      <c r="E1224" s="57">
        <v>16.858602218800002</v>
      </c>
      <c r="F1224" s="57">
        <v>26.492605446100001</v>
      </c>
      <c r="G1224" s="57">
        <v>26.492605446100001</v>
      </c>
      <c r="H1224" s="57">
        <v>16.466566107399998</v>
      </c>
      <c r="I1224" s="57">
        <v>16.466566107399998</v>
      </c>
      <c r="J1224" s="57">
        <v>14.7960896253</v>
      </c>
      <c r="K1224" s="57">
        <v>14.7960896253</v>
      </c>
      <c r="L1224" s="57">
        <v>3.5627274845999999</v>
      </c>
      <c r="M1224" s="57">
        <v>3.5627274845999999</v>
      </c>
      <c r="N1224" s="57">
        <v>9.2335643810000008</v>
      </c>
      <c r="O1224" s="57">
        <v>9.2335643810000008</v>
      </c>
    </row>
    <row r="1225" spans="1:15" customFormat="1" x14ac:dyDescent="0.3">
      <c r="A1225" s="58" t="s">
        <v>310</v>
      </c>
      <c r="B1225" s="59">
        <v>0</v>
      </c>
      <c r="C1225" s="60">
        <v>0</v>
      </c>
      <c r="D1225" s="67">
        <v>0</v>
      </c>
      <c r="E1225" s="68">
        <v>0</v>
      </c>
      <c r="F1225" s="59">
        <v>0</v>
      </c>
      <c r="G1225" s="60">
        <v>0</v>
      </c>
      <c r="H1225" s="67">
        <v>0</v>
      </c>
      <c r="I1225" s="68">
        <v>0</v>
      </c>
      <c r="J1225" s="67">
        <v>0</v>
      </c>
      <c r="K1225" s="68">
        <v>0</v>
      </c>
      <c r="L1225" s="67">
        <v>0</v>
      </c>
      <c r="M1225" s="68">
        <v>0</v>
      </c>
      <c r="N1225" s="67">
        <v>0</v>
      </c>
      <c r="O1225" s="68">
        <v>0</v>
      </c>
    </row>
    <row r="1226" spans="1:15" customFormat="1" x14ac:dyDescent="0.3">
      <c r="A1226" s="58" t="s">
        <v>311</v>
      </c>
      <c r="B1226" s="63">
        <v>90.827281378400002</v>
      </c>
      <c r="C1226" s="64">
        <v>0.99256786512526496</v>
      </c>
      <c r="D1226" s="70">
        <v>16.677115125</v>
      </c>
      <c r="E1226" s="71">
        <v>98.923474844209693</v>
      </c>
      <c r="F1226" s="63">
        <v>25.993997375399999</v>
      </c>
      <c r="G1226" s="64">
        <v>0.98117934939564799</v>
      </c>
      <c r="H1226" s="70">
        <v>16.466566107399998</v>
      </c>
      <c r="I1226" s="71">
        <v>100</v>
      </c>
      <c r="J1226" s="70">
        <v>14.7960896253</v>
      </c>
      <c r="K1226" s="71">
        <v>100</v>
      </c>
      <c r="L1226" s="70">
        <v>3.5627274845999901</v>
      </c>
      <c r="M1226" s="71">
        <v>100</v>
      </c>
      <c r="N1226" s="70">
        <v>9.2335643810000008</v>
      </c>
      <c r="O1226" s="71">
        <v>100</v>
      </c>
    </row>
    <row r="1227" spans="1:15" customFormat="1" x14ac:dyDescent="0.3">
      <c r="A1227" s="58" t="s">
        <v>312</v>
      </c>
      <c r="B1227" s="73">
        <v>4.6205668468687398</v>
      </c>
      <c r="C1227" s="73">
        <v>4.6205668468687398</v>
      </c>
      <c r="D1227" s="74">
        <v>4.5077437590439402</v>
      </c>
      <c r="E1227" s="74">
        <v>4.5077437590439402</v>
      </c>
      <c r="F1227" s="74">
        <v>4.8982985457364903</v>
      </c>
      <c r="G1227" s="76">
        <v>4.8982985457364903</v>
      </c>
      <c r="H1227" s="74">
        <v>4.6670657766019401</v>
      </c>
      <c r="I1227" s="74">
        <v>4.6670657766019401</v>
      </c>
      <c r="J1227" s="74">
        <v>4.3411732835051398</v>
      </c>
      <c r="K1227" s="74">
        <v>4.3411732835051398</v>
      </c>
      <c r="L1227" s="74">
        <v>4.2383448781503796</v>
      </c>
      <c r="M1227" s="74">
        <v>4.2383448781503796</v>
      </c>
      <c r="N1227" s="74">
        <v>4.43341006826516</v>
      </c>
      <c r="O1227" s="74">
        <v>4.43341006826516</v>
      </c>
    </row>
    <row r="1228" spans="1:15" customFormat="1" x14ac:dyDescent="0.3">
      <c r="A1228" s="65" t="s">
        <v>1</v>
      </c>
    </row>
    <row r="1229" spans="1:15" customFormat="1" x14ac:dyDescent="0.3">
      <c r="A1229" s="65" t="s">
        <v>1</v>
      </c>
    </row>
    <row r="1230" spans="1:15" customFormat="1" x14ac:dyDescent="0.3">
      <c r="A1230" s="53" t="s">
        <v>461</v>
      </c>
    </row>
    <row r="1231" spans="1:15" customFormat="1" x14ac:dyDescent="0.3">
      <c r="A1231" s="54" t="s">
        <v>1</v>
      </c>
    </row>
    <row r="1232" spans="1:15" customFormat="1" x14ac:dyDescent="0.3">
      <c r="A1232" s="114" t="s">
        <v>1</v>
      </c>
      <c r="B1232" s="113" t="s">
        <v>504</v>
      </c>
      <c r="C1232" s="113" t="s">
        <v>1</v>
      </c>
      <c r="D1232" s="113" t="s">
        <v>487</v>
      </c>
      <c r="E1232" s="113" t="s">
        <v>1</v>
      </c>
      <c r="F1232" s="113" t="s">
        <v>488</v>
      </c>
      <c r="G1232" s="113" t="s">
        <v>1</v>
      </c>
      <c r="H1232" s="113" t="s">
        <v>489</v>
      </c>
      <c r="I1232" s="113" t="s">
        <v>1</v>
      </c>
      <c r="J1232" s="113" t="s">
        <v>490</v>
      </c>
      <c r="K1232" s="113" t="s">
        <v>1</v>
      </c>
      <c r="L1232" s="113" t="s">
        <v>491</v>
      </c>
      <c r="M1232" s="113" t="s">
        <v>1</v>
      </c>
      <c r="N1232" s="113" t="s">
        <v>492</v>
      </c>
      <c r="O1232" s="113" t="s">
        <v>1</v>
      </c>
    </row>
    <row r="1233" spans="1:15" customFormat="1" x14ac:dyDescent="0.3">
      <c r="A1233" s="115" t="s">
        <v>1</v>
      </c>
      <c r="B1233" s="55" t="s">
        <v>14</v>
      </c>
      <c r="C1233" s="55" t="s">
        <v>15</v>
      </c>
      <c r="D1233" s="55" t="s">
        <v>14</v>
      </c>
      <c r="E1233" s="55" t="s">
        <v>15</v>
      </c>
      <c r="F1233" s="55" t="s">
        <v>14</v>
      </c>
      <c r="G1233" s="55" t="s">
        <v>15</v>
      </c>
      <c r="H1233" s="55" t="s">
        <v>14</v>
      </c>
      <c r="I1233" s="55" t="s">
        <v>15</v>
      </c>
      <c r="J1233" s="55" t="s">
        <v>14</v>
      </c>
      <c r="K1233" s="55" t="s">
        <v>15</v>
      </c>
      <c r="L1233" s="55" t="s">
        <v>14</v>
      </c>
      <c r="M1233" s="55" t="s">
        <v>15</v>
      </c>
      <c r="N1233" s="55" t="s">
        <v>14</v>
      </c>
      <c r="O1233" s="55" t="s">
        <v>15</v>
      </c>
    </row>
    <row r="1234" spans="1:15" customFormat="1" x14ac:dyDescent="0.3">
      <c r="A1234" s="56" t="s">
        <v>16</v>
      </c>
      <c r="B1234" s="57">
        <v>1497.7955463971</v>
      </c>
      <c r="C1234" s="57">
        <v>1497.7955463971</v>
      </c>
      <c r="D1234" s="57">
        <v>253.3745010499</v>
      </c>
      <c r="E1234" s="57">
        <v>253.3745010499</v>
      </c>
      <c r="F1234" s="57">
        <v>518.56546317660002</v>
      </c>
      <c r="G1234" s="57">
        <v>518.56546317660002</v>
      </c>
      <c r="H1234" s="57">
        <v>312.09265890979998</v>
      </c>
      <c r="I1234" s="57">
        <v>312.09265890979998</v>
      </c>
      <c r="J1234" s="57">
        <v>86.749864056199996</v>
      </c>
      <c r="K1234" s="57">
        <v>86.749864056199996</v>
      </c>
      <c r="L1234" s="57">
        <v>64.563064250899998</v>
      </c>
      <c r="M1234" s="57">
        <v>64.563064250899998</v>
      </c>
      <c r="N1234" s="57">
        <v>144.32143904110001</v>
      </c>
      <c r="O1234" s="57">
        <v>144.32143904110001</v>
      </c>
    </row>
    <row r="1235" spans="1:15" customFormat="1" x14ac:dyDescent="0.3">
      <c r="A1235" s="58" t="s">
        <v>276</v>
      </c>
      <c r="B1235" s="59">
        <v>14.4204066025</v>
      </c>
      <c r="C1235" s="60">
        <v>9.6277536925435704E-3</v>
      </c>
      <c r="D1235" s="59">
        <v>0.44958639090000102</v>
      </c>
      <c r="E1235" s="60">
        <v>1.77439477546897E-3</v>
      </c>
      <c r="F1235" s="59">
        <v>2.86020608580001</v>
      </c>
      <c r="G1235" s="60">
        <v>5.5156123747214202E-3</v>
      </c>
      <c r="H1235" s="59">
        <v>1.8265918441</v>
      </c>
      <c r="I1235" s="60">
        <v>5.8527228755736798E-3</v>
      </c>
      <c r="J1235" s="59">
        <v>0</v>
      </c>
      <c r="K1235" s="60">
        <v>0</v>
      </c>
      <c r="L1235" s="59">
        <v>1.8776655504999999</v>
      </c>
      <c r="M1235" s="60">
        <v>2.90826585182382E-2</v>
      </c>
      <c r="N1235" s="59">
        <v>0</v>
      </c>
      <c r="O1235" s="60">
        <v>0</v>
      </c>
    </row>
    <row r="1236" spans="1:15" customFormat="1" x14ac:dyDescent="0.3">
      <c r="A1236" s="58" t="s">
        <v>291</v>
      </c>
      <c r="B1236" s="63">
        <v>16.239492843299999</v>
      </c>
      <c r="C1236" s="64">
        <v>1.08422627389723E-2</v>
      </c>
      <c r="D1236" s="63">
        <v>0.605314939000001</v>
      </c>
      <c r="E1236" s="64">
        <v>2.3890128505109098E-3</v>
      </c>
      <c r="F1236" s="63">
        <v>1.5989736967999999</v>
      </c>
      <c r="G1236" s="64">
        <v>3.08345582253992E-3</v>
      </c>
      <c r="H1236" s="63">
        <v>11.070120838399999</v>
      </c>
      <c r="I1236" s="61">
        <v>3.5470622337193301E-2</v>
      </c>
      <c r="J1236" s="63">
        <v>1.7420462006999999</v>
      </c>
      <c r="K1236" s="64">
        <v>2.0081255684405799E-2</v>
      </c>
      <c r="L1236" s="63">
        <v>0</v>
      </c>
      <c r="M1236" s="64">
        <v>0</v>
      </c>
      <c r="N1236" s="63">
        <v>1.2230371684000001</v>
      </c>
      <c r="O1236" s="64">
        <v>8.4743969885978099E-3</v>
      </c>
    </row>
    <row r="1237" spans="1:15" customFormat="1" x14ac:dyDescent="0.3">
      <c r="A1237" s="58" t="s">
        <v>292</v>
      </c>
      <c r="B1237" s="59">
        <v>11.9149394694</v>
      </c>
      <c r="C1237" s="60">
        <v>7.9549839082249992E-3</v>
      </c>
      <c r="D1237" s="59">
        <v>1.1552949638000001</v>
      </c>
      <c r="E1237" s="60">
        <v>4.5596338977002002E-3</v>
      </c>
      <c r="F1237" s="59">
        <v>4.0007320870000003</v>
      </c>
      <c r="G1237" s="60">
        <v>7.7149991102233003E-3</v>
      </c>
      <c r="H1237" s="59">
        <v>3.8840929647000002</v>
      </c>
      <c r="I1237" s="60">
        <v>1.24453198555451E-2</v>
      </c>
      <c r="J1237" s="59">
        <v>0.73603896140000002</v>
      </c>
      <c r="K1237" s="60">
        <v>8.4846122747024091E-3</v>
      </c>
      <c r="L1237" s="59">
        <v>0</v>
      </c>
      <c r="M1237" s="60">
        <v>0</v>
      </c>
      <c r="N1237" s="59">
        <v>0.1814870938</v>
      </c>
      <c r="O1237" s="60">
        <v>1.2575199845971301E-3</v>
      </c>
    </row>
    <row r="1238" spans="1:15" customFormat="1" x14ac:dyDescent="0.3">
      <c r="A1238" s="58" t="s">
        <v>293</v>
      </c>
      <c r="B1238" s="63">
        <v>8.1984911396999696</v>
      </c>
      <c r="C1238" s="64">
        <v>5.4737051124375503E-3</v>
      </c>
      <c r="D1238" s="63">
        <v>0.55128045289999805</v>
      </c>
      <c r="E1238" s="64">
        <v>2.1757534819631702E-3</v>
      </c>
      <c r="F1238" s="63">
        <v>4.3930339009999999</v>
      </c>
      <c r="G1238" s="64">
        <v>8.4715126882715895E-3</v>
      </c>
      <c r="H1238" s="63">
        <v>2.9921119905000002</v>
      </c>
      <c r="I1238" s="64">
        <v>9.5872552752507105E-3</v>
      </c>
      <c r="J1238" s="63">
        <v>0</v>
      </c>
      <c r="K1238" s="64">
        <v>0</v>
      </c>
      <c r="L1238" s="63">
        <v>0</v>
      </c>
      <c r="M1238" s="64">
        <v>0</v>
      </c>
      <c r="N1238" s="63">
        <v>0.26206479529999999</v>
      </c>
      <c r="O1238" s="64">
        <v>1.8158410631241601E-3</v>
      </c>
    </row>
    <row r="1239" spans="1:15" customFormat="1" x14ac:dyDescent="0.3">
      <c r="A1239" s="58" t="s">
        <v>294</v>
      </c>
      <c r="B1239" s="59">
        <v>7.9734326537999696</v>
      </c>
      <c r="C1239" s="60">
        <v>5.3234452946397401E-3</v>
      </c>
      <c r="D1239" s="59">
        <v>0</v>
      </c>
      <c r="E1239" s="60">
        <v>0</v>
      </c>
      <c r="F1239" s="59">
        <v>0</v>
      </c>
      <c r="G1239" s="60">
        <v>0</v>
      </c>
      <c r="H1239" s="59">
        <v>0</v>
      </c>
      <c r="I1239" s="60">
        <v>0</v>
      </c>
      <c r="J1239" s="59">
        <v>0</v>
      </c>
      <c r="K1239" s="60">
        <v>0</v>
      </c>
      <c r="L1239" s="59">
        <v>5.1618383877999898</v>
      </c>
      <c r="M1239" s="61">
        <v>7.9950331473432903E-2</v>
      </c>
      <c r="N1239" s="59">
        <v>2.1539425146000002</v>
      </c>
      <c r="O1239" s="60">
        <v>1.49246191619985E-2</v>
      </c>
    </row>
    <row r="1240" spans="1:15" customFormat="1" x14ac:dyDescent="0.3">
      <c r="A1240" s="58" t="s">
        <v>295</v>
      </c>
      <c r="B1240" s="63">
        <v>13.8212888433</v>
      </c>
      <c r="C1240" s="64">
        <v>9.2277539992335206E-3</v>
      </c>
      <c r="D1240" s="63">
        <v>1.134172886</v>
      </c>
      <c r="E1240" s="64">
        <v>4.47627082165081E-3</v>
      </c>
      <c r="F1240" s="63">
        <v>3.7289385923999898</v>
      </c>
      <c r="G1240" s="64">
        <v>7.1908733943781599E-3</v>
      </c>
      <c r="H1240" s="63">
        <v>7.9642545537999796</v>
      </c>
      <c r="I1240" s="61">
        <v>2.55188782127099E-2</v>
      </c>
      <c r="J1240" s="63">
        <v>0</v>
      </c>
      <c r="K1240" s="64">
        <v>0</v>
      </c>
      <c r="L1240" s="63">
        <v>0.99392281109999903</v>
      </c>
      <c r="M1240" s="64">
        <v>1.53946040608837E-2</v>
      </c>
      <c r="N1240" s="63">
        <v>0</v>
      </c>
      <c r="O1240" s="64">
        <v>0</v>
      </c>
    </row>
    <row r="1241" spans="1:15" customFormat="1" x14ac:dyDescent="0.3">
      <c r="A1241" s="58" t="s">
        <v>296</v>
      </c>
      <c r="B1241" s="59">
        <v>32.699492861400003</v>
      </c>
      <c r="C1241" s="60">
        <v>2.1831746622599901E-2</v>
      </c>
      <c r="D1241" s="59">
        <v>2.1682111471000001</v>
      </c>
      <c r="E1241" s="60">
        <v>8.5573376094107804E-3</v>
      </c>
      <c r="F1241" s="59">
        <v>16.540655025300001</v>
      </c>
      <c r="G1241" s="60">
        <v>3.189694686564E-2</v>
      </c>
      <c r="H1241" s="59">
        <v>3.6875647019000199</v>
      </c>
      <c r="I1241" s="60">
        <v>1.18156085913119E-2</v>
      </c>
      <c r="J1241" s="59">
        <v>2.5877134824999999</v>
      </c>
      <c r="K1241" s="60">
        <v>2.9829596975778298E-2</v>
      </c>
      <c r="L1241" s="59">
        <v>1.0427547908000001</v>
      </c>
      <c r="M1241" s="60">
        <v>1.61509495080303E-2</v>
      </c>
      <c r="N1241" s="59">
        <v>5.2987382886000001</v>
      </c>
      <c r="O1241" s="60">
        <v>3.67148382375194E-2</v>
      </c>
    </row>
    <row r="1242" spans="1:15" customFormat="1" x14ac:dyDescent="0.3">
      <c r="A1242" s="58" t="s">
        <v>297</v>
      </c>
      <c r="B1242" s="63">
        <v>19.2969605368</v>
      </c>
      <c r="C1242" s="64">
        <v>1.2883574519378301E-2</v>
      </c>
      <c r="D1242" s="63">
        <v>4.1090272005000203</v>
      </c>
      <c r="E1242" s="64">
        <v>1.6217208848852398E-2</v>
      </c>
      <c r="F1242" s="63">
        <v>3.97658913510001</v>
      </c>
      <c r="G1242" s="64">
        <v>7.6684419180954103E-3</v>
      </c>
      <c r="H1242" s="63">
        <v>5.1409603310999898</v>
      </c>
      <c r="I1242" s="64">
        <v>1.6472544881569399E-2</v>
      </c>
      <c r="J1242" s="63">
        <v>0.40267475629999999</v>
      </c>
      <c r="K1242" s="64">
        <v>4.64179120833125E-3</v>
      </c>
      <c r="L1242" s="63">
        <v>0.31890669500000002</v>
      </c>
      <c r="M1242" s="64">
        <v>4.9394603354123599E-3</v>
      </c>
      <c r="N1242" s="63">
        <v>4.7081111982000001</v>
      </c>
      <c r="O1242" s="64">
        <v>3.2622396433139897E-2</v>
      </c>
    </row>
    <row r="1243" spans="1:15" customFormat="1" x14ac:dyDescent="0.3">
      <c r="A1243" s="58" t="s">
        <v>298</v>
      </c>
      <c r="B1243" s="59">
        <v>11.402766482400001</v>
      </c>
      <c r="C1243" s="60">
        <v>7.6130327065192602E-3</v>
      </c>
      <c r="D1243" s="59">
        <v>1.3409161126</v>
      </c>
      <c r="E1243" s="60">
        <v>5.2922299088648903E-3</v>
      </c>
      <c r="F1243" s="59">
        <v>5.8659869323000002</v>
      </c>
      <c r="G1243" s="60">
        <v>1.1311950657813701E-2</v>
      </c>
      <c r="H1243" s="59">
        <v>0.95361860660000197</v>
      </c>
      <c r="I1243" s="60">
        <v>3.05556244075453E-3</v>
      </c>
      <c r="J1243" s="59">
        <v>0.45783801540000002</v>
      </c>
      <c r="K1243" s="60">
        <v>5.2776799177851703E-3</v>
      </c>
      <c r="L1243" s="59">
        <v>0.55128045290000105</v>
      </c>
      <c r="M1243" s="60">
        <v>8.5386351979462507E-3</v>
      </c>
      <c r="N1243" s="59">
        <v>0.58830334699999998</v>
      </c>
      <c r="O1243" s="60">
        <v>4.0763406387076201E-3</v>
      </c>
    </row>
    <row r="1244" spans="1:15" customFormat="1" x14ac:dyDescent="0.3">
      <c r="A1244" s="58" t="s">
        <v>299</v>
      </c>
      <c r="B1244" s="63">
        <v>10.860196160499999</v>
      </c>
      <c r="C1244" s="64">
        <v>7.2507867890406396E-3</v>
      </c>
      <c r="D1244" s="63">
        <v>2.4536398632999998</v>
      </c>
      <c r="E1244" s="64">
        <v>9.68384684778038E-3</v>
      </c>
      <c r="F1244" s="63">
        <v>4.4189903798999897</v>
      </c>
      <c r="G1244" s="64">
        <v>8.5215670801337007E-3</v>
      </c>
      <c r="H1244" s="63">
        <v>0</v>
      </c>
      <c r="I1244" s="64">
        <v>0</v>
      </c>
      <c r="J1244" s="63">
        <v>0</v>
      </c>
      <c r="K1244" s="64">
        <v>0</v>
      </c>
      <c r="L1244" s="63">
        <v>0</v>
      </c>
      <c r="M1244" s="64">
        <v>0</v>
      </c>
      <c r="N1244" s="63">
        <v>3.9875659173</v>
      </c>
      <c r="O1244" s="61">
        <v>2.76297544134411E-2</v>
      </c>
    </row>
    <row r="1245" spans="1:15" customFormat="1" x14ac:dyDescent="0.3">
      <c r="A1245" s="58" t="s">
        <v>300</v>
      </c>
      <c r="B1245" s="59">
        <v>24.7816660529</v>
      </c>
      <c r="C1245" s="60">
        <v>1.6545426451902299E-2</v>
      </c>
      <c r="D1245" s="59">
        <v>0</v>
      </c>
      <c r="E1245" s="60">
        <v>0</v>
      </c>
      <c r="F1245" s="59">
        <v>2.45943962940001</v>
      </c>
      <c r="G1245" s="62">
        <v>4.7427756070257702E-3</v>
      </c>
      <c r="H1245" s="59">
        <v>9.6469086398999906</v>
      </c>
      <c r="I1245" s="60">
        <v>3.0910399089803999E-2</v>
      </c>
      <c r="J1245" s="59">
        <v>0</v>
      </c>
      <c r="K1245" s="60">
        <v>0</v>
      </c>
      <c r="L1245" s="59">
        <v>0</v>
      </c>
      <c r="M1245" s="60">
        <v>0</v>
      </c>
      <c r="N1245" s="59">
        <v>1.2619603572</v>
      </c>
      <c r="O1245" s="60">
        <v>8.7440948869739101E-3</v>
      </c>
    </row>
    <row r="1246" spans="1:15" customFormat="1" x14ac:dyDescent="0.3">
      <c r="A1246" s="58" t="s">
        <v>277</v>
      </c>
      <c r="B1246" s="63">
        <v>12.8070682008</v>
      </c>
      <c r="C1246" s="64">
        <v>8.5506117517888201E-3</v>
      </c>
      <c r="D1246" s="63">
        <v>0</v>
      </c>
      <c r="E1246" s="64">
        <v>0</v>
      </c>
      <c r="F1246" s="63">
        <v>2.4094499042000099</v>
      </c>
      <c r="G1246" s="64">
        <v>4.6463755789680301E-3</v>
      </c>
      <c r="H1246" s="63">
        <v>0</v>
      </c>
      <c r="I1246" s="64">
        <v>0</v>
      </c>
      <c r="J1246" s="63">
        <v>4.2403600992000001</v>
      </c>
      <c r="K1246" s="61">
        <v>4.88803082902E-2</v>
      </c>
      <c r="L1246" s="63">
        <v>0</v>
      </c>
      <c r="M1246" s="64">
        <v>0</v>
      </c>
      <c r="N1246" s="63">
        <v>3.8060788235</v>
      </c>
      <c r="O1246" s="61">
        <v>2.6372234428843899E-2</v>
      </c>
    </row>
    <row r="1247" spans="1:15" customFormat="1" x14ac:dyDescent="0.3">
      <c r="A1247" s="58" t="s">
        <v>278</v>
      </c>
      <c r="B1247" s="59">
        <v>16.337379493499999</v>
      </c>
      <c r="C1247" s="60">
        <v>1.09076165520715E-2</v>
      </c>
      <c r="D1247" s="59">
        <v>0.86754754190000105</v>
      </c>
      <c r="E1247" s="60">
        <v>3.4239733607966498E-3</v>
      </c>
      <c r="F1247" s="59">
        <v>9.8253412657000005</v>
      </c>
      <c r="G1247" s="60">
        <v>1.8947157038790199E-2</v>
      </c>
      <c r="H1247" s="59">
        <v>2.0214417078000002</v>
      </c>
      <c r="I1247" s="60">
        <v>6.4770562526567802E-3</v>
      </c>
      <c r="J1247" s="59">
        <v>0.97699930769999999</v>
      </c>
      <c r="K1247" s="60">
        <v>1.12622575070211E-2</v>
      </c>
      <c r="L1247" s="59">
        <v>0</v>
      </c>
      <c r="M1247" s="60">
        <v>0</v>
      </c>
      <c r="N1247" s="59">
        <v>1.7500724561000001</v>
      </c>
      <c r="O1247" s="60">
        <v>1.2126212624595701E-2</v>
      </c>
    </row>
    <row r="1248" spans="1:15" customFormat="1" x14ac:dyDescent="0.3">
      <c r="A1248" s="58" t="s">
        <v>279</v>
      </c>
      <c r="B1248" s="63">
        <v>5.9254791190000002</v>
      </c>
      <c r="C1248" s="64">
        <v>3.9561334878138402E-3</v>
      </c>
      <c r="D1248" s="63">
        <v>3.4391988127999999</v>
      </c>
      <c r="E1248" s="64">
        <v>1.3573579024523399E-2</v>
      </c>
      <c r="F1248" s="63">
        <v>0</v>
      </c>
      <c r="G1248" s="64">
        <v>0</v>
      </c>
      <c r="H1248" s="63">
        <v>1.9349998532999999</v>
      </c>
      <c r="I1248" s="64">
        <v>6.2000812837422299E-3</v>
      </c>
      <c r="J1248" s="63">
        <v>0</v>
      </c>
      <c r="K1248" s="64">
        <v>0</v>
      </c>
      <c r="L1248" s="63">
        <v>0.55128045290000105</v>
      </c>
      <c r="M1248" s="64">
        <v>8.5386351979462507E-3</v>
      </c>
      <c r="N1248" s="63">
        <v>0</v>
      </c>
      <c r="O1248" s="64">
        <v>0</v>
      </c>
    </row>
    <row r="1249" spans="1:15" customFormat="1" x14ac:dyDescent="0.3">
      <c r="A1249" s="58" t="s">
        <v>301</v>
      </c>
      <c r="B1249" s="59">
        <v>9.6780985098999803</v>
      </c>
      <c r="C1249" s="60">
        <v>6.46156181541624E-3</v>
      </c>
      <c r="D1249" s="59">
        <v>0</v>
      </c>
      <c r="E1249" s="60">
        <v>0</v>
      </c>
      <c r="F1249" s="59">
        <v>5.1618383877999996</v>
      </c>
      <c r="G1249" s="60">
        <v>9.9540728304193093E-3</v>
      </c>
      <c r="H1249" s="59">
        <v>1.9349998532999999</v>
      </c>
      <c r="I1249" s="60">
        <v>6.2000812837422299E-3</v>
      </c>
      <c r="J1249" s="59">
        <v>0.40267475629999999</v>
      </c>
      <c r="K1249" s="60">
        <v>4.64179120833125E-3</v>
      </c>
      <c r="L1249" s="59">
        <v>2.17858551249999</v>
      </c>
      <c r="M1249" s="61">
        <v>3.3743527166457697E-2</v>
      </c>
      <c r="N1249" s="59">
        <v>0</v>
      </c>
      <c r="O1249" s="60">
        <v>0</v>
      </c>
    </row>
    <row r="1250" spans="1:15" customFormat="1" x14ac:dyDescent="0.3">
      <c r="A1250" s="58" t="s">
        <v>280</v>
      </c>
      <c r="B1250" s="63">
        <v>37.2619577233</v>
      </c>
      <c r="C1250" s="64">
        <v>2.4877866550566601E-2</v>
      </c>
      <c r="D1250" s="63">
        <v>14.6783042891</v>
      </c>
      <c r="E1250" s="61">
        <v>5.7931260755434998E-2</v>
      </c>
      <c r="F1250" s="63">
        <v>8.0765565535999997</v>
      </c>
      <c r="G1250" s="64">
        <v>1.5574806127899601E-2</v>
      </c>
      <c r="H1250" s="63">
        <v>2.5650858000999999</v>
      </c>
      <c r="I1250" s="64">
        <v>8.2189879411465206E-3</v>
      </c>
      <c r="J1250" s="63">
        <v>5.2836380559</v>
      </c>
      <c r="K1250" s="61">
        <v>6.0906586003143998E-2</v>
      </c>
      <c r="L1250" s="63">
        <v>0.67113180230000002</v>
      </c>
      <c r="M1250" s="64">
        <v>1.0394980629976E-2</v>
      </c>
      <c r="N1250" s="63">
        <v>5.9872412222999998</v>
      </c>
      <c r="O1250" s="64">
        <v>4.1485459555284397E-2</v>
      </c>
    </row>
    <row r="1251" spans="1:15" customFormat="1" x14ac:dyDescent="0.3">
      <c r="A1251" s="58" t="s">
        <v>281</v>
      </c>
      <c r="B1251" s="59">
        <v>13.885132792</v>
      </c>
      <c r="C1251" s="60">
        <v>9.2703792753291592E-3</v>
      </c>
      <c r="D1251" s="59">
        <v>0.57370805429999805</v>
      </c>
      <c r="E1251" s="60">
        <v>2.26426910333417E-3</v>
      </c>
      <c r="F1251" s="59">
        <v>6.4532264222999904</v>
      </c>
      <c r="G1251" s="60">
        <v>1.24443814340608E-2</v>
      </c>
      <c r="H1251" s="59">
        <v>4.6276158460999897</v>
      </c>
      <c r="I1251" s="60">
        <v>1.4827698486292999E-2</v>
      </c>
      <c r="J1251" s="59">
        <v>0</v>
      </c>
      <c r="K1251" s="60">
        <v>0</v>
      </c>
      <c r="L1251" s="59">
        <v>0.50761947659999995</v>
      </c>
      <c r="M1251" s="60">
        <v>7.86238203669095E-3</v>
      </c>
      <c r="N1251" s="59">
        <v>1.0653112413000001</v>
      </c>
      <c r="O1251" s="60">
        <v>7.3815175927993597E-3</v>
      </c>
    </row>
    <row r="1252" spans="1:15" customFormat="1" x14ac:dyDescent="0.3">
      <c r="A1252" s="58" t="s">
        <v>282</v>
      </c>
      <c r="B1252" s="63">
        <v>16.245401940600001</v>
      </c>
      <c r="C1252" s="64">
        <v>1.0846207935173701E-2</v>
      </c>
      <c r="D1252" s="63">
        <v>1.0168992985</v>
      </c>
      <c r="E1252" s="64">
        <v>4.0134239802596802E-3</v>
      </c>
      <c r="F1252" s="63">
        <v>4.1711542378000104</v>
      </c>
      <c r="G1252" s="64">
        <v>8.0436406471201798E-3</v>
      </c>
      <c r="H1252" s="63">
        <v>0.78680203280000105</v>
      </c>
      <c r="I1252" s="64">
        <v>2.5210526756651399E-3</v>
      </c>
      <c r="J1252" s="63">
        <v>0</v>
      </c>
      <c r="K1252" s="64">
        <v>0</v>
      </c>
      <c r="L1252" s="63">
        <v>0.55128045290000105</v>
      </c>
      <c r="M1252" s="64">
        <v>8.5386351979462507E-3</v>
      </c>
      <c r="N1252" s="63">
        <v>8.7569365087000008</v>
      </c>
      <c r="O1252" s="61">
        <v>6.0676615802079101E-2</v>
      </c>
    </row>
    <row r="1253" spans="1:15" customFormat="1" x14ac:dyDescent="0.3">
      <c r="A1253" s="58" t="s">
        <v>283</v>
      </c>
      <c r="B1253" s="59">
        <v>15.407129427999999</v>
      </c>
      <c r="C1253" s="60">
        <v>1.0286537081153299E-2</v>
      </c>
      <c r="D1253" s="59">
        <v>6.56585177460002</v>
      </c>
      <c r="E1253" s="60">
        <v>2.5913624880930301E-2</v>
      </c>
      <c r="F1253" s="59">
        <v>4.5532371694</v>
      </c>
      <c r="G1253" s="60">
        <v>8.7804481646502792E-3</v>
      </c>
      <c r="H1253" s="59">
        <v>1.8699033247000001</v>
      </c>
      <c r="I1253" s="60">
        <v>5.9915005089576099E-3</v>
      </c>
      <c r="J1253" s="59">
        <v>1.0653112413000001</v>
      </c>
      <c r="K1253" s="60">
        <v>1.2280264100585201E-2</v>
      </c>
      <c r="L1253" s="59">
        <v>1.352825918</v>
      </c>
      <c r="M1253" s="60">
        <v>2.0953558101622201E-2</v>
      </c>
      <c r="N1253" s="59">
        <v>0</v>
      </c>
      <c r="O1253" s="60">
        <v>0</v>
      </c>
    </row>
    <row r="1254" spans="1:15" customFormat="1" x14ac:dyDescent="0.3">
      <c r="A1254" s="58" t="s">
        <v>284</v>
      </c>
      <c r="B1254" s="63">
        <v>16.680951535399998</v>
      </c>
      <c r="C1254" s="64">
        <v>1.11370016926045E-2</v>
      </c>
      <c r="D1254" s="63">
        <v>2.9247370283</v>
      </c>
      <c r="E1254" s="64">
        <v>1.1543138777504699E-2</v>
      </c>
      <c r="F1254" s="63">
        <v>3.8630168418999999</v>
      </c>
      <c r="G1254" s="64">
        <v>7.4494294668914903E-3</v>
      </c>
      <c r="H1254" s="63">
        <v>3.4464475935000101</v>
      </c>
      <c r="I1254" s="64">
        <v>1.1043026790630401E-2</v>
      </c>
      <c r="J1254" s="63">
        <v>4.5848396942000003</v>
      </c>
      <c r="K1254" s="61">
        <v>5.2851260853040198E-2</v>
      </c>
      <c r="L1254" s="63">
        <v>0</v>
      </c>
      <c r="M1254" s="64">
        <v>0</v>
      </c>
      <c r="N1254" s="63">
        <v>1.1457067036999999</v>
      </c>
      <c r="O1254" s="64">
        <v>7.9385759407077702E-3</v>
      </c>
    </row>
    <row r="1255" spans="1:15" customFormat="1" x14ac:dyDescent="0.3">
      <c r="A1255" s="58" t="s">
        <v>285</v>
      </c>
      <c r="B1255" s="59">
        <v>13.536635370799999</v>
      </c>
      <c r="C1255" s="60">
        <v>9.0377057158181201E-3</v>
      </c>
      <c r="D1255" s="59">
        <v>0</v>
      </c>
      <c r="E1255" s="60">
        <v>0</v>
      </c>
      <c r="F1255" s="59">
        <v>7.5302808814999898</v>
      </c>
      <c r="G1255" s="60">
        <v>1.45213698486039E-2</v>
      </c>
      <c r="H1255" s="59">
        <v>0.49860807070000102</v>
      </c>
      <c r="I1255" s="60">
        <v>1.5976283211586401E-3</v>
      </c>
      <c r="J1255" s="59">
        <v>0</v>
      </c>
      <c r="K1255" s="60">
        <v>0</v>
      </c>
      <c r="L1255" s="59">
        <v>0</v>
      </c>
      <c r="M1255" s="60">
        <v>0</v>
      </c>
      <c r="N1255" s="59">
        <v>0.44958639090000002</v>
      </c>
      <c r="O1255" s="60">
        <v>3.11517397475483E-3</v>
      </c>
    </row>
    <row r="1256" spans="1:15" customFormat="1" x14ac:dyDescent="0.3">
      <c r="A1256" s="58" t="s">
        <v>286</v>
      </c>
      <c r="B1256" s="63">
        <v>20.190588649999999</v>
      </c>
      <c r="C1256" s="64">
        <v>1.3480203422001E-2</v>
      </c>
      <c r="D1256" s="63">
        <v>4.6979333067000004</v>
      </c>
      <c r="E1256" s="64">
        <v>1.8541460514903099E-2</v>
      </c>
      <c r="F1256" s="63">
        <v>4.1196558876999996</v>
      </c>
      <c r="G1256" s="64">
        <v>7.9443313915740499E-3</v>
      </c>
      <c r="H1256" s="63">
        <v>1.6812292042000001</v>
      </c>
      <c r="I1256" s="64">
        <v>5.3869553038282201E-3</v>
      </c>
      <c r="J1256" s="63">
        <v>6.0044697021999998</v>
      </c>
      <c r="K1256" s="61">
        <v>6.9215897540889096E-2</v>
      </c>
      <c r="L1256" s="63">
        <v>1.6556331321</v>
      </c>
      <c r="M1256" s="64">
        <v>2.5643657891855999E-2</v>
      </c>
      <c r="N1256" s="63">
        <v>0.88364190840000101</v>
      </c>
      <c r="O1256" s="64">
        <v>6.1227348775836103E-3</v>
      </c>
    </row>
    <row r="1257" spans="1:15" customFormat="1" x14ac:dyDescent="0.3">
      <c r="A1257" s="58" t="s">
        <v>287</v>
      </c>
      <c r="B1257" s="59">
        <v>18.8958493188</v>
      </c>
      <c r="C1257" s="60">
        <v>1.26157734707206E-2</v>
      </c>
      <c r="D1257" s="59">
        <v>2.8115211876999999</v>
      </c>
      <c r="E1257" s="60">
        <v>1.1096306755612699E-2</v>
      </c>
      <c r="F1257" s="59">
        <v>4.4701494832000099</v>
      </c>
      <c r="G1257" s="60">
        <v>8.62022213322307E-3</v>
      </c>
      <c r="H1257" s="59">
        <v>9.3539404360999896</v>
      </c>
      <c r="I1257" s="61">
        <v>2.9971677221678698E-2</v>
      </c>
      <c r="J1257" s="59">
        <v>0.278200946</v>
      </c>
      <c r="K1257" s="60">
        <v>3.2069323569172401E-3</v>
      </c>
      <c r="L1257" s="59">
        <v>1.6631305707999899</v>
      </c>
      <c r="M1257" s="60">
        <v>2.57597837106503E-2</v>
      </c>
      <c r="N1257" s="59">
        <v>0.31890669500000002</v>
      </c>
      <c r="O1257" s="60">
        <v>2.2096973056732199E-3</v>
      </c>
    </row>
    <row r="1258" spans="1:15" customFormat="1" x14ac:dyDescent="0.3">
      <c r="A1258" s="58" t="s">
        <v>288</v>
      </c>
      <c r="B1258" s="63">
        <v>24.145338735900001</v>
      </c>
      <c r="C1258" s="64">
        <v>1.6120583876738599E-2</v>
      </c>
      <c r="D1258" s="63">
        <v>2.1598840348000001</v>
      </c>
      <c r="E1258" s="64">
        <v>8.5244727699518106E-3</v>
      </c>
      <c r="F1258" s="63">
        <v>6.6870673689999904</v>
      </c>
      <c r="G1258" s="64">
        <v>1.2895319576503901E-2</v>
      </c>
      <c r="H1258" s="63">
        <v>10.5042604662</v>
      </c>
      <c r="I1258" s="61">
        <v>3.36575057641324E-2</v>
      </c>
      <c r="J1258" s="63">
        <v>1.0188621900999999</v>
      </c>
      <c r="K1258" s="64">
        <v>1.17448275128125E-2</v>
      </c>
      <c r="L1258" s="63">
        <v>0</v>
      </c>
      <c r="M1258" s="64">
        <v>0</v>
      </c>
      <c r="N1258" s="63">
        <v>2.2004513031999999</v>
      </c>
      <c r="O1258" s="64">
        <v>1.52468775105087E-2</v>
      </c>
    </row>
    <row r="1259" spans="1:15" customFormat="1" x14ac:dyDescent="0.3">
      <c r="A1259" s="58" t="s">
        <v>313</v>
      </c>
      <c r="B1259" s="59">
        <v>16.815609561700001</v>
      </c>
      <c r="C1259" s="60">
        <v>1.1226905836480399E-2</v>
      </c>
      <c r="D1259" s="59">
        <v>1.2079830352000001</v>
      </c>
      <c r="E1259" s="60">
        <v>4.7675793349153898E-3</v>
      </c>
      <c r="F1259" s="59">
        <v>5.1618383877999996</v>
      </c>
      <c r="G1259" s="60">
        <v>9.9540728304193093E-3</v>
      </c>
      <c r="H1259" s="59">
        <v>2.6527130294000001</v>
      </c>
      <c r="I1259" s="60">
        <v>8.4997610602775501E-3</v>
      </c>
      <c r="J1259" s="59">
        <v>0.278200946</v>
      </c>
      <c r="K1259" s="60">
        <v>3.2069323569172401E-3</v>
      </c>
      <c r="L1259" s="59">
        <v>0.80154546510000002</v>
      </c>
      <c r="M1259" s="60">
        <v>1.24149229036759E-2</v>
      </c>
      <c r="N1259" s="59">
        <v>0.605314939</v>
      </c>
      <c r="O1259" s="60">
        <v>4.1942135764570501E-3</v>
      </c>
    </row>
    <row r="1260" spans="1:15" customFormat="1" x14ac:dyDescent="0.3">
      <c r="A1260" s="58" t="s">
        <v>290</v>
      </c>
      <c r="B1260" s="63">
        <v>26.802841155300001</v>
      </c>
      <c r="C1260" s="64">
        <v>1.7894859695486098E-2</v>
      </c>
      <c r="D1260" s="63">
        <v>5.3053436672000096</v>
      </c>
      <c r="E1260" s="64">
        <v>2.0938743422153398E-2</v>
      </c>
      <c r="F1260" s="63">
        <v>8.4073284627000007</v>
      </c>
      <c r="G1260" s="64">
        <v>1.62126656318353E-2</v>
      </c>
      <c r="H1260" s="63">
        <v>0.80154546509999902</v>
      </c>
      <c r="I1260" s="62">
        <v>2.56829323669436E-3</v>
      </c>
      <c r="J1260" s="63">
        <v>1.3063546181000001</v>
      </c>
      <c r="K1260" s="64">
        <v>1.5058866458323101E-2</v>
      </c>
      <c r="L1260" s="63">
        <v>6.3707705921000102</v>
      </c>
      <c r="M1260" s="61">
        <v>9.8675158405468602E-2</v>
      </c>
      <c r="N1260" s="63">
        <v>2.1054100492000001</v>
      </c>
      <c r="O1260" s="64">
        <v>1.45883388025283E-2</v>
      </c>
    </row>
    <row r="1261" spans="1:15" customFormat="1" x14ac:dyDescent="0.3">
      <c r="A1261" s="58" t="s">
        <v>63</v>
      </c>
      <c r="B1261" s="59">
        <v>6.7117290460000296</v>
      </c>
      <c r="C1261" s="60">
        <v>4.4810715735834903E-3</v>
      </c>
      <c r="D1261" s="59">
        <v>0.38378541199999999</v>
      </c>
      <c r="E1261" s="60">
        <v>1.5146962713679601E-3</v>
      </c>
      <c r="F1261" s="59">
        <v>1.9086475147999999</v>
      </c>
      <c r="G1261" s="60">
        <v>3.6806298342896E-3</v>
      </c>
      <c r="H1261" s="59">
        <v>1.7563715869000001</v>
      </c>
      <c r="I1261" s="60">
        <v>5.6277247694173404E-3</v>
      </c>
      <c r="J1261" s="59">
        <v>0.36974895120000001</v>
      </c>
      <c r="K1261" s="60">
        <v>4.26224242795887E-3</v>
      </c>
      <c r="L1261" s="59">
        <v>0</v>
      </c>
      <c r="M1261" s="60">
        <v>0</v>
      </c>
      <c r="N1261" s="59">
        <v>0</v>
      </c>
      <c r="O1261" s="60">
        <v>0</v>
      </c>
    </row>
    <row r="1262" spans="1:15" customFormat="1" x14ac:dyDescent="0.3">
      <c r="A1262" s="58" t="s">
        <v>314</v>
      </c>
      <c r="B1262" s="63">
        <v>1229.0517632425999</v>
      </c>
      <c r="C1262" s="64">
        <v>0.820573786722123</v>
      </c>
      <c r="D1262" s="63">
        <v>205.6825385253</v>
      </c>
      <c r="E1262" s="64">
        <v>0.81177284088580204</v>
      </c>
      <c r="F1262" s="63">
        <v>439.04284156289998</v>
      </c>
      <c r="G1262" s="64">
        <v>0.84664882785181095</v>
      </c>
      <c r="H1262" s="63">
        <v>254.24005410769999</v>
      </c>
      <c r="I1262" s="64">
        <v>0.81463003646356102</v>
      </c>
      <c r="J1262" s="63">
        <v>73.508106036900003</v>
      </c>
      <c r="K1262" s="64">
        <v>0.84735701705859201</v>
      </c>
      <c r="L1262" s="63">
        <v>49.806971823700003</v>
      </c>
      <c r="M1262" s="64">
        <v>0.77144683886353405</v>
      </c>
      <c r="N1262" s="63">
        <v>117.09647325980001</v>
      </c>
      <c r="O1262" s="64">
        <v>0.81135882539567195</v>
      </c>
    </row>
    <row r="1263" spans="1:15" customFormat="1" x14ac:dyDescent="0.3">
      <c r="A1263" s="65" t="s">
        <v>1</v>
      </c>
    </row>
    <row r="1264" spans="1:15" customFormat="1" x14ac:dyDescent="0.3">
      <c r="A1264" s="65" t="s">
        <v>1</v>
      </c>
    </row>
    <row r="1265" spans="1:15" customFormat="1" x14ac:dyDescent="0.3">
      <c r="A1265" s="53" t="s">
        <v>315</v>
      </c>
    </row>
    <row r="1266" spans="1:15" customFormat="1" x14ac:dyDescent="0.3">
      <c r="A1266" s="54" t="s">
        <v>1</v>
      </c>
    </row>
    <row r="1267" spans="1:15" customFormat="1" x14ac:dyDescent="0.3">
      <c r="A1267" s="114" t="s">
        <v>1</v>
      </c>
      <c r="B1267" s="113" t="s">
        <v>504</v>
      </c>
      <c r="C1267" s="113" t="s">
        <v>1</v>
      </c>
      <c r="D1267" s="113" t="s">
        <v>487</v>
      </c>
      <c r="E1267" s="113" t="s">
        <v>1</v>
      </c>
      <c r="F1267" s="113" t="s">
        <v>488</v>
      </c>
      <c r="G1267" s="113" t="s">
        <v>1</v>
      </c>
      <c r="H1267" s="113" t="s">
        <v>489</v>
      </c>
      <c r="I1267" s="113" t="s">
        <v>1</v>
      </c>
      <c r="J1267" s="113" t="s">
        <v>490</v>
      </c>
      <c r="K1267" s="113" t="s">
        <v>1</v>
      </c>
      <c r="L1267" s="113" t="s">
        <v>491</v>
      </c>
      <c r="M1267" s="113" t="s">
        <v>1</v>
      </c>
      <c r="N1267" s="113" t="s">
        <v>492</v>
      </c>
      <c r="O1267" s="113" t="s">
        <v>1</v>
      </c>
    </row>
    <row r="1268" spans="1:15" customFormat="1" x14ac:dyDescent="0.3">
      <c r="A1268" s="115" t="s">
        <v>1</v>
      </c>
      <c r="B1268" s="55" t="s">
        <v>14</v>
      </c>
      <c r="C1268" s="55" t="s">
        <v>15</v>
      </c>
      <c r="D1268" s="55" t="s">
        <v>14</v>
      </c>
      <c r="E1268" s="55" t="s">
        <v>15</v>
      </c>
      <c r="F1268" s="55" t="s">
        <v>14</v>
      </c>
      <c r="G1268" s="55" t="s">
        <v>15</v>
      </c>
      <c r="H1268" s="55" t="s">
        <v>14</v>
      </c>
      <c r="I1268" s="55" t="s">
        <v>15</v>
      </c>
      <c r="J1268" s="55" t="s">
        <v>14</v>
      </c>
      <c r="K1268" s="55" t="s">
        <v>15</v>
      </c>
      <c r="L1268" s="55" t="s">
        <v>14</v>
      </c>
      <c r="M1268" s="55" t="s">
        <v>15</v>
      </c>
      <c r="N1268" s="55" t="s">
        <v>14</v>
      </c>
      <c r="O1268" s="55" t="s">
        <v>15</v>
      </c>
    </row>
    <row r="1269" spans="1:15" customFormat="1" x14ac:dyDescent="0.3">
      <c r="A1269" s="56" t="s">
        <v>16</v>
      </c>
      <c r="B1269" s="57">
        <v>1497.7955463971</v>
      </c>
      <c r="C1269" s="57">
        <v>1497.7955463971</v>
      </c>
      <c r="D1269" s="57">
        <v>253.3745010499</v>
      </c>
      <c r="E1269" s="57">
        <v>253.3745010499</v>
      </c>
      <c r="F1269" s="57">
        <v>518.56546317660002</v>
      </c>
      <c r="G1269" s="57">
        <v>518.56546317660002</v>
      </c>
      <c r="H1269" s="57">
        <v>312.09265890979998</v>
      </c>
      <c r="I1269" s="57">
        <v>312.09265890979998</v>
      </c>
      <c r="J1269" s="57">
        <v>86.749864056199996</v>
      </c>
      <c r="K1269" s="57">
        <v>86.749864056199996</v>
      </c>
      <c r="L1269" s="57">
        <v>64.563064250899998</v>
      </c>
      <c r="M1269" s="57">
        <v>64.563064250899998</v>
      </c>
      <c r="N1269" s="57">
        <v>144.32143904110001</v>
      </c>
      <c r="O1269" s="57">
        <v>144.32143904110001</v>
      </c>
    </row>
    <row r="1270" spans="1:15" customFormat="1" x14ac:dyDescent="0.3">
      <c r="A1270" s="58" t="s">
        <v>316</v>
      </c>
      <c r="B1270" s="59">
        <v>31.4784574912</v>
      </c>
      <c r="C1270" s="60">
        <v>2.1016524963584301E-2</v>
      </c>
      <c r="D1270" s="59">
        <v>3.9879877523999898</v>
      </c>
      <c r="E1270" s="60">
        <v>1.5739499183521199E-2</v>
      </c>
      <c r="F1270" s="59">
        <v>9.7907512705999906</v>
      </c>
      <c r="G1270" s="60">
        <v>1.8880453801578601E-2</v>
      </c>
      <c r="H1270" s="59">
        <v>2.2261607506000001</v>
      </c>
      <c r="I1270" s="60">
        <v>7.1330122226405798E-3</v>
      </c>
      <c r="J1270" s="59">
        <v>1.2952066949000001</v>
      </c>
      <c r="K1270" s="60">
        <v>1.49303599376353E-2</v>
      </c>
      <c r="L1270" s="59">
        <v>3.1533371924</v>
      </c>
      <c r="M1270" s="60">
        <v>4.8841194713834302E-2</v>
      </c>
      <c r="N1270" s="59">
        <v>6.5325367425999996</v>
      </c>
      <c r="O1270" s="60">
        <v>4.52637999316211E-2</v>
      </c>
    </row>
    <row r="1271" spans="1:15" customFormat="1" x14ac:dyDescent="0.3">
      <c r="A1271" s="58" t="s">
        <v>317</v>
      </c>
      <c r="B1271" s="63">
        <v>1.4427170945000001</v>
      </c>
      <c r="C1271" s="64">
        <v>9.6322698913774401E-4</v>
      </c>
      <c r="D1271" s="63">
        <v>0</v>
      </c>
      <c r="E1271" s="64">
        <v>0</v>
      </c>
      <c r="F1271" s="63">
        <v>0</v>
      </c>
      <c r="G1271" s="64">
        <v>0</v>
      </c>
      <c r="H1271" s="63">
        <v>0</v>
      </c>
      <c r="I1271" s="64">
        <v>0</v>
      </c>
      <c r="J1271" s="63">
        <v>1.4427170945000001</v>
      </c>
      <c r="K1271" s="61">
        <v>1.6630770666860702E-2</v>
      </c>
      <c r="L1271" s="63">
        <v>0</v>
      </c>
      <c r="M1271" s="64">
        <v>0</v>
      </c>
      <c r="N1271" s="63">
        <v>0</v>
      </c>
      <c r="O1271" s="64">
        <v>0</v>
      </c>
    </row>
    <row r="1272" spans="1:15" customFormat="1" x14ac:dyDescent="0.3">
      <c r="A1272" s="58" t="s">
        <v>237</v>
      </c>
      <c r="B1272" s="59">
        <v>1.5500735270999999</v>
      </c>
      <c r="C1272" s="60">
        <v>1.0349032822461301E-3</v>
      </c>
      <c r="D1272" s="59">
        <v>0</v>
      </c>
      <c r="E1272" s="60">
        <v>0</v>
      </c>
      <c r="F1272" s="59">
        <v>0.374264030999999</v>
      </c>
      <c r="G1272" s="60">
        <v>7.2172957432867604E-4</v>
      </c>
      <c r="H1272" s="59">
        <v>0.80154546509999902</v>
      </c>
      <c r="I1272" s="60">
        <v>2.56829323669436E-3</v>
      </c>
      <c r="J1272" s="59">
        <v>0</v>
      </c>
      <c r="K1272" s="60">
        <v>0</v>
      </c>
      <c r="L1272" s="59">
        <v>0</v>
      </c>
      <c r="M1272" s="60">
        <v>0</v>
      </c>
      <c r="N1272" s="59">
        <v>0.374264031</v>
      </c>
      <c r="O1272" s="60">
        <v>2.5932670397876001E-3</v>
      </c>
    </row>
    <row r="1273" spans="1:15" customFormat="1" x14ac:dyDescent="0.3">
      <c r="A1273" s="58" t="s">
        <v>238</v>
      </c>
      <c r="B1273" s="63">
        <v>7.1176092002000102</v>
      </c>
      <c r="C1273" s="64">
        <v>4.7520565923174097E-3</v>
      </c>
      <c r="D1273" s="63">
        <v>2.9023903702</v>
      </c>
      <c r="E1273" s="64">
        <v>1.14549426172462E-2</v>
      </c>
      <c r="F1273" s="63">
        <v>1.4568545613999999</v>
      </c>
      <c r="G1273" s="64">
        <v>2.8093937310743398E-3</v>
      </c>
      <c r="H1273" s="63">
        <v>1.6985528852</v>
      </c>
      <c r="I1273" s="64">
        <v>5.4424634374078996E-3</v>
      </c>
      <c r="J1273" s="63">
        <v>0.34447959500000003</v>
      </c>
      <c r="K1273" s="64">
        <v>3.9709525628401302E-3</v>
      </c>
      <c r="L1273" s="63">
        <v>0</v>
      </c>
      <c r="M1273" s="64">
        <v>0</v>
      </c>
      <c r="N1273" s="63">
        <v>0</v>
      </c>
      <c r="O1273" s="64">
        <v>0</v>
      </c>
    </row>
    <row r="1274" spans="1:15" customFormat="1" x14ac:dyDescent="0.3">
      <c r="A1274" s="58" t="s">
        <v>239</v>
      </c>
      <c r="B1274" s="59">
        <v>10.390769432400001</v>
      </c>
      <c r="C1274" s="60">
        <v>6.9373750358616504E-3</v>
      </c>
      <c r="D1274" s="59">
        <v>0</v>
      </c>
      <c r="E1274" s="60">
        <v>0</v>
      </c>
      <c r="F1274" s="59">
        <v>8.2274898931999907</v>
      </c>
      <c r="G1274" s="60">
        <v>1.5865865502882701E-2</v>
      </c>
      <c r="H1274" s="59">
        <v>1.0439138795</v>
      </c>
      <c r="I1274" s="60">
        <v>3.3448844428016801E-3</v>
      </c>
      <c r="J1274" s="59">
        <v>1.1193656596999999</v>
      </c>
      <c r="K1274" s="60">
        <v>1.29033707646485E-2</v>
      </c>
      <c r="L1274" s="59">
        <v>0</v>
      </c>
      <c r="M1274" s="60">
        <v>0</v>
      </c>
      <c r="N1274" s="59">
        <v>0</v>
      </c>
      <c r="O1274" s="60">
        <v>0</v>
      </c>
    </row>
    <row r="1275" spans="1:15" customFormat="1" x14ac:dyDescent="0.3">
      <c r="A1275" s="58" t="s">
        <v>318</v>
      </c>
      <c r="B1275" s="63">
        <v>53.117091999700001</v>
      </c>
      <c r="C1275" s="64">
        <v>3.5463513112635098E-2</v>
      </c>
      <c r="D1275" s="63">
        <v>5.09999452749999</v>
      </c>
      <c r="E1275" s="64">
        <v>2.01282864154337E-2</v>
      </c>
      <c r="F1275" s="63">
        <v>14.772486708800001</v>
      </c>
      <c r="G1275" s="64">
        <v>2.8487216673296199E-2</v>
      </c>
      <c r="H1275" s="63">
        <v>6.4887918510999896</v>
      </c>
      <c r="I1275" s="64">
        <v>2.0791235121539201E-2</v>
      </c>
      <c r="J1275" s="63">
        <v>10.0941402672</v>
      </c>
      <c r="K1275" s="61">
        <v>0.116359147959709</v>
      </c>
      <c r="L1275" s="63">
        <v>6.423798745</v>
      </c>
      <c r="M1275" s="61">
        <v>9.9496497254782199E-2</v>
      </c>
      <c r="N1275" s="63">
        <v>1.9236312491000001</v>
      </c>
      <c r="O1275" s="64">
        <v>1.33287975915497E-2</v>
      </c>
    </row>
    <row r="1276" spans="1:15" customFormat="1" x14ac:dyDescent="0.3">
      <c r="A1276" s="58" t="s">
        <v>319</v>
      </c>
      <c r="B1276" s="59">
        <v>70.886929045499897</v>
      </c>
      <c r="C1276" s="60">
        <v>4.7327506892390098E-2</v>
      </c>
      <c r="D1276" s="59">
        <v>20.237464909700002</v>
      </c>
      <c r="E1276" s="61">
        <v>7.9871750416251996E-2</v>
      </c>
      <c r="F1276" s="59">
        <v>12.099206759399999</v>
      </c>
      <c r="G1276" s="62">
        <v>2.3332072069133399E-2</v>
      </c>
      <c r="H1276" s="59">
        <v>11.5144814744</v>
      </c>
      <c r="I1276" s="60">
        <v>3.6894432296556798E-2</v>
      </c>
      <c r="J1276" s="59">
        <v>5.8610225544999999</v>
      </c>
      <c r="K1276" s="60">
        <v>6.75623255236803E-2</v>
      </c>
      <c r="L1276" s="59">
        <v>5.3000423009000102</v>
      </c>
      <c r="M1276" s="60">
        <v>8.2090934846329205E-2</v>
      </c>
      <c r="N1276" s="59">
        <v>9.2057438036999795</v>
      </c>
      <c r="O1276" s="60">
        <v>6.3786391438893406E-2</v>
      </c>
    </row>
    <row r="1277" spans="1:15" customFormat="1" x14ac:dyDescent="0.3">
      <c r="A1277" s="58" t="s">
        <v>320</v>
      </c>
      <c r="B1277" s="63">
        <v>235.3799374303</v>
      </c>
      <c r="C1277" s="64">
        <v>0.15715091288427099</v>
      </c>
      <c r="D1277" s="63">
        <v>38.303707883100003</v>
      </c>
      <c r="E1277" s="64">
        <v>0.15117428045988099</v>
      </c>
      <c r="F1277" s="63">
        <v>57.095145338400002</v>
      </c>
      <c r="G1277" s="62">
        <v>0.11010209779234</v>
      </c>
      <c r="H1277" s="63">
        <v>53.964230937600099</v>
      </c>
      <c r="I1277" s="64">
        <v>0.172910926921856</v>
      </c>
      <c r="J1277" s="63">
        <v>21.578532905100001</v>
      </c>
      <c r="K1277" s="61">
        <v>0.24874428496073001</v>
      </c>
      <c r="L1277" s="63">
        <v>12.4266926066</v>
      </c>
      <c r="M1277" s="64">
        <v>0.19247371156840301</v>
      </c>
      <c r="N1277" s="63">
        <v>14.9080815195</v>
      </c>
      <c r="O1277" s="64">
        <v>0.103297761015634</v>
      </c>
    </row>
    <row r="1278" spans="1:15" customFormat="1" x14ac:dyDescent="0.3">
      <c r="A1278" s="58" t="s">
        <v>321</v>
      </c>
      <c r="B1278" s="59">
        <v>574.01245153640002</v>
      </c>
      <c r="C1278" s="60">
        <v>0.38323818822747102</v>
      </c>
      <c r="D1278" s="59">
        <v>96.159601341399906</v>
      </c>
      <c r="E1278" s="60">
        <v>0.37951570084182301</v>
      </c>
      <c r="F1278" s="59">
        <v>194.24727682760101</v>
      </c>
      <c r="G1278" s="60">
        <v>0.374585834617081</v>
      </c>
      <c r="H1278" s="59">
        <v>134.61528781659999</v>
      </c>
      <c r="I1278" s="60">
        <v>0.43133115750571399</v>
      </c>
      <c r="J1278" s="59">
        <v>25.242996045799998</v>
      </c>
      <c r="K1278" s="60">
        <v>0.29098600119357598</v>
      </c>
      <c r="L1278" s="59">
        <v>26.879733933299899</v>
      </c>
      <c r="M1278" s="60">
        <v>0.41633299542354502</v>
      </c>
      <c r="N1278" s="59">
        <v>65.426518716800004</v>
      </c>
      <c r="O1278" s="60">
        <v>0.45333887433153802</v>
      </c>
    </row>
    <row r="1279" spans="1:15" customFormat="1" x14ac:dyDescent="0.3">
      <c r="A1279" s="58" t="s">
        <v>322</v>
      </c>
      <c r="B1279" s="63">
        <v>258.31078095599997</v>
      </c>
      <c r="C1279" s="64">
        <v>0.17246064162586</v>
      </c>
      <c r="D1279" s="63">
        <v>31.250756015299999</v>
      </c>
      <c r="E1279" s="64">
        <v>0.123338204459435</v>
      </c>
      <c r="F1279" s="63">
        <v>110.076784824</v>
      </c>
      <c r="G1279" s="61">
        <v>0.21227172390096599</v>
      </c>
      <c r="H1279" s="63">
        <v>55.489908796500004</v>
      </c>
      <c r="I1279" s="64">
        <v>0.177799468242339</v>
      </c>
      <c r="J1279" s="63">
        <v>12.8489076144</v>
      </c>
      <c r="K1279" s="64">
        <v>0.14811444091803999</v>
      </c>
      <c r="L1279" s="63">
        <v>8.5503899667999992</v>
      </c>
      <c r="M1279" s="64">
        <v>0.13243469878647801</v>
      </c>
      <c r="N1279" s="63">
        <v>24.375172760600002</v>
      </c>
      <c r="O1279" s="64">
        <v>0.16889502296092301</v>
      </c>
    </row>
    <row r="1280" spans="1:15" customFormat="1" x14ac:dyDescent="0.3">
      <c r="A1280" s="58" t="s">
        <v>323</v>
      </c>
      <c r="B1280" s="59">
        <v>254.1087286838</v>
      </c>
      <c r="C1280" s="60">
        <v>0.16965515039422499</v>
      </c>
      <c r="D1280" s="59">
        <v>55.432598250299897</v>
      </c>
      <c r="E1280" s="60">
        <v>0.218777335606407</v>
      </c>
      <c r="F1280" s="59">
        <v>110.4252029622</v>
      </c>
      <c r="G1280" s="61">
        <v>0.21294361233731901</v>
      </c>
      <c r="H1280" s="59">
        <v>44.2497850532</v>
      </c>
      <c r="I1280" s="60">
        <v>0.14178412657245101</v>
      </c>
      <c r="J1280" s="59">
        <v>6.9224956250999998</v>
      </c>
      <c r="K1280" s="62">
        <v>7.9798345512280405E-2</v>
      </c>
      <c r="L1280" s="59">
        <v>1.8290695059000099</v>
      </c>
      <c r="M1280" s="62">
        <v>2.8329967406627601E-2</v>
      </c>
      <c r="N1280" s="59">
        <v>21.575490217799999</v>
      </c>
      <c r="O1280" s="60">
        <v>0.14949608569005299</v>
      </c>
    </row>
    <row r="1281" spans="1:15" customFormat="1" x14ac:dyDescent="0.3">
      <c r="A1281" s="58" t="s">
        <v>312</v>
      </c>
      <c r="B1281" s="79">
        <v>7.9209804849762104</v>
      </c>
      <c r="C1281" s="79">
        <v>7.9209804849762104</v>
      </c>
      <c r="D1281" s="79">
        <v>8.0063995285791592</v>
      </c>
      <c r="E1281" s="79">
        <v>8.0063995285791592</v>
      </c>
      <c r="F1281" s="79">
        <v>8.1630466180995995</v>
      </c>
      <c r="G1281" s="78">
        <v>8.1630466180995995</v>
      </c>
      <c r="H1281" s="79">
        <v>8.0392285123481209</v>
      </c>
      <c r="I1281" s="79">
        <v>8.0392285123481209</v>
      </c>
      <c r="J1281" s="79">
        <v>7.2674382320134798</v>
      </c>
      <c r="K1281" s="77">
        <v>7.2674382320134798</v>
      </c>
      <c r="L1281" s="79">
        <v>7.1432200028636501</v>
      </c>
      <c r="M1281" s="77">
        <v>7.1432200028636501</v>
      </c>
      <c r="N1281" s="79">
        <v>7.8193602559812598</v>
      </c>
      <c r="O1281" s="79">
        <v>7.8193602559812598</v>
      </c>
    </row>
    <row r="1282" spans="1:15" customFormat="1" x14ac:dyDescent="0.3">
      <c r="A1282" s="65" t="s">
        <v>1</v>
      </c>
    </row>
    <row r="1283" spans="1:15" customFormat="1" x14ac:dyDescent="0.3">
      <c r="A1283" s="65" t="s">
        <v>1</v>
      </c>
    </row>
    <row r="1284" spans="1:15" customFormat="1" x14ac:dyDescent="0.3">
      <c r="A1284" s="53" t="s">
        <v>324</v>
      </c>
    </row>
    <row r="1285" spans="1:15" customFormat="1" x14ac:dyDescent="0.3">
      <c r="A1285" s="54" t="s">
        <v>1</v>
      </c>
    </row>
    <row r="1286" spans="1:15" customFormat="1" x14ac:dyDescent="0.3">
      <c r="A1286" s="114" t="s">
        <v>1</v>
      </c>
      <c r="B1286" s="113" t="s">
        <v>504</v>
      </c>
      <c r="C1286" s="113" t="s">
        <v>1</v>
      </c>
      <c r="D1286" s="113" t="s">
        <v>487</v>
      </c>
      <c r="E1286" s="113" t="s">
        <v>1</v>
      </c>
      <c r="F1286" s="113" t="s">
        <v>488</v>
      </c>
      <c r="G1286" s="113" t="s">
        <v>1</v>
      </c>
      <c r="H1286" s="113" t="s">
        <v>489</v>
      </c>
      <c r="I1286" s="113" t="s">
        <v>1</v>
      </c>
      <c r="J1286" s="113" t="s">
        <v>490</v>
      </c>
      <c r="K1286" s="113" t="s">
        <v>1</v>
      </c>
      <c r="L1286" s="113" t="s">
        <v>491</v>
      </c>
      <c r="M1286" s="113" t="s">
        <v>1</v>
      </c>
      <c r="N1286" s="113" t="s">
        <v>492</v>
      </c>
      <c r="O1286" s="113" t="s">
        <v>1</v>
      </c>
    </row>
    <row r="1287" spans="1:15" customFormat="1" x14ac:dyDescent="0.3">
      <c r="A1287" s="115" t="s">
        <v>1</v>
      </c>
      <c r="B1287" s="55" t="s">
        <v>14</v>
      </c>
      <c r="C1287" s="55" t="s">
        <v>15</v>
      </c>
      <c r="D1287" s="55" t="s">
        <v>14</v>
      </c>
      <c r="E1287" s="55" t="s">
        <v>15</v>
      </c>
      <c r="F1287" s="55" t="s">
        <v>14</v>
      </c>
      <c r="G1287" s="55" t="s">
        <v>15</v>
      </c>
      <c r="H1287" s="55" t="s">
        <v>14</v>
      </c>
      <c r="I1287" s="55" t="s">
        <v>15</v>
      </c>
      <c r="J1287" s="55" t="s">
        <v>14</v>
      </c>
      <c r="K1287" s="55" t="s">
        <v>15</v>
      </c>
      <c r="L1287" s="55" t="s">
        <v>14</v>
      </c>
      <c r="M1287" s="55" t="s">
        <v>15</v>
      </c>
      <c r="N1287" s="55" t="s">
        <v>14</v>
      </c>
      <c r="O1287" s="55" t="s">
        <v>15</v>
      </c>
    </row>
    <row r="1288" spans="1:15" customFormat="1" x14ac:dyDescent="0.3">
      <c r="A1288" s="56" t="s">
        <v>16</v>
      </c>
      <c r="B1288" s="57">
        <v>1497.7955463971</v>
      </c>
      <c r="C1288" s="57">
        <v>1497.7955463971</v>
      </c>
      <c r="D1288" s="57">
        <v>253.3745010499</v>
      </c>
      <c r="E1288" s="57">
        <v>253.3745010499</v>
      </c>
      <c r="F1288" s="57">
        <v>518.56546317660002</v>
      </c>
      <c r="G1288" s="57">
        <v>518.56546317660002</v>
      </c>
      <c r="H1288" s="57">
        <v>312.09265890979998</v>
      </c>
      <c r="I1288" s="57">
        <v>312.09265890979998</v>
      </c>
      <c r="J1288" s="57">
        <v>86.749864056199996</v>
      </c>
      <c r="K1288" s="57">
        <v>86.749864056199996</v>
      </c>
      <c r="L1288" s="57">
        <v>64.563064250899998</v>
      </c>
      <c r="M1288" s="57">
        <v>64.563064250899998</v>
      </c>
      <c r="N1288" s="57">
        <v>144.32143904110001</v>
      </c>
      <c r="O1288" s="57">
        <v>144.32143904110001</v>
      </c>
    </row>
    <row r="1289" spans="1:15" customFormat="1" x14ac:dyDescent="0.3">
      <c r="A1289" s="58" t="s">
        <v>325</v>
      </c>
      <c r="B1289" s="59">
        <v>26.7045891512</v>
      </c>
      <c r="C1289" s="60">
        <v>1.78292619546353E-2</v>
      </c>
      <c r="D1289" s="59">
        <v>3.6177221585999999</v>
      </c>
      <c r="E1289" s="60">
        <v>1.42781619445104E-2</v>
      </c>
      <c r="F1289" s="59">
        <v>3.9311821739999901</v>
      </c>
      <c r="G1289" s="60">
        <v>7.5808792778419504E-3</v>
      </c>
      <c r="H1289" s="59">
        <v>4.28096587569999</v>
      </c>
      <c r="I1289" s="60">
        <v>1.37169707568715E-2</v>
      </c>
      <c r="J1289" s="59">
        <v>7.9592959187999899</v>
      </c>
      <c r="K1289" s="61">
        <v>9.1749952641351204E-2</v>
      </c>
      <c r="L1289" s="59">
        <v>3.9387831765999999</v>
      </c>
      <c r="M1289" s="61">
        <v>6.1006757072331698E-2</v>
      </c>
      <c r="N1289" s="59">
        <v>0.96711134720000103</v>
      </c>
      <c r="O1289" s="60">
        <v>6.7010927387204404E-3</v>
      </c>
    </row>
    <row r="1290" spans="1:15" customFormat="1" x14ac:dyDescent="0.3">
      <c r="A1290" s="58" t="s">
        <v>326</v>
      </c>
      <c r="B1290" s="63">
        <v>146.02789666710001</v>
      </c>
      <c r="C1290" s="64">
        <v>9.7495213561267099E-2</v>
      </c>
      <c r="D1290" s="63">
        <v>20.9629328571</v>
      </c>
      <c r="E1290" s="64">
        <v>8.2734974396541705E-2</v>
      </c>
      <c r="F1290" s="63">
        <v>49.306015254399902</v>
      </c>
      <c r="G1290" s="64">
        <v>9.5081563959859394E-2</v>
      </c>
      <c r="H1290" s="63">
        <v>25.919342154799999</v>
      </c>
      <c r="I1290" s="64">
        <v>8.3050150059092304E-2</v>
      </c>
      <c r="J1290" s="63">
        <v>13.4098423136</v>
      </c>
      <c r="K1290" s="64">
        <v>0.15458055709358301</v>
      </c>
      <c r="L1290" s="63">
        <v>11.586249375</v>
      </c>
      <c r="M1290" s="61">
        <v>0.179456311583577</v>
      </c>
      <c r="N1290" s="63">
        <v>13.309841131900001</v>
      </c>
      <c r="O1290" s="64">
        <v>9.2223589373368206E-2</v>
      </c>
    </row>
    <row r="1291" spans="1:15" customFormat="1" x14ac:dyDescent="0.3">
      <c r="A1291" s="58" t="s">
        <v>327</v>
      </c>
      <c r="B1291" s="59">
        <v>386.946719309</v>
      </c>
      <c r="C1291" s="60">
        <v>0.25834415133613398</v>
      </c>
      <c r="D1291" s="59">
        <v>44.117960062399902</v>
      </c>
      <c r="E1291" s="62">
        <v>0.17412154687859199</v>
      </c>
      <c r="F1291" s="59">
        <v>94.841302437899998</v>
      </c>
      <c r="G1291" s="62">
        <v>0.18289166782709801</v>
      </c>
      <c r="H1291" s="59">
        <v>96.072259555499897</v>
      </c>
      <c r="I1291" s="60">
        <v>0.30783248760512</v>
      </c>
      <c r="J1291" s="59">
        <v>29.553798102799998</v>
      </c>
      <c r="K1291" s="60">
        <v>0.34067832179718299</v>
      </c>
      <c r="L1291" s="59">
        <v>21.472024194599999</v>
      </c>
      <c r="M1291" s="60">
        <v>0.33257442848680602</v>
      </c>
      <c r="N1291" s="59">
        <v>50.493480560899997</v>
      </c>
      <c r="O1291" s="61">
        <v>0.34986818934448399</v>
      </c>
    </row>
    <row r="1292" spans="1:15" customFormat="1" x14ac:dyDescent="0.3">
      <c r="A1292" s="58" t="s">
        <v>328</v>
      </c>
      <c r="B1292" s="63">
        <v>428.3460860747</v>
      </c>
      <c r="C1292" s="64">
        <v>0.28598435020391999</v>
      </c>
      <c r="D1292" s="63">
        <v>102.00605748850001</v>
      </c>
      <c r="E1292" s="61">
        <v>0.40259006753173898</v>
      </c>
      <c r="F1292" s="63">
        <v>122.01003750939999</v>
      </c>
      <c r="G1292" s="62">
        <v>0.23528377065837999</v>
      </c>
      <c r="H1292" s="63">
        <v>104.03046404</v>
      </c>
      <c r="I1292" s="64">
        <v>0.33333198032724798</v>
      </c>
      <c r="J1292" s="63">
        <v>25.2139171062001</v>
      </c>
      <c r="K1292" s="64">
        <v>0.29065079675358801</v>
      </c>
      <c r="L1292" s="63">
        <v>22.636434792700001</v>
      </c>
      <c r="M1292" s="64">
        <v>0.35060967219170402</v>
      </c>
      <c r="N1292" s="63">
        <v>29.536907488200001</v>
      </c>
      <c r="O1292" s="62">
        <v>0.20466056661054</v>
      </c>
    </row>
    <row r="1293" spans="1:15" customFormat="1" x14ac:dyDescent="0.3">
      <c r="A1293" s="58" t="s">
        <v>329</v>
      </c>
      <c r="B1293" s="59">
        <v>509.77025519509999</v>
      </c>
      <c r="C1293" s="60">
        <v>0.34034702294404401</v>
      </c>
      <c r="D1293" s="59">
        <v>82.669828483299796</v>
      </c>
      <c r="E1293" s="60">
        <v>0.32627524924861701</v>
      </c>
      <c r="F1293" s="59">
        <v>248.47692580089901</v>
      </c>
      <c r="G1293" s="61">
        <v>0.47916211827681998</v>
      </c>
      <c r="H1293" s="59">
        <v>81.789627283800101</v>
      </c>
      <c r="I1293" s="62">
        <v>0.26206841125166802</v>
      </c>
      <c r="J1293" s="59">
        <v>10.6130106148</v>
      </c>
      <c r="K1293" s="62">
        <v>0.122340371714294</v>
      </c>
      <c r="L1293" s="59">
        <v>4.9295727119999899</v>
      </c>
      <c r="M1293" s="62">
        <v>7.6352830665581101E-2</v>
      </c>
      <c r="N1293" s="59">
        <v>50.014098512899999</v>
      </c>
      <c r="O1293" s="60">
        <v>0.34654656193288702</v>
      </c>
    </row>
    <row r="1294" spans="1:15" customFormat="1" x14ac:dyDescent="0.3">
      <c r="A1294" s="58" t="s">
        <v>330</v>
      </c>
      <c r="B1294" s="63">
        <v>172.73248581830001</v>
      </c>
      <c r="C1294" s="64">
        <v>0.115324475515902</v>
      </c>
      <c r="D1294" s="63">
        <v>24.5806550157</v>
      </c>
      <c r="E1294" s="64">
        <v>9.7013136341052103E-2</v>
      </c>
      <c r="F1294" s="63">
        <v>53.237197428399902</v>
      </c>
      <c r="G1294" s="64">
        <v>0.102662443237701</v>
      </c>
      <c r="H1294" s="63">
        <v>30.2003080305</v>
      </c>
      <c r="I1294" s="64">
        <v>9.6767120815963795E-2</v>
      </c>
      <c r="J1294" s="63">
        <v>21.369138232400001</v>
      </c>
      <c r="K1294" s="61">
        <v>0.24633050973493401</v>
      </c>
      <c r="L1294" s="63">
        <v>15.525032551599899</v>
      </c>
      <c r="M1294" s="61">
        <v>0.240463068655909</v>
      </c>
      <c r="N1294" s="63">
        <v>14.2769524791</v>
      </c>
      <c r="O1294" s="64">
        <v>9.8924682112088602E-2</v>
      </c>
    </row>
    <row r="1295" spans="1:15" customFormat="1" x14ac:dyDescent="0.3">
      <c r="A1295" s="58" t="s">
        <v>331</v>
      </c>
      <c r="B1295" s="59">
        <v>938.11634126980096</v>
      </c>
      <c r="C1295" s="60">
        <v>0.62633137314796405</v>
      </c>
      <c r="D1295" s="59">
        <v>184.6758859718</v>
      </c>
      <c r="E1295" s="61">
        <v>0.72886531678035604</v>
      </c>
      <c r="F1295" s="59">
        <v>370.48696331029998</v>
      </c>
      <c r="G1295" s="61">
        <v>0.714445888935201</v>
      </c>
      <c r="H1295" s="59">
        <v>185.8200913238</v>
      </c>
      <c r="I1295" s="60">
        <v>0.595400391578916</v>
      </c>
      <c r="J1295" s="59">
        <v>35.826927720999997</v>
      </c>
      <c r="K1295" s="62">
        <v>0.41299116846788197</v>
      </c>
      <c r="L1295" s="59">
        <v>27.5660075047</v>
      </c>
      <c r="M1295" s="62">
        <v>0.42696250285728599</v>
      </c>
      <c r="N1295" s="59">
        <v>79.551006001099793</v>
      </c>
      <c r="O1295" s="60">
        <v>0.55120712854342702</v>
      </c>
    </row>
    <row r="1296" spans="1:15" customFormat="1" x14ac:dyDescent="0.3">
      <c r="A1296" s="65" t="s">
        <v>1</v>
      </c>
    </row>
    <row r="1297" spans="1:15" customFormat="1" x14ac:dyDescent="0.3">
      <c r="A1297" s="65" t="s">
        <v>1</v>
      </c>
    </row>
    <row r="1298" spans="1:15" customFormat="1" x14ac:dyDescent="0.3">
      <c r="A1298" s="53" t="s">
        <v>462</v>
      </c>
    </row>
    <row r="1299" spans="1:15" customFormat="1" x14ac:dyDescent="0.3">
      <c r="A1299" s="54" t="s">
        <v>1</v>
      </c>
    </row>
    <row r="1300" spans="1:15" customFormat="1" x14ac:dyDescent="0.3">
      <c r="A1300" s="114" t="s">
        <v>1</v>
      </c>
      <c r="B1300" s="113" t="s">
        <v>504</v>
      </c>
      <c r="C1300" s="113" t="s">
        <v>1</v>
      </c>
      <c r="D1300" s="113" t="s">
        <v>487</v>
      </c>
      <c r="E1300" s="113" t="s">
        <v>1</v>
      </c>
      <c r="F1300" s="113" t="s">
        <v>488</v>
      </c>
      <c r="G1300" s="113" t="s">
        <v>1</v>
      </c>
      <c r="H1300" s="113" t="s">
        <v>489</v>
      </c>
      <c r="I1300" s="113" t="s">
        <v>1</v>
      </c>
      <c r="J1300" s="113" t="s">
        <v>490</v>
      </c>
      <c r="K1300" s="113" t="s">
        <v>1</v>
      </c>
      <c r="L1300" s="113" t="s">
        <v>491</v>
      </c>
      <c r="M1300" s="113" t="s">
        <v>1</v>
      </c>
      <c r="N1300" s="113" t="s">
        <v>492</v>
      </c>
      <c r="O1300" s="113" t="s">
        <v>1</v>
      </c>
    </row>
    <row r="1301" spans="1:15" customFormat="1" x14ac:dyDescent="0.3">
      <c r="A1301" s="115" t="s">
        <v>1</v>
      </c>
      <c r="B1301" s="55" t="s">
        <v>14</v>
      </c>
      <c r="C1301" s="55" t="s">
        <v>15</v>
      </c>
      <c r="D1301" s="55" t="s">
        <v>14</v>
      </c>
      <c r="E1301" s="55" t="s">
        <v>15</v>
      </c>
      <c r="F1301" s="55" t="s">
        <v>14</v>
      </c>
      <c r="G1301" s="55" t="s">
        <v>15</v>
      </c>
      <c r="H1301" s="55" t="s">
        <v>14</v>
      </c>
      <c r="I1301" s="55" t="s">
        <v>15</v>
      </c>
      <c r="J1301" s="55" t="s">
        <v>14</v>
      </c>
      <c r="K1301" s="55" t="s">
        <v>15</v>
      </c>
      <c r="L1301" s="55" t="s">
        <v>14</v>
      </c>
      <c r="M1301" s="55" t="s">
        <v>15</v>
      </c>
      <c r="N1301" s="55" t="s">
        <v>14</v>
      </c>
      <c r="O1301" s="55" t="s">
        <v>15</v>
      </c>
    </row>
    <row r="1302" spans="1:15" customFormat="1" x14ac:dyDescent="0.3">
      <c r="A1302" s="56" t="s">
        <v>16</v>
      </c>
      <c r="B1302" s="57">
        <v>1497.7955463971</v>
      </c>
      <c r="C1302" s="57">
        <v>1497.7955463971</v>
      </c>
      <c r="D1302" s="57">
        <v>253.3745010499</v>
      </c>
      <c r="E1302" s="57">
        <v>253.3745010499</v>
      </c>
      <c r="F1302" s="57">
        <v>518.56546317660002</v>
      </c>
      <c r="G1302" s="57">
        <v>518.56546317660002</v>
      </c>
      <c r="H1302" s="57">
        <v>312.09265890979998</v>
      </c>
      <c r="I1302" s="57">
        <v>312.09265890979998</v>
      </c>
      <c r="J1302" s="57">
        <v>86.749864056199996</v>
      </c>
      <c r="K1302" s="57">
        <v>86.749864056199996</v>
      </c>
      <c r="L1302" s="57">
        <v>64.563064250899998</v>
      </c>
      <c r="M1302" s="57">
        <v>64.563064250899998</v>
      </c>
      <c r="N1302" s="57">
        <v>144.32143904110001</v>
      </c>
      <c r="O1302" s="57">
        <v>144.32143904110001</v>
      </c>
    </row>
    <row r="1303" spans="1:15" customFormat="1" x14ac:dyDescent="0.3">
      <c r="A1303" s="58" t="s">
        <v>332</v>
      </c>
      <c r="B1303" s="59">
        <v>13.4781942578</v>
      </c>
      <c r="C1303" s="60">
        <v>8.9986876314470093E-3</v>
      </c>
      <c r="D1303" s="59">
        <v>1.8346974481</v>
      </c>
      <c r="E1303" s="60">
        <v>7.2410500681703198E-3</v>
      </c>
      <c r="F1303" s="59">
        <v>0</v>
      </c>
      <c r="G1303" s="62">
        <v>0</v>
      </c>
      <c r="H1303" s="59">
        <v>1.543758891</v>
      </c>
      <c r="I1303" s="60">
        <v>4.9464761407482299E-3</v>
      </c>
      <c r="J1303" s="59">
        <v>0</v>
      </c>
      <c r="K1303" s="60">
        <v>0</v>
      </c>
      <c r="L1303" s="59">
        <v>0</v>
      </c>
      <c r="M1303" s="60">
        <v>0</v>
      </c>
      <c r="N1303" s="59">
        <v>0</v>
      </c>
      <c r="O1303" s="60">
        <v>0</v>
      </c>
    </row>
    <row r="1304" spans="1:15" customFormat="1" x14ac:dyDescent="0.3">
      <c r="A1304" s="58" t="s">
        <v>333</v>
      </c>
      <c r="B1304" s="63">
        <v>9.2779330259000101</v>
      </c>
      <c r="C1304" s="64">
        <v>6.1943921840452599E-3</v>
      </c>
      <c r="D1304" s="63">
        <v>1.3409161126</v>
      </c>
      <c r="E1304" s="64">
        <v>5.2922299088648903E-3</v>
      </c>
      <c r="F1304" s="63">
        <v>3.7473910436000102</v>
      </c>
      <c r="G1304" s="64">
        <v>7.2264570429438901E-3</v>
      </c>
      <c r="H1304" s="63">
        <v>1.8668567063999999</v>
      </c>
      <c r="I1304" s="64">
        <v>5.9817386058399801E-3</v>
      </c>
      <c r="J1304" s="63">
        <v>0.34447959500000003</v>
      </c>
      <c r="K1304" s="64">
        <v>3.9709525628401302E-3</v>
      </c>
      <c r="L1304" s="63">
        <v>0</v>
      </c>
      <c r="M1304" s="64">
        <v>0</v>
      </c>
      <c r="N1304" s="63">
        <v>0</v>
      </c>
      <c r="O1304" s="64">
        <v>0</v>
      </c>
    </row>
    <row r="1305" spans="1:15" customFormat="1" x14ac:dyDescent="0.3">
      <c r="A1305" s="58" t="s">
        <v>334</v>
      </c>
      <c r="B1305" s="59">
        <v>79.523131407699694</v>
      </c>
      <c r="C1305" s="60">
        <v>5.3093448968379198E-2</v>
      </c>
      <c r="D1305" s="59">
        <v>7.5098295241999899</v>
      </c>
      <c r="E1305" s="60">
        <v>2.96392474107764E-2</v>
      </c>
      <c r="F1305" s="59">
        <v>20.7523069935</v>
      </c>
      <c r="G1305" s="60">
        <v>4.0018683208049903E-2</v>
      </c>
      <c r="H1305" s="59">
        <v>15.501356549</v>
      </c>
      <c r="I1305" s="60">
        <v>4.9669084185284103E-2</v>
      </c>
      <c r="J1305" s="59">
        <v>10.3942958402</v>
      </c>
      <c r="K1305" s="61">
        <v>0.11981915998699599</v>
      </c>
      <c r="L1305" s="59">
        <v>10.9995888951</v>
      </c>
      <c r="M1305" s="61">
        <v>0.170369684628881</v>
      </c>
      <c r="N1305" s="59">
        <v>7.54453913310003</v>
      </c>
      <c r="O1305" s="60">
        <v>5.2275941698110798E-2</v>
      </c>
    </row>
    <row r="1306" spans="1:15" customFormat="1" x14ac:dyDescent="0.3">
      <c r="A1306" s="58" t="s">
        <v>335</v>
      </c>
      <c r="B1306" s="63">
        <v>726.55867661870002</v>
      </c>
      <c r="C1306" s="64">
        <v>0.48508534984391799</v>
      </c>
      <c r="D1306" s="63">
        <v>133.26880438410001</v>
      </c>
      <c r="E1306" s="64">
        <v>0.52597559672294703</v>
      </c>
      <c r="F1306" s="63">
        <v>220.95092942760101</v>
      </c>
      <c r="G1306" s="62">
        <v>0.42608107388045202</v>
      </c>
      <c r="H1306" s="63">
        <v>158.71839644670001</v>
      </c>
      <c r="I1306" s="64">
        <v>0.50856177457404494</v>
      </c>
      <c r="J1306" s="63">
        <v>45.073233849300003</v>
      </c>
      <c r="K1306" s="64">
        <v>0.51957699691724901</v>
      </c>
      <c r="L1306" s="63">
        <v>37.960662765099997</v>
      </c>
      <c r="M1306" s="64">
        <v>0.58796253253377495</v>
      </c>
      <c r="N1306" s="63">
        <v>67.139898219700001</v>
      </c>
      <c r="O1306" s="64">
        <v>0.46521084230998999</v>
      </c>
    </row>
    <row r="1307" spans="1:15" customFormat="1" x14ac:dyDescent="0.3">
      <c r="A1307" s="58" t="s">
        <v>336</v>
      </c>
      <c r="B1307" s="59">
        <v>651.53217823329999</v>
      </c>
      <c r="C1307" s="60">
        <v>0.434994068316293</v>
      </c>
      <c r="D1307" s="59">
        <v>102.1607035399</v>
      </c>
      <c r="E1307" s="60">
        <v>0.40320041328776102</v>
      </c>
      <c r="F1307" s="59">
        <v>268.15643335620001</v>
      </c>
      <c r="G1307" s="61">
        <v>0.51711201843937304</v>
      </c>
      <c r="H1307" s="59">
        <v>133.60411334459999</v>
      </c>
      <c r="I1307" s="60">
        <v>0.42809117590687601</v>
      </c>
      <c r="J1307" s="59">
        <v>30.4800167563</v>
      </c>
      <c r="K1307" s="60">
        <v>0.35135521061512998</v>
      </c>
      <c r="L1307" s="59">
        <v>14.4644583538</v>
      </c>
      <c r="M1307" s="62">
        <v>0.22403611912825799</v>
      </c>
      <c r="N1307" s="59">
        <v>69.637001688300202</v>
      </c>
      <c r="O1307" s="60">
        <v>0.482513215991899</v>
      </c>
    </row>
    <row r="1308" spans="1:15" customFormat="1" x14ac:dyDescent="0.3">
      <c r="A1308" s="58" t="s">
        <v>337</v>
      </c>
      <c r="B1308" s="63">
        <v>17.425432853699999</v>
      </c>
      <c r="C1308" s="64">
        <v>1.1634053055917E-2</v>
      </c>
      <c r="D1308" s="63">
        <v>7.2595500410000202</v>
      </c>
      <c r="E1308" s="61">
        <v>2.86514626014805E-2</v>
      </c>
      <c r="F1308" s="63">
        <v>4.9584023557000103</v>
      </c>
      <c r="G1308" s="64">
        <v>9.5617674291806603E-3</v>
      </c>
      <c r="H1308" s="63">
        <v>0.85817697209999899</v>
      </c>
      <c r="I1308" s="64">
        <v>2.7497505872063101E-3</v>
      </c>
      <c r="J1308" s="63">
        <v>0.45783801540000002</v>
      </c>
      <c r="K1308" s="64">
        <v>5.2776799177851703E-3</v>
      </c>
      <c r="L1308" s="63">
        <v>1.1383542368999999</v>
      </c>
      <c r="M1308" s="64">
        <v>1.7631663709086299E-2</v>
      </c>
      <c r="N1308" s="63">
        <v>0</v>
      </c>
      <c r="O1308" s="64">
        <v>0</v>
      </c>
    </row>
    <row r="1309" spans="1:15" customFormat="1" x14ac:dyDescent="0.3">
      <c r="A1309" s="58" t="s">
        <v>310</v>
      </c>
      <c r="B1309" s="59">
        <v>22.7561272837</v>
      </c>
      <c r="C1309" s="60">
        <v>1.51930798154923E-2</v>
      </c>
      <c r="D1309" s="59">
        <v>3.1756135607</v>
      </c>
      <c r="E1309" s="60">
        <v>1.2533279977035201E-2</v>
      </c>
      <c r="F1309" s="59">
        <v>3.7473910436000102</v>
      </c>
      <c r="G1309" s="60">
        <v>7.2264570429438901E-3</v>
      </c>
      <c r="H1309" s="59">
        <v>3.4106155973999899</v>
      </c>
      <c r="I1309" s="60">
        <v>1.09282147465882E-2</v>
      </c>
      <c r="J1309" s="59">
        <v>0.34447959500000003</v>
      </c>
      <c r="K1309" s="60">
        <v>3.9709525628401302E-3</v>
      </c>
      <c r="L1309" s="59">
        <v>0</v>
      </c>
      <c r="M1309" s="60">
        <v>0</v>
      </c>
      <c r="N1309" s="59">
        <v>0</v>
      </c>
      <c r="O1309" s="60">
        <v>0</v>
      </c>
    </row>
    <row r="1310" spans="1:15" customFormat="1" x14ac:dyDescent="0.3">
      <c r="A1310" s="58" t="s">
        <v>311</v>
      </c>
      <c r="B1310" s="63">
        <v>1378.0908548519999</v>
      </c>
      <c r="C1310" s="64">
        <v>0.92007941816021199</v>
      </c>
      <c r="D1310" s="63">
        <v>235.42950792400001</v>
      </c>
      <c r="E1310" s="64">
        <v>0.92917601001070804</v>
      </c>
      <c r="F1310" s="63">
        <v>489.10736278380102</v>
      </c>
      <c r="G1310" s="64">
        <v>0.94319309231982595</v>
      </c>
      <c r="H1310" s="63">
        <v>292.32250979129998</v>
      </c>
      <c r="I1310" s="64">
        <v>0.93665295048092101</v>
      </c>
      <c r="J1310" s="63">
        <v>75.553250605599999</v>
      </c>
      <c r="K1310" s="64">
        <v>0.87093220753237899</v>
      </c>
      <c r="L1310" s="63">
        <v>52.425121118900101</v>
      </c>
      <c r="M1310" s="62">
        <v>0.811998651662033</v>
      </c>
      <c r="N1310" s="63">
        <v>136.77689990799999</v>
      </c>
      <c r="O1310" s="64">
        <v>0.94772405830188899</v>
      </c>
    </row>
    <row r="1311" spans="1:15" customFormat="1" x14ac:dyDescent="0.3">
      <c r="A1311" s="65" t="s">
        <v>1</v>
      </c>
    </row>
    <row r="1312" spans="1:15" customFormat="1" x14ac:dyDescent="0.3">
      <c r="A1312" s="65" t="s">
        <v>1</v>
      </c>
    </row>
    <row r="1313" spans="1:15" customFormat="1" x14ac:dyDescent="0.3">
      <c r="A1313" s="53" t="s">
        <v>463</v>
      </c>
    </row>
    <row r="1314" spans="1:15" customFormat="1" x14ac:dyDescent="0.3">
      <c r="A1314" s="54" t="s">
        <v>1</v>
      </c>
    </row>
    <row r="1315" spans="1:15" customFormat="1" x14ac:dyDescent="0.3">
      <c r="A1315" s="114" t="s">
        <v>1</v>
      </c>
      <c r="B1315" s="113" t="s">
        <v>504</v>
      </c>
      <c r="C1315" s="113" t="s">
        <v>1</v>
      </c>
      <c r="D1315" s="113" t="s">
        <v>487</v>
      </c>
      <c r="E1315" s="113" t="s">
        <v>1</v>
      </c>
      <c r="F1315" s="113" t="s">
        <v>488</v>
      </c>
      <c r="G1315" s="113" t="s">
        <v>1</v>
      </c>
      <c r="H1315" s="113" t="s">
        <v>489</v>
      </c>
      <c r="I1315" s="113" t="s">
        <v>1</v>
      </c>
      <c r="J1315" s="113" t="s">
        <v>490</v>
      </c>
      <c r="K1315" s="113" t="s">
        <v>1</v>
      </c>
      <c r="L1315" s="113" t="s">
        <v>491</v>
      </c>
      <c r="M1315" s="113" t="s">
        <v>1</v>
      </c>
      <c r="N1315" s="113" t="s">
        <v>492</v>
      </c>
      <c r="O1315" s="113" t="s">
        <v>1</v>
      </c>
    </row>
    <row r="1316" spans="1:15" customFormat="1" x14ac:dyDescent="0.3">
      <c r="A1316" s="115" t="s">
        <v>1</v>
      </c>
      <c r="B1316" s="55" t="s">
        <v>14</v>
      </c>
      <c r="C1316" s="55" t="s">
        <v>15</v>
      </c>
      <c r="D1316" s="55" t="s">
        <v>14</v>
      </c>
      <c r="E1316" s="55" t="s">
        <v>15</v>
      </c>
      <c r="F1316" s="55" t="s">
        <v>14</v>
      </c>
      <c r="G1316" s="55" t="s">
        <v>15</v>
      </c>
      <c r="H1316" s="55" t="s">
        <v>14</v>
      </c>
      <c r="I1316" s="55" t="s">
        <v>15</v>
      </c>
      <c r="J1316" s="55" t="s">
        <v>14</v>
      </c>
      <c r="K1316" s="55" t="s">
        <v>15</v>
      </c>
      <c r="L1316" s="55" t="s">
        <v>14</v>
      </c>
      <c r="M1316" s="55" t="s">
        <v>15</v>
      </c>
      <c r="N1316" s="55" t="s">
        <v>14</v>
      </c>
      <c r="O1316" s="55" t="s">
        <v>15</v>
      </c>
    </row>
    <row r="1317" spans="1:15" customFormat="1" x14ac:dyDescent="0.3">
      <c r="A1317" s="56" t="s">
        <v>16</v>
      </c>
      <c r="B1317" s="57">
        <v>1497.7955463971</v>
      </c>
      <c r="C1317" s="57">
        <v>1497.7955463971</v>
      </c>
      <c r="D1317" s="57">
        <v>253.3745010499</v>
      </c>
      <c r="E1317" s="57">
        <v>253.3745010499</v>
      </c>
      <c r="F1317" s="57">
        <v>518.56546317660002</v>
      </c>
      <c r="G1317" s="57">
        <v>518.56546317660002</v>
      </c>
      <c r="H1317" s="57">
        <v>312.09265890979998</v>
      </c>
      <c r="I1317" s="57">
        <v>312.09265890979998</v>
      </c>
      <c r="J1317" s="57">
        <v>86.749864056199996</v>
      </c>
      <c r="K1317" s="57">
        <v>86.749864056199996</v>
      </c>
      <c r="L1317" s="57">
        <v>64.563064250899998</v>
      </c>
      <c r="M1317" s="57">
        <v>64.563064250899998</v>
      </c>
      <c r="N1317" s="57">
        <v>144.32143904110001</v>
      </c>
      <c r="O1317" s="57">
        <v>144.32143904110001</v>
      </c>
    </row>
    <row r="1318" spans="1:15" customFormat="1" x14ac:dyDescent="0.3">
      <c r="A1318" s="58" t="s">
        <v>332</v>
      </c>
      <c r="B1318" s="59">
        <v>3.9300646933999999</v>
      </c>
      <c r="C1318" s="60">
        <v>2.62389930511788E-3</v>
      </c>
      <c r="D1318" s="59">
        <v>1.4638452547</v>
      </c>
      <c r="E1318" s="60">
        <v>5.7773976806439102E-3</v>
      </c>
      <c r="F1318" s="59">
        <v>1.1937130226999999</v>
      </c>
      <c r="G1318" s="60">
        <v>2.30195241963786E-3</v>
      </c>
      <c r="H1318" s="59">
        <v>0.57370805430000005</v>
      </c>
      <c r="I1318" s="60">
        <v>1.8382619325429601E-3</v>
      </c>
      <c r="J1318" s="59">
        <v>0.69879836169999998</v>
      </c>
      <c r="K1318" s="60">
        <v>8.0553251501038706E-3</v>
      </c>
      <c r="L1318" s="59">
        <v>0</v>
      </c>
      <c r="M1318" s="60">
        <v>0</v>
      </c>
      <c r="N1318" s="59">
        <v>0</v>
      </c>
      <c r="O1318" s="60">
        <v>0</v>
      </c>
    </row>
    <row r="1319" spans="1:15" customFormat="1" x14ac:dyDescent="0.3">
      <c r="A1319" s="58" t="s">
        <v>333</v>
      </c>
      <c r="B1319" s="63">
        <v>17.5277836325</v>
      </c>
      <c r="C1319" s="64">
        <v>1.1702387334948701E-2</v>
      </c>
      <c r="D1319" s="63">
        <v>0.65765175140000098</v>
      </c>
      <c r="E1319" s="64">
        <v>2.5955719643251701E-3</v>
      </c>
      <c r="F1319" s="63">
        <v>3.5369572042000099</v>
      </c>
      <c r="G1319" s="64">
        <v>6.8206570922280498E-3</v>
      </c>
      <c r="H1319" s="63">
        <v>7.3513022211000099</v>
      </c>
      <c r="I1319" s="64">
        <v>2.35548706809687E-2</v>
      </c>
      <c r="J1319" s="63">
        <v>3.7820803861000001</v>
      </c>
      <c r="K1319" s="61">
        <v>4.3597536748297597E-2</v>
      </c>
      <c r="L1319" s="63">
        <v>1.1094845556999999</v>
      </c>
      <c r="M1319" s="64">
        <v>1.71845089537325E-2</v>
      </c>
      <c r="N1319" s="63">
        <v>0.28876204890000001</v>
      </c>
      <c r="O1319" s="64">
        <v>2.0008257319119901E-3</v>
      </c>
    </row>
    <row r="1320" spans="1:15" customFormat="1" x14ac:dyDescent="0.3">
      <c r="A1320" s="58" t="s">
        <v>334</v>
      </c>
      <c r="B1320" s="59">
        <v>76.087455443600106</v>
      </c>
      <c r="C1320" s="60">
        <v>5.0799627243268301E-2</v>
      </c>
      <c r="D1320" s="59">
        <v>11.0036581959</v>
      </c>
      <c r="E1320" s="60">
        <v>4.3428435577788901E-2</v>
      </c>
      <c r="F1320" s="59">
        <v>20.353379791499901</v>
      </c>
      <c r="G1320" s="60">
        <v>3.9249393252725299E-2</v>
      </c>
      <c r="H1320" s="59">
        <v>14.9172726357</v>
      </c>
      <c r="I1320" s="60">
        <v>4.7797576167952598E-2</v>
      </c>
      <c r="J1320" s="59">
        <v>5.9683389249000003</v>
      </c>
      <c r="K1320" s="60">
        <v>6.8799403778125504E-2</v>
      </c>
      <c r="L1320" s="59">
        <v>7.4032211239999999</v>
      </c>
      <c r="M1320" s="61">
        <v>0.114666508008823</v>
      </c>
      <c r="N1320" s="59">
        <v>5.0886336301000004</v>
      </c>
      <c r="O1320" s="60">
        <v>3.5259027791781201E-2</v>
      </c>
    </row>
    <row r="1321" spans="1:15" customFormat="1" x14ac:dyDescent="0.3">
      <c r="A1321" s="58" t="s">
        <v>335</v>
      </c>
      <c r="B1321" s="63">
        <v>664.03535741029998</v>
      </c>
      <c r="C1321" s="64">
        <v>0.44334178920989298</v>
      </c>
      <c r="D1321" s="63">
        <v>114.3316149651</v>
      </c>
      <c r="E1321" s="64">
        <v>0.451235678773308</v>
      </c>
      <c r="F1321" s="63">
        <v>230.44084393969999</v>
      </c>
      <c r="G1321" s="64">
        <v>0.44438139502788698</v>
      </c>
      <c r="H1321" s="63">
        <v>126.8923730038</v>
      </c>
      <c r="I1321" s="64">
        <v>0.40658557444785698</v>
      </c>
      <c r="J1321" s="63">
        <v>40.459656327700003</v>
      </c>
      <c r="K1321" s="64">
        <v>0.46639446375948901</v>
      </c>
      <c r="L1321" s="63">
        <v>33.0763786308001</v>
      </c>
      <c r="M1321" s="64">
        <v>0.51231116451135505</v>
      </c>
      <c r="N1321" s="63">
        <v>66.774758001600006</v>
      </c>
      <c r="O1321" s="64">
        <v>0.46268079396425499</v>
      </c>
    </row>
    <row r="1322" spans="1:15" customFormat="1" x14ac:dyDescent="0.3">
      <c r="A1322" s="58" t="s">
        <v>336</v>
      </c>
      <c r="B1322" s="59">
        <v>709.74258877270097</v>
      </c>
      <c r="C1322" s="60">
        <v>0.47385812468194599</v>
      </c>
      <c r="D1322" s="59">
        <v>123.1129741339</v>
      </c>
      <c r="E1322" s="60">
        <v>0.48589330664198899</v>
      </c>
      <c r="F1322" s="59">
        <v>258.154107478801</v>
      </c>
      <c r="G1322" s="60">
        <v>0.49782356483482998</v>
      </c>
      <c r="H1322" s="59">
        <v>152.76403189449999</v>
      </c>
      <c r="I1322" s="60">
        <v>0.48948293890709998</v>
      </c>
      <c r="J1322" s="59">
        <v>31.9776907792</v>
      </c>
      <c r="K1322" s="62">
        <v>0.368619491535844</v>
      </c>
      <c r="L1322" s="59">
        <v>22.9739799404</v>
      </c>
      <c r="M1322" s="60">
        <v>0.35583781852608898</v>
      </c>
      <c r="N1322" s="59">
        <v>69.795474885400097</v>
      </c>
      <c r="O1322" s="60">
        <v>0.48361127320469399</v>
      </c>
    </row>
    <row r="1323" spans="1:15" customFormat="1" x14ac:dyDescent="0.3">
      <c r="A1323" s="58" t="s">
        <v>337</v>
      </c>
      <c r="B1323" s="63">
        <v>26.472296444600001</v>
      </c>
      <c r="C1323" s="64">
        <v>1.7674172224826201E-2</v>
      </c>
      <c r="D1323" s="63">
        <v>2.8047567489</v>
      </c>
      <c r="E1323" s="64">
        <v>1.10696093619445E-2</v>
      </c>
      <c r="F1323" s="63">
        <v>4.8864617397000103</v>
      </c>
      <c r="G1323" s="64">
        <v>9.4230373726911492E-3</v>
      </c>
      <c r="H1323" s="63">
        <v>9.5939711004000099</v>
      </c>
      <c r="I1323" s="64">
        <v>3.0740777863579399E-2</v>
      </c>
      <c r="J1323" s="63">
        <v>3.8632992765999998</v>
      </c>
      <c r="K1323" s="64">
        <v>4.453377902814E-2</v>
      </c>
      <c r="L1323" s="63">
        <v>0</v>
      </c>
      <c r="M1323" s="64">
        <v>0</v>
      </c>
      <c r="N1323" s="63">
        <v>2.3738104751</v>
      </c>
      <c r="O1323" s="64">
        <v>1.6448079307357699E-2</v>
      </c>
    </row>
    <row r="1324" spans="1:15" customFormat="1" x14ac:dyDescent="0.3">
      <c r="A1324" s="58" t="s">
        <v>310</v>
      </c>
      <c r="B1324" s="59">
        <v>21.457848325899999</v>
      </c>
      <c r="C1324" s="60">
        <v>1.4326286640066599E-2</v>
      </c>
      <c r="D1324" s="59">
        <v>2.1214970060999998</v>
      </c>
      <c r="E1324" s="60">
        <v>8.3729696449690808E-3</v>
      </c>
      <c r="F1324" s="59">
        <v>4.7306702269000001</v>
      </c>
      <c r="G1324" s="60">
        <v>9.1226095118659093E-3</v>
      </c>
      <c r="H1324" s="59">
        <v>7.9250102753999903</v>
      </c>
      <c r="I1324" s="60">
        <v>2.5393132613511601E-2</v>
      </c>
      <c r="J1324" s="59">
        <v>4.4808787478000003</v>
      </c>
      <c r="K1324" s="61">
        <v>5.16528618984015E-2</v>
      </c>
      <c r="L1324" s="59">
        <v>1.1094845556999999</v>
      </c>
      <c r="M1324" s="60">
        <v>1.71845089537325E-2</v>
      </c>
      <c r="N1324" s="59">
        <v>0.28876204890000001</v>
      </c>
      <c r="O1324" s="60">
        <v>2.0008257319119901E-3</v>
      </c>
    </row>
    <row r="1325" spans="1:15" customFormat="1" x14ac:dyDescent="0.3">
      <c r="A1325" s="58" t="s">
        <v>311</v>
      </c>
      <c r="B1325" s="63">
        <v>1373.777946183</v>
      </c>
      <c r="C1325" s="64">
        <v>0.91719991389183897</v>
      </c>
      <c r="D1325" s="63">
        <v>237.44458909900001</v>
      </c>
      <c r="E1325" s="64">
        <v>0.93712898541529799</v>
      </c>
      <c r="F1325" s="63">
        <v>488.59495141849999</v>
      </c>
      <c r="G1325" s="64">
        <v>0.94220495986271802</v>
      </c>
      <c r="H1325" s="63">
        <v>279.65640489830002</v>
      </c>
      <c r="I1325" s="64">
        <v>0.89606851335495596</v>
      </c>
      <c r="J1325" s="63">
        <v>72.437347106900006</v>
      </c>
      <c r="K1325" s="62">
        <v>0.83501395529533295</v>
      </c>
      <c r="L1325" s="63">
        <v>56.0503585712</v>
      </c>
      <c r="M1325" s="64">
        <v>0.86814898303744403</v>
      </c>
      <c r="N1325" s="63">
        <v>136.570232887</v>
      </c>
      <c r="O1325" s="64">
        <v>0.94629206716894898</v>
      </c>
    </row>
    <row r="1326" spans="1:15" customFormat="1" x14ac:dyDescent="0.3">
      <c r="A1326" s="65" t="s">
        <v>1</v>
      </c>
    </row>
    <row r="1327" spans="1:15" customFormat="1" x14ac:dyDescent="0.3">
      <c r="A1327" s="65" t="s">
        <v>1</v>
      </c>
    </row>
    <row r="1328" spans="1:15" customFormat="1" x14ac:dyDescent="0.3">
      <c r="A1328" s="53" t="s">
        <v>464</v>
      </c>
    </row>
    <row r="1329" spans="1:15" customFormat="1" x14ac:dyDescent="0.3">
      <c r="A1329" s="54" t="s">
        <v>1</v>
      </c>
    </row>
    <row r="1330" spans="1:15" customFormat="1" x14ac:dyDescent="0.3">
      <c r="A1330" s="114" t="s">
        <v>1</v>
      </c>
      <c r="B1330" s="113" t="s">
        <v>504</v>
      </c>
      <c r="C1330" s="113" t="s">
        <v>1</v>
      </c>
      <c r="D1330" s="113" t="s">
        <v>487</v>
      </c>
      <c r="E1330" s="113" t="s">
        <v>1</v>
      </c>
      <c r="F1330" s="113" t="s">
        <v>488</v>
      </c>
      <c r="G1330" s="113" t="s">
        <v>1</v>
      </c>
      <c r="H1330" s="113" t="s">
        <v>489</v>
      </c>
      <c r="I1330" s="113" t="s">
        <v>1</v>
      </c>
      <c r="J1330" s="113" t="s">
        <v>490</v>
      </c>
      <c r="K1330" s="113" t="s">
        <v>1</v>
      </c>
      <c r="L1330" s="113" t="s">
        <v>491</v>
      </c>
      <c r="M1330" s="113" t="s">
        <v>1</v>
      </c>
      <c r="N1330" s="113" t="s">
        <v>492</v>
      </c>
      <c r="O1330" s="113" t="s">
        <v>1</v>
      </c>
    </row>
    <row r="1331" spans="1:15" customFormat="1" x14ac:dyDescent="0.3">
      <c r="A1331" s="115" t="s">
        <v>1</v>
      </c>
      <c r="B1331" s="55" t="s">
        <v>14</v>
      </c>
      <c r="C1331" s="55" t="s">
        <v>15</v>
      </c>
      <c r="D1331" s="55" t="s">
        <v>14</v>
      </c>
      <c r="E1331" s="55" t="s">
        <v>15</v>
      </c>
      <c r="F1331" s="55" t="s">
        <v>14</v>
      </c>
      <c r="G1331" s="55" t="s">
        <v>15</v>
      </c>
      <c r="H1331" s="55" t="s">
        <v>14</v>
      </c>
      <c r="I1331" s="55" t="s">
        <v>15</v>
      </c>
      <c r="J1331" s="55" t="s">
        <v>14</v>
      </c>
      <c r="K1331" s="55" t="s">
        <v>15</v>
      </c>
      <c r="L1331" s="55" t="s">
        <v>14</v>
      </c>
      <c r="M1331" s="55" t="s">
        <v>15</v>
      </c>
      <c r="N1331" s="55" t="s">
        <v>14</v>
      </c>
      <c r="O1331" s="55" t="s">
        <v>15</v>
      </c>
    </row>
    <row r="1332" spans="1:15" customFormat="1" x14ac:dyDescent="0.3">
      <c r="A1332" s="56" t="s">
        <v>16</v>
      </c>
      <c r="B1332" s="57">
        <v>1497.7955463971</v>
      </c>
      <c r="C1332" s="57">
        <v>1497.7955463971</v>
      </c>
      <c r="D1332" s="57">
        <v>253.3745010499</v>
      </c>
      <c r="E1332" s="57">
        <v>253.3745010499</v>
      </c>
      <c r="F1332" s="57">
        <v>518.56546317660002</v>
      </c>
      <c r="G1332" s="57">
        <v>518.56546317660002</v>
      </c>
      <c r="H1332" s="57">
        <v>312.09265890979998</v>
      </c>
      <c r="I1332" s="57">
        <v>312.09265890979998</v>
      </c>
      <c r="J1332" s="57">
        <v>86.749864056199996</v>
      </c>
      <c r="K1332" s="57">
        <v>86.749864056199996</v>
      </c>
      <c r="L1332" s="57">
        <v>64.563064250899998</v>
      </c>
      <c r="M1332" s="57">
        <v>64.563064250899998</v>
      </c>
      <c r="N1332" s="57">
        <v>144.32143904110001</v>
      </c>
      <c r="O1332" s="57">
        <v>144.32143904110001</v>
      </c>
    </row>
    <row r="1333" spans="1:15" customFormat="1" x14ac:dyDescent="0.3">
      <c r="A1333" s="58" t="s">
        <v>332</v>
      </c>
      <c r="B1333" s="59">
        <v>8.3706771750999707</v>
      </c>
      <c r="C1333" s="60">
        <v>5.5886647514978901E-3</v>
      </c>
      <c r="D1333" s="59">
        <v>1.8346974481</v>
      </c>
      <c r="E1333" s="60">
        <v>7.2410500681703198E-3</v>
      </c>
      <c r="F1333" s="59">
        <v>0.374264030999999</v>
      </c>
      <c r="G1333" s="60">
        <v>7.2172957432867604E-4</v>
      </c>
      <c r="H1333" s="59">
        <v>0.80231761040000005</v>
      </c>
      <c r="I1333" s="60">
        <v>2.5707673266095101E-3</v>
      </c>
      <c r="J1333" s="59">
        <v>1.1193656596999999</v>
      </c>
      <c r="K1333" s="60">
        <v>1.29033707646485E-2</v>
      </c>
      <c r="L1333" s="59">
        <v>0</v>
      </c>
      <c r="M1333" s="60">
        <v>0</v>
      </c>
      <c r="N1333" s="59">
        <v>0</v>
      </c>
      <c r="O1333" s="60">
        <v>0</v>
      </c>
    </row>
    <row r="1334" spans="1:15" customFormat="1" x14ac:dyDescent="0.3">
      <c r="A1334" s="58" t="s">
        <v>333</v>
      </c>
      <c r="B1334" s="63">
        <v>20.249253389</v>
      </c>
      <c r="C1334" s="64">
        <v>1.35193708097937E-2</v>
      </c>
      <c r="D1334" s="63">
        <v>6.9995315499999897</v>
      </c>
      <c r="E1334" s="64">
        <v>2.7625240586547799E-2</v>
      </c>
      <c r="F1334" s="63">
        <v>9.1018254137000003</v>
      </c>
      <c r="G1334" s="64">
        <v>1.7551931356833E-2</v>
      </c>
      <c r="H1334" s="63">
        <v>0.83039886889999903</v>
      </c>
      <c r="I1334" s="64">
        <v>2.6607446384696899E-3</v>
      </c>
      <c r="J1334" s="63">
        <v>0.65840472090000002</v>
      </c>
      <c r="K1334" s="64">
        <v>7.5896916734470004E-3</v>
      </c>
      <c r="L1334" s="63">
        <v>0.46722243460000001</v>
      </c>
      <c r="M1334" s="64">
        <v>7.2366830791103101E-3</v>
      </c>
      <c r="N1334" s="63">
        <v>0.57144288359999995</v>
      </c>
      <c r="O1334" s="64">
        <v>3.95951486762312E-3</v>
      </c>
    </row>
    <row r="1335" spans="1:15" customFormat="1" x14ac:dyDescent="0.3">
      <c r="A1335" s="58" t="s">
        <v>334</v>
      </c>
      <c r="B1335" s="59">
        <v>86.614568642499705</v>
      </c>
      <c r="C1335" s="60">
        <v>5.7828031903852703E-2</v>
      </c>
      <c r="D1335" s="59">
        <v>10.6488875547</v>
      </c>
      <c r="E1335" s="60">
        <v>4.2028252687522E-2</v>
      </c>
      <c r="F1335" s="59">
        <v>24.9799823283001</v>
      </c>
      <c r="G1335" s="60">
        <v>4.8171318959961199E-2</v>
      </c>
      <c r="H1335" s="59">
        <v>34.282179010500101</v>
      </c>
      <c r="I1335" s="61">
        <v>0.10984615636348</v>
      </c>
      <c r="J1335" s="59">
        <v>3.0772992729999999</v>
      </c>
      <c r="K1335" s="60">
        <v>3.5473246056113697E-2</v>
      </c>
      <c r="L1335" s="59">
        <v>2.0970981077999999</v>
      </c>
      <c r="M1335" s="60">
        <v>3.2481390592776403E-2</v>
      </c>
      <c r="N1335" s="59">
        <v>3.9657457197000001</v>
      </c>
      <c r="O1335" s="60">
        <v>2.74785627558123E-2</v>
      </c>
    </row>
    <row r="1336" spans="1:15" customFormat="1" x14ac:dyDescent="0.3">
      <c r="A1336" s="58" t="s">
        <v>335</v>
      </c>
      <c r="B1336" s="63">
        <v>733.59922082789899</v>
      </c>
      <c r="C1336" s="64">
        <v>0.48978595415946402</v>
      </c>
      <c r="D1336" s="63">
        <v>119.42457251250001</v>
      </c>
      <c r="E1336" s="64">
        <v>0.47133619214895001</v>
      </c>
      <c r="F1336" s="63">
        <v>246.1554859121</v>
      </c>
      <c r="G1336" s="64">
        <v>0.47468546093334901</v>
      </c>
      <c r="H1336" s="63">
        <v>154.092338885</v>
      </c>
      <c r="I1336" s="64">
        <v>0.49373906910618898</v>
      </c>
      <c r="J1336" s="63">
        <v>41.222899725700003</v>
      </c>
      <c r="K1336" s="64">
        <v>0.47519267233657198</v>
      </c>
      <c r="L1336" s="63">
        <v>36.36045086</v>
      </c>
      <c r="M1336" s="64">
        <v>0.56317727917464999</v>
      </c>
      <c r="N1336" s="63">
        <v>77.043795416599906</v>
      </c>
      <c r="O1336" s="64">
        <v>0.53383472288312905</v>
      </c>
    </row>
    <row r="1337" spans="1:15" customFormat="1" x14ac:dyDescent="0.3">
      <c r="A1337" s="58" t="s">
        <v>336</v>
      </c>
      <c r="B1337" s="59">
        <v>592.86885347329996</v>
      </c>
      <c r="C1337" s="60">
        <v>0.39582762473785399</v>
      </c>
      <c r="D1337" s="59">
        <v>111.61543143759999</v>
      </c>
      <c r="E1337" s="60">
        <v>0.44051564374119201</v>
      </c>
      <c r="F1337" s="59">
        <v>220.8596317711</v>
      </c>
      <c r="G1337" s="60">
        <v>0.42590501576825102</v>
      </c>
      <c r="H1337" s="59">
        <v>106.7126825842</v>
      </c>
      <c r="I1337" s="60">
        <v>0.341926282268119</v>
      </c>
      <c r="J1337" s="59">
        <v>38.1026668420999</v>
      </c>
      <c r="K1337" s="60">
        <v>0.43922451356713998</v>
      </c>
      <c r="L1337" s="59">
        <v>23.5052493632999</v>
      </c>
      <c r="M1337" s="60">
        <v>0.364066508243099</v>
      </c>
      <c r="N1337" s="59">
        <v>54.429765570999997</v>
      </c>
      <c r="O1337" s="60">
        <v>0.37714261950713701</v>
      </c>
    </row>
    <row r="1338" spans="1:15" customFormat="1" x14ac:dyDescent="0.3">
      <c r="A1338" s="58" t="s">
        <v>337</v>
      </c>
      <c r="B1338" s="63">
        <v>56.0929728893</v>
      </c>
      <c r="C1338" s="64">
        <v>3.7450353637537397E-2</v>
      </c>
      <c r="D1338" s="63">
        <v>2.8513805470000002</v>
      </c>
      <c r="E1338" s="62">
        <v>1.1253620767617999E-2</v>
      </c>
      <c r="F1338" s="63">
        <v>17.0942737204</v>
      </c>
      <c r="G1338" s="64">
        <v>3.2964543407277502E-2</v>
      </c>
      <c r="H1338" s="63">
        <v>15.3727419508</v>
      </c>
      <c r="I1338" s="64">
        <v>4.92569802971334E-2</v>
      </c>
      <c r="J1338" s="63">
        <v>2.5692278347999999</v>
      </c>
      <c r="K1338" s="64">
        <v>2.96165056020786E-2</v>
      </c>
      <c r="L1338" s="63">
        <v>2.1330434852</v>
      </c>
      <c r="M1338" s="64">
        <v>3.3038138910364202E-2</v>
      </c>
      <c r="N1338" s="63">
        <v>8.3106894501999804</v>
      </c>
      <c r="O1338" s="64">
        <v>5.7584579986298998E-2</v>
      </c>
    </row>
    <row r="1339" spans="1:15" customFormat="1" x14ac:dyDescent="0.3">
      <c r="A1339" s="58" t="s">
        <v>310</v>
      </c>
      <c r="B1339" s="59">
        <v>28.619930564099999</v>
      </c>
      <c r="C1339" s="60">
        <v>1.9108035561291599E-2</v>
      </c>
      <c r="D1339" s="59">
        <v>8.8342289981000199</v>
      </c>
      <c r="E1339" s="60">
        <v>3.48662906547181E-2</v>
      </c>
      <c r="F1339" s="59">
        <v>9.4760894447000101</v>
      </c>
      <c r="G1339" s="60">
        <v>1.82736609311617E-2</v>
      </c>
      <c r="H1339" s="59">
        <v>1.6327164793</v>
      </c>
      <c r="I1339" s="60">
        <v>5.2315119650792E-3</v>
      </c>
      <c r="J1339" s="59">
        <v>1.7777703806</v>
      </c>
      <c r="K1339" s="60">
        <v>2.04930624380955E-2</v>
      </c>
      <c r="L1339" s="59">
        <v>0.46722243460000001</v>
      </c>
      <c r="M1339" s="60">
        <v>7.2366830791103101E-3</v>
      </c>
      <c r="N1339" s="59">
        <v>0.57144288359999995</v>
      </c>
      <c r="O1339" s="60">
        <v>3.95951486762312E-3</v>
      </c>
    </row>
    <row r="1340" spans="1:15" customFormat="1" x14ac:dyDescent="0.3">
      <c r="A1340" s="58" t="s">
        <v>311</v>
      </c>
      <c r="B1340" s="63">
        <v>1326.4680743012</v>
      </c>
      <c r="C1340" s="64">
        <v>0.88561357889731795</v>
      </c>
      <c r="D1340" s="63">
        <v>231.04000395009999</v>
      </c>
      <c r="E1340" s="64">
        <v>0.91185183589014196</v>
      </c>
      <c r="F1340" s="63">
        <v>467.0151176832</v>
      </c>
      <c r="G1340" s="64">
        <v>0.90059047670159997</v>
      </c>
      <c r="H1340" s="63">
        <v>260.80502146920003</v>
      </c>
      <c r="I1340" s="62">
        <v>0.83566535137430797</v>
      </c>
      <c r="J1340" s="63">
        <v>79.325566567799996</v>
      </c>
      <c r="K1340" s="64">
        <v>0.91441718590371202</v>
      </c>
      <c r="L1340" s="63">
        <v>59.865700223300102</v>
      </c>
      <c r="M1340" s="64">
        <v>0.92724378741774904</v>
      </c>
      <c r="N1340" s="63">
        <v>131.4735609876</v>
      </c>
      <c r="O1340" s="64">
        <v>0.91097734239026595</v>
      </c>
    </row>
    <row r="1341" spans="1:15" customFormat="1" x14ac:dyDescent="0.3">
      <c r="A1341" s="65" t="s">
        <v>1</v>
      </c>
    </row>
    <row r="1342" spans="1:15" customFormat="1" x14ac:dyDescent="0.3">
      <c r="A1342" s="65" t="s">
        <v>1</v>
      </c>
    </row>
    <row r="1343" spans="1:15" customFormat="1" x14ac:dyDescent="0.3">
      <c r="A1343" s="53" t="s">
        <v>465</v>
      </c>
    </row>
    <row r="1344" spans="1:15" customFormat="1" x14ac:dyDescent="0.3">
      <c r="A1344" s="54" t="s">
        <v>1</v>
      </c>
    </row>
    <row r="1345" spans="1:15" customFormat="1" x14ac:dyDescent="0.3">
      <c r="A1345" s="114" t="s">
        <v>1</v>
      </c>
      <c r="B1345" s="113" t="s">
        <v>504</v>
      </c>
      <c r="C1345" s="113" t="s">
        <v>1</v>
      </c>
      <c r="D1345" s="113" t="s">
        <v>487</v>
      </c>
      <c r="E1345" s="113" t="s">
        <v>1</v>
      </c>
      <c r="F1345" s="113" t="s">
        <v>488</v>
      </c>
      <c r="G1345" s="113" t="s">
        <v>1</v>
      </c>
      <c r="H1345" s="113" t="s">
        <v>489</v>
      </c>
      <c r="I1345" s="113" t="s">
        <v>1</v>
      </c>
      <c r="J1345" s="113" t="s">
        <v>490</v>
      </c>
      <c r="K1345" s="113" t="s">
        <v>1</v>
      </c>
      <c r="L1345" s="113" t="s">
        <v>491</v>
      </c>
      <c r="M1345" s="113" t="s">
        <v>1</v>
      </c>
      <c r="N1345" s="113" t="s">
        <v>492</v>
      </c>
      <c r="O1345" s="113" t="s">
        <v>1</v>
      </c>
    </row>
    <row r="1346" spans="1:15" customFormat="1" x14ac:dyDescent="0.3">
      <c r="A1346" s="115" t="s">
        <v>1</v>
      </c>
      <c r="B1346" s="55" t="s">
        <v>14</v>
      </c>
      <c r="C1346" s="55" t="s">
        <v>15</v>
      </c>
      <c r="D1346" s="55" t="s">
        <v>14</v>
      </c>
      <c r="E1346" s="55" t="s">
        <v>15</v>
      </c>
      <c r="F1346" s="55" t="s">
        <v>14</v>
      </c>
      <c r="G1346" s="55" t="s">
        <v>15</v>
      </c>
      <c r="H1346" s="55" t="s">
        <v>14</v>
      </c>
      <c r="I1346" s="55" t="s">
        <v>15</v>
      </c>
      <c r="J1346" s="55" t="s">
        <v>14</v>
      </c>
      <c r="K1346" s="55" t="s">
        <v>15</v>
      </c>
      <c r="L1346" s="55" t="s">
        <v>14</v>
      </c>
      <c r="M1346" s="55" t="s">
        <v>15</v>
      </c>
      <c r="N1346" s="55" t="s">
        <v>14</v>
      </c>
      <c r="O1346" s="55" t="s">
        <v>15</v>
      </c>
    </row>
    <row r="1347" spans="1:15" customFormat="1" x14ac:dyDescent="0.3">
      <c r="A1347" s="56" t="s">
        <v>16</v>
      </c>
      <c r="B1347" s="57">
        <v>1497.7955463971</v>
      </c>
      <c r="C1347" s="57">
        <v>1497.7955463971</v>
      </c>
      <c r="D1347" s="57">
        <v>253.3745010499</v>
      </c>
      <c r="E1347" s="57">
        <v>253.3745010499</v>
      </c>
      <c r="F1347" s="57">
        <v>518.56546317660002</v>
      </c>
      <c r="G1347" s="57">
        <v>518.56546317660002</v>
      </c>
      <c r="H1347" s="57">
        <v>312.09265890979998</v>
      </c>
      <c r="I1347" s="57">
        <v>312.09265890979998</v>
      </c>
      <c r="J1347" s="57">
        <v>86.749864056199996</v>
      </c>
      <c r="K1347" s="57">
        <v>86.749864056199996</v>
      </c>
      <c r="L1347" s="57">
        <v>64.563064250899998</v>
      </c>
      <c r="M1347" s="57">
        <v>64.563064250899998</v>
      </c>
      <c r="N1347" s="57">
        <v>144.32143904110001</v>
      </c>
      <c r="O1347" s="57">
        <v>144.32143904110001</v>
      </c>
    </row>
    <row r="1348" spans="1:15" customFormat="1" x14ac:dyDescent="0.3">
      <c r="A1348" s="58" t="s">
        <v>332</v>
      </c>
      <c r="B1348" s="59">
        <v>4.6171824471000003</v>
      </c>
      <c r="C1348" s="60">
        <v>3.0826520069488E-3</v>
      </c>
      <c r="D1348" s="59">
        <v>1.1193656596999999</v>
      </c>
      <c r="E1348" s="60">
        <v>4.41783074090613E-3</v>
      </c>
      <c r="F1348" s="59">
        <v>0</v>
      </c>
      <c r="G1348" s="60">
        <v>0</v>
      </c>
      <c r="H1348" s="59">
        <v>0</v>
      </c>
      <c r="I1348" s="60">
        <v>0</v>
      </c>
      <c r="J1348" s="59">
        <v>0.34447959500000003</v>
      </c>
      <c r="K1348" s="60">
        <v>3.9709525628401302E-3</v>
      </c>
      <c r="L1348" s="59">
        <v>3.1533371924</v>
      </c>
      <c r="M1348" s="61">
        <v>4.8841194713834302E-2</v>
      </c>
      <c r="N1348" s="59">
        <v>0</v>
      </c>
      <c r="O1348" s="60">
        <v>0</v>
      </c>
    </row>
    <row r="1349" spans="1:15" customFormat="1" x14ac:dyDescent="0.3">
      <c r="A1349" s="58" t="s">
        <v>333</v>
      </c>
      <c r="B1349" s="63">
        <v>20.547961197700001</v>
      </c>
      <c r="C1349" s="64">
        <v>1.37188024407787E-2</v>
      </c>
      <c r="D1349" s="63">
        <v>0</v>
      </c>
      <c r="E1349" s="64">
        <v>0</v>
      </c>
      <c r="F1349" s="63">
        <v>10.8403744913</v>
      </c>
      <c r="G1349" s="64">
        <v>2.0904543902508701E-2</v>
      </c>
      <c r="H1349" s="63">
        <v>6.4847934274999997</v>
      </c>
      <c r="I1349" s="64">
        <v>2.0778423466135499E-2</v>
      </c>
      <c r="J1349" s="63">
        <v>1.5325336758999899</v>
      </c>
      <c r="K1349" s="64">
        <v>1.76661219308328E-2</v>
      </c>
      <c r="L1349" s="63">
        <v>0.46722243460000001</v>
      </c>
      <c r="M1349" s="64">
        <v>7.2366830791103101E-3</v>
      </c>
      <c r="N1349" s="63">
        <v>0.605314939</v>
      </c>
      <c r="O1349" s="64">
        <v>4.1942135764570501E-3</v>
      </c>
    </row>
    <row r="1350" spans="1:15" customFormat="1" x14ac:dyDescent="0.3">
      <c r="A1350" s="58" t="s">
        <v>334</v>
      </c>
      <c r="B1350" s="59">
        <v>119.7703512447</v>
      </c>
      <c r="C1350" s="60">
        <v>7.99644193980973E-2</v>
      </c>
      <c r="D1350" s="59">
        <v>3.3679002698999998</v>
      </c>
      <c r="E1350" s="62">
        <v>1.3292183135811E-2</v>
      </c>
      <c r="F1350" s="59">
        <v>49.703762197400003</v>
      </c>
      <c r="G1350" s="60">
        <v>9.5848577907459195E-2</v>
      </c>
      <c r="H1350" s="59">
        <v>20.118048771200002</v>
      </c>
      <c r="I1350" s="60">
        <v>6.4461781451304406E-2</v>
      </c>
      <c r="J1350" s="59">
        <v>7.6020575181999996</v>
      </c>
      <c r="K1350" s="60">
        <v>8.7631924279156101E-2</v>
      </c>
      <c r="L1350" s="59">
        <v>10.869913186</v>
      </c>
      <c r="M1350" s="61">
        <v>0.16836117232227699</v>
      </c>
      <c r="N1350" s="59">
        <v>10.637378974700001</v>
      </c>
      <c r="O1350" s="60">
        <v>7.37061592884386E-2</v>
      </c>
    </row>
    <row r="1351" spans="1:15" customFormat="1" x14ac:dyDescent="0.3">
      <c r="A1351" s="58" t="s">
        <v>335</v>
      </c>
      <c r="B1351" s="63">
        <v>717.27310239359701</v>
      </c>
      <c r="C1351" s="64">
        <v>0.47888585602953498</v>
      </c>
      <c r="D1351" s="63">
        <v>111.7795106544</v>
      </c>
      <c r="E1351" s="64">
        <v>0.441163219626374</v>
      </c>
      <c r="F1351" s="63">
        <v>257.741802650301</v>
      </c>
      <c r="G1351" s="64">
        <v>0.49702847750684997</v>
      </c>
      <c r="H1351" s="63">
        <v>160.00680407799999</v>
      </c>
      <c r="I1351" s="64">
        <v>0.51269006017935403</v>
      </c>
      <c r="J1351" s="63">
        <v>50.014989563500002</v>
      </c>
      <c r="K1351" s="64">
        <v>0.57654256992377895</v>
      </c>
      <c r="L1351" s="63">
        <v>31.097490500900001</v>
      </c>
      <c r="M1351" s="64">
        <v>0.48166069658731397</v>
      </c>
      <c r="N1351" s="63">
        <v>61.335388310900001</v>
      </c>
      <c r="O1351" s="64">
        <v>0.42499152390957601</v>
      </c>
    </row>
    <row r="1352" spans="1:15" customFormat="1" x14ac:dyDescent="0.3">
      <c r="A1352" s="58" t="s">
        <v>336</v>
      </c>
      <c r="B1352" s="59">
        <v>468.11818961440002</v>
      </c>
      <c r="C1352" s="60">
        <v>0.31253811025172501</v>
      </c>
      <c r="D1352" s="59">
        <v>115.8580583793</v>
      </c>
      <c r="E1352" s="61">
        <v>0.45726013430405399</v>
      </c>
      <c r="F1352" s="59">
        <v>149.85497611119999</v>
      </c>
      <c r="G1352" s="60">
        <v>0.28897986224000799</v>
      </c>
      <c r="H1352" s="59">
        <v>82.749128471600102</v>
      </c>
      <c r="I1352" s="60">
        <v>0.26514282252155102</v>
      </c>
      <c r="J1352" s="59">
        <v>18.4881389052</v>
      </c>
      <c r="K1352" s="62">
        <v>0.21312009080755001</v>
      </c>
      <c r="L1352" s="59">
        <v>12.768218899500001</v>
      </c>
      <c r="M1352" s="62">
        <v>0.19776352079388801</v>
      </c>
      <c r="N1352" s="59">
        <v>57.858811297599999</v>
      </c>
      <c r="O1352" s="61">
        <v>0.40090240010095002</v>
      </c>
    </row>
    <row r="1353" spans="1:15" customFormat="1" x14ac:dyDescent="0.3">
      <c r="A1353" s="58" t="s">
        <v>337</v>
      </c>
      <c r="B1353" s="63">
        <v>167.4687594996</v>
      </c>
      <c r="C1353" s="64">
        <v>0.111810159872915</v>
      </c>
      <c r="D1353" s="63">
        <v>21.249666086600001</v>
      </c>
      <c r="E1353" s="64">
        <v>8.3866632192854604E-2</v>
      </c>
      <c r="F1353" s="63">
        <v>50.4245477264</v>
      </c>
      <c r="G1353" s="64">
        <v>9.7238538443173705E-2</v>
      </c>
      <c r="H1353" s="63">
        <v>42.733884161499901</v>
      </c>
      <c r="I1353" s="64">
        <v>0.136926912381655</v>
      </c>
      <c r="J1353" s="63">
        <v>8.7676647984000002</v>
      </c>
      <c r="K1353" s="64">
        <v>0.101068340495842</v>
      </c>
      <c r="L1353" s="63">
        <v>6.2068820375000104</v>
      </c>
      <c r="M1353" s="64">
        <v>9.61367325035766E-2</v>
      </c>
      <c r="N1353" s="63">
        <v>13.8845455189</v>
      </c>
      <c r="O1353" s="64">
        <v>9.6205703124578407E-2</v>
      </c>
    </row>
    <row r="1354" spans="1:15" customFormat="1" x14ac:dyDescent="0.3">
      <c r="A1354" s="58" t="s">
        <v>310</v>
      </c>
      <c r="B1354" s="59">
        <v>25.165143644800001</v>
      </c>
      <c r="C1354" s="60">
        <v>1.6801454447727501E-2</v>
      </c>
      <c r="D1354" s="59">
        <v>1.1193656596999999</v>
      </c>
      <c r="E1354" s="60">
        <v>4.41783074090613E-3</v>
      </c>
      <c r="F1354" s="59">
        <v>10.8403744913</v>
      </c>
      <c r="G1354" s="60">
        <v>2.0904543902508701E-2</v>
      </c>
      <c r="H1354" s="59">
        <v>6.4847934274999997</v>
      </c>
      <c r="I1354" s="60">
        <v>2.0778423466135499E-2</v>
      </c>
      <c r="J1354" s="59">
        <v>1.8770132709</v>
      </c>
      <c r="K1354" s="60">
        <v>2.16370744936729E-2</v>
      </c>
      <c r="L1354" s="59">
        <v>3.6205596270000102</v>
      </c>
      <c r="M1354" s="61">
        <v>5.6077877792944597E-2</v>
      </c>
      <c r="N1354" s="59">
        <v>0.605314939</v>
      </c>
      <c r="O1354" s="60">
        <v>4.1942135764570501E-3</v>
      </c>
    </row>
    <row r="1355" spans="1:15" customFormat="1" x14ac:dyDescent="0.3">
      <c r="A1355" s="58" t="s">
        <v>311</v>
      </c>
      <c r="B1355" s="63">
        <v>1185.3912920079999</v>
      </c>
      <c r="C1355" s="64">
        <v>0.79142396628125999</v>
      </c>
      <c r="D1355" s="63">
        <v>227.6375690337</v>
      </c>
      <c r="E1355" s="61">
        <v>0.89842335393042805</v>
      </c>
      <c r="F1355" s="63">
        <v>407.59677876149902</v>
      </c>
      <c r="G1355" s="64">
        <v>0.78600833974685802</v>
      </c>
      <c r="H1355" s="63">
        <v>242.7559325496</v>
      </c>
      <c r="I1355" s="64">
        <v>0.777832882700905</v>
      </c>
      <c r="J1355" s="63">
        <v>68.503128468699998</v>
      </c>
      <c r="K1355" s="64">
        <v>0.78966266073132896</v>
      </c>
      <c r="L1355" s="63">
        <v>43.8657094004</v>
      </c>
      <c r="M1355" s="62">
        <v>0.67942421738120196</v>
      </c>
      <c r="N1355" s="63">
        <v>119.1941996085</v>
      </c>
      <c r="O1355" s="64">
        <v>0.82589392401052597</v>
      </c>
    </row>
    <row r="1356" spans="1:15" customFormat="1" x14ac:dyDescent="0.3">
      <c r="A1356" s="65" t="s">
        <v>1</v>
      </c>
    </row>
    <row r="1357" spans="1:15" customFormat="1" x14ac:dyDescent="0.3">
      <c r="A1357" s="65" t="s">
        <v>1</v>
      </c>
    </row>
    <row r="1358" spans="1:15" customFormat="1" x14ac:dyDescent="0.3">
      <c r="A1358" s="53" t="s">
        <v>466</v>
      </c>
    </row>
    <row r="1359" spans="1:15" customFormat="1" x14ac:dyDescent="0.3">
      <c r="A1359" s="54" t="s">
        <v>1</v>
      </c>
    </row>
    <row r="1360" spans="1:15" customFormat="1" x14ac:dyDescent="0.3">
      <c r="A1360" s="114" t="s">
        <v>1</v>
      </c>
      <c r="B1360" s="113" t="s">
        <v>504</v>
      </c>
      <c r="C1360" s="113" t="s">
        <v>1</v>
      </c>
      <c r="D1360" s="113" t="s">
        <v>487</v>
      </c>
      <c r="E1360" s="113" t="s">
        <v>1</v>
      </c>
      <c r="F1360" s="113" t="s">
        <v>488</v>
      </c>
      <c r="G1360" s="113" t="s">
        <v>1</v>
      </c>
      <c r="H1360" s="113" t="s">
        <v>489</v>
      </c>
      <c r="I1360" s="113" t="s">
        <v>1</v>
      </c>
      <c r="J1360" s="113" t="s">
        <v>490</v>
      </c>
      <c r="K1360" s="113" t="s">
        <v>1</v>
      </c>
      <c r="L1360" s="113" t="s">
        <v>491</v>
      </c>
      <c r="M1360" s="113" t="s">
        <v>1</v>
      </c>
      <c r="N1360" s="113" t="s">
        <v>492</v>
      </c>
      <c r="O1360" s="113" t="s">
        <v>1</v>
      </c>
    </row>
    <row r="1361" spans="1:15" customFormat="1" x14ac:dyDescent="0.3">
      <c r="A1361" s="115" t="s">
        <v>1</v>
      </c>
      <c r="B1361" s="55" t="s">
        <v>14</v>
      </c>
      <c r="C1361" s="55" t="s">
        <v>15</v>
      </c>
      <c r="D1361" s="55" t="s">
        <v>14</v>
      </c>
      <c r="E1361" s="55" t="s">
        <v>15</v>
      </c>
      <c r="F1361" s="55" t="s">
        <v>14</v>
      </c>
      <c r="G1361" s="55" t="s">
        <v>15</v>
      </c>
      <c r="H1361" s="55" t="s">
        <v>14</v>
      </c>
      <c r="I1361" s="55" t="s">
        <v>15</v>
      </c>
      <c r="J1361" s="55" t="s">
        <v>14</v>
      </c>
      <c r="K1361" s="55" t="s">
        <v>15</v>
      </c>
      <c r="L1361" s="55" t="s">
        <v>14</v>
      </c>
      <c r="M1361" s="55" t="s">
        <v>15</v>
      </c>
      <c r="N1361" s="55" t="s">
        <v>14</v>
      </c>
      <c r="O1361" s="55" t="s">
        <v>15</v>
      </c>
    </row>
    <row r="1362" spans="1:15" customFormat="1" x14ac:dyDescent="0.3">
      <c r="A1362" s="56" t="s">
        <v>16</v>
      </c>
      <c r="B1362" s="57">
        <v>1497.7955463971</v>
      </c>
      <c r="C1362" s="57">
        <v>1497.7955463971</v>
      </c>
      <c r="D1362" s="57">
        <v>253.3745010499</v>
      </c>
      <c r="E1362" s="57">
        <v>253.3745010499</v>
      </c>
      <c r="F1362" s="57">
        <v>518.56546317660002</v>
      </c>
      <c r="G1362" s="57">
        <v>518.56546317660002</v>
      </c>
      <c r="H1362" s="57">
        <v>312.09265890979998</v>
      </c>
      <c r="I1362" s="57">
        <v>312.09265890979998</v>
      </c>
      <c r="J1362" s="57">
        <v>86.749864056199996</v>
      </c>
      <c r="K1362" s="57">
        <v>86.749864056199996</v>
      </c>
      <c r="L1362" s="57">
        <v>64.563064250899998</v>
      </c>
      <c r="M1362" s="57">
        <v>64.563064250899998</v>
      </c>
      <c r="N1362" s="57">
        <v>144.32143904110001</v>
      </c>
      <c r="O1362" s="57">
        <v>144.32143904110001</v>
      </c>
    </row>
    <row r="1363" spans="1:15" customFormat="1" x14ac:dyDescent="0.3">
      <c r="A1363" s="58" t="s">
        <v>332</v>
      </c>
      <c r="B1363" s="59">
        <v>2.8134264719000002</v>
      </c>
      <c r="C1363" s="60">
        <v>1.87837817963046E-3</v>
      </c>
      <c r="D1363" s="59">
        <v>2.0712666593</v>
      </c>
      <c r="E1363" s="60">
        <v>8.1747241759425604E-3</v>
      </c>
      <c r="F1363" s="59">
        <v>0</v>
      </c>
      <c r="G1363" s="60">
        <v>0</v>
      </c>
      <c r="H1363" s="59">
        <v>0.3976802176</v>
      </c>
      <c r="I1363" s="60">
        <v>1.27423765425683E-3</v>
      </c>
      <c r="J1363" s="59">
        <v>0.34447959500000003</v>
      </c>
      <c r="K1363" s="60">
        <v>3.9709525628401302E-3</v>
      </c>
      <c r="L1363" s="59">
        <v>0</v>
      </c>
      <c r="M1363" s="60">
        <v>0</v>
      </c>
      <c r="N1363" s="59">
        <v>0</v>
      </c>
      <c r="O1363" s="60">
        <v>0</v>
      </c>
    </row>
    <row r="1364" spans="1:15" customFormat="1" x14ac:dyDescent="0.3">
      <c r="A1364" s="58" t="s">
        <v>333</v>
      </c>
      <c r="B1364" s="63">
        <v>23.968531298399999</v>
      </c>
      <c r="C1364" s="64">
        <v>1.6002538768429098E-2</v>
      </c>
      <c r="D1364" s="63">
        <v>15.1993343335</v>
      </c>
      <c r="E1364" s="61">
        <v>5.9987624131548303E-2</v>
      </c>
      <c r="F1364" s="63">
        <v>0</v>
      </c>
      <c r="G1364" s="62">
        <v>0</v>
      </c>
      <c r="H1364" s="63">
        <v>1.8357502739</v>
      </c>
      <c r="I1364" s="64">
        <v>5.8820681021867997E-3</v>
      </c>
      <c r="J1364" s="63">
        <v>0.31890669500000002</v>
      </c>
      <c r="K1364" s="64">
        <v>3.6761636282611298E-3</v>
      </c>
      <c r="L1364" s="63">
        <v>0.75483450320000001</v>
      </c>
      <c r="M1364" s="64">
        <v>1.16914293328244E-2</v>
      </c>
      <c r="N1364" s="63">
        <v>0</v>
      </c>
      <c r="O1364" s="64">
        <v>0</v>
      </c>
    </row>
    <row r="1365" spans="1:15" customFormat="1" x14ac:dyDescent="0.3">
      <c r="A1365" s="58" t="s">
        <v>334</v>
      </c>
      <c r="B1365" s="59">
        <v>82.020907482300302</v>
      </c>
      <c r="C1365" s="60">
        <v>5.4761083833904198E-2</v>
      </c>
      <c r="D1365" s="59">
        <v>18.401452500000001</v>
      </c>
      <c r="E1365" s="60">
        <v>7.2625510553550099E-2</v>
      </c>
      <c r="F1365" s="59">
        <v>11.3848869523</v>
      </c>
      <c r="G1365" s="62">
        <v>2.1954580011092701E-2</v>
      </c>
      <c r="H1365" s="59">
        <v>17.434031467099999</v>
      </c>
      <c r="I1365" s="60">
        <v>5.5861715966022497E-2</v>
      </c>
      <c r="J1365" s="59">
        <v>10.031507291100001</v>
      </c>
      <c r="K1365" s="61">
        <v>0.115637152867481</v>
      </c>
      <c r="L1365" s="59">
        <v>12.1272256988</v>
      </c>
      <c r="M1365" s="61">
        <v>0.18783534888728501</v>
      </c>
      <c r="N1365" s="59">
        <v>3.5006283808999998</v>
      </c>
      <c r="O1365" s="60">
        <v>2.4255775192922598E-2</v>
      </c>
    </row>
    <row r="1366" spans="1:15" customFormat="1" x14ac:dyDescent="0.3">
      <c r="A1366" s="58" t="s">
        <v>335</v>
      </c>
      <c r="B1366" s="63">
        <v>601.89665542529997</v>
      </c>
      <c r="C1366" s="64">
        <v>0.40185501744423202</v>
      </c>
      <c r="D1366" s="63">
        <v>114.7083262334</v>
      </c>
      <c r="E1366" s="64">
        <v>0.45272245533029798</v>
      </c>
      <c r="F1366" s="63">
        <v>179.84997198069999</v>
      </c>
      <c r="G1366" s="62">
        <v>0.34682211746031999</v>
      </c>
      <c r="H1366" s="63">
        <v>130.93041519120001</v>
      </c>
      <c r="I1366" s="64">
        <v>0.41952417480297399</v>
      </c>
      <c r="J1366" s="63">
        <v>43.685941627600002</v>
      </c>
      <c r="K1366" s="64">
        <v>0.50358513068445299</v>
      </c>
      <c r="L1366" s="63">
        <v>28.103933549499999</v>
      </c>
      <c r="M1366" s="64">
        <v>0.43529429520700402</v>
      </c>
      <c r="N1366" s="63">
        <v>58.661499016299999</v>
      </c>
      <c r="O1366" s="64">
        <v>0.40646420522174997</v>
      </c>
    </row>
    <row r="1367" spans="1:15" customFormat="1" x14ac:dyDescent="0.3">
      <c r="A1367" s="58" t="s">
        <v>336</v>
      </c>
      <c r="B1367" s="59">
        <v>619.28301764670005</v>
      </c>
      <c r="C1367" s="60">
        <v>0.41346298507587798</v>
      </c>
      <c r="D1367" s="59">
        <v>56.729229233699797</v>
      </c>
      <c r="E1367" s="62">
        <v>0.223894784197434</v>
      </c>
      <c r="F1367" s="59">
        <v>295.87158525000001</v>
      </c>
      <c r="G1367" s="61">
        <v>0.57055782974355096</v>
      </c>
      <c r="H1367" s="59">
        <v>135.0551983483</v>
      </c>
      <c r="I1367" s="60">
        <v>0.43274070854493601</v>
      </c>
      <c r="J1367" s="59">
        <v>15.427067228</v>
      </c>
      <c r="K1367" s="62">
        <v>0.17783390666763199</v>
      </c>
      <c r="L1367" s="59">
        <v>13.1138335446</v>
      </c>
      <c r="M1367" s="62">
        <v>0.20311665341096599</v>
      </c>
      <c r="N1367" s="59">
        <v>62.678138608200001</v>
      </c>
      <c r="O1367" s="60">
        <v>0.43429541047155501</v>
      </c>
    </row>
    <row r="1368" spans="1:15" customFormat="1" x14ac:dyDescent="0.3">
      <c r="A1368" s="58" t="s">
        <v>337</v>
      </c>
      <c r="B1368" s="63">
        <v>167.8130080725</v>
      </c>
      <c r="C1368" s="64">
        <v>0.112039996697926</v>
      </c>
      <c r="D1368" s="63">
        <v>46.264892089999897</v>
      </c>
      <c r="E1368" s="61">
        <v>0.18259490161122599</v>
      </c>
      <c r="F1368" s="63">
        <v>31.459018993599901</v>
      </c>
      <c r="G1368" s="62">
        <v>6.06654727850367E-2</v>
      </c>
      <c r="H1368" s="63">
        <v>26.439583411699999</v>
      </c>
      <c r="I1368" s="64">
        <v>8.4717094929623094E-2</v>
      </c>
      <c r="J1368" s="63">
        <v>16.941961619499999</v>
      </c>
      <c r="K1368" s="61">
        <v>0.19529669358933299</v>
      </c>
      <c r="L1368" s="63">
        <v>10.463236954799999</v>
      </c>
      <c r="M1368" s="64">
        <v>0.16206227316192101</v>
      </c>
      <c r="N1368" s="63">
        <v>19.481173035699999</v>
      </c>
      <c r="O1368" s="64">
        <v>0.134984609113772</v>
      </c>
    </row>
    <row r="1369" spans="1:15" customFormat="1" x14ac:dyDescent="0.3">
      <c r="A1369" s="58" t="s">
        <v>310</v>
      </c>
      <c r="B1369" s="59">
        <v>26.7819577703</v>
      </c>
      <c r="C1369" s="60">
        <v>1.7880916948059499E-2</v>
      </c>
      <c r="D1369" s="59">
        <v>17.270600992799999</v>
      </c>
      <c r="E1369" s="61">
        <v>6.8162348307490905E-2</v>
      </c>
      <c r="F1369" s="59">
        <v>0</v>
      </c>
      <c r="G1369" s="62">
        <v>0</v>
      </c>
      <c r="H1369" s="59">
        <v>2.2334304915000001</v>
      </c>
      <c r="I1369" s="60">
        <v>7.1563057564436299E-3</v>
      </c>
      <c r="J1369" s="59">
        <v>0.66338629000000005</v>
      </c>
      <c r="K1369" s="60">
        <v>7.6471161911012596E-3</v>
      </c>
      <c r="L1369" s="59">
        <v>0.75483450320000001</v>
      </c>
      <c r="M1369" s="60">
        <v>1.16914293328244E-2</v>
      </c>
      <c r="N1369" s="59">
        <v>0</v>
      </c>
      <c r="O1369" s="60">
        <v>0</v>
      </c>
    </row>
    <row r="1370" spans="1:15" customFormat="1" x14ac:dyDescent="0.3">
      <c r="A1370" s="58" t="s">
        <v>311</v>
      </c>
      <c r="B1370" s="63">
        <v>1221.179673072</v>
      </c>
      <c r="C1370" s="64">
        <v>0.81531800252011</v>
      </c>
      <c r="D1370" s="63">
        <v>171.4375554671</v>
      </c>
      <c r="E1370" s="62">
        <v>0.67661723952773301</v>
      </c>
      <c r="F1370" s="63">
        <v>475.72155723069898</v>
      </c>
      <c r="G1370" s="61">
        <v>0.91737994720387095</v>
      </c>
      <c r="H1370" s="63">
        <v>265.98561353949998</v>
      </c>
      <c r="I1370" s="64">
        <v>0.85226488334791095</v>
      </c>
      <c r="J1370" s="63">
        <v>59.1130088556</v>
      </c>
      <c r="K1370" s="62">
        <v>0.68141903735208398</v>
      </c>
      <c r="L1370" s="63">
        <v>41.217767094099997</v>
      </c>
      <c r="M1370" s="62">
        <v>0.63841094861796999</v>
      </c>
      <c r="N1370" s="63">
        <v>121.3396376245</v>
      </c>
      <c r="O1370" s="64">
        <v>0.84075961569330504</v>
      </c>
    </row>
    <row r="1371" spans="1:15" customFormat="1" x14ac:dyDescent="0.3">
      <c r="A1371" s="65" t="s">
        <v>1</v>
      </c>
    </row>
    <row r="1372" spans="1:15" customFormat="1" x14ac:dyDescent="0.3">
      <c r="A1372" s="65" t="s">
        <v>1</v>
      </c>
    </row>
    <row r="1373" spans="1:15" customFormat="1" x14ac:dyDescent="0.3">
      <c r="A1373" s="53" t="s">
        <v>467</v>
      </c>
    </row>
    <row r="1374" spans="1:15" customFormat="1" x14ac:dyDescent="0.3">
      <c r="A1374" s="54" t="s">
        <v>1</v>
      </c>
    </row>
    <row r="1375" spans="1:15" customFormat="1" x14ac:dyDescent="0.3">
      <c r="A1375" s="114" t="s">
        <v>1</v>
      </c>
      <c r="B1375" s="113" t="s">
        <v>504</v>
      </c>
      <c r="C1375" s="113" t="s">
        <v>1</v>
      </c>
      <c r="D1375" s="113" t="s">
        <v>487</v>
      </c>
      <c r="E1375" s="113" t="s">
        <v>1</v>
      </c>
      <c r="F1375" s="113" t="s">
        <v>488</v>
      </c>
      <c r="G1375" s="113" t="s">
        <v>1</v>
      </c>
      <c r="H1375" s="113" t="s">
        <v>489</v>
      </c>
      <c r="I1375" s="113" t="s">
        <v>1</v>
      </c>
      <c r="J1375" s="113" t="s">
        <v>490</v>
      </c>
      <c r="K1375" s="113" t="s">
        <v>1</v>
      </c>
      <c r="L1375" s="113" t="s">
        <v>491</v>
      </c>
      <c r="M1375" s="113" t="s">
        <v>1</v>
      </c>
      <c r="N1375" s="113" t="s">
        <v>492</v>
      </c>
      <c r="O1375" s="113" t="s">
        <v>1</v>
      </c>
    </row>
    <row r="1376" spans="1:15" customFormat="1" x14ac:dyDescent="0.3">
      <c r="A1376" s="115" t="s">
        <v>1</v>
      </c>
      <c r="B1376" s="55" t="s">
        <v>14</v>
      </c>
      <c r="C1376" s="55" t="s">
        <v>15</v>
      </c>
      <c r="D1376" s="55" t="s">
        <v>14</v>
      </c>
      <c r="E1376" s="55" t="s">
        <v>15</v>
      </c>
      <c r="F1376" s="55" t="s">
        <v>14</v>
      </c>
      <c r="G1376" s="55" t="s">
        <v>15</v>
      </c>
      <c r="H1376" s="55" t="s">
        <v>14</v>
      </c>
      <c r="I1376" s="55" t="s">
        <v>15</v>
      </c>
      <c r="J1376" s="55" t="s">
        <v>14</v>
      </c>
      <c r="K1376" s="55" t="s">
        <v>15</v>
      </c>
      <c r="L1376" s="55" t="s">
        <v>14</v>
      </c>
      <c r="M1376" s="55" t="s">
        <v>15</v>
      </c>
      <c r="N1376" s="55" t="s">
        <v>14</v>
      </c>
      <c r="O1376" s="55" t="s">
        <v>15</v>
      </c>
    </row>
    <row r="1377" spans="1:15" customFormat="1" x14ac:dyDescent="0.3">
      <c r="A1377" s="56" t="s">
        <v>16</v>
      </c>
      <c r="B1377" s="57">
        <v>1497.7955463971</v>
      </c>
      <c r="C1377" s="57">
        <v>1497.7955463971</v>
      </c>
      <c r="D1377" s="57">
        <v>253.3745010499</v>
      </c>
      <c r="E1377" s="57">
        <v>253.3745010499</v>
      </c>
      <c r="F1377" s="57">
        <v>518.56546317660002</v>
      </c>
      <c r="G1377" s="57">
        <v>518.56546317660002</v>
      </c>
      <c r="H1377" s="57">
        <v>312.09265890979998</v>
      </c>
      <c r="I1377" s="57">
        <v>312.09265890979998</v>
      </c>
      <c r="J1377" s="57">
        <v>86.749864056199996</v>
      </c>
      <c r="K1377" s="57">
        <v>86.749864056199996</v>
      </c>
      <c r="L1377" s="57">
        <v>64.563064250899998</v>
      </c>
      <c r="M1377" s="57">
        <v>64.563064250899998</v>
      </c>
      <c r="N1377" s="57">
        <v>144.32143904110001</v>
      </c>
      <c r="O1377" s="57">
        <v>144.32143904110001</v>
      </c>
    </row>
    <row r="1378" spans="1:15" customFormat="1" x14ac:dyDescent="0.3">
      <c r="A1378" s="58" t="s">
        <v>332</v>
      </c>
      <c r="B1378" s="59">
        <v>3.6150255502999999</v>
      </c>
      <c r="C1378" s="60">
        <v>2.4135640935746099E-3</v>
      </c>
      <c r="D1378" s="59">
        <v>2.0712666593</v>
      </c>
      <c r="E1378" s="60">
        <v>8.1747241759425604E-3</v>
      </c>
      <c r="F1378" s="59">
        <v>1.543758891</v>
      </c>
      <c r="G1378" s="60">
        <v>2.97697976556967E-3</v>
      </c>
      <c r="H1378" s="59">
        <v>0</v>
      </c>
      <c r="I1378" s="60">
        <v>0</v>
      </c>
      <c r="J1378" s="59">
        <v>0</v>
      </c>
      <c r="K1378" s="60">
        <v>0</v>
      </c>
      <c r="L1378" s="59">
        <v>0</v>
      </c>
      <c r="M1378" s="60">
        <v>0</v>
      </c>
      <c r="N1378" s="59">
        <v>0</v>
      </c>
      <c r="O1378" s="60">
        <v>0</v>
      </c>
    </row>
    <row r="1379" spans="1:15" customFormat="1" x14ac:dyDescent="0.3">
      <c r="A1379" s="58" t="s">
        <v>333</v>
      </c>
      <c r="B1379" s="63">
        <v>11.8064980692</v>
      </c>
      <c r="C1379" s="64">
        <v>7.8825832388139793E-3</v>
      </c>
      <c r="D1379" s="63">
        <v>9.9784442774999906</v>
      </c>
      <c r="E1379" s="61">
        <v>3.9382196062163401E-2</v>
      </c>
      <c r="F1379" s="63">
        <v>0</v>
      </c>
      <c r="G1379" s="62">
        <v>0</v>
      </c>
      <c r="H1379" s="63">
        <v>0</v>
      </c>
      <c r="I1379" s="64">
        <v>0</v>
      </c>
      <c r="J1379" s="63">
        <v>0</v>
      </c>
      <c r="K1379" s="64">
        <v>0</v>
      </c>
      <c r="L1379" s="63">
        <v>1.1118501179</v>
      </c>
      <c r="M1379" s="64">
        <v>1.7221148512703999E-2</v>
      </c>
      <c r="N1379" s="63">
        <v>0</v>
      </c>
      <c r="O1379" s="64">
        <v>0</v>
      </c>
    </row>
    <row r="1380" spans="1:15" customFormat="1" x14ac:dyDescent="0.3">
      <c r="A1380" s="58" t="s">
        <v>334</v>
      </c>
      <c r="B1380" s="59">
        <v>65.987015947399996</v>
      </c>
      <c r="C1380" s="60">
        <v>4.40560903696968E-2</v>
      </c>
      <c r="D1380" s="59">
        <v>25.8980843165</v>
      </c>
      <c r="E1380" s="61">
        <v>0.102212670214196</v>
      </c>
      <c r="F1380" s="59">
        <v>7.4595232144999901</v>
      </c>
      <c r="G1380" s="62">
        <v>1.43849209872267E-2</v>
      </c>
      <c r="H1380" s="59">
        <v>8.4592551908000004</v>
      </c>
      <c r="I1380" s="60">
        <v>2.7104947679159799E-2</v>
      </c>
      <c r="J1380" s="59">
        <v>7.7911749530999996</v>
      </c>
      <c r="K1380" s="61">
        <v>8.9811955763441503E-2</v>
      </c>
      <c r="L1380" s="59">
        <v>6.3139204166000003</v>
      </c>
      <c r="M1380" s="61">
        <v>9.7794621272362894E-2</v>
      </c>
      <c r="N1380" s="59">
        <v>4.1921661812000002</v>
      </c>
      <c r="O1380" s="60">
        <v>2.9047425032992898E-2</v>
      </c>
    </row>
    <row r="1381" spans="1:15" customFormat="1" x14ac:dyDescent="0.3">
      <c r="A1381" s="58" t="s">
        <v>335</v>
      </c>
      <c r="B1381" s="63">
        <v>449.82165100269998</v>
      </c>
      <c r="C1381" s="64">
        <v>0.300322465295568</v>
      </c>
      <c r="D1381" s="63">
        <v>79.212179478300001</v>
      </c>
      <c r="E1381" s="64">
        <v>0.31262885235124699</v>
      </c>
      <c r="F1381" s="63">
        <v>163.4695984921</v>
      </c>
      <c r="G1381" s="64">
        <v>0.31523425700340102</v>
      </c>
      <c r="H1381" s="63">
        <v>85.205288885300007</v>
      </c>
      <c r="I1381" s="64">
        <v>0.27301279428660202</v>
      </c>
      <c r="J1381" s="63">
        <v>31.165236854900002</v>
      </c>
      <c r="K1381" s="64">
        <v>0.35925401375511001</v>
      </c>
      <c r="L1381" s="63">
        <v>19.476445854300099</v>
      </c>
      <c r="M1381" s="64">
        <v>0.30166545036666997</v>
      </c>
      <c r="N1381" s="63">
        <v>38.335621045099998</v>
      </c>
      <c r="O1381" s="64">
        <v>0.265626654638489</v>
      </c>
    </row>
    <row r="1382" spans="1:15" customFormat="1" x14ac:dyDescent="0.3">
      <c r="A1382" s="58" t="s">
        <v>336</v>
      </c>
      <c r="B1382" s="59">
        <v>536.55026495990001</v>
      </c>
      <c r="C1382" s="60">
        <v>0.35822663931038801</v>
      </c>
      <c r="D1382" s="59">
        <v>34.630268038799997</v>
      </c>
      <c r="E1382" s="62">
        <v>0.13667621601741201</v>
      </c>
      <c r="F1382" s="59">
        <v>262.01356699979902</v>
      </c>
      <c r="G1382" s="61">
        <v>0.50526613437534296</v>
      </c>
      <c r="H1382" s="59">
        <v>133.5486058226</v>
      </c>
      <c r="I1382" s="61">
        <v>0.42791332000281901</v>
      </c>
      <c r="J1382" s="59">
        <v>12.4495050607</v>
      </c>
      <c r="K1382" s="62">
        <v>0.14351036968351599</v>
      </c>
      <c r="L1382" s="59">
        <v>8.1214456356000007</v>
      </c>
      <c r="M1382" s="62">
        <v>0.125790894992825</v>
      </c>
      <c r="N1382" s="59">
        <v>46.824627946600003</v>
      </c>
      <c r="O1382" s="60">
        <v>0.32444679222790501</v>
      </c>
    </row>
    <row r="1383" spans="1:15" customFormat="1" x14ac:dyDescent="0.3">
      <c r="A1383" s="58" t="s">
        <v>337</v>
      </c>
      <c r="B1383" s="63">
        <v>430.01509086760001</v>
      </c>
      <c r="C1383" s="64">
        <v>0.28709865769195803</v>
      </c>
      <c r="D1383" s="63">
        <v>101.58425827950001</v>
      </c>
      <c r="E1383" s="61">
        <v>0.400925341179039</v>
      </c>
      <c r="F1383" s="63">
        <v>84.079015579200004</v>
      </c>
      <c r="G1383" s="62">
        <v>0.16213770786845999</v>
      </c>
      <c r="H1383" s="63">
        <v>84.879509011099898</v>
      </c>
      <c r="I1383" s="64">
        <v>0.27196893803141797</v>
      </c>
      <c r="J1383" s="63">
        <v>35.3439471875</v>
      </c>
      <c r="K1383" s="61">
        <v>0.40742366079793302</v>
      </c>
      <c r="L1383" s="63">
        <v>29.539402226499998</v>
      </c>
      <c r="M1383" s="61">
        <v>0.45752788485543799</v>
      </c>
      <c r="N1383" s="63">
        <v>54.969023868199997</v>
      </c>
      <c r="O1383" s="61">
        <v>0.38087912810061297</v>
      </c>
    </row>
    <row r="1384" spans="1:15" customFormat="1" x14ac:dyDescent="0.3">
      <c r="A1384" s="58" t="s">
        <v>310</v>
      </c>
      <c r="B1384" s="59">
        <v>15.4215236195</v>
      </c>
      <c r="C1384" s="60">
        <v>1.02961473323886E-2</v>
      </c>
      <c r="D1384" s="59">
        <v>12.0497109368</v>
      </c>
      <c r="E1384" s="61">
        <v>4.7556920238106003E-2</v>
      </c>
      <c r="F1384" s="59">
        <v>1.543758891</v>
      </c>
      <c r="G1384" s="60">
        <v>2.97697976556967E-3</v>
      </c>
      <c r="H1384" s="59">
        <v>0</v>
      </c>
      <c r="I1384" s="60">
        <v>0</v>
      </c>
      <c r="J1384" s="59">
        <v>0</v>
      </c>
      <c r="K1384" s="60">
        <v>0</v>
      </c>
      <c r="L1384" s="59">
        <v>1.1118501179</v>
      </c>
      <c r="M1384" s="60">
        <v>1.7221148512703999E-2</v>
      </c>
      <c r="N1384" s="59">
        <v>0</v>
      </c>
      <c r="O1384" s="60">
        <v>0</v>
      </c>
    </row>
    <row r="1385" spans="1:15" customFormat="1" x14ac:dyDescent="0.3">
      <c r="A1385" s="58" t="s">
        <v>311</v>
      </c>
      <c r="B1385" s="63">
        <v>986.37191596260197</v>
      </c>
      <c r="C1385" s="64">
        <v>0.65854910460595695</v>
      </c>
      <c r="D1385" s="63">
        <v>113.8424475171</v>
      </c>
      <c r="E1385" s="62">
        <v>0.44930506836865802</v>
      </c>
      <c r="F1385" s="63">
        <v>425.48316549190002</v>
      </c>
      <c r="G1385" s="61">
        <v>0.82050039137874398</v>
      </c>
      <c r="H1385" s="63">
        <v>218.7538947079</v>
      </c>
      <c r="I1385" s="64">
        <v>0.70092611428942198</v>
      </c>
      <c r="J1385" s="63">
        <v>43.6147419156</v>
      </c>
      <c r="K1385" s="62">
        <v>0.50276438343862595</v>
      </c>
      <c r="L1385" s="63">
        <v>27.5978914899</v>
      </c>
      <c r="M1385" s="62">
        <v>0.427456345359495</v>
      </c>
      <c r="N1385" s="63">
        <v>85.160248991699802</v>
      </c>
      <c r="O1385" s="64">
        <v>0.59007344686639396</v>
      </c>
    </row>
    <row r="1386" spans="1:15" customFormat="1" x14ac:dyDescent="0.3">
      <c r="A1386" s="65" t="s">
        <v>1</v>
      </c>
    </row>
    <row r="1387" spans="1:15" customFormat="1" x14ac:dyDescent="0.3">
      <c r="A1387" s="65" t="s">
        <v>1</v>
      </c>
    </row>
    <row r="1388" spans="1:15" customFormat="1" x14ac:dyDescent="0.3">
      <c r="A1388" s="53" t="s">
        <v>468</v>
      </c>
    </row>
    <row r="1389" spans="1:15" customFormat="1" x14ac:dyDescent="0.3">
      <c r="A1389" s="54" t="s">
        <v>1</v>
      </c>
    </row>
    <row r="1390" spans="1:15" customFormat="1" x14ac:dyDescent="0.3">
      <c r="A1390" s="114" t="s">
        <v>1</v>
      </c>
      <c r="B1390" s="113" t="s">
        <v>504</v>
      </c>
      <c r="C1390" s="113" t="s">
        <v>1</v>
      </c>
      <c r="D1390" s="113" t="s">
        <v>487</v>
      </c>
      <c r="E1390" s="113" t="s">
        <v>1</v>
      </c>
      <c r="F1390" s="113" t="s">
        <v>488</v>
      </c>
      <c r="G1390" s="113" t="s">
        <v>1</v>
      </c>
      <c r="H1390" s="113" t="s">
        <v>489</v>
      </c>
      <c r="I1390" s="113" t="s">
        <v>1</v>
      </c>
      <c r="J1390" s="113" t="s">
        <v>490</v>
      </c>
      <c r="K1390" s="113" t="s">
        <v>1</v>
      </c>
      <c r="L1390" s="113" t="s">
        <v>491</v>
      </c>
      <c r="M1390" s="113" t="s">
        <v>1</v>
      </c>
      <c r="N1390" s="113" t="s">
        <v>492</v>
      </c>
      <c r="O1390" s="113" t="s">
        <v>1</v>
      </c>
    </row>
    <row r="1391" spans="1:15" customFormat="1" x14ac:dyDescent="0.3">
      <c r="A1391" s="115" t="s">
        <v>1</v>
      </c>
      <c r="B1391" s="55" t="s">
        <v>14</v>
      </c>
      <c r="C1391" s="55" t="s">
        <v>15</v>
      </c>
      <c r="D1391" s="55" t="s">
        <v>14</v>
      </c>
      <c r="E1391" s="55" t="s">
        <v>15</v>
      </c>
      <c r="F1391" s="55" t="s">
        <v>14</v>
      </c>
      <c r="G1391" s="55" t="s">
        <v>15</v>
      </c>
      <c r="H1391" s="55" t="s">
        <v>14</v>
      </c>
      <c r="I1391" s="55" t="s">
        <v>15</v>
      </c>
      <c r="J1391" s="55" t="s">
        <v>14</v>
      </c>
      <c r="K1391" s="55" t="s">
        <v>15</v>
      </c>
      <c r="L1391" s="55" t="s">
        <v>14</v>
      </c>
      <c r="M1391" s="55" t="s">
        <v>15</v>
      </c>
      <c r="N1391" s="55" t="s">
        <v>14</v>
      </c>
      <c r="O1391" s="55" t="s">
        <v>15</v>
      </c>
    </row>
    <row r="1392" spans="1:15" customFormat="1" x14ac:dyDescent="0.3">
      <c r="A1392" s="56" t="s">
        <v>16</v>
      </c>
      <c r="B1392" s="57">
        <v>1497.7955463971</v>
      </c>
      <c r="C1392" s="57">
        <v>1497.7955463971</v>
      </c>
      <c r="D1392" s="57">
        <v>253.3745010499</v>
      </c>
      <c r="E1392" s="57">
        <v>253.3745010499</v>
      </c>
      <c r="F1392" s="57">
        <v>518.56546317660002</v>
      </c>
      <c r="G1392" s="57">
        <v>518.56546317660002</v>
      </c>
      <c r="H1392" s="57">
        <v>312.09265890979998</v>
      </c>
      <c r="I1392" s="57">
        <v>312.09265890979998</v>
      </c>
      <c r="J1392" s="57">
        <v>86.749864056199996</v>
      </c>
      <c r="K1392" s="57">
        <v>86.749864056199996</v>
      </c>
      <c r="L1392" s="57">
        <v>64.563064250899998</v>
      </c>
      <c r="M1392" s="57">
        <v>64.563064250899998</v>
      </c>
      <c r="N1392" s="57">
        <v>144.32143904110001</v>
      </c>
      <c r="O1392" s="57">
        <v>144.32143904110001</v>
      </c>
    </row>
    <row r="1393" spans="1:15" customFormat="1" x14ac:dyDescent="0.3">
      <c r="A1393" s="58" t="s">
        <v>332</v>
      </c>
      <c r="B1393" s="59">
        <v>1.7964486544</v>
      </c>
      <c r="C1393" s="60">
        <v>1.1993951101812901E-3</v>
      </c>
      <c r="D1393" s="59">
        <v>1.2227406001000001</v>
      </c>
      <c r="E1393" s="60">
        <v>4.8258234156687797E-3</v>
      </c>
      <c r="F1393" s="59">
        <v>0</v>
      </c>
      <c r="G1393" s="60">
        <v>0</v>
      </c>
      <c r="H1393" s="59">
        <v>0.57370805430000005</v>
      </c>
      <c r="I1393" s="60">
        <v>1.8382619325429601E-3</v>
      </c>
      <c r="J1393" s="59">
        <v>0</v>
      </c>
      <c r="K1393" s="60">
        <v>0</v>
      </c>
      <c r="L1393" s="59">
        <v>0</v>
      </c>
      <c r="M1393" s="60">
        <v>0</v>
      </c>
      <c r="N1393" s="59">
        <v>0</v>
      </c>
      <c r="O1393" s="60">
        <v>0</v>
      </c>
    </row>
    <row r="1394" spans="1:15" customFormat="1" x14ac:dyDescent="0.3">
      <c r="A1394" s="58" t="s">
        <v>333</v>
      </c>
      <c r="B1394" s="63">
        <v>34.2771692926</v>
      </c>
      <c r="C1394" s="64">
        <v>2.2885078924859002E-2</v>
      </c>
      <c r="D1394" s="63">
        <v>17.999828698999998</v>
      </c>
      <c r="E1394" s="61">
        <v>7.1040411029581405E-2</v>
      </c>
      <c r="F1394" s="63">
        <v>10.301996947499999</v>
      </c>
      <c r="G1394" s="64">
        <v>1.9866338348860701E-2</v>
      </c>
      <c r="H1394" s="63">
        <v>3.5268919310000002</v>
      </c>
      <c r="I1394" s="64">
        <v>1.13007846558138E-2</v>
      </c>
      <c r="J1394" s="63">
        <v>0.34447959500000003</v>
      </c>
      <c r="K1394" s="64">
        <v>3.9709525628401302E-3</v>
      </c>
      <c r="L1394" s="63">
        <v>0</v>
      </c>
      <c r="M1394" s="64">
        <v>0</v>
      </c>
      <c r="N1394" s="63">
        <v>2.1039721200999999</v>
      </c>
      <c r="O1394" s="64">
        <v>1.4578375424186499E-2</v>
      </c>
    </row>
    <row r="1395" spans="1:15" customFormat="1" x14ac:dyDescent="0.3">
      <c r="A1395" s="58" t="s">
        <v>334</v>
      </c>
      <c r="B1395" s="59">
        <v>173.8468217363</v>
      </c>
      <c r="C1395" s="60">
        <v>0.116068459513372</v>
      </c>
      <c r="D1395" s="59">
        <v>29.726987300699999</v>
      </c>
      <c r="E1395" s="60">
        <v>0.117324305237983</v>
      </c>
      <c r="F1395" s="59">
        <v>56.315713675799998</v>
      </c>
      <c r="G1395" s="60">
        <v>0.108599044237972</v>
      </c>
      <c r="H1395" s="59">
        <v>36.915146601399996</v>
      </c>
      <c r="I1395" s="60">
        <v>0.11828264955142399</v>
      </c>
      <c r="J1395" s="59">
        <v>10.9931849676</v>
      </c>
      <c r="K1395" s="60">
        <v>0.12672279187063801</v>
      </c>
      <c r="L1395" s="59">
        <v>6.3258803307000102</v>
      </c>
      <c r="M1395" s="60">
        <v>9.7979865176734099E-2</v>
      </c>
      <c r="N1395" s="59">
        <v>24.8855592924</v>
      </c>
      <c r="O1395" s="61">
        <v>0.172431479742334</v>
      </c>
    </row>
    <row r="1396" spans="1:15" customFormat="1" x14ac:dyDescent="0.3">
      <c r="A1396" s="58" t="s">
        <v>335</v>
      </c>
      <c r="B1396" s="63">
        <v>848.20575389589703</v>
      </c>
      <c r="C1396" s="64">
        <v>0.56630276137236002</v>
      </c>
      <c r="D1396" s="63">
        <v>140.22595491999999</v>
      </c>
      <c r="E1396" s="64">
        <v>0.55343357101424995</v>
      </c>
      <c r="F1396" s="63">
        <v>297.63326363969998</v>
      </c>
      <c r="G1396" s="64">
        <v>0.573955044781568</v>
      </c>
      <c r="H1396" s="63">
        <v>175.51488313550001</v>
      </c>
      <c r="I1396" s="64">
        <v>0.56238068446918099</v>
      </c>
      <c r="J1396" s="63">
        <v>44.5824622863</v>
      </c>
      <c r="K1396" s="64">
        <v>0.51391967896823099</v>
      </c>
      <c r="L1396" s="63">
        <v>44.0237912622</v>
      </c>
      <c r="M1396" s="64">
        <v>0.68187270497444397</v>
      </c>
      <c r="N1396" s="63">
        <v>88.810401042199899</v>
      </c>
      <c r="O1396" s="64">
        <v>0.61536526819766901</v>
      </c>
    </row>
    <row r="1397" spans="1:15" customFormat="1" x14ac:dyDescent="0.3">
      <c r="A1397" s="58" t="s">
        <v>336</v>
      </c>
      <c r="B1397" s="59">
        <v>403.5578611139</v>
      </c>
      <c r="C1397" s="60">
        <v>0.26943454471115602</v>
      </c>
      <c r="D1397" s="59">
        <v>58.014807448400099</v>
      </c>
      <c r="E1397" s="60">
        <v>0.228968610527128</v>
      </c>
      <c r="F1397" s="59">
        <v>144.6444586712</v>
      </c>
      <c r="G1397" s="60">
        <v>0.27893191687920099</v>
      </c>
      <c r="H1397" s="59">
        <v>82.743283853700106</v>
      </c>
      <c r="I1397" s="60">
        <v>0.26512409533354098</v>
      </c>
      <c r="J1397" s="59">
        <v>30.829737207299999</v>
      </c>
      <c r="K1397" s="60">
        <v>0.35538657659828998</v>
      </c>
      <c r="L1397" s="59">
        <v>14.213392658</v>
      </c>
      <c r="M1397" s="60">
        <v>0.22014742984882199</v>
      </c>
      <c r="N1397" s="59">
        <v>28.3400194926</v>
      </c>
      <c r="O1397" s="60">
        <v>0.19636735665121299</v>
      </c>
    </row>
    <row r="1398" spans="1:15" customFormat="1" x14ac:dyDescent="0.3">
      <c r="A1398" s="58" t="s">
        <v>337</v>
      </c>
      <c r="B1398" s="63">
        <v>36.111491704000002</v>
      </c>
      <c r="C1398" s="64">
        <v>2.4109760368072299E-2</v>
      </c>
      <c r="D1398" s="63">
        <v>6.1841820817000004</v>
      </c>
      <c r="E1398" s="64">
        <v>2.4407278775389001E-2</v>
      </c>
      <c r="F1398" s="63">
        <v>9.6700302423999904</v>
      </c>
      <c r="G1398" s="64">
        <v>1.86476557523979E-2</v>
      </c>
      <c r="H1398" s="63">
        <v>12.818745333900001</v>
      </c>
      <c r="I1398" s="64">
        <v>4.1073524057497403E-2</v>
      </c>
      <c r="J1398" s="63">
        <v>0</v>
      </c>
      <c r="K1398" s="64">
        <v>0</v>
      </c>
      <c r="L1398" s="63">
        <v>0</v>
      </c>
      <c r="M1398" s="64">
        <v>0</v>
      </c>
      <c r="N1398" s="63">
        <v>0.1814870938</v>
      </c>
      <c r="O1398" s="64">
        <v>1.2575199845971301E-3</v>
      </c>
    </row>
    <row r="1399" spans="1:15" customFormat="1" x14ac:dyDescent="0.3">
      <c r="A1399" s="58" t="s">
        <v>310</v>
      </c>
      <c r="B1399" s="59">
        <v>36.073617947000002</v>
      </c>
      <c r="C1399" s="60">
        <v>2.4084474035040299E-2</v>
      </c>
      <c r="D1399" s="59">
        <v>19.222569299100002</v>
      </c>
      <c r="E1399" s="61">
        <v>7.5866234445250202E-2</v>
      </c>
      <c r="F1399" s="59">
        <v>10.301996947499999</v>
      </c>
      <c r="G1399" s="60">
        <v>1.9866338348860701E-2</v>
      </c>
      <c r="H1399" s="59">
        <v>4.1005999852999899</v>
      </c>
      <c r="I1399" s="60">
        <v>1.31390465883568E-2</v>
      </c>
      <c r="J1399" s="59">
        <v>0.34447959500000003</v>
      </c>
      <c r="K1399" s="60">
        <v>3.9709525628401302E-3</v>
      </c>
      <c r="L1399" s="59">
        <v>0</v>
      </c>
      <c r="M1399" s="60">
        <v>0</v>
      </c>
      <c r="N1399" s="59">
        <v>2.1039721200999999</v>
      </c>
      <c r="O1399" s="60">
        <v>1.4578375424186499E-2</v>
      </c>
    </row>
    <row r="1400" spans="1:15" customFormat="1" x14ac:dyDescent="0.3">
      <c r="A1400" s="58" t="s">
        <v>311</v>
      </c>
      <c r="B1400" s="63">
        <v>1251.7636150098001</v>
      </c>
      <c r="C1400" s="64">
        <v>0.83573730608351604</v>
      </c>
      <c r="D1400" s="63">
        <v>198.2407623684</v>
      </c>
      <c r="E1400" s="64">
        <v>0.78240218154137797</v>
      </c>
      <c r="F1400" s="63">
        <v>442.27772231090103</v>
      </c>
      <c r="G1400" s="64">
        <v>0.85288696166076905</v>
      </c>
      <c r="H1400" s="63">
        <v>258.25816698919999</v>
      </c>
      <c r="I1400" s="64">
        <v>0.82750477980272197</v>
      </c>
      <c r="J1400" s="63">
        <v>75.4121994935999</v>
      </c>
      <c r="K1400" s="64">
        <v>0.86930625556652197</v>
      </c>
      <c r="L1400" s="63">
        <v>58.237183920200003</v>
      </c>
      <c r="M1400" s="64">
        <v>0.90202013482326604</v>
      </c>
      <c r="N1400" s="63">
        <v>117.15042053480001</v>
      </c>
      <c r="O1400" s="64">
        <v>0.81173262484888198</v>
      </c>
    </row>
    <row r="1401" spans="1:15" customFormat="1" x14ac:dyDescent="0.3">
      <c r="A1401" s="65" t="s">
        <v>1</v>
      </c>
    </row>
    <row r="1402" spans="1:15" customFormat="1" x14ac:dyDescent="0.3">
      <c r="A1402" s="65" t="s">
        <v>1</v>
      </c>
    </row>
    <row r="1403" spans="1:15" customFormat="1" x14ac:dyDescent="0.3">
      <c r="A1403" s="53" t="s">
        <v>469</v>
      </c>
    </row>
    <row r="1404" spans="1:15" customFormat="1" x14ac:dyDescent="0.3">
      <c r="A1404" s="54" t="s">
        <v>1</v>
      </c>
    </row>
    <row r="1405" spans="1:15" customFormat="1" x14ac:dyDescent="0.3">
      <c r="A1405" s="114" t="s">
        <v>1</v>
      </c>
      <c r="B1405" s="113" t="s">
        <v>504</v>
      </c>
      <c r="C1405" s="113" t="s">
        <v>1</v>
      </c>
      <c r="D1405" s="113" t="s">
        <v>487</v>
      </c>
      <c r="E1405" s="113" t="s">
        <v>1</v>
      </c>
      <c r="F1405" s="113" t="s">
        <v>488</v>
      </c>
      <c r="G1405" s="113" t="s">
        <v>1</v>
      </c>
      <c r="H1405" s="113" t="s">
        <v>489</v>
      </c>
      <c r="I1405" s="113" t="s">
        <v>1</v>
      </c>
      <c r="J1405" s="113" t="s">
        <v>490</v>
      </c>
      <c r="K1405" s="113" t="s">
        <v>1</v>
      </c>
      <c r="L1405" s="113" t="s">
        <v>491</v>
      </c>
      <c r="M1405" s="113" t="s">
        <v>1</v>
      </c>
      <c r="N1405" s="113" t="s">
        <v>492</v>
      </c>
      <c r="O1405" s="113" t="s">
        <v>1</v>
      </c>
    </row>
    <row r="1406" spans="1:15" customFormat="1" x14ac:dyDescent="0.3">
      <c r="A1406" s="115" t="s">
        <v>1</v>
      </c>
      <c r="B1406" s="55" t="s">
        <v>14</v>
      </c>
      <c r="C1406" s="55" t="s">
        <v>15</v>
      </c>
      <c r="D1406" s="55" t="s">
        <v>14</v>
      </c>
      <c r="E1406" s="55" t="s">
        <v>15</v>
      </c>
      <c r="F1406" s="55" t="s">
        <v>14</v>
      </c>
      <c r="G1406" s="55" t="s">
        <v>15</v>
      </c>
      <c r="H1406" s="55" t="s">
        <v>14</v>
      </c>
      <c r="I1406" s="55" t="s">
        <v>15</v>
      </c>
      <c r="J1406" s="55" t="s">
        <v>14</v>
      </c>
      <c r="K1406" s="55" t="s">
        <v>15</v>
      </c>
      <c r="L1406" s="55" t="s">
        <v>14</v>
      </c>
      <c r="M1406" s="55" t="s">
        <v>15</v>
      </c>
      <c r="N1406" s="55" t="s">
        <v>14</v>
      </c>
      <c r="O1406" s="55" t="s">
        <v>15</v>
      </c>
    </row>
    <row r="1407" spans="1:15" customFormat="1" x14ac:dyDescent="0.3">
      <c r="A1407" s="56" t="s">
        <v>16</v>
      </c>
      <c r="B1407" s="57">
        <v>1497.7955463971</v>
      </c>
      <c r="C1407" s="57">
        <v>1497.7955463971</v>
      </c>
      <c r="D1407" s="57">
        <v>253.3745010499</v>
      </c>
      <c r="E1407" s="57">
        <v>253.3745010499</v>
      </c>
      <c r="F1407" s="57">
        <v>518.56546317660002</v>
      </c>
      <c r="G1407" s="57">
        <v>518.56546317660002</v>
      </c>
      <c r="H1407" s="57">
        <v>312.09265890979998</v>
      </c>
      <c r="I1407" s="57">
        <v>312.09265890979998</v>
      </c>
      <c r="J1407" s="57">
        <v>86.749864056199996</v>
      </c>
      <c r="K1407" s="57">
        <v>86.749864056199996</v>
      </c>
      <c r="L1407" s="57">
        <v>64.563064250899998</v>
      </c>
      <c r="M1407" s="57">
        <v>64.563064250899998</v>
      </c>
      <c r="N1407" s="57">
        <v>144.32143904110001</v>
      </c>
      <c r="O1407" s="57">
        <v>144.32143904110001</v>
      </c>
    </row>
    <row r="1408" spans="1:15" customFormat="1" x14ac:dyDescent="0.3">
      <c r="A1408" s="58" t="s">
        <v>332</v>
      </c>
      <c r="B1408" s="59">
        <v>6.2329900641</v>
      </c>
      <c r="C1408" s="60">
        <v>4.1614425140288703E-3</v>
      </c>
      <c r="D1408" s="59">
        <v>1.1193656596999999</v>
      </c>
      <c r="E1408" s="60">
        <v>4.41783074090613E-3</v>
      </c>
      <c r="F1408" s="59">
        <v>1.9067977068999999</v>
      </c>
      <c r="G1408" s="60">
        <v>3.6770626705825002E-3</v>
      </c>
      <c r="H1408" s="59">
        <v>1.0653112413000001</v>
      </c>
      <c r="I1408" s="60">
        <v>3.4134453691456201E-3</v>
      </c>
      <c r="J1408" s="59">
        <v>2.1415154562000001</v>
      </c>
      <c r="K1408" s="61">
        <v>2.4686095816964501E-2</v>
      </c>
      <c r="L1408" s="59">
        <v>0</v>
      </c>
      <c r="M1408" s="60">
        <v>0</v>
      </c>
      <c r="N1408" s="59">
        <v>0</v>
      </c>
      <c r="O1408" s="60">
        <v>0</v>
      </c>
    </row>
    <row r="1409" spans="1:15" customFormat="1" x14ac:dyDescent="0.3">
      <c r="A1409" s="58" t="s">
        <v>333</v>
      </c>
      <c r="B1409" s="63">
        <v>40.466431343000004</v>
      </c>
      <c r="C1409" s="64">
        <v>2.70173265238642E-2</v>
      </c>
      <c r="D1409" s="63">
        <v>0.715331788400001</v>
      </c>
      <c r="E1409" s="62">
        <v>2.8232193272642002E-3</v>
      </c>
      <c r="F1409" s="63">
        <v>20.476546116900099</v>
      </c>
      <c r="G1409" s="64">
        <v>3.9486906805296797E-2</v>
      </c>
      <c r="H1409" s="63">
        <v>9.1530357172999803</v>
      </c>
      <c r="I1409" s="64">
        <v>2.9327943019465199E-2</v>
      </c>
      <c r="J1409" s="63">
        <v>1.4117912849000001</v>
      </c>
      <c r="K1409" s="64">
        <v>1.6274276625786802E-2</v>
      </c>
      <c r="L1409" s="63">
        <v>4.3630223661999903</v>
      </c>
      <c r="M1409" s="61">
        <v>6.7577684188667997E-2</v>
      </c>
      <c r="N1409" s="63">
        <v>0.51090788030000001</v>
      </c>
      <c r="O1409" s="64">
        <v>3.5400691934238801E-3</v>
      </c>
    </row>
    <row r="1410" spans="1:15" customFormat="1" x14ac:dyDescent="0.3">
      <c r="A1410" s="58" t="s">
        <v>334</v>
      </c>
      <c r="B1410" s="59">
        <v>208.04142219729999</v>
      </c>
      <c r="C1410" s="60">
        <v>0.13889841153402899</v>
      </c>
      <c r="D1410" s="59">
        <v>11.0246050475</v>
      </c>
      <c r="E1410" s="62">
        <v>4.3511107083852897E-2</v>
      </c>
      <c r="F1410" s="59">
        <v>90.437337244800005</v>
      </c>
      <c r="G1410" s="61">
        <v>0.174399075269695</v>
      </c>
      <c r="H1410" s="59">
        <v>51.58017778</v>
      </c>
      <c r="I1410" s="60">
        <v>0.16527199954071201</v>
      </c>
      <c r="J1410" s="59">
        <v>9.3341029992000006</v>
      </c>
      <c r="K1410" s="60">
        <v>0.10759789771143601</v>
      </c>
      <c r="L1410" s="59">
        <v>12.1042092409</v>
      </c>
      <c r="M1410" s="60">
        <v>0.18747885313902601</v>
      </c>
      <c r="N1410" s="59">
        <v>14.0554594414</v>
      </c>
      <c r="O1410" s="60">
        <v>9.7389961843418596E-2</v>
      </c>
    </row>
    <row r="1411" spans="1:15" customFormat="1" x14ac:dyDescent="0.3">
      <c r="A1411" s="58" t="s">
        <v>335</v>
      </c>
      <c r="B1411" s="63">
        <v>668.67311880229704</v>
      </c>
      <c r="C1411" s="64">
        <v>0.44643818070548602</v>
      </c>
      <c r="D1411" s="63">
        <v>99.673801489499795</v>
      </c>
      <c r="E1411" s="64">
        <v>0.39338528966602698</v>
      </c>
      <c r="F1411" s="63">
        <v>249.95226153089999</v>
      </c>
      <c r="G1411" s="64">
        <v>0.48200715103500402</v>
      </c>
      <c r="H1411" s="63">
        <v>137.8040453909</v>
      </c>
      <c r="I1411" s="64">
        <v>0.44154849996240297</v>
      </c>
      <c r="J1411" s="63">
        <v>46.632124661200002</v>
      </c>
      <c r="K1411" s="64">
        <v>0.53754694798126601</v>
      </c>
      <c r="L1411" s="63">
        <v>26.0252457501999</v>
      </c>
      <c r="M1411" s="64">
        <v>0.403098056948826</v>
      </c>
      <c r="N1411" s="63">
        <v>62.511211343399999</v>
      </c>
      <c r="O1411" s="64">
        <v>0.43313877521411098</v>
      </c>
    </row>
    <row r="1412" spans="1:15" customFormat="1" x14ac:dyDescent="0.3">
      <c r="A1412" s="58" t="s">
        <v>336</v>
      </c>
      <c r="B1412" s="59">
        <v>386.45587111420002</v>
      </c>
      <c r="C1412" s="60">
        <v>0.25801643758643</v>
      </c>
      <c r="D1412" s="59">
        <v>112.7299279535</v>
      </c>
      <c r="E1412" s="61">
        <v>0.444914257300496</v>
      </c>
      <c r="F1412" s="59">
        <v>118.50040798000001</v>
      </c>
      <c r="G1412" s="60">
        <v>0.22851581216785399</v>
      </c>
      <c r="H1412" s="59">
        <v>69.361084287800196</v>
      </c>
      <c r="I1412" s="60">
        <v>0.222245164401148</v>
      </c>
      <c r="J1412" s="59">
        <v>12.645417568099999</v>
      </c>
      <c r="K1412" s="62">
        <v>0.145768730656544</v>
      </c>
      <c r="L1412" s="59">
        <v>8.8129883911999904</v>
      </c>
      <c r="M1412" s="62">
        <v>0.136502015408557</v>
      </c>
      <c r="N1412" s="59">
        <v>40.862832884200003</v>
      </c>
      <c r="O1412" s="60">
        <v>0.28313764854134399</v>
      </c>
    </row>
    <row r="1413" spans="1:15" customFormat="1" x14ac:dyDescent="0.3">
      <c r="A1413" s="58" t="s">
        <v>337</v>
      </c>
      <c r="B1413" s="63">
        <v>187.92571287620001</v>
      </c>
      <c r="C1413" s="64">
        <v>0.125468201136163</v>
      </c>
      <c r="D1413" s="63">
        <v>28.1114691113</v>
      </c>
      <c r="E1413" s="64">
        <v>0.110948295881454</v>
      </c>
      <c r="F1413" s="63">
        <v>37.292112597100001</v>
      </c>
      <c r="G1413" s="62">
        <v>7.1913992051568607E-2</v>
      </c>
      <c r="H1413" s="63">
        <v>43.129004492499902</v>
      </c>
      <c r="I1413" s="64">
        <v>0.13819294770712601</v>
      </c>
      <c r="J1413" s="63">
        <v>14.584912086599999</v>
      </c>
      <c r="K1413" s="64">
        <v>0.168126051208003</v>
      </c>
      <c r="L1413" s="63">
        <v>13.2575985024</v>
      </c>
      <c r="M1413" s="61">
        <v>0.20534339031492299</v>
      </c>
      <c r="N1413" s="63">
        <v>26.381027491800001</v>
      </c>
      <c r="O1413" s="61">
        <v>0.182793545207703</v>
      </c>
    </row>
    <row r="1414" spans="1:15" customFormat="1" x14ac:dyDescent="0.3">
      <c r="A1414" s="58" t="s">
        <v>310</v>
      </c>
      <c r="B1414" s="59">
        <v>46.699421407099997</v>
      </c>
      <c r="C1414" s="60">
        <v>3.1178769037893E-2</v>
      </c>
      <c r="D1414" s="59">
        <v>1.8346974481</v>
      </c>
      <c r="E1414" s="62">
        <v>7.2410500681703198E-3</v>
      </c>
      <c r="F1414" s="59">
        <v>22.383343823799901</v>
      </c>
      <c r="G1414" s="60">
        <v>4.3163969475879402E-2</v>
      </c>
      <c r="H1414" s="59">
        <v>10.2183469586</v>
      </c>
      <c r="I1414" s="60">
        <v>3.27413883886108E-2</v>
      </c>
      <c r="J1414" s="59">
        <v>3.5533067411000001</v>
      </c>
      <c r="K1414" s="60">
        <v>4.09603724427514E-2</v>
      </c>
      <c r="L1414" s="59">
        <v>4.3630223661999903</v>
      </c>
      <c r="M1414" s="60">
        <v>6.7577684188667997E-2</v>
      </c>
      <c r="N1414" s="59">
        <v>0.51090788030000001</v>
      </c>
      <c r="O1414" s="60">
        <v>3.5400691934238801E-3</v>
      </c>
    </row>
    <row r="1415" spans="1:15" customFormat="1" x14ac:dyDescent="0.3">
      <c r="A1415" s="58" t="s">
        <v>311</v>
      </c>
      <c r="B1415" s="63">
        <v>1055.1289899164999</v>
      </c>
      <c r="C1415" s="64">
        <v>0.70445461829191502</v>
      </c>
      <c r="D1415" s="63">
        <v>212.403729443</v>
      </c>
      <c r="E1415" s="61">
        <v>0.83829954696652298</v>
      </c>
      <c r="F1415" s="63">
        <v>368.45266951090099</v>
      </c>
      <c r="G1415" s="64">
        <v>0.71052296320285702</v>
      </c>
      <c r="H1415" s="63">
        <v>207.1651296787</v>
      </c>
      <c r="I1415" s="64">
        <v>0.66379366436355103</v>
      </c>
      <c r="J1415" s="63">
        <v>59.277542229300003</v>
      </c>
      <c r="K1415" s="64">
        <v>0.68331567863780895</v>
      </c>
      <c r="L1415" s="63">
        <v>34.8382341414001</v>
      </c>
      <c r="M1415" s="62">
        <v>0.53960007235738305</v>
      </c>
      <c r="N1415" s="63">
        <v>103.3740442276</v>
      </c>
      <c r="O1415" s="64">
        <v>0.71627642375545497</v>
      </c>
    </row>
    <row r="1416" spans="1:15" customFormat="1" x14ac:dyDescent="0.3">
      <c r="A1416" s="65" t="s">
        <v>1</v>
      </c>
    </row>
    <row r="1417" spans="1:15" customFormat="1" x14ac:dyDescent="0.3">
      <c r="A1417" s="65" t="s">
        <v>1</v>
      </c>
    </row>
    <row r="1418" spans="1:15" customFormat="1" x14ac:dyDescent="0.3">
      <c r="A1418" s="53" t="s">
        <v>470</v>
      </c>
    </row>
    <row r="1419" spans="1:15" customFormat="1" x14ac:dyDescent="0.3">
      <c r="A1419" s="54" t="s">
        <v>1</v>
      </c>
    </row>
    <row r="1420" spans="1:15" customFormat="1" x14ac:dyDescent="0.3">
      <c r="A1420" s="114" t="s">
        <v>1</v>
      </c>
      <c r="B1420" s="113" t="s">
        <v>504</v>
      </c>
      <c r="C1420" s="113" t="s">
        <v>1</v>
      </c>
      <c r="D1420" s="113" t="s">
        <v>487</v>
      </c>
      <c r="E1420" s="113" t="s">
        <v>1</v>
      </c>
      <c r="F1420" s="113" t="s">
        <v>488</v>
      </c>
      <c r="G1420" s="113" t="s">
        <v>1</v>
      </c>
      <c r="H1420" s="113" t="s">
        <v>489</v>
      </c>
      <c r="I1420" s="113" t="s">
        <v>1</v>
      </c>
      <c r="J1420" s="113" t="s">
        <v>490</v>
      </c>
      <c r="K1420" s="113" t="s">
        <v>1</v>
      </c>
      <c r="L1420" s="113" t="s">
        <v>491</v>
      </c>
      <c r="M1420" s="113" t="s">
        <v>1</v>
      </c>
      <c r="N1420" s="113" t="s">
        <v>492</v>
      </c>
      <c r="O1420" s="113" t="s">
        <v>1</v>
      </c>
    </row>
    <row r="1421" spans="1:15" customFormat="1" x14ac:dyDescent="0.3">
      <c r="A1421" s="115" t="s">
        <v>1</v>
      </c>
      <c r="B1421" s="55" t="s">
        <v>14</v>
      </c>
      <c r="C1421" s="55" t="s">
        <v>15</v>
      </c>
      <c r="D1421" s="55" t="s">
        <v>14</v>
      </c>
      <c r="E1421" s="55" t="s">
        <v>15</v>
      </c>
      <c r="F1421" s="55" t="s">
        <v>14</v>
      </c>
      <c r="G1421" s="55" t="s">
        <v>15</v>
      </c>
      <c r="H1421" s="55" t="s">
        <v>14</v>
      </c>
      <c r="I1421" s="55" t="s">
        <v>15</v>
      </c>
      <c r="J1421" s="55" t="s">
        <v>14</v>
      </c>
      <c r="K1421" s="55" t="s">
        <v>15</v>
      </c>
      <c r="L1421" s="55" t="s">
        <v>14</v>
      </c>
      <c r="M1421" s="55" t="s">
        <v>15</v>
      </c>
      <c r="N1421" s="55" t="s">
        <v>14</v>
      </c>
      <c r="O1421" s="55" t="s">
        <v>15</v>
      </c>
    </row>
    <row r="1422" spans="1:15" customFormat="1" x14ac:dyDescent="0.3">
      <c r="A1422" s="56" t="s">
        <v>16</v>
      </c>
      <c r="B1422" s="57">
        <v>1497.7955463971</v>
      </c>
      <c r="C1422" s="57">
        <v>1497.7955463971</v>
      </c>
      <c r="D1422" s="57">
        <v>253.3745010499</v>
      </c>
      <c r="E1422" s="57">
        <v>253.3745010499</v>
      </c>
      <c r="F1422" s="57">
        <v>518.56546317660002</v>
      </c>
      <c r="G1422" s="57">
        <v>518.56546317660002</v>
      </c>
      <c r="H1422" s="57">
        <v>312.09265890979998</v>
      </c>
      <c r="I1422" s="57">
        <v>312.09265890979998</v>
      </c>
      <c r="J1422" s="57">
        <v>86.749864056199996</v>
      </c>
      <c r="K1422" s="57">
        <v>86.749864056199996</v>
      </c>
      <c r="L1422" s="57">
        <v>64.563064250899998</v>
      </c>
      <c r="M1422" s="57">
        <v>64.563064250899998</v>
      </c>
      <c r="N1422" s="57">
        <v>144.32143904110001</v>
      </c>
      <c r="O1422" s="57">
        <v>144.32143904110001</v>
      </c>
    </row>
    <row r="1423" spans="1:15" customFormat="1" x14ac:dyDescent="0.3">
      <c r="A1423" s="58" t="s">
        <v>332</v>
      </c>
      <c r="B1423" s="59">
        <v>9.1290032399999994</v>
      </c>
      <c r="C1423" s="60">
        <v>6.0949595303307798E-3</v>
      </c>
      <c r="D1423" s="59">
        <v>1.1193656596999999</v>
      </c>
      <c r="E1423" s="60">
        <v>4.41783074090613E-3</v>
      </c>
      <c r="F1423" s="59">
        <v>2.6120378283000001</v>
      </c>
      <c r="G1423" s="60">
        <v>5.0370454914203501E-3</v>
      </c>
      <c r="H1423" s="59">
        <v>0.80154546509999902</v>
      </c>
      <c r="I1423" s="60">
        <v>2.56829323669436E-3</v>
      </c>
      <c r="J1423" s="59">
        <v>1.4427170945000001</v>
      </c>
      <c r="K1423" s="60">
        <v>1.6630770666860702E-2</v>
      </c>
      <c r="L1423" s="59">
        <v>3.1533371924</v>
      </c>
      <c r="M1423" s="61">
        <v>4.8841194713834302E-2</v>
      </c>
      <c r="N1423" s="59">
        <v>0</v>
      </c>
      <c r="O1423" s="60">
        <v>0</v>
      </c>
    </row>
    <row r="1424" spans="1:15" customFormat="1" x14ac:dyDescent="0.3">
      <c r="A1424" s="58" t="s">
        <v>333</v>
      </c>
      <c r="B1424" s="63">
        <v>31.893028401999999</v>
      </c>
      <c r="C1424" s="64">
        <v>2.1293312347414599E-2</v>
      </c>
      <c r="D1424" s="63">
        <v>4.4398891708999901</v>
      </c>
      <c r="E1424" s="64">
        <v>1.75230307410674E-2</v>
      </c>
      <c r="F1424" s="63">
        <v>14.049375507700001</v>
      </c>
      <c r="G1424" s="64">
        <v>2.7092771318855499E-2</v>
      </c>
      <c r="H1424" s="63">
        <v>2.1092251208000001</v>
      </c>
      <c r="I1424" s="64">
        <v>6.7583298119472997E-3</v>
      </c>
      <c r="J1424" s="63">
        <v>0.46722243460000001</v>
      </c>
      <c r="K1424" s="64">
        <v>5.3858578302475998E-3</v>
      </c>
      <c r="L1424" s="63">
        <v>0</v>
      </c>
      <c r="M1424" s="64">
        <v>0</v>
      </c>
      <c r="N1424" s="63">
        <v>4.6076242886000003</v>
      </c>
      <c r="O1424" s="64">
        <v>3.1926124900180902E-2</v>
      </c>
    </row>
    <row r="1425" spans="1:15" customFormat="1" x14ac:dyDescent="0.3">
      <c r="A1425" s="58" t="s">
        <v>334</v>
      </c>
      <c r="B1425" s="59">
        <v>111.48844886720001</v>
      </c>
      <c r="C1425" s="60">
        <v>7.4435024950756407E-2</v>
      </c>
      <c r="D1425" s="59">
        <v>6.2427223673000096</v>
      </c>
      <c r="E1425" s="62">
        <v>2.46383213047573E-2</v>
      </c>
      <c r="F1425" s="59">
        <v>40.327258479699999</v>
      </c>
      <c r="G1425" s="60">
        <v>7.7766957777453002E-2</v>
      </c>
      <c r="H1425" s="59">
        <v>17.0063090481</v>
      </c>
      <c r="I1425" s="60">
        <v>5.4491217792518198E-2</v>
      </c>
      <c r="J1425" s="59">
        <v>14.2925357436</v>
      </c>
      <c r="K1425" s="61">
        <v>0.16475571344227999</v>
      </c>
      <c r="L1425" s="59">
        <v>6.5874175333999903</v>
      </c>
      <c r="M1425" s="60">
        <v>0.102030744820297</v>
      </c>
      <c r="N1425" s="59">
        <v>10.5792378943</v>
      </c>
      <c r="O1425" s="60">
        <v>7.3303301052085795E-2</v>
      </c>
    </row>
    <row r="1426" spans="1:15" customFormat="1" x14ac:dyDescent="0.3">
      <c r="A1426" s="58" t="s">
        <v>335</v>
      </c>
      <c r="B1426" s="63">
        <v>711.44957373299803</v>
      </c>
      <c r="C1426" s="64">
        <v>0.47499778954769201</v>
      </c>
      <c r="D1426" s="63">
        <v>91.852040360899906</v>
      </c>
      <c r="E1426" s="62">
        <v>0.36251493335081297</v>
      </c>
      <c r="F1426" s="63">
        <v>257.76113468199901</v>
      </c>
      <c r="G1426" s="64">
        <v>0.49706575733567199</v>
      </c>
      <c r="H1426" s="63">
        <v>170.85098799790001</v>
      </c>
      <c r="I1426" s="61">
        <v>0.54743674072538395</v>
      </c>
      <c r="J1426" s="63">
        <v>44.433648653500001</v>
      </c>
      <c r="K1426" s="64">
        <v>0.51220424535436904</v>
      </c>
      <c r="L1426" s="63">
        <v>36.675647255999998</v>
      </c>
      <c r="M1426" s="64">
        <v>0.56805927168317005</v>
      </c>
      <c r="N1426" s="63">
        <v>63.569146545899997</v>
      </c>
      <c r="O1426" s="64">
        <v>0.44046918440022398</v>
      </c>
    </row>
    <row r="1427" spans="1:15" customFormat="1" x14ac:dyDescent="0.3">
      <c r="A1427" s="58" t="s">
        <v>336</v>
      </c>
      <c r="B1427" s="59">
        <v>547.27068695280002</v>
      </c>
      <c r="C1427" s="60">
        <v>0.36538410617473299</v>
      </c>
      <c r="D1427" s="59">
        <v>142.008301749</v>
      </c>
      <c r="E1427" s="61">
        <v>0.56046800747733005</v>
      </c>
      <c r="F1427" s="59">
        <v>179.5080090029</v>
      </c>
      <c r="G1427" s="60">
        <v>0.34616267713487803</v>
      </c>
      <c r="H1427" s="59">
        <v>105.7924414228</v>
      </c>
      <c r="I1427" s="60">
        <v>0.33897766705680799</v>
      </c>
      <c r="J1427" s="59">
        <v>16.667814906099998</v>
      </c>
      <c r="K1427" s="62">
        <v>0.19213649597539301</v>
      </c>
      <c r="L1427" s="59">
        <v>14.7190594773</v>
      </c>
      <c r="M1427" s="62">
        <v>0.22797956769988401</v>
      </c>
      <c r="N1427" s="59">
        <v>58.294848204200001</v>
      </c>
      <c r="O1427" s="60">
        <v>0.40392369000421802</v>
      </c>
    </row>
    <row r="1428" spans="1:15" customFormat="1" x14ac:dyDescent="0.3">
      <c r="A1428" s="58" t="s">
        <v>337</v>
      </c>
      <c r="B1428" s="63">
        <v>86.564805202100104</v>
      </c>
      <c r="C1428" s="64">
        <v>5.77948074490734E-2</v>
      </c>
      <c r="D1428" s="63">
        <v>7.7121817421000198</v>
      </c>
      <c r="E1428" s="64">
        <v>3.04378763851267E-2</v>
      </c>
      <c r="F1428" s="63">
        <v>24.307647675999899</v>
      </c>
      <c r="G1428" s="64">
        <v>4.6874790941721298E-2</v>
      </c>
      <c r="H1428" s="63">
        <v>15.5321498551</v>
      </c>
      <c r="I1428" s="64">
        <v>4.9767751376648198E-2</v>
      </c>
      <c r="J1428" s="63">
        <v>9.4459252239000104</v>
      </c>
      <c r="K1428" s="61">
        <v>0.10888691673085001</v>
      </c>
      <c r="L1428" s="63">
        <v>3.4276027918000098</v>
      </c>
      <c r="M1428" s="64">
        <v>5.3089221082814698E-2</v>
      </c>
      <c r="N1428" s="63">
        <v>7.2705821081000197</v>
      </c>
      <c r="O1428" s="64">
        <v>5.0377699643290502E-2</v>
      </c>
    </row>
    <row r="1429" spans="1:15" customFormat="1" x14ac:dyDescent="0.3">
      <c r="A1429" s="58" t="s">
        <v>310</v>
      </c>
      <c r="B1429" s="59">
        <v>41.022031642000002</v>
      </c>
      <c r="C1429" s="60">
        <v>2.7388271877745399E-2</v>
      </c>
      <c r="D1429" s="59">
        <v>5.5592548305999996</v>
      </c>
      <c r="E1429" s="60">
        <v>2.1940861481973498E-2</v>
      </c>
      <c r="F1429" s="59">
        <v>16.661413335999999</v>
      </c>
      <c r="G1429" s="60">
        <v>3.2129816810275803E-2</v>
      </c>
      <c r="H1429" s="59">
        <v>2.9107705858999999</v>
      </c>
      <c r="I1429" s="60">
        <v>9.3266230486416593E-3</v>
      </c>
      <c r="J1429" s="59">
        <v>1.9099395291000001</v>
      </c>
      <c r="K1429" s="60">
        <v>2.2016628497108299E-2</v>
      </c>
      <c r="L1429" s="59">
        <v>3.1533371924</v>
      </c>
      <c r="M1429" s="60">
        <v>4.8841194713834302E-2</v>
      </c>
      <c r="N1429" s="59">
        <v>4.6076242886000003</v>
      </c>
      <c r="O1429" s="60">
        <v>3.1926124900180902E-2</v>
      </c>
    </row>
    <row r="1430" spans="1:15" customFormat="1" x14ac:dyDescent="0.3">
      <c r="A1430" s="58" t="s">
        <v>311</v>
      </c>
      <c r="B1430" s="63">
        <v>1258.7202606858</v>
      </c>
      <c r="C1430" s="64">
        <v>0.84038189572242505</v>
      </c>
      <c r="D1430" s="63">
        <v>233.86034210989999</v>
      </c>
      <c r="E1430" s="61">
        <v>0.92298294082814203</v>
      </c>
      <c r="F1430" s="63">
        <v>437.26914368489901</v>
      </c>
      <c r="G1430" s="64">
        <v>0.84322843447054996</v>
      </c>
      <c r="H1430" s="63">
        <v>276.64342942069999</v>
      </c>
      <c r="I1430" s="61">
        <v>0.88641440778219205</v>
      </c>
      <c r="J1430" s="63">
        <v>61.101463559599999</v>
      </c>
      <c r="K1430" s="62">
        <v>0.70434074132976199</v>
      </c>
      <c r="L1430" s="63">
        <v>51.394706733299998</v>
      </c>
      <c r="M1430" s="64">
        <v>0.79603883938305398</v>
      </c>
      <c r="N1430" s="63">
        <v>121.86399475010001</v>
      </c>
      <c r="O1430" s="64">
        <v>0.84439287440444299</v>
      </c>
    </row>
    <row r="1431" spans="1:15" customFormat="1" x14ac:dyDescent="0.3">
      <c r="A1431" s="65" t="s">
        <v>1</v>
      </c>
    </row>
    <row r="1432" spans="1:15" customFormat="1" x14ac:dyDescent="0.3">
      <c r="A1432" s="65" t="s">
        <v>1</v>
      </c>
    </row>
    <row r="1433" spans="1:15" customFormat="1" x14ac:dyDescent="0.3">
      <c r="A1433" s="53" t="s">
        <v>471</v>
      </c>
    </row>
    <row r="1434" spans="1:15" customFormat="1" x14ac:dyDescent="0.3">
      <c r="A1434" s="54" t="s">
        <v>1</v>
      </c>
    </row>
    <row r="1435" spans="1:15" customFormat="1" x14ac:dyDescent="0.3">
      <c r="A1435" s="114" t="s">
        <v>1</v>
      </c>
      <c r="B1435" s="113" t="s">
        <v>504</v>
      </c>
      <c r="C1435" s="113" t="s">
        <v>1</v>
      </c>
      <c r="D1435" s="113" t="s">
        <v>487</v>
      </c>
      <c r="E1435" s="113" t="s">
        <v>1</v>
      </c>
      <c r="F1435" s="113" t="s">
        <v>488</v>
      </c>
      <c r="G1435" s="113" t="s">
        <v>1</v>
      </c>
      <c r="H1435" s="113" t="s">
        <v>489</v>
      </c>
      <c r="I1435" s="113" t="s">
        <v>1</v>
      </c>
      <c r="J1435" s="113" t="s">
        <v>490</v>
      </c>
      <c r="K1435" s="113" t="s">
        <v>1</v>
      </c>
      <c r="L1435" s="113" t="s">
        <v>491</v>
      </c>
      <c r="M1435" s="113" t="s">
        <v>1</v>
      </c>
      <c r="N1435" s="113" t="s">
        <v>492</v>
      </c>
      <c r="O1435" s="113" t="s">
        <v>1</v>
      </c>
    </row>
    <row r="1436" spans="1:15" customFormat="1" x14ac:dyDescent="0.3">
      <c r="A1436" s="115" t="s">
        <v>1</v>
      </c>
      <c r="B1436" s="55" t="s">
        <v>14</v>
      </c>
      <c r="C1436" s="55" t="s">
        <v>15</v>
      </c>
      <c r="D1436" s="55" t="s">
        <v>14</v>
      </c>
      <c r="E1436" s="55" t="s">
        <v>15</v>
      </c>
      <c r="F1436" s="55" t="s">
        <v>14</v>
      </c>
      <c r="G1436" s="55" t="s">
        <v>15</v>
      </c>
      <c r="H1436" s="55" t="s">
        <v>14</v>
      </c>
      <c r="I1436" s="55" t="s">
        <v>15</v>
      </c>
      <c r="J1436" s="55" t="s">
        <v>14</v>
      </c>
      <c r="K1436" s="55" t="s">
        <v>15</v>
      </c>
      <c r="L1436" s="55" t="s">
        <v>14</v>
      </c>
      <c r="M1436" s="55" t="s">
        <v>15</v>
      </c>
      <c r="N1436" s="55" t="s">
        <v>14</v>
      </c>
      <c r="O1436" s="55" t="s">
        <v>15</v>
      </c>
    </row>
    <row r="1437" spans="1:15" customFormat="1" x14ac:dyDescent="0.3">
      <c r="A1437" s="56" t="s">
        <v>16</v>
      </c>
      <c r="B1437" s="57">
        <v>1497.7955463971</v>
      </c>
      <c r="C1437" s="57">
        <v>1497.7955463971</v>
      </c>
      <c r="D1437" s="57">
        <v>253.3745010499</v>
      </c>
      <c r="E1437" s="57">
        <v>253.3745010499</v>
      </c>
      <c r="F1437" s="57">
        <v>518.56546317660002</v>
      </c>
      <c r="G1437" s="57">
        <v>518.56546317660002</v>
      </c>
      <c r="H1437" s="57">
        <v>312.09265890979998</v>
      </c>
      <c r="I1437" s="57">
        <v>312.09265890979998</v>
      </c>
      <c r="J1437" s="57">
        <v>86.749864056199996</v>
      </c>
      <c r="K1437" s="57">
        <v>86.749864056199996</v>
      </c>
      <c r="L1437" s="57">
        <v>64.563064250899998</v>
      </c>
      <c r="M1437" s="57">
        <v>64.563064250899998</v>
      </c>
      <c r="N1437" s="57">
        <v>144.32143904110001</v>
      </c>
      <c r="O1437" s="57">
        <v>144.32143904110001</v>
      </c>
    </row>
    <row r="1438" spans="1:15" customFormat="1" x14ac:dyDescent="0.3">
      <c r="A1438" s="58" t="s">
        <v>332</v>
      </c>
      <c r="B1438" s="59">
        <v>17.366460632999999</v>
      </c>
      <c r="C1438" s="60">
        <v>1.15946803786234E-2</v>
      </c>
      <c r="D1438" s="59">
        <v>9.9849020327999902</v>
      </c>
      <c r="E1438" s="61">
        <v>3.9407683059762798E-2</v>
      </c>
      <c r="F1438" s="59">
        <v>5.06478136189999</v>
      </c>
      <c r="G1438" s="60">
        <v>9.7669083684718203E-3</v>
      </c>
      <c r="H1438" s="59">
        <v>0</v>
      </c>
      <c r="I1438" s="60">
        <v>0</v>
      </c>
      <c r="J1438" s="59">
        <v>0.76431460809999996</v>
      </c>
      <c r="K1438" s="60">
        <v>8.8105568396608294E-3</v>
      </c>
      <c r="L1438" s="59">
        <v>0</v>
      </c>
      <c r="M1438" s="60">
        <v>0</v>
      </c>
      <c r="N1438" s="59">
        <v>0.34447959500000003</v>
      </c>
      <c r="O1438" s="60">
        <v>2.3868913536948498E-3</v>
      </c>
    </row>
    <row r="1439" spans="1:15" customFormat="1" x14ac:dyDescent="0.3">
      <c r="A1439" s="58" t="s">
        <v>333</v>
      </c>
      <c r="B1439" s="63">
        <v>37.920804409500001</v>
      </c>
      <c r="C1439" s="64">
        <v>2.5317744134516401E-2</v>
      </c>
      <c r="D1439" s="63">
        <v>21.961345749300001</v>
      </c>
      <c r="E1439" s="61">
        <v>8.6675437576786404E-2</v>
      </c>
      <c r="F1439" s="63">
        <v>1.9784173244000101</v>
      </c>
      <c r="G1439" s="62">
        <v>3.8151737145792901E-3</v>
      </c>
      <c r="H1439" s="63">
        <v>2.5359374254999998</v>
      </c>
      <c r="I1439" s="64">
        <v>8.1255914008311492E-3</v>
      </c>
      <c r="J1439" s="63">
        <v>2.6528437603999899</v>
      </c>
      <c r="K1439" s="64">
        <v>3.0580379453751999E-2</v>
      </c>
      <c r="L1439" s="63">
        <v>0.55128045290000105</v>
      </c>
      <c r="M1439" s="64">
        <v>8.5386351979462507E-3</v>
      </c>
      <c r="N1439" s="63">
        <v>1.6319443339999999</v>
      </c>
      <c r="O1439" s="64">
        <v>1.13077055276261E-2</v>
      </c>
    </row>
    <row r="1440" spans="1:15" customFormat="1" x14ac:dyDescent="0.3">
      <c r="A1440" s="58" t="s">
        <v>334</v>
      </c>
      <c r="B1440" s="59">
        <v>151.2933664997</v>
      </c>
      <c r="C1440" s="60">
        <v>0.101010693257589</v>
      </c>
      <c r="D1440" s="59">
        <v>57.1321591085999</v>
      </c>
      <c r="E1440" s="61">
        <v>0.22548503843860901</v>
      </c>
      <c r="F1440" s="59">
        <v>33.122387666799902</v>
      </c>
      <c r="G1440" s="62">
        <v>6.3873107676513399E-2</v>
      </c>
      <c r="H1440" s="59">
        <v>24.264500488700001</v>
      </c>
      <c r="I1440" s="60">
        <v>7.7747745087822895E-2</v>
      </c>
      <c r="J1440" s="59">
        <v>5.2741946656999996</v>
      </c>
      <c r="K1440" s="60">
        <v>6.0797728308636501E-2</v>
      </c>
      <c r="L1440" s="59">
        <v>8.2673373652999995</v>
      </c>
      <c r="M1440" s="60">
        <v>0.12805057289679</v>
      </c>
      <c r="N1440" s="59">
        <v>18.373999909399998</v>
      </c>
      <c r="O1440" s="60">
        <v>0.12731303146282699</v>
      </c>
    </row>
    <row r="1441" spans="1:15" customFormat="1" x14ac:dyDescent="0.3">
      <c r="A1441" s="58" t="s">
        <v>335</v>
      </c>
      <c r="B1441" s="63">
        <v>819.14392272199905</v>
      </c>
      <c r="C1441" s="64">
        <v>0.54689969181202702</v>
      </c>
      <c r="D1441" s="63">
        <v>119.0375183213</v>
      </c>
      <c r="E1441" s="62">
        <v>0.46980859489825499</v>
      </c>
      <c r="F1441" s="63">
        <v>283.27044291340002</v>
      </c>
      <c r="G1441" s="64">
        <v>0.54625782669396705</v>
      </c>
      <c r="H1441" s="63">
        <v>182.19304225089999</v>
      </c>
      <c r="I1441" s="64">
        <v>0.583778685751006</v>
      </c>
      <c r="J1441" s="63">
        <v>43.5340348050999</v>
      </c>
      <c r="K1441" s="64">
        <v>0.50183404064929604</v>
      </c>
      <c r="L1441" s="63">
        <v>40.411551894500001</v>
      </c>
      <c r="M1441" s="64">
        <v>0.62592369744805998</v>
      </c>
      <c r="N1441" s="63">
        <v>92.341256134600201</v>
      </c>
      <c r="O1441" s="61">
        <v>0.63983048359366002</v>
      </c>
    </row>
    <row r="1442" spans="1:15" customFormat="1" x14ac:dyDescent="0.3">
      <c r="A1442" s="58" t="s">
        <v>336</v>
      </c>
      <c r="B1442" s="59">
        <v>446.82304046220003</v>
      </c>
      <c r="C1442" s="60">
        <v>0.29832044936775198</v>
      </c>
      <c r="D1442" s="59">
        <v>39.930312765600199</v>
      </c>
      <c r="E1442" s="62">
        <v>0.15759404596809101</v>
      </c>
      <c r="F1442" s="59">
        <v>190.9931139576</v>
      </c>
      <c r="G1442" s="61">
        <v>0.36831051722500902</v>
      </c>
      <c r="H1442" s="59">
        <v>100.938201034</v>
      </c>
      <c r="I1442" s="60">
        <v>0.32342382350996901</v>
      </c>
      <c r="J1442" s="59">
        <v>31.0466561235</v>
      </c>
      <c r="K1442" s="60">
        <v>0.35788708675539499</v>
      </c>
      <c r="L1442" s="59">
        <v>13.0596002617</v>
      </c>
      <c r="M1442" s="60">
        <v>0.202276648626044</v>
      </c>
      <c r="N1442" s="59">
        <v>28.464888568700001</v>
      </c>
      <c r="O1442" s="62">
        <v>0.197232571666596</v>
      </c>
    </row>
    <row r="1443" spans="1:15" customFormat="1" x14ac:dyDescent="0.3">
      <c r="A1443" s="58" t="s">
        <v>337</v>
      </c>
      <c r="B1443" s="63">
        <v>25.247951670700001</v>
      </c>
      <c r="C1443" s="64">
        <v>1.6856741049493099E-2</v>
      </c>
      <c r="D1443" s="63">
        <v>5.3282630723000004</v>
      </c>
      <c r="E1443" s="64">
        <v>2.1029200058496199E-2</v>
      </c>
      <c r="F1443" s="63">
        <v>4.1363199524999903</v>
      </c>
      <c r="G1443" s="64">
        <v>7.9764663214591195E-3</v>
      </c>
      <c r="H1443" s="63">
        <v>2.1609777107000001</v>
      </c>
      <c r="I1443" s="64">
        <v>6.9241542503713904E-3</v>
      </c>
      <c r="J1443" s="63">
        <v>3.4778200934000001</v>
      </c>
      <c r="K1443" s="64">
        <v>4.0090207993258999E-2</v>
      </c>
      <c r="L1443" s="63">
        <v>2.2732942765000002</v>
      </c>
      <c r="M1443" s="64">
        <v>3.5210445831159697E-2</v>
      </c>
      <c r="N1443" s="63">
        <v>3.1648704994000001</v>
      </c>
      <c r="O1443" s="64">
        <v>2.1929316395596001E-2</v>
      </c>
    </row>
    <row r="1444" spans="1:15" customFormat="1" x14ac:dyDescent="0.3">
      <c r="A1444" s="58" t="s">
        <v>310</v>
      </c>
      <c r="B1444" s="59">
        <v>55.287265042500003</v>
      </c>
      <c r="C1444" s="60">
        <v>3.6912424513139801E-2</v>
      </c>
      <c r="D1444" s="59">
        <v>31.946247782099999</v>
      </c>
      <c r="E1444" s="61">
        <v>0.126083120636549</v>
      </c>
      <c r="F1444" s="59">
        <v>7.0431986863000002</v>
      </c>
      <c r="G1444" s="62">
        <v>1.35820820830511E-2</v>
      </c>
      <c r="H1444" s="59">
        <v>2.5359374254999998</v>
      </c>
      <c r="I1444" s="62">
        <v>8.1255914008311492E-3</v>
      </c>
      <c r="J1444" s="59">
        <v>3.4171583685</v>
      </c>
      <c r="K1444" s="60">
        <v>3.93909362934129E-2</v>
      </c>
      <c r="L1444" s="59">
        <v>0.55128045290000105</v>
      </c>
      <c r="M1444" s="60">
        <v>8.5386351979462507E-3</v>
      </c>
      <c r="N1444" s="59">
        <v>1.9764239290000001</v>
      </c>
      <c r="O1444" s="60">
        <v>1.3694596881321E-2</v>
      </c>
    </row>
    <row r="1445" spans="1:15" customFormat="1" x14ac:dyDescent="0.3">
      <c r="A1445" s="58" t="s">
        <v>311</v>
      </c>
      <c r="B1445" s="63">
        <v>1265.9669631842</v>
      </c>
      <c r="C1445" s="64">
        <v>0.84522014117977795</v>
      </c>
      <c r="D1445" s="63">
        <v>158.96783108689999</v>
      </c>
      <c r="E1445" s="62">
        <v>0.62740264086634601</v>
      </c>
      <c r="F1445" s="63">
        <v>474.26355687099999</v>
      </c>
      <c r="G1445" s="61">
        <v>0.91456834391897601</v>
      </c>
      <c r="H1445" s="63">
        <v>283.13124328489999</v>
      </c>
      <c r="I1445" s="61">
        <v>0.90720250926097401</v>
      </c>
      <c r="J1445" s="63">
        <v>74.580690928600006</v>
      </c>
      <c r="K1445" s="64">
        <v>0.85972112740469198</v>
      </c>
      <c r="L1445" s="63">
        <v>53.471152156199999</v>
      </c>
      <c r="M1445" s="64">
        <v>0.82820034607410398</v>
      </c>
      <c r="N1445" s="63">
        <v>120.80614470330001</v>
      </c>
      <c r="O1445" s="64">
        <v>0.83706305526025604</v>
      </c>
    </row>
    <row r="1446" spans="1:15" customFormat="1" x14ac:dyDescent="0.3">
      <c r="A1446" s="65" t="s">
        <v>1</v>
      </c>
    </row>
    <row r="1447" spans="1:15" customFormat="1" x14ac:dyDescent="0.3">
      <c r="A1447" s="65" t="s">
        <v>1</v>
      </c>
    </row>
    <row r="1448" spans="1:15" customFormat="1" x14ac:dyDescent="0.3">
      <c r="A1448" s="53" t="s">
        <v>472</v>
      </c>
    </row>
    <row r="1449" spans="1:15" customFormat="1" x14ac:dyDescent="0.3">
      <c r="A1449" s="54" t="s">
        <v>1</v>
      </c>
    </row>
    <row r="1450" spans="1:15" customFormat="1" x14ac:dyDescent="0.3">
      <c r="A1450" s="114" t="s">
        <v>1</v>
      </c>
      <c r="B1450" s="113" t="s">
        <v>504</v>
      </c>
      <c r="C1450" s="113" t="s">
        <v>1</v>
      </c>
      <c r="D1450" s="113" t="s">
        <v>487</v>
      </c>
      <c r="E1450" s="113" t="s">
        <v>1</v>
      </c>
      <c r="F1450" s="113" t="s">
        <v>488</v>
      </c>
      <c r="G1450" s="113" t="s">
        <v>1</v>
      </c>
      <c r="H1450" s="113" t="s">
        <v>489</v>
      </c>
      <c r="I1450" s="113" t="s">
        <v>1</v>
      </c>
      <c r="J1450" s="113" t="s">
        <v>490</v>
      </c>
      <c r="K1450" s="113" t="s">
        <v>1</v>
      </c>
      <c r="L1450" s="113" t="s">
        <v>491</v>
      </c>
      <c r="M1450" s="113" t="s">
        <v>1</v>
      </c>
      <c r="N1450" s="113" t="s">
        <v>492</v>
      </c>
      <c r="O1450" s="113" t="s">
        <v>1</v>
      </c>
    </row>
    <row r="1451" spans="1:15" customFormat="1" x14ac:dyDescent="0.3">
      <c r="A1451" s="115" t="s">
        <v>1</v>
      </c>
      <c r="B1451" s="55" t="s">
        <v>14</v>
      </c>
      <c r="C1451" s="55" t="s">
        <v>15</v>
      </c>
      <c r="D1451" s="55" t="s">
        <v>14</v>
      </c>
      <c r="E1451" s="55" t="s">
        <v>15</v>
      </c>
      <c r="F1451" s="55" t="s">
        <v>14</v>
      </c>
      <c r="G1451" s="55" t="s">
        <v>15</v>
      </c>
      <c r="H1451" s="55" t="s">
        <v>14</v>
      </c>
      <c r="I1451" s="55" t="s">
        <v>15</v>
      </c>
      <c r="J1451" s="55" t="s">
        <v>14</v>
      </c>
      <c r="K1451" s="55" t="s">
        <v>15</v>
      </c>
      <c r="L1451" s="55" t="s">
        <v>14</v>
      </c>
      <c r="M1451" s="55" t="s">
        <v>15</v>
      </c>
      <c r="N1451" s="55" t="s">
        <v>14</v>
      </c>
      <c r="O1451" s="55" t="s">
        <v>15</v>
      </c>
    </row>
    <row r="1452" spans="1:15" customFormat="1" x14ac:dyDescent="0.3">
      <c r="A1452" s="56" t="s">
        <v>16</v>
      </c>
      <c r="B1452" s="57">
        <v>1497.7955463971</v>
      </c>
      <c r="C1452" s="57">
        <v>1497.7955463971</v>
      </c>
      <c r="D1452" s="57">
        <v>253.3745010499</v>
      </c>
      <c r="E1452" s="57">
        <v>253.3745010499</v>
      </c>
      <c r="F1452" s="57">
        <v>518.56546317660002</v>
      </c>
      <c r="G1452" s="57">
        <v>518.56546317660002</v>
      </c>
      <c r="H1452" s="57">
        <v>312.09265890979998</v>
      </c>
      <c r="I1452" s="57">
        <v>312.09265890979998</v>
      </c>
      <c r="J1452" s="57">
        <v>86.749864056199996</v>
      </c>
      <c r="K1452" s="57">
        <v>86.749864056199996</v>
      </c>
      <c r="L1452" s="57">
        <v>64.563064250899998</v>
      </c>
      <c r="M1452" s="57">
        <v>64.563064250899998</v>
      </c>
      <c r="N1452" s="57">
        <v>144.32143904110001</v>
      </c>
      <c r="O1452" s="57">
        <v>144.32143904110001</v>
      </c>
    </row>
    <row r="1453" spans="1:15" customFormat="1" x14ac:dyDescent="0.3">
      <c r="A1453" s="58" t="s">
        <v>338</v>
      </c>
      <c r="B1453" s="59">
        <v>1401.5564163622</v>
      </c>
      <c r="C1453" s="60">
        <v>0.93574615022297303</v>
      </c>
      <c r="D1453" s="59">
        <v>247.07956997350001</v>
      </c>
      <c r="E1453" s="61">
        <v>0.97515562517018906</v>
      </c>
      <c r="F1453" s="59">
        <v>490.62667012799898</v>
      </c>
      <c r="G1453" s="60">
        <v>0.94612291979983798</v>
      </c>
      <c r="H1453" s="59">
        <v>290.03132383399998</v>
      </c>
      <c r="I1453" s="60">
        <v>0.92931158601146002</v>
      </c>
      <c r="J1453" s="59">
        <v>75.420558166600102</v>
      </c>
      <c r="K1453" s="62">
        <v>0.86940260929676605</v>
      </c>
      <c r="L1453" s="59">
        <v>55.576756868399997</v>
      </c>
      <c r="M1453" s="62">
        <v>0.86081349318275702</v>
      </c>
      <c r="N1453" s="59">
        <v>135.45037114920001</v>
      </c>
      <c r="O1453" s="60">
        <v>0.93853257041475502</v>
      </c>
    </row>
    <row r="1454" spans="1:15" customFormat="1" x14ac:dyDescent="0.3">
      <c r="A1454" s="58" t="s">
        <v>339</v>
      </c>
      <c r="B1454" s="63">
        <v>70.4899292043999</v>
      </c>
      <c r="C1454" s="64">
        <v>4.7062450795745302E-2</v>
      </c>
      <c r="D1454" s="63">
        <v>2.4589226573</v>
      </c>
      <c r="E1454" s="62">
        <v>9.7046965938207604E-3</v>
      </c>
      <c r="F1454" s="63">
        <v>12.4322788816</v>
      </c>
      <c r="G1454" s="62">
        <v>2.3974367296740198E-2</v>
      </c>
      <c r="H1454" s="63">
        <v>21.4876270215</v>
      </c>
      <c r="I1454" s="64">
        <v>6.8850152055996594E-2</v>
      </c>
      <c r="J1454" s="63">
        <v>11.329305889600001</v>
      </c>
      <c r="K1454" s="61">
        <v>0.13059739070323401</v>
      </c>
      <c r="L1454" s="63">
        <v>3.1533371924</v>
      </c>
      <c r="M1454" s="64">
        <v>4.8841194713834302E-2</v>
      </c>
      <c r="N1454" s="63">
        <v>8.8710678919000294</v>
      </c>
      <c r="O1454" s="64">
        <v>6.1467429585244697E-2</v>
      </c>
    </row>
    <row r="1455" spans="1:15" customFormat="1" x14ac:dyDescent="0.3">
      <c r="A1455" s="58" t="s">
        <v>340</v>
      </c>
      <c r="B1455" s="59">
        <v>25.749200830500001</v>
      </c>
      <c r="C1455" s="60">
        <v>1.7191398981282101E-2</v>
      </c>
      <c r="D1455" s="59">
        <v>3.8360084191000001</v>
      </c>
      <c r="E1455" s="60">
        <v>1.513967823599E-2</v>
      </c>
      <c r="F1455" s="59">
        <v>15.506514167000001</v>
      </c>
      <c r="G1455" s="60">
        <v>2.99027129034222E-2</v>
      </c>
      <c r="H1455" s="59">
        <v>0.57370805430000005</v>
      </c>
      <c r="I1455" s="62">
        <v>1.8382619325429601E-3</v>
      </c>
      <c r="J1455" s="59">
        <v>0</v>
      </c>
      <c r="K1455" s="60">
        <v>0</v>
      </c>
      <c r="L1455" s="59">
        <v>5.8329701901000099</v>
      </c>
      <c r="M1455" s="61">
        <v>9.0345312103408904E-2</v>
      </c>
      <c r="N1455" s="59">
        <v>0</v>
      </c>
      <c r="O1455" s="60">
        <v>0</v>
      </c>
    </row>
    <row r="1456" spans="1:15" customFormat="1" x14ac:dyDescent="0.3">
      <c r="A1456" s="65" t="s">
        <v>1</v>
      </c>
    </row>
    <row r="1457" spans="1:15" customFormat="1" x14ac:dyDescent="0.3">
      <c r="A1457" s="65" t="s">
        <v>1</v>
      </c>
    </row>
    <row r="1458" spans="1:15" customFormat="1" x14ac:dyDescent="0.3">
      <c r="A1458" s="53" t="s">
        <v>473</v>
      </c>
    </row>
    <row r="1459" spans="1:15" customFormat="1" x14ac:dyDescent="0.3">
      <c r="A1459" s="54" t="s">
        <v>1</v>
      </c>
    </row>
    <row r="1460" spans="1:15" customFormat="1" x14ac:dyDescent="0.3">
      <c r="A1460" s="114" t="s">
        <v>1</v>
      </c>
      <c r="B1460" s="113" t="s">
        <v>504</v>
      </c>
      <c r="C1460" s="113" t="s">
        <v>1</v>
      </c>
      <c r="D1460" s="113" t="s">
        <v>487</v>
      </c>
      <c r="E1460" s="113" t="s">
        <v>1</v>
      </c>
      <c r="F1460" s="113" t="s">
        <v>488</v>
      </c>
      <c r="G1460" s="113" t="s">
        <v>1</v>
      </c>
      <c r="H1460" s="113" t="s">
        <v>489</v>
      </c>
      <c r="I1460" s="113" t="s">
        <v>1</v>
      </c>
      <c r="J1460" s="113" t="s">
        <v>490</v>
      </c>
      <c r="K1460" s="113" t="s">
        <v>1</v>
      </c>
      <c r="L1460" s="113" t="s">
        <v>491</v>
      </c>
      <c r="M1460" s="113" t="s">
        <v>1</v>
      </c>
      <c r="N1460" s="113" t="s">
        <v>492</v>
      </c>
      <c r="O1460" s="113" t="s">
        <v>1</v>
      </c>
    </row>
    <row r="1461" spans="1:15" customFormat="1" x14ac:dyDescent="0.3">
      <c r="A1461" s="115" t="s">
        <v>1</v>
      </c>
      <c r="B1461" s="55" t="s">
        <v>14</v>
      </c>
      <c r="C1461" s="55" t="s">
        <v>15</v>
      </c>
      <c r="D1461" s="55" t="s">
        <v>14</v>
      </c>
      <c r="E1461" s="55" t="s">
        <v>15</v>
      </c>
      <c r="F1461" s="55" t="s">
        <v>14</v>
      </c>
      <c r="G1461" s="55" t="s">
        <v>15</v>
      </c>
      <c r="H1461" s="55" t="s">
        <v>14</v>
      </c>
      <c r="I1461" s="55" t="s">
        <v>15</v>
      </c>
      <c r="J1461" s="55" t="s">
        <v>14</v>
      </c>
      <c r="K1461" s="55" t="s">
        <v>15</v>
      </c>
      <c r="L1461" s="55" t="s">
        <v>14</v>
      </c>
      <c r="M1461" s="55" t="s">
        <v>15</v>
      </c>
      <c r="N1461" s="55" t="s">
        <v>14</v>
      </c>
      <c r="O1461" s="55" t="s">
        <v>15</v>
      </c>
    </row>
    <row r="1462" spans="1:15" customFormat="1" x14ac:dyDescent="0.3">
      <c r="A1462" s="56" t="s">
        <v>16</v>
      </c>
      <c r="B1462" s="57">
        <v>1497.7955463971</v>
      </c>
      <c r="C1462" s="57">
        <v>1497.7955463971</v>
      </c>
      <c r="D1462" s="57">
        <v>253.3745010499</v>
      </c>
      <c r="E1462" s="57">
        <v>253.3745010499</v>
      </c>
      <c r="F1462" s="57">
        <v>518.56546317660002</v>
      </c>
      <c r="G1462" s="57">
        <v>518.56546317660002</v>
      </c>
      <c r="H1462" s="57">
        <v>312.09265890979998</v>
      </c>
      <c r="I1462" s="57">
        <v>312.09265890979998</v>
      </c>
      <c r="J1462" s="57">
        <v>86.749864056199996</v>
      </c>
      <c r="K1462" s="57">
        <v>86.749864056199996</v>
      </c>
      <c r="L1462" s="57">
        <v>64.563064250899998</v>
      </c>
      <c r="M1462" s="57">
        <v>64.563064250899998</v>
      </c>
      <c r="N1462" s="57">
        <v>144.32143904110001</v>
      </c>
      <c r="O1462" s="57">
        <v>144.32143904110001</v>
      </c>
    </row>
    <row r="1463" spans="1:15" customFormat="1" x14ac:dyDescent="0.3">
      <c r="A1463" s="58" t="s">
        <v>341</v>
      </c>
      <c r="B1463" s="59">
        <v>234.0061535115</v>
      </c>
      <c r="C1463" s="60">
        <v>0.156233708982774</v>
      </c>
      <c r="D1463" s="59">
        <v>21.9862108576</v>
      </c>
      <c r="E1463" s="62">
        <v>8.6773573372602303E-2</v>
      </c>
      <c r="F1463" s="59">
        <v>93.845093292499996</v>
      </c>
      <c r="G1463" s="60">
        <v>0.18097058126013399</v>
      </c>
      <c r="H1463" s="59">
        <v>56.268823302800101</v>
      </c>
      <c r="I1463" s="60">
        <v>0.18029524789002699</v>
      </c>
      <c r="J1463" s="59">
        <v>15.0105390664</v>
      </c>
      <c r="K1463" s="60">
        <v>0.17303242177619499</v>
      </c>
      <c r="L1463" s="59">
        <v>4.654047566</v>
      </c>
      <c r="M1463" s="60">
        <v>7.20852955168578E-2</v>
      </c>
      <c r="N1463" s="59">
        <v>19.549798907700001</v>
      </c>
      <c r="O1463" s="60">
        <v>0.13546011623493201</v>
      </c>
    </row>
    <row r="1464" spans="1:15" customFormat="1" x14ac:dyDescent="0.3">
      <c r="A1464" s="58" t="s">
        <v>237</v>
      </c>
      <c r="B1464" s="63">
        <v>355.49033561840002</v>
      </c>
      <c r="C1464" s="64">
        <v>0.23734236389841101</v>
      </c>
      <c r="D1464" s="63">
        <v>64.443398127899897</v>
      </c>
      <c r="E1464" s="64">
        <v>0.25434050332953001</v>
      </c>
      <c r="F1464" s="63">
        <v>129.22215280809999</v>
      </c>
      <c r="G1464" s="64">
        <v>0.249191591002837</v>
      </c>
      <c r="H1464" s="63">
        <v>63.868290803700098</v>
      </c>
      <c r="I1464" s="64">
        <v>0.20464528395766901</v>
      </c>
      <c r="J1464" s="63">
        <v>15.6780765943</v>
      </c>
      <c r="K1464" s="64">
        <v>0.18072739092874099</v>
      </c>
      <c r="L1464" s="63">
        <v>15.7204551844</v>
      </c>
      <c r="M1464" s="64">
        <v>0.24348991744425899</v>
      </c>
      <c r="N1464" s="63">
        <v>40.587249958800001</v>
      </c>
      <c r="O1464" s="64">
        <v>0.28122814065927898</v>
      </c>
    </row>
    <row r="1465" spans="1:15" customFormat="1" x14ac:dyDescent="0.3">
      <c r="A1465" s="58" t="s">
        <v>238</v>
      </c>
      <c r="B1465" s="59">
        <v>426.90703805930002</v>
      </c>
      <c r="C1465" s="60">
        <v>0.28502357286761298</v>
      </c>
      <c r="D1465" s="59">
        <v>68.462592567900202</v>
      </c>
      <c r="E1465" s="60">
        <v>0.27020316679150302</v>
      </c>
      <c r="F1465" s="59">
        <v>154.36689757120001</v>
      </c>
      <c r="G1465" s="60">
        <v>0.297680637321251</v>
      </c>
      <c r="H1465" s="59">
        <v>98.234595264600102</v>
      </c>
      <c r="I1465" s="60">
        <v>0.31476099312221101</v>
      </c>
      <c r="J1465" s="59">
        <v>16.807256351100001</v>
      </c>
      <c r="K1465" s="60">
        <v>0.19374389267298001</v>
      </c>
      <c r="L1465" s="59">
        <v>19.6184169934</v>
      </c>
      <c r="M1465" s="60">
        <v>0.303864403293506</v>
      </c>
      <c r="N1465" s="59">
        <v>33.921179330400001</v>
      </c>
      <c r="O1465" s="60">
        <v>0.23503908744105501</v>
      </c>
    </row>
    <row r="1466" spans="1:15" customFormat="1" x14ac:dyDescent="0.3">
      <c r="A1466" s="58" t="s">
        <v>239</v>
      </c>
      <c r="B1466" s="63">
        <v>341.59070263320001</v>
      </c>
      <c r="C1466" s="64">
        <v>0.22806230360003801</v>
      </c>
      <c r="D1466" s="63">
        <v>73.478552540699894</v>
      </c>
      <c r="E1466" s="61">
        <v>0.28999979175579699</v>
      </c>
      <c r="F1466" s="63">
        <v>92.508333657700106</v>
      </c>
      <c r="G1466" s="62">
        <v>0.178392778205894</v>
      </c>
      <c r="H1466" s="63">
        <v>71.142054002999799</v>
      </c>
      <c r="I1466" s="64">
        <v>0.227951705918085</v>
      </c>
      <c r="J1466" s="63">
        <v>27.192031297500002</v>
      </c>
      <c r="K1466" s="64">
        <v>0.31345330155081202</v>
      </c>
      <c r="L1466" s="63">
        <v>20.151850373399999</v>
      </c>
      <c r="M1466" s="64">
        <v>0.31212660996212099</v>
      </c>
      <c r="N1466" s="63">
        <v>35.2888175593</v>
      </c>
      <c r="O1466" s="64">
        <v>0.24451542192044301</v>
      </c>
    </row>
    <row r="1467" spans="1:15" customFormat="1" x14ac:dyDescent="0.3">
      <c r="A1467" s="58" t="s">
        <v>342</v>
      </c>
      <c r="B1467" s="59">
        <v>112.1405920911</v>
      </c>
      <c r="C1467" s="60">
        <v>7.4870426982408006E-2</v>
      </c>
      <c r="D1467" s="59">
        <v>24.148669641000001</v>
      </c>
      <c r="E1467" s="60">
        <v>9.5308207972530395E-2</v>
      </c>
      <c r="F1467" s="59">
        <v>39.578632905600003</v>
      </c>
      <c r="G1467" s="60">
        <v>7.6323310586770193E-2</v>
      </c>
      <c r="H1467" s="59">
        <v>20.684650687400001</v>
      </c>
      <c r="I1467" s="60">
        <v>6.6277274062310501E-2</v>
      </c>
      <c r="J1467" s="59">
        <v>10.6377401003</v>
      </c>
      <c r="K1467" s="60">
        <v>0.12262543827628899</v>
      </c>
      <c r="L1467" s="59">
        <v>3.3529828924</v>
      </c>
      <c r="M1467" s="60">
        <v>5.1933453458310103E-2</v>
      </c>
      <c r="N1467" s="59">
        <v>7.1222582561000198</v>
      </c>
      <c r="O1467" s="60">
        <v>4.9349967014060303E-2</v>
      </c>
    </row>
    <row r="1468" spans="1:15" customFormat="1" x14ac:dyDescent="0.3">
      <c r="A1468" s="58" t="s">
        <v>88</v>
      </c>
      <c r="B1468" s="63">
        <v>27.660724483599999</v>
      </c>
      <c r="C1468" s="64">
        <v>1.8467623668755699E-2</v>
      </c>
      <c r="D1468" s="63">
        <v>0.85507731479999904</v>
      </c>
      <c r="E1468" s="64">
        <v>3.3747567780374201E-3</v>
      </c>
      <c r="F1468" s="63">
        <v>9.0443529414999997</v>
      </c>
      <c r="G1468" s="64">
        <v>1.7441101623113499E-2</v>
      </c>
      <c r="H1468" s="63">
        <v>1.8942448483000001</v>
      </c>
      <c r="I1468" s="64">
        <v>6.0694950496976204E-3</v>
      </c>
      <c r="J1468" s="63">
        <v>1.4242206466</v>
      </c>
      <c r="K1468" s="64">
        <v>1.6417554794983101E-2</v>
      </c>
      <c r="L1468" s="63">
        <v>1.0653112413000001</v>
      </c>
      <c r="M1468" s="64">
        <v>1.65003203249472E-2</v>
      </c>
      <c r="N1468" s="63">
        <v>7.8521350288000296</v>
      </c>
      <c r="O1468" s="61">
        <v>5.4407266730231697E-2</v>
      </c>
    </row>
    <row r="1469" spans="1:15" customFormat="1" x14ac:dyDescent="0.3">
      <c r="A1469" s="58" t="s">
        <v>343</v>
      </c>
      <c r="B1469" s="59">
        <v>589.49648912990006</v>
      </c>
      <c r="C1469" s="60">
        <v>0.39357607288118501</v>
      </c>
      <c r="D1469" s="59">
        <v>86.429608985499897</v>
      </c>
      <c r="E1469" s="60">
        <v>0.34111407670213201</v>
      </c>
      <c r="F1469" s="59">
        <v>223.06724610059899</v>
      </c>
      <c r="G1469" s="60">
        <v>0.43016217226297099</v>
      </c>
      <c r="H1469" s="59">
        <v>120.13711410649999</v>
      </c>
      <c r="I1469" s="60">
        <v>0.384940531847696</v>
      </c>
      <c r="J1469" s="59">
        <v>30.688615660700101</v>
      </c>
      <c r="K1469" s="60">
        <v>0.35375981270493601</v>
      </c>
      <c r="L1469" s="59">
        <v>20.374502750399898</v>
      </c>
      <c r="M1469" s="60">
        <v>0.31557521296111601</v>
      </c>
      <c r="N1469" s="59">
        <v>60.137048866500002</v>
      </c>
      <c r="O1469" s="60">
        <v>0.41668825689421002</v>
      </c>
    </row>
    <row r="1470" spans="1:15" customFormat="1" x14ac:dyDescent="0.3">
      <c r="A1470" s="58" t="s">
        <v>344</v>
      </c>
      <c r="B1470" s="63">
        <v>453.73129472430003</v>
      </c>
      <c r="C1470" s="64">
        <v>0.30293273058244602</v>
      </c>
      <c r="D1470" s="63">
        <v>97.627222181700105</v>
      </c>
      <c r="E1470" s="61">
        <v>0.38530799972832802</v>
      </c>
      <c r="F1470" s="63">
        <v>132.0869665633</v>
      </c>
      <c r="G1470" s="62">
        <v>0.254716088792664</v>
      </c>
      <c r="H1470" s="63">
        <v>91.826704690399893</v>
      </c>
      <c r="I1470" s="64">
        <v>0.29422897998039599</v>
      </c>
      <c r="J1470" s="63">
        <v>37.829771397800002</v>
      </c>
      <c r="K1470" s="61">
        <v>0.43607873982710099</v>
      </c>
      <c r="L1470" s="63">
        <v>23.504833265799999</v>
      </c>
      <c r="M1470" s="64">
        <v>0.36406006342043101</v>
      </c>
      <c r="N1470" s="63">
        <v>42.411075815399997</v>
      </c>
      <c r="O1470" s="64">
        <v>0.29386538893450298</v>
      </c>
    </row>
    <row r="1471" spans="1:15" customFormat="1" x14ac:dyDescent="0.3">
      <c r="A1471" s="65" t="s">
        <v>1</v>
      </c>
    </row>
    <row r="1472" spans="1:15" customFormat="1" x14ac:dyDescent="0.3">
      <c r="A1472" s="65" t="s">
        <v>1</v>
      </c>
    </row>
    <row r="1473" spans="1:15" customFormat="1" x14ac:dyDescent="0.3">
      <c r="A1473" s="53" t="s">
        <v>474</v>
      </c>
    </row>
    <row r="1474" spans="1:15" customFormat="1" x14ac:dyDescent="0.3">
      <c r="A1474" s="54" t="s">
        <v>1</v>
      </c>
    </row>
    <row r="1475" spans="1:15" customFormat="1" x14ac:dyDescent="0.3">
      <c r="A1475" s="114" t="s">
        <v>1</v>
      </c>
      <c r="B1475" s="113" t="s">
        <v>504</v>
      </c>
      <c r="C1475" s="113" t="s">
        <v>1</v>
      </c>
      <c r="D1475" s="113" t="s">
        <v>487</v>
      </c>
      <c r="E1475" s="113" t="s">
        <v>1</v>
      </c>
      <c r="F1475" s="113" t="s">
        <v>488</v>
      </c>
      <c r="G1475" s="113" t="s">
        <v>1</v>
      </c>
      <c r="H1475" s="113" t="s">
        <v>489</v>
      </c>
      <c r="I1475" s="113" t="s">
        <v>1</v>
      </c>
      <c r="J1475" s="113" t="s">
        <v>490</v>
      </c>
      <c r="K1475" s="113" t="s">
        <v>1</v>
      </c>
      <c r="L1475" s="113" t="s">
        <v>491</v>
      </c>
      <c r="M1475" s="113" t="s">
        <v>1</v>
      </c>
      <c r="N1475" s="113" t="s">
        <v>492</v>
      </c>
      <c r="O1475" s="113" t="s">
        <v>1</v>
      </c>
    </row>
    <row r="1476" spans="1:15" customFormat="1" x14ac:dyDescent="0.3">
      <c r="A1476" s="115" t="s">
        <v>1</v>
      </c>
      <c r="B1476" s="55" t="s">
        <v>14</v>
      </c>
      <c r="C1476" s="55" t="s">
        <v>15</v>
      </c>
      <c r="D1476" s="55" t="s">
        <v>14</v>
      </c>
      <c r="E1476" s="55" t="s">
        <v>15</v>
      </c>
      <c r="F1476" s="55" t="s">
        <v>14</v>
      </c>
      <c r="G1476" s="55" t="s">
        <v>15</v>
      </c>
      <c r="H1476" s="55" t="s">
        <v>14</v>
      </c>
      <c r="I1476" s="55" t="s">
        <v>15</v>
      </c>
      <c r="J1476" s="55" t="s">
        <v>14</v>
      </c>
      <c r="K1476" s="55" t="s">
        <v>15</v>
      </c>
      <c r="L1476" s="55" t="s">
        <v>14</v>
      </c>
      <c r="M1476" s="55" t="s">
        <v>15</v>
      </c>
      <c r="N1476" s="55" t="s">
        <v>14</v>
      </c>
      <c r="O1476" s="55" t="s">
        <v>15</v>
      </c>
    </row>
    <row r="1477" spans="1:15" customFormat="1" x14ac:dyDescent="0.3">
      <c r="A1477" s="56" t="s">
        <v>16</v>
      </c>
      <c r="B1477" s="57">
        <v>1497.7955463971</v>
      </c>
      <c r="C1477" s="57">
        <v>1497.7955463971</v>
      </c>
      <c r="D1477" s="57">
        <v>253.3745010499</v>
      </c>
      <c r="E1477" s="57">
        <v>253.3745010499</v>
      </c>
      <c r="F1477" s="57">
        <v>518.56546317660002</v>
      </c>
      <c r="G1477" s="57">
        <v>518.56546317660002</v>
      </c>
      <c r="H1477" s="57">
        <v>312.09265890979998</v>
      </c>
      <c r="I1477" s="57">
        <v>312.09265890979998</v>
      </c>
      <c r="J1477" s="57">
        <v>86.749864056199996</v>
      </c>
      <c r="K1477" s="57">
        <v>86.749864056199996</v>
      </c>
      <c r="L1477" s="57">
        <v>64.563064250899998</v>
      </c>
      <c r="M1477" s="57">
        <v>64.563064250899998</v>
      </c>
      <c r="N1477" s="57">
        <v>144.32143904110001</v>
      </c>
      <c r="O1477" s="57">
        <v>144.32143904110001</v>
      </c>
    </row>
    <row r="1478" spans="1:15" customFormat="1" x14ac:dyDescent="0.3">
      <c r="A1478" s="58" t="s">
        <v>341</v>
      </c>
      <c r="B1478" s="59">
        <v>170.64750879050001</v>
      </c>
      <c r="C1478" s="60">
        <v>0.11393244505298999</v>
      </c>
      <c r="D1478" s="59">
        <v>20.1523784906</v>
      </c>
      <c r="E1478" s="60">
        <v>7.9535937543419796E-2</v>
      </c>
      <c r="F1478" s="59">
        <v>71.702007262400002</v>
      </c>
      <c r="G1478" s="60">
        <v>0.138269924154169</v>
      </c>
      <c r="H1478" s="59">
        <v>34.281659171600097</v>
      </c>
      <c r="I1478" s="60">
        <v>0.109844490707832</v>
      </c>
      <c r="J1478" s="59">
        <v>16.733018224999999</v>
      </c>
      <c r="K1478" s="61">
        <v>0.192888120425868</v>
      </c>
      <c r="L1478" s="59">
        <v>5.4465821234999998</v>
      </c>
      <c r="M1478" s="60">
        <v>8.4360650887540203E-2</v>
      </c>
      <c r="N1478" s="59">
        <v>7.3701961352999996</v>
      </c>
      <c r="O1478" s="62">
        <v>5.1067922993763303E-2</v>
      </c>
    </row>
    <row r="1479" spans="1:15" customFormat="1" x14ac:dyDescent="0.3">
      <c r="A1479" s="58" t="s">
        <v>237</v>
      </c>
      <c r="B1479" s="63">
        <v>373.8096064655</v>
      </c>
      <c r="C1479" s="64">
        <v>0.249573185983018</v>
      </c>
      <c r="D1479" s="63">
        <v>72.386710283899902</v>
      </c>
      <c r="E1479" s="64">
        <v>0.28569058837394201</v>
      </c>
      <c r="F1479" s="63">
        <v>114.7095712393</v>
      </c>
      <c r="G1479" s="64">
        <v>0.22120557457995399</v>
      </c>
      <c r="H1479" s="63">
        <v>80.550947279099901</v>
      </c>
      <c r="I1479" s="64">
        <v>0.25809946174472698</v>
      </c>
      <c r="J1479" s="63">
        <v>24.185336750499999</v>
      </c>
      <c r="K1479" s="64">
        <v>0.27879394410153502</v>
      </c>
      <c r="L1479" s="63">
        <v>10.6719574393</v>
      </c>
      <c r="M1479" s="64">
        <v>0.16529508881157601</v>
      </c>
      <c r="N1479" s="63">
        <v>43.647183334200001</v>
      </c>
      <c r="O1479" s="64">
        <v>0.30243035008658797</v>
      </c>
    </row>
    <row r="1480" spans="1:15" customFormat="1" x14ac:dyDescent="0.3">
      <c r="A1480" s="58" t="s">
        <v>238</v>
      </c>
      <c r="B1480" s="59">
        <v>565.81375742830005</v>
      </c>
      <c r="C1480" s="60">
        <v>0.37776434760361499</v>
      </c>
      <c r="D1480" s="59">
        <v>106.1098284017</v>
      </c>
      <c r="E1480" s="60">
        <v>0.41878653124926202</v>
      </c>
      <c r="F1480" s="59">
        <v>189.63449982610001</v>
      </c>
      <c r="G1480" s="60">
        <v>0.36569057002841499</v>
      </c>
      <c r="H1480" s="59">
        <v>120.3818434824</v>
      </c>
      <c r="I1480" s="60">
        <v>0.385724687991435</v>
      </c>
      <c r="J1480" s="59">
        <v>16.492992876599899</v>
      </c>
      <c r="K1480" s="62">
        <v>0.190121253284215</v>
      </c>
      <c r="L1480" s="59">
        <v>25.205911256099998</v>
      </c>
      <c r="M1480" s="60">
        <v>0.390407604542231</v>
      </c>
      <c r="N1480" s="59">
        <v>57.658853602900002</v>
      </c>
      <c r="O1480" s="60">
        <v>0.399516897738803</v>
      </c>
    </row>
    <row r="1481" spans="1:15" customFormat="1" x14ac:dyDescent="0.3">
      <c r="A1481" s="58" t="s">
        <v>239</v>
      </c>
      <c r="B1481" s="63">
        <v>251.54772765070001</v>
      </c>
      <c r="C1481" s="64">
        <v>0.16794530352008999</v>
      </c>
      <c r="D1481" s="63">
        <v>33.556014064999999</v>
      </c>
      <c r="E1481" s="64">
        <v>0.13243642878803899</v>
      </c>
      <c r="F1481" s="63">
        <v>100.74972241410001</v>
      </c>
      <c r="G1481" s="64">
        <v>0.19428544623263699</v>
      </c>
      <c r="H1481" s="63">
        <v>52.106305997599897</v>
      </c>
      <c r="I1481" s="64">
        <v>0.166957807273062</v>
      </c>
      <c r="J1481" s="63">
        <v>24.378336872799999</v>
      </c>
      <c r="K1481" s="61">
        <v>0.28101873285941698</v>
      </c>
      <c r="L1481" s="63">
        <v>12.6996703309</v>
      </c>
      <c r="M1481" s="64">
        <v>0.196701790385096</v>
      </c>
      <c r="N1481" s="63">
        <v>17.695779664300002</v>
      </c>
      <c r="O1481" s="64">
        <v>0.12261365866273401</v>
      </c>
    </row>
    <row r="1482" spans="1:15" customFormat="1" x14ac:dyDescent="0.3">
      <c r="A1482" s="58" t="s">
        <v>342</v>
      </c>
      <c r="B1482" s="59">
        <v>113.27116793419999</v>
      </c>
      <c r="C1482" s="60">
        <v>7.5625253531211398E-2</v>
      </c>
      <c r="D1482" s="59">
        <v>20.3650629692</v>
      </c>
      <c r="E1482" s="60">
        <v>8.03753451306818E-2</v>
      </c>
      <c r="F1482" s="59">
        <v>36.253556338099997</v>
      </c>
      <c r="G1482" s="60">
        <v>6.9911243444597995E-2</v>
      </c>
      <c r="H1482" s="59">
        <v>16.386367626799998</v>
      </c>
      <c r="I1482" s="60">
        <v>5.2504815986511001E-2</v>
      </c>
      <c r="J1482" s="59">
        <v>4.1127595708999998</v>
      </c>
      <c r="K1482" s="60">
        <v>4.74094065235144E-2</v>
      </c>
      <c r="L1482" s="59">
        <v>4.3117934719999997</v>
      </c>
      <c r="M1482" s="60">
        <v>6.6784213575177304E-2</v>
      </c>
      <c r="N1482" s="59">
        <v>17.491588288999999</v>
      </c>
      <c r="O1482" s="61">
        <v>0.121198821223081</v>
      </c>
    </row>
    <row r="1483" spans="1:15" customFormat="1" x14ac:dyDescent="0.3">
      <c r="A1483" s="58" t="s">
        <v>88</v>
      </c>
      <c r="B1483" s="63">
        <v>22.7057781279</v>
      </c>
      <c r="C1483" s="64">
        <v>1.5159464309076101E-2</v>
      </c>
      <c r="D1483" s="63">
        <v>0.80450683949999802</v>
      </c>
      <c r="E1483" s="64">
        <v>3.17516891465554E-3</v>
      </c>
      <c r="F1483" s="63">
        <v>5.5161060966000104</v>
      </c>
      <c r="G1483" s="64">
        <v>1.0637241560226E-2</v>
      </c>
      <c r="H1483" s="63">
        <v>8.3855353522999891</v>
      </c>
      <c r="I1483" s="64">
        <v>2.68687362964329E-2</v>
      </c>
      <c r="J1483" s="63">
        <v>0.8474197604</v>
      </c>
      <c r="K1483" s="64">
        <v>9.7685428054504805E-3</v>
      </c>
      <c r="L1483" s="63">
        <v>6.2271496290999897</v>
      </c>
      <c r="M1483" s="61">
        <v>9.6450651798380097E-2</v>
      </c>
      <c r="N1483" s="63">
        <v>0.45783801540000002</v>
      </c>
      <c r="O1483" s="64">
        <v>3.17234929503174E-3</v>
      </c>
    </row>
    <row r="1484" spans="1:15" customFormat="1" x14ac:dyDescent="0.3">
      <c r="A1484" s="58" t="s">
        <v>343</v>
      </c>
      <c r="B1484" s="59">
        <v>544.45711525599995</v>
      </c>
      <c r="C1484" s="60">
        <v>0.36350563103600803</v>
      </c>
      <c r="D1484" s="59">
        <v>92.539088774499803</v>
      </c>
      <c r="E1484" s="60">
        <v>0.36522652591736199</v>
      </c>
      <c r="F1484" s="59">
        <v>186.41157850170001</v>
      </c>
      <c r="G1484" s="60">
        <v>0.35947549873412299</v>
      </c>
      <c r="H1484" s="59">
        <v>114.8326064507</v>
      </c>
      <c r="I1484" s="60">
        <v>0.36794395245255801</v>
      </c>
      <c r="J1484" s="59">
        <v>40.918354975500002</v>
      </c>
      <c r="K1484" s="61">
        <v>0.47168206452740302</v>
      </c>
      <c r="L1484" s="59">
        <v>16.118539562799999</v>
      </c>
      <c r="M1484" s="60">
        <v>0.249655739699116</v>
      </c>
      <c r="N1484" s="59">
        <v>51.0173794695</v>
      </c>
      <c r="O1484" s="60">
        <v>0.35349827308035098</v>
      </c>
    </row>
    <row r="1485" spans="1:15" customFormat="1" x14ac:dyDescent="0.3">
      <c r="A1485" s="58" t="s">
        <v>344</v>
      </c>
      <c r="B1485" s="63">
        <v>364.81889558490002</v>
      </c>
      <c r="C1485" s="64">
        <v>0.24357055705130101</v>
      </c>
      <c r="D1485" s="63">
        <v>53.921077034199797</v>
      </c>
      <c r="E1485" s="64">
        <v>0.212811773918721</v>
      </c>
      <c r="F1485" s="63">
        <v>137.0032787522</v>
      </c>
      <c r="G1485" s="64">
        <v>0.26419668967723497</v>
      </c>
      <c r="H1485" s="63">
        <v>68.492673624399899</v>
      </c>
      <c r="I1485" s="64">
        <v>0.219462623259573</v>
      </c>
      <c r="J1485" s="63">
        <v>28.491096443699998</v>
      </c>
      <c r="K1485" s="64">
        <v>0.32842813938293097</v>
      </c>
      <c r="L1485" s="63">
        <v>17.0114638029</v>
      </c>
      <c r="M1485" s="64">
        <v>0.263486003960273</v>
      </c>
      <c r="N1485" s="63">
        <v>35.187367953299997</v>
      </c>
      <c r="O1485" s="64">
        <v>0.243812479885814</v>
      </c>
    </row>
    <row r="1486" spans="1:15" customFormat="1" x14ac:dyDescent="0.3">
      <c r="A1486" s="65" t="s">
        <v>1</v>
      </c>
    </row>
    <row r="1487" spans="1:15" customFormat="1" x14ac:dyDescent="0.3">
      <c r="A1487" s="65" t="s">
        <v>1</v>
      </c>
    </row>
    <row r="1488" spans="1:15" customFormat="1" x14ac:dyDescent="0.3">
      <c r="A1488" s="53" t="s">
        <v>475</v>
      </c>
    </row>
    <row r="1489" spans="1:15" customFormat="1" x14ac:dyDescent="0.3">
      <c r="A1489" s="54" t="s">
        <v>1</v>
      </c>
    </row>
    <row r="1490" spans="1:15" customFormat="1" x14ac:dyDescent="0.3">
      <c r="A1490" s="114" t="s">
        <v>1</v>
      </c>
      <c r="B1490" s="113" t="s">
        <v>504</v>
      </c>
      <c r="C1490" s="113" t="s">
        <v>1</v>
      </c>
      <c r="D1490" s="113" t="s">
        <v>487</v>
      </c>
      <c r="E1490" s="113" t="s">
        <v>1</v>
      </c>
      <c r="F1490" s="113" t="s">
        <v>488</v>
      </c>
      <c r="G1490" s="113" t="s">
        <v>1</v>
      </c>
      <c r="H1490" s="113" t="s">
        <v>489</v>
      </c>
      <c r="I1490" s="113" t="s">
        <v>1</v>
      </c>
      <c r="J1490" s="113" t="s">
        <v>490</v>
      </c>
      <c r="K1490" s="113" t="s">
        <v>1</v>
      </c>
      <c r="L1490" s="113" t="s">
        <v>491</v>
      </c>
      <c r="M1490" s="113" t="s">
        <v>1</v>
      </c>
      <c r="N1490" s="113" t="s">
        <v>492</v>
      </c>
      <c r="O1490" s="113" t="s">
        <v>1</v>
      </c>
    </row>
    <row r="1491" spans="1:15" customFormat="1" x14ac:dyDescent="0.3">
      <c r="A1491" s="115" t="s">
        <v>1</v>
      </c>
      <c r="B1491" s="55" t="s">
        <v>14</v>
      </c>
      <c r="C1491" s="55" t="s">
        <v>15</v>
      </c>
      <c r="D1491" s="55" t="s">
        <v>14</v>
      </c>
      <c r="E1491" s="55" t="s">
        <v>15</v>
      </c>
      <c r="F1491" s="55" t="s">
        <v>14</v>
      </c>
      <c r="G1491" s="55" t="s">
        <v>15</v>
      </c>
      <c r="H1491" s="55" t="s">
        <v>14</v>
      </c>
      <c r="I1491" s="55" t="s">
        <v>15</v>
      </c>
      <c r="J1491" s="55" t="s">
        <v>14</v>
      </c>
      <c r="K1491" s="55" t="s">
        <v>15</v>
      </c>
      <c r="L1491" s="55" t="s">
        <v>14</v>
      </c>
      <c r="M1491" s="55" t="s">
        <v>15</v>
      </c>
      <c r="N1491" s="55" t="s">
        <v>14</v>
      </c>
      <c r="O1491" s="55" t="s">
        <v>15</v>
      </c>
    </row>
    <row r="1492" spans="1:15" customFormat="1" x14ac:dyDescent="0.3">
      <c r="A1492" s="56" t="s">
        <v>16</v>
      </c>
      <c r="B1492" s="57">
        <v>1497.7955463971</v>
      </c>
      <c r="C1492" s="57">
        <v>1497.7955463971</v>
      </c>
      <c r="D1492" s="57">
        <v>253.3745010499</v>
      </c>
      <c r="E1492" s="57">
        <v>253.3745010499</v>
      </c>
      <c r="F1492" s="57">
        <v>518.56546317660002</v>
      </c>
      <c r="G1492" s="57">
        <v>518.56546317660002</v>
      </c>
      <c r="H1492" s="57">
        <v>312.09265890979998</v>
      </c>
      <c r="I1492" s="57">
        <v>312.09265890979998</v>
      </c>
      <c r="J1492" s="57">
        <v>86.749864056199996</v>
      </c>
      <c r="K1492" s="57">
        <v>86.749864056199996</v>
      </c>
      <c r="L1492" s="57">
        <v>64.563064250899998</v>
      </c>
      <c r="M1492" s="57">
        <v>64.563064250899998</v>
      </c>
      <c r="N1492" s="57">
        <v>144.32143904110001</v>
      </c>
      <c r="O1492" s="57">
        <v>144.32143904110001</v>
      </c>
    </row>
    <row r="1493" spans="1:15" customFormat="1" x14ac:dyDescent="0.3">
      <c r="A1493" s="58" t="s">
        <v>341</v>
      </c>
      <c r="B1493" s="59">
        <v>781.71276318929699</v>
      </c>
      <c r="C1493" s="60">
        <v>0.52190885803452003</v>
      </c>
      <c r="D1493" s="59">
        <v>126.7842625549</v>
      </c>
      <c r="E1493" s="60">
        <v>0.50038288000389897</v>
      </c>
      <c r="F1493" s="59">
        <v>292.43991549330002</v>
      </c>
      <c r="G1493" s="60">
        <v>0.56394020863226701</v>
      </c>
      <c r="H1493" s="59">
        <v>166.8631275795</v>
      </c>
      <c r="I1493" s="60">
        <v>0.53465893162109301</v>
      </c>
      <c r="J1493" s="59">
        <v>41.3265010135</v>
      </c>
      <c r="K1493" s="60">
        <v>0.47638692536425298</v>
      </c>
      <c r="L1493" s="59">
        <v>29.074720384599999</v>
      </c>
      <c r="M1493" s="60">
        <v>0.45033055233580699</v>
      </c>
      <c r="N1493" s="59">
        <v>74.987342153300006</v>
      </c>
      <c r="O1493" s="60">
        <v>0.519585604547257</v>
      </c>
    </row>
    <row r="1494" spans="1:15" customFormat="1" x14ac:dyDescent="0.3">
      <c r="A1494" s="58" t="s">
        <v>237</v>
      </c>
      <c r="B1494" s="63">
        <v>246.49061325369999</v>
      </c>
      <c r="C1494" s="64">
        <v>0.164568931885681</v>
      </c>
      <c r="D1494" s="63">
        <v>36.0485054711</v>
      </c>
      <c r="E1494" s="64">
        <v>0.14227361207117101</v>
      </c>
      <c r="F1494" s="63">
        <v>96.021230154500003</v>
      </c>
      <c r="G1494" s="64">
        <v>0.18516703670602799</v>
      </c>
      <c r="H1494" s="63">
        <v>49.942931481200098</v>
      </c>
      <c r="I1494" s="64">
        <v>0.16002597323391199</v>
      </c>
      <c r="J1494" s="63">
        <v>15.625542980000001</v>
      </c>
      <c r="K1494" s="64">
        <v>0.180121815175147</v>
      </c>
      <c r="L1494" s="63">
        <v>6.3434079742999998</v>
      </c>
      <c r="M1494" s="64">
        <v>9.8251346151241203E-2</v>
      </c>
      <c r="N1494" s="63">
        <v>25.206603294800001</v>
      </c>
      <c r="O1494" s="64">
        <v>0.174655986402835</v>
      </c>
    </row>
    <row r="1495" spans="1:15" customFormat="1" x14ac:dyDescent="0.3">
      <c r="A1495" s="58" t="s">
        <v>238</v>
      </c>
      <c r="B1495" s="59">
        <v>200.2324788013</v>
      </c>
      <c r="C1495" s="60">
        <v>0.13368478714131099</v>
      </c>
      <c r="D1495" s="59">
        <v>28.2593871517</v>
      </c>
      <c r="E1495" s="60">
        <v>0.111532088014392</v>
      </c>
      <c r="F1495" s="59">
        <v>55.578463333999998</v>
      </c>
      <c r="G1495" s="60">
        <v>0.10717733300929901</v>
      </c>
      <c r="H1495" s="59">
        <v>38.479431698899901</v>
      </c>
      <c r="I1495" s="60">
        <v>0.123294895283074</v>
      </c>
      <c r="J1495" s="59">
        <v>16.067773474700001</v>
      </c>
      <c r="K1495" s="60">
        <v>0.185219581027708</v>
      </c>
      <c r="L1495" s="59">
        <v>14.1788579964</v>
      </c>
      <c r="M1495" s="61">
        <v>0.21961253173020401</v>
      </c>
      <c r="N1495" s="59">
        <v>23.679192758900001</v>
      </c>
      <c r="O1495" s="60">
        <v>0.16407259320742101</v>
      </c>
    </row>
    <row r="1496" spans="1:15" customFormat="1" x14ac:dyDescent="0.3">
      <c r="A1496" s="58" t="s">
        <v>239</v>
      </c>
      <c r="B1496" s="63">
        <v>158.46825384670001</v>
      </c>
      <c r="C1496" s="64">
        <v>0.105800991482376</v>
      </c>
      <c r="D1496" s="63">
        <v>36.0831981575</v>
      </c>
      <c r="E1496" s="64">
        <v>0.142410534635424</v>
      </c>
      <c r="F1496" s="63">
        <v>38.859343276499999</v>
      </c>
      <c r="G1496" s="62">
        <v>7.4936234739694296E-2</v>
      </c>
      <c r="H1496" s="63">
        <v>34.0443449061001</v>
      </c>
      <c r="I1496" s="64">
        <v>0.109084093887448</v>
      </c>
      <c r="J1496" s="63">
        <v>7.1973356236999999</v>
      </c>
      <c r="K1496" s="64">
        <v>8.2966534898974403E-2</v>
      </c>
      <c r="L1496" s="63">
        <v>9.8043531304999991</v>
      </c>
      <c r="M1496" s="64">
        <v>0.15185699818086501</v>
      </c>
      <c r="N1496" s="63">
        <v>11.600110605499999</v>
      </c>
      <c r="O1496" s="64">
        <v>8.0376905070884894E-2</v>
      </c>
    </row>
    <row r="1497" spans="1:15" customFormat="1" x14ac:dyDescent="0.3">
      <c r="A1497" s="58" t="s">
        <v>342</v>
      </c>
      <c r="B1497" s="59">
        <v>46.396228176000001</v>
      </c>
      <c r="C1497" s="60">
        <v>3.09763427242154E-2</v>
      </c>
      <c r="D1497" s="59">
        <v>18.296178529500001</v>
      </c>
      <c r="E1497" s="61">
        <v>7.2210022925301098E-2</v>
      </c>
      <c r="F1497" s="59">
        <v>9.6446831476000003</v>
      </c>
      <c r="G1497" s="60">
        <v>1.85987764949079E-2</v>
      </c>
      <c r="H1497" s="59">
        <v>9.7361316338000101</v>
      </c>
      <c r="I1497" s="60">
        <v>3.1196285320552498E-2</v>
      </c>
      <c r="J1497" s="59">
        <v>1.4427170945000001</v>
      </c>
      <c r="K1497" s="60">
        <v>1.6630770666860702E-2</v>
      </c>
      <c r="L1497" s="59">
        <v>3.4003267825000099</v>
      </c>
      <c r="M1497" s="60">
        <v>5.2666750284433697E-2</v>
      </c>
      <c r="N1497" s="59">
        <v>2.4338993197000001</v>
      </c>
      <c r="O1497" s="60">
        <v>1.6864433557975199E-2</v>
      </c>
    </row>
    <row r="1498" spans="1:15" customFormat="1" x14ac:dyDescent="0.3">
      <c r="A1498" s="58" t="s">
        <v>88</v>
      </c>
      <c r="B1498" s="63">
        <v>64.495209130099994</v>
      </c>
      <c r="C1498" s="64">
        <v>4.3060088731897497E-2</v>
      </c>
      <c r="D1498" s="63">
        <v>7.9029691851999804</v>
      </c>
      <c r="E1498" s="64">
        <v>3.1190862349813098E-2</v>
      </c>
      <c r="F1498" s="63">
        <v>26.021827770700099</v>
      </c>
      <c r="G1498" s="64">
        <v>5.0180410417803203E-2</v>
      </c>
      <c r="H1498" s="63">
        <v>13.0266916103</v>
      </c>
      <c r="I1498" s="64">
        <v>4.1739820653919797E-2</v>
      </c>
      <c r="J1498" s="63">
        <v>5.0899938697999998</v>
      </c>
      <c r="K1498" s="64">
        <v>5.8674372867057199E-2</v>
      </c>
      <c r="L1498" s="63">
        <v>1.7613979825999899</v>
      </c>
      <c r="M1498" s="64">
        <v>2.7281821317448499E-2</v>
      </c>
      <c r="N1498" s="63">
        <v>6.4142909089</v>
      </c>
      <c r="O1498" s="64">
        <v>4.44444772136268E-2</v>
      </c>
    </row>
    <row r="1499" spans="1:15" customFormat="1" x14ac:dyDescent="0.3">
      <c r="A1499" s="58" t="s">
        <v>343</v>
      </c>
      <c r="B1499" s="59">
        <v>1028.203376443</v>
      </c>
      <c r="C1499" s="60">
        <v>0.68647778992020003</v>
      </c>
      <c r="D1499" s="59">
        <v>162.832768026</v>
      </c>
      <c r="E1499" s="60">
        <v>0.64265649207507003</v>
      </c>
      <c r="F1499" s="59">
        <v>388.46114564779998</v>
      </c>
      <c r="G1499" s="61">
        <v>0.74910724533829498</v>
      </c>
      <c r="H1499" s="59">
        <v>216.80605906069999</v>
      </c>
      <c r="I1499" s="60">
        <v>0.694684904855005</v>
      </c>
      <c r="J1499" s="59">
        <v>56.952043993499998</v>
      </c>
      <c r="K1499" s="60">
        <v>0.6565087405394</v>
      </c>
      <c r="L1499" s="59">
        <v>35.418128358899899</v>
      </c>
      <c r="M1499" s="62">
        <v>0.54858189848704797</v>
      </c>
      <c r="N1499" s="59">
        <v>100.1939454481</v>
      </c>
      <c r="O1499" s="60">
        <v>0.69424159095009197</v>
      </c>
    </row>
    <row r="1500" spans="1:15" customFormat="1" x14ac:dyDescent="0.3">
      <c r="A1500" s="58" t="s">
        <v>344</v>
      </c>
      <c r="B1500" s="63">
        <v>204.8644820227</v>
      </c>
      <c r="C1500" s="64">
        <v>0.13677733420659099</v>
      </c>
      <c r="D1500" s="63">
        <v>54.379376686999997</v>
      </c>
      <c r="E1500" s="61">
        <v>0.21462055756072501</v>
      </c>
      <c r="F1500" s="63">
        <v>48.504026424100097</v>
      </c>
      <c r="G1500" s="62">
        <v>9.35350112346022E-2</v>
      </c>
      <c r="H1500" s="63">
        <v>43.7804765399</v>
      </c>
      <c r="I1500" s="64">
        <v>0.14028037920800099</v>
      </c>
      <c r="J1500" s="63">
        <v>8.6400527181999998</v>
      </c>
      <c r="K1500" s="64">
        <v>9.9597305565835001E-2</v>
      </c>
      <c r="L1500" s="63">
        <v>13.204679913</v>
      </c>
      <c r="M1500" s="64">
        <v>0.204523748465299</v>
      </c>
      <c r="N1500" s="63">
        <v>14.034009925199999</v>
      </c>
      <c r="O1500" s="64">
        <v>9.7241338628860099E-2</v>
      </c>
    </row>
    <row r="1501" spans="1:15" customFormat="1" x14ac:dyDescent="0.3">
      <c r="A1501" s="65" t="s">
        <v>1</v>
      </c>
    </row>
    <row r="1502" spans="1:15" customFormat="1" x14ac:dyDescent="0.3">
      <c r="A1502" s="65" t="s">
        <v>1</v>
      </c>
    </row>
    <row r="1503" spans="1:15" customFormat="1" x14ac:dyDescent="0.3">
      <c r="A1503" s="53" t="s">
        <v>476</v>
      </c>
    </row>
    <row r="1504" spans="1:15" customFormat="1" x14ac:dyDescent="0.3">
      <c r="A1504" s="54" t="s">
        <v>1</v>
      </c>
    </row>
    <row r="1505" spans="1:15" customFormat="1" x14ac:dyDescent="0.3">
      <c r="A1505" s="114" t="s">
        <v>1</v>
      </c>
      <c r="B1505" s="113" t="s">
        <v>504</v>
      </c>
      <c r="C1505" s="113" t="s">
        <v>1</v>
      </c>
      <c r="D1505" s="113" t="s">
        <v>487</v>
      </c>
      <c r="E1505" s="113" t="s">
        <v>1</v>
      </c>
      <c r="F1505" s="113" t="s">
        <v>488</v>
      </c>
      <c r="G1505" s="113" t="s">
        <v>1</v>
      </c>
      <c r="H1505" s="113" t="s">
        <v>489</v>
      </c>
      <c r="I1505" s="113" t="s">
        <v>1</v>
      </c>
      <c r="J1505" s="113" t="s">
        <v>490</v>
      </c>
      <c r="K1505" s="113" t="s">
        <v>1</v>
      </c>
      <c r="L1505" s="113" t="s">
        <v>491</v>
      </c>
      <c r="M1505" s="113" t="s">
        <v>1</v>
      </c>
      <c r="N1505" s="113" t="s">
        <v>492</v>
      </c>
      <c r="O1505" s="113" t="s">
        <v>1</v>
      </c>
    </row>
    <row r="1506" spans="1:15" customFormat="1" x14ac:dyDescent="0.3">
      <c r="A1506" s="115" t="s">
        <v>1</v>
      </c>
      <c r="B1506" s="55" t="s">
        <v>14</v>
      </c>
      <c r="C1506" s="55" t="s">
        <v>15</v>
      </c>
      <c r="D1506" s="55" t="s">
        <v>14</v>
      </c>
      <c r="E1506" s="55" t="s">
        <v>15</v>
      </c>
      <c r="F1506" s="55" t="s">
        <v>14</v>
      </c>
      <c r="G1506" s="55" t="s">
        <v>15</v>
      </c>
      <c r="H1506" s="55" t="s">
        <v>14</v>
      </c>
      <c r="I1506" s="55" t="s">
        <v>15</v>
      </c>
      <c r="J1506" s="55" t="s">
        <v>14</v>
      </c>
      <c r="K1506" s="55" t="s">
        <v>15</v>
      </c>
      <c r="L1506" s="55" t="s">
        <v>14</v>
      </c>
      <c r="M1506" s="55" t="s">
        <v>15</v>
      </c>
      <c r="N1506" s="55" t="s">
        <v>14</v>
      </c>
      <c r="O1506" s="55" t="s">
        <v>15</v>
      </c>
    </row>
    <row r="1507" spans="1:15" customFormat="1" x14ac:dyDescent="0.3">
      <c r="A1507" s="56" t="s">
        <v>16</v>
      </c>
      <c r="B1507" s="57">
        <v>1497.7955463971</v>
      </c>
      <c r="C1507" s="57">
        <v>1497.7955463971</v>
      </c>
      <c r="D1507" s="57">
        <v>253.3745010499</v>
      </c>
      <c r="E1507" s="57">
        <v>253.3745010499</v>
      </c>
      <c r="F1507" s="57">
        <v>518.56546317660002</v>
      </c>
      <c r="G1507" s="57">
        <v>518.56546317660002</v>
      </c>
      <c r="H1507" s="57">
        <v>312.09265890979998</v>
      </c>
      <c r="I1507" s="57">
        <v>312.09265890979998</v>
      </c>
      <c r="J1507" s="57">
        <v>86.749864056199996</v>
      </c>
      <c r="K1507" s="57">
        <v>86.749864056199996</v>
      </c>
      <c r="L1507" s="57">
        <v>64.563064250899998</v>
      </c>
      <c r="M1507" s="57">
        <v>64.563064250899998</v>
      </c>
      <c r="N1507" s="57">
        <v>144.32143904110001</v>
      </c>
      <c r="O1507" s="57">
        <v>144.32143904110001</v>
      </c>
    </row>
    <row r="1508" spans="1:15" customFormat="1" x14ac:dyDescent="0.3">
      <c r="A1508" s="58" t="s">
        <v>341</v>
      </c>
      <c r="B1508" s="59">
        <v>33.251076113800003</v>
      </c>
      <c r="C1508" s="60">
        <v>2.2200010003891699E-2</v>
      </c>
      <c r="D1508" s="59">
        <v>4.8716033339999996</v>
      </c>
      <c r="E1508" s="60">
        <v>1.92268887114279E-2</v>
      </c>
      <c r="F1508" s="59">
        <v>16.3566299429</v>
      </c>
      <c r="G1508" s="60">
        <v>3.15420734784446E-2</v>
      </c>
      <c r="H1508" s="59">
        <v>4.5875196675000103</v>
      </c>
      <c r="I1508" s="60">
        <v>1.46992232483939E-2</v>
      </c>
      <c r="J1508" s="59">
        <v>0</v>
      </c>
      <c r="K1508" s="60">
        <v>0</v>
      </c>
      <c r="L1508" s="59">
        <v>1.8192162545999899</v>
      </c>
      <c r="M1508" s="60">
        <v>2.8177353037803499E-2</v>
      </c>
      <c r="N1508" s="59">
        <v>1.0471188541000001</v>
      </c>
      <c r="O1508" s="60">
        <v>7.2554629517087897E-3</v>
      </c>
    </row>
    <row r="1509" spans="1:15" customFormat="1" x14ac:dyDescent="0.3">
      <c r="A1509" s="58" t="s">
        <v>237</v>
      </c>
      <c r="B1509" s="63">
        <v>81.560879124400302</v>
      </c>
      <c r="C1509" s="64">
        <v>5.4453946882531599E-2</v>
      </c>
      <c r="D1509" s="63">
        <v>15.8326194202</v>
      </c>
      <c r="E1509" s="64">
        <v>6.2487027520902301E-2</v>
      </c>
      <c r="F1509" s="63">
        <v>29.7907107182</v>
      </c>
      <c r="G1509" s="64">
        <v>5.7448312380291799E-2</v>
      </c>
      <c r="H1509" s="63">
        <v>17.238787846000001</v>
      </c>
      <c r="I1509" s="64">
        <v>5.5236120920685597E-2</v>
      </c>
      <c r="J1509" s="63">
        <v>5.0257382027000004</v>
      </c>
      <c r="K1509" s="64">
        <v>5.79336723737588E-2</v>
      </c>
      <c r="L1509" s="63">
        <v>1.8575574976</v>
      </c>
      <c r="M1509" s="64">
        <v>2.8771210275604399E-2</v>
      </c>
      <c r="N1509" s="63">
        <v>9.8306234615999895</v>
      </c>
      <c r="O1509" s="64">
        <v>6.8116168511876005E-2</v>
      </c>
    </row>
    <row r="1510" spans="1:15" customFormat="1" x14ac:dyDescent="0.3">
      <c r="A1510" s="58" t="s">
        <v>238</v>
      </c>
      <c r="B1510" s="59">
        <v>347.0084511188</v>
      </c>
      <c r="C1510" s="60">
        <v>0.23167945181404601</v>
      </c>
      <c r="D1510" s="59">
        <v>51.061335729200103</v>
      </c>
      <c r="E1510" s="60">
        <v>0.201525155521249</v>
      </c>
      <c r="F1510" s="59">
        <v>112.66253881430001</v>
      </c>
      <c r="G1510" s="60">
        <v>0.21725808372227101</v>
      </c>
      <c r="H1510" s="59">
        <v>79.237886070900004</v>
      </c>
      <c r="I1510" s="60">
        <v>0.253892181724791</v>
      </c>
      <c r="J1510" s="59">
        <v>17.256934884300001</v>
      </c>
      <c r="K1510" s="60">
        <v>0.198927515011669</v>
      </c>
      <c r="L1510" s="59">
        <v>7.9770483026000099</v>
      </c>
      <c r="M1510" s="62">
        <v>0.123554363398866</v>
      </c>
      <c r="N1510" s="59">
        <v>42.274944467700003</v>
      </c>
      <c r="O1510" s="60">
        <v>0.292922137892908</v>
      </c>
    </row>
    <row r="1511" spans="1:15" customFormat="1" x14ac:dyDescent="0.3">
      <c r="A1511" s="58" t="s">
        <v>239</v>
      </c>
      <c r="B1511" s="63">
        <v>662.58433876260005</v>
      </c>
      <c r="C1511" s="64">
        <v>0.44237301970647802</v>
      </c>
      <c r="D1511" s="63">
        <v>114.8654957904</v>
      </c>
      <c r="E1511" s="64">
        <v>0.45334276067416202</v>
      </c>
      <c r="F1511" s="63">
        <v>230.34330839340001</v>
      </c>
      <c r="G1511" s="64">
        <v>0.44419330778871302</v>
      </c>
      <c r="H1511" s="63">
        <v>143.7715609407</v>
      </c>
      <c r="I1511" s="64">
        <v>0.46066947374834699</v>
      </c>
      <c r="J1511" s="63">
        <v>39.978799287999898</v>
      </c>
      <c r="K1511" s="64">
        <v>0.46085143444259602</v>
      </c>
      <c r="L1511" s="63">
        <v>24.148524330600001</v>
      </c>
      <c r="M1511" s="64">
        <v>0.37403002182108103</v>
      </c>
      <c r="N1511" s="63">
        <v>69.563027270199697</v>
      </c>
      <c r="O1511" s="64">
        <v>0.48200064891529898</v>
      </c>
    </row>
    <row r="1512" spans="1:15" customFormat="1" x14ac:dyDescent="0.3">
      <c r="A1512" s="58" t="s">
        <v>342</v>
      </c>
      <c r="B1512" s="59">
        <v>357.32093914249998</v>
      </c>
      <c r="C1512" s="60">
        <v>0.23856456243445501</v>
      </c>
      <c r="D1512" s="59">
        <v>66.743446776100001</v>
      </c>
      <c r="E1512" s="60">
        <v>0.263418167572259</v>
      </c>
      <c r="F1512" s="59">
        <v>121.7787302776</v>
      </c>
      <c r="G1512" s="60">
        <v>0.234837718523741</v>
      </c>
      <c r="H1512" s="59">
        <v>66.477288753500105</v>
      </c>
      <c r="I1512" s="60">
        <v>0.213004974182084</v>
      </c>
      <c r="J1512" s="59">
        <v>24.4883916812</v>
      </c>
      <c r="K1512" s="60">
        <v>0.28228737817197602</v>
      </c>
      <c r="L1512" s="59">
        <v>22.533568236400001</v>
      </c>
      <c r="M1512" s="61">
        <v>0.34901639966826498</v>
      </c>
      <c r="N1512" s="59">
        <v>20.6433955776</v>
      </c>
      <c r="O1512" s="62">
        <v>0.14303762292531699</v>
      </c>
    </row>
    <row r="1513" spans="1:15" customFormat="1" x14ac:dyDescent="0.3">
      <c r="A1513" s="58" t="s">
        <v>88</v>
      </c>
      <c r="B1513" s="63">
        <v>16.069862135000001</v>
      </c>
      <c r="C1513" s="64">
        <v>1.07290091585968E-2</v>
      </c>
      <c r="D1513" s="63">
        <v>0</v>
      </c>
      <c r="E1513" s="64">
        <v>0</v>
      </c>
      <c r="F1513" s="63">
        <v>7.6335450302000103</v>
      </c>
      <c r="G1513" s="64">
        <v>1.4720504106538201E-2</v>
      </c>
      <c r="H1513" s="63">
        <v>0.77961563119999999</v>
      </c>
      <c r="I1513" s="64">
        <v>2.4980261756984202E-3</v>
      </c>
      <c r="J1513" s="63">
        <v>0</v>
      </c>
      <c r="K1513" s="64">
        <v>0</v>
      </c>
      <c r="L1513" s="63">
        <v>6.2271496290999897</v>
      </c>
      <c r="M1513" s="61">
        <v>9.6450651798380097E-2</v>
      </c>
      <c r="N1513" s="63">
        <v>0.96232940990000304</v>
      </c>
      <c r="O1513" s="64">
        <v>6.6679588028910001E-3</v>
      </c>
    </row>
    <row r="1514" spans="1:15" customFormat="1" x14ac:dyDescent="0.3">
      <c r="A1514" s="58" t="s">
        <v>343</v>
      </c>
      <c r="B1514" s="59">
        <v>114.8119552382</v>
      </c>
      <c r="C1514" s="60">
        <v>7.6653956886423194E-2</v>
      </c>
      <c r="D1514" s="59">
        <v>20.7042227542</v>
      </c>
      <c r="E1514" s="60">
        <v>8.1713916232330194E-2</v>
      </c>
      <c r="F1514" s="59">
        <v>46.147340661100102</v>
      </c>
      <c r="G1514" s="60">
        <v>8.8990385858736407E-2</v>
      </c>
      <c r="H1514" s="59">
        <v>21.826307513500002</v>
      </c>
      <c r="I1514" s="60">
        <v>6.9935344169079497E-2</v>
      </c>
      <c r="J1514" s="59">
        <v>5.0257382027000004</v>
      </c>
      <c r="K1514" s="60">
        <v>5.79336723737588E-2</v>
      </c>
      <c r="L1514" s="59">
        <v>3.6767737521999999</v>
      </c>
      <c r="M1514" s="60">
        <v>5.6948563313407898E-2</v>
      </c>
      <c r="N1514" s="59">
        <v>10.877742315700001</v>
      </c>
      <c r="O1514" s="60">
        <v>7.5371631463584804E-2</v>
      </c>
    </row>
    <row r="1515" spans="1:15" customFormat="1" x14ac:dyDescent="0.3">
      <c r="A1515" s="58" t="s">
        <v>344</v>
      </c>
      <c r="B1515" s="63">
        <v>1019.9052779051</v>
      </c>
      <c r="C1515" s="64">
        <v>0.68093758214093403</v>
      </c>
      <c r="D1515" s="63">
        <v>181.60894256649999</v>
      </c>
      <c r="E1515" s="64">
        <v>0.71676092824642101</v>
      </c>
      <c r="F1515" s="63">
        <v>352.12203867099998</v>
      </c>
      <c r="G1515" s="64">
        <v>0.67903102631245404</v>
      </c>
      <c r="H1515" s="63">
        <v>210.2488496942</v>
      </c>
      <c r="I1515" s="64">
        <v>0.67367444793043196</v>
      </c>
      <c r="J1515" s="63">
        <v>64.467190969199905</v>
      </c>
      <c r="K1515" s="64">
        <v>0.74313881261457204</v>
      </c>
      <c r="L1515" s="63">
        <v>46.682092566999998</v>
      </c>
      <c r="M1515" s="64">
        <v>0.72304642148934595</v>
      </c>
      <c r="N1515" s="63">
        <v>90.206422847800297</v>
      </c>
      <c r="O1515" s="64">
        <v>0.625038271840616</v>
      </c>
    </row>
    <row r="1516" spans="1:15" customFormat="1" x14ac:dyDescent="0.3">
      <c r="A1516" s="65" t="s">
        <v>1</v>
      </c>
    </row>
    <row r="1517" spans="1:15" customFormat="1" x14ac:dyDescent="0.3">
      <c r="A1517" s="65" t="s">
        <v>1</v>
      </c>
    </row>
    <row r="1518" spans="1:15" customFormat="1" x14ac:dyDescent="0.3">
      <c r="A1518" s="53" t="s">
        <v>477</v>
      </c>
    </row>
    <row r="1519" spans="1:15" customFormat="1" x14ac:dyDescent="0.3">
      <c r="A1519" s="54" t="s">
        <v>1</v>
      </c>
    </row>
    <row r="1520" spans="1:15" customFormat="1" x14ac:dyDescent="0.3">
      <c r="A1520" s="114" t="s">
        <v>1</v>
      </c>
      <c r="B1520" s="113" t="s">
        <v>504</v>
      </c>
      <c r="C1520" s="113" t="s">
        <v>1</v>
      </c>
      <c r="D1520" s="113" t="s">
        <v>487</v>
      </c>
      <c r="E1520" s="113" t="s">
        <v>1</v>
      </c>
      <c r="F1520" s="113" t="s">
        <v>488</v>
      </c>
      <c r="G1520" s="113" t="s">
        <v>1</v>
      </c>
      <c r="H1520" s="113" t="s">
        <v>489</v>
      </c>
      <c r="I1520" s="113" t="s">
        <v>1</v>
      </c>
      <c r="J1520" s="113" t="s">
        <v>490</v>
      </c>
      <c r="K1520" s="113" t="s">
        <v>1</v>
      </c>
      <c r="L1520" s="113" t="s">
        <v>491</v>
      </c>
      <c r="M1520" s="113" t="s">
        <v>1</v>
      </c>
      <c r="N1520" s="113" t="s">
        <v>492</v>
      </c>
      <c r="O1520" s="113" t="s">
        <v>1</v>
      </c>
    </row>
    <row r="1521" spans="1:15" customFormat="1" x14ac:dyDescent="0.3">
      <c r="A1521" s="115" t="s">
        <v>1</v>
      </c>
      <c r="B1521" s="55" t="s">
        <v>14</v>
      </c>
      <c r="C1521" s="55" t="s">
        <v>15</v>
      </c>
      <c r="D1521" s="55" t="s">
        <v>14</v>
      </c>
      <c r="E1521" s="55" t="s">
        <v>15</v>
      </c>
      <c r="F1521" s="55" t="s">
        <v>14</v>
      </c>
      <c r="G1521" s="55" t="s">
        <v>15</v>
      </c>
      <c r="H1521" s="55" t="s">
        <v>14</v>
      </c>
      <c r="I1521" s="55" t="s">
        <v>15</v>
      </c>
      <c r="J1521" s="55" t="s">
        <v>14</v>
      </c>
      <c r="K1521" s="55" t="s">
        <v>15</v>
      </c>
      <c r="L1521" s="55" t="s">
        <v>14</v>
      </c>
      <c r="M1521" s="55" t="s">
        <v>15</v>
      </c>
      <c r="N1521" s="55" t="s">
        <v>14</v>
      </c>
      <c r="O1521" s="55" t="s">
        <v>15</v>
      </c>
    </row>
    <row r="1522" spans="1:15" customFormat="1" x14ac:dyDescent="0.3">
      <c r="A1522" s="56" t="s">
        <v>16</v>
      </c>
      <c r="B1522" s="57">
        <v>1497.7955463971</v>
      </c>
      <c r="C1522" s="57">
        <v>1497.7955463971</v>
      </c>
      <c r="D1522" s="57">
        <v>253.3745010499</v>
      </c>
      <c r="E1522" s="57">
        <v>253.3745010499</v>
      </c>
      <c r="F1522" s="57">
        <v>518.56546317660002</v>
      </c>
      <c r="G1522" s="57">
        <v>518.56546317660002</v>
      </c>
      <c r="H1522" s="57">
        <v>312.09265890979998</v>
      </c>
      <c r="I1522" s="57">
        <v>312.09265890979998</v>
      </c>
      <c r="J1522" s="57">
        <v>86.749864056199996</v>
      </c>
      <c r="K1522" s="57">
        <v>86.749864056199996</v>
      </c>
      <c r="L1522" s="57">
        <v>64.563064250899998</v>
      </c>
      <c r="M1522" s="57">
        <v>64.563064250899998</v>
      </c>
      <c r="N1522" s="57">
        <v>144.32143904110001</v>
      </c>
      <c r="O1522" s="57">
        <v>144.32143904110001</v>
      </c>
    </row>
    <row r="1523" spans="1:15" customFormat="1" x14ac:dyDescent="0.3">
      <c r="A1523" s="58" t="s">
        <v>341</v>
      </c>
      <c r="B1523" s="59">
        <v>53.553656281800002</v>
      </c>
      <c r="C1523" s="60">
        <v>3.5754984323876297E-2</v>
      </c>
      <c r="D1523" s="59">
        <v>5.3400345499000004</v>
      </c>
      <c r="E1523" s="60">
        <v>2.10756588676945E-2</v>
      </c>
      <c r="F1523" s="59">
        <v>16.1518152495</v>
      </c>
      <c r="G1523" s="60">
        <v>3.1147109471112999E-2</v>
      </c>
      <c r="H1523" s="59">
        <v>12.439580679500001</v>
      </c>
      <c r="I1523" s="60">
        <v>3.9858613537895597E-2</v>
      </c>
      <c r="J1523" s="59">
        <v>3.8734712764999899</v>
      </c>
      <c r="K1523" s="60">
        <v>4.4651035694887202E-2</v>
      </c>
      <c r="L1523" s="59">
        <v>4.8345663965999996</v>
      </c>
      <c r="M1523" s="60">
        <v>7.4881303306985003E-2</v>
      </c>
      <c r="N1523" s="59">
        <v>6.3740925761999998</v>
      </c>
      <c r="O1523" s="60">
        <v>4.4165943871892703E-2</v>
      </c>
    </row>
    <row r="1524" spans="1:15" customFormat="1" x14ac:dyDescent="0.3">
      <c r="A1524" s="58" t="s">
        <v>237</v>
      </c>
      <c r="B1524" s="63">
        <v>171.3822576773</v>
      </c>
      <c r="C1524" s="64">
        <v>0.11442299857918201</v>
      </c>
      <c r="D1524" s="63">
        <v>51.762543800099898</v>
      </c>
      <c r="E1524" s="61">
        <v>0.20429263239044601</v>
      </c>
      <c r="F1524" s="63">
        <v>52.603421813800097</v>
      </c>
      <c r="G1524" s="64">
        <v>0.10144027234587701</v>
      </c>
      <c r="H1524" s="63">
        <v>26.530553535500001</v>
      </c>
      <c r="I1524" s="64">
        <v>8.5008579273143897E-2</v>
      </c>
      <c r="J1524" s="63">
        <v>6.7718777697999997</v>
      </c>
      <c r="K1524" s="64">
        <v>7.8062113911935405E-2</v>
      </c>
      <c r="L1524" s="63">
        <v>8.5939080465999993</v>
      </c>
      <c r="M1524" s="64">
        <v>0.13310873866214001</v>
      </c>
      <c r="N1524" s="63">
        <v>18.787283421000001</v>
      </c>
      <c r="O1524" s="64">
        <v>0.13017666360470401</v>
      </c>
    </row>
    <row r="1525" spans="1:15" customFormat="1" x14ac:dyDescent="0.3">
      <c r="A1525" s="58" t="s">
        <v>238</v>
      </c>
      <c r="B1525" s="59">
        <v>425.75767524219998</v>
      </c>
      <c r="C1525" s="60">
        <v>0.28425620323571299</v>
      </c>
      <c r="D1525" s="59">
        <v>83.390467228700004</v>
      </c>
      <c r="E1525" s="60">
        <v>0.32911941368668701</v>
      </c>
      <c r="F1525" s="59">
        <v>144.49356021450001</v>
      </c>
      <c r="G1525" s="60">
        <v>0.27864092477229202</v>
      </c>
      <c r="H1525" s="59">
        <v>81.533273057800102</v>
      </c>
      <c r="I1525" s="60">
        <v>0.26124700703506298</v>
      </c>
      <c r="J1525" s="59">
        <v>24.123778555600001</v>
      </c>
      <c r="K1525" s="60">
        <v>0.27808433843736802</v>
      </c>
      <c r="L1525" s="59">
        <v>11.7117306923</v>
      </c>
      <c r="M1525" s="60">
        <v>0.18139985807964101</v>
      </c>
      <c r="N1525" s="59">
        <v>51.8125017152</v>
      </c>
      <c r="O1525" s="60">
        <v>0.359007657209161</v>
      </c>
    </row>
    <row r="1526" spans="1:15" customFormat="1" x14ac:dyDescent="0.3">
      <c r="A1526" s="58" t="s">
        <v>239</v>
      </c>
      <c r="B1526" s="63">
        <v>505.82326845889997</v>
      </c>
      <c r="C1526" s="64">
        <v>0.33771182567316499</v>
      </c>
      <c r="D1526" s="63">
        <v>69.087491386899799</v>
      </c>
      <c r="E1526" s="64">
        <v>0.27266947187118001</v>
      </c>
      <c r="F1526" s="63">
        <v>169.10975768329999</v>
      </c>
      <c r="G1526" s="64">
        <v>0.32611072215912101</v>
      </c>
      <c r="H1526" s="63">
        <v>128.25662034000001</v>
      </c>
      <c r="I1526" s="61">
        <v>0.410956863862243</v>
      </c>
      <c r="J1526" s="63">
        <v>28.453144910900001</v>
      </c>
      <c r="K1526" s="64">
        <v>0.32799065705125402</v>
      </c>
      <c r="L1526" s="63">
        <v>24.156009296200001</v>
      </c>
      <c r="M1526" s="64">
        <v>0.37414595444737198</v>
      </c>
      <c r="N1526" s="63">
        <v>43.181638701600001</v>
      </c>
      <c r="O1526" s="64">
        <v>0.29920460181458303</v>
      </c>
    </row>
    <row r="1527" spans="1:15" customFormat="1" x14ac:dyDescent="0.3">
      <c r="A1527" s="58" t="s">
        <v>342</v>
      </c>
      <c r="B1527" s="59">
        <v>327.16764352730002</v>
      </c>
      <c r="C1527" s="60">
        <v>0.21843277896926</v>
      </c>
      <c r="D1527" s="59">
        <v>43.491709294799797</v>
      </c>
      <c r="E1527" s="60">
        <v>0.17164990602678901</v>
      </c>
      <c r="F1527" s="59">
        <v>132.36930755500001</v>
      </c>
      <c r="G1527" s="60">
        <v>0.25526055426857602</v>
      </c>
      <c r="H1527" s="59">
        <v>61.590686255900003</v>
      </c>
      <c r="I1527" s="60">
        <v>0.19734743672295299</v>
      </c>
      <c r="J1527" s="59">
        <v>22.680171782999999</v>
      </c>
      <c r="K1527" s="60">
        <v>0.26144331209910499</v>
      </c>
      <c r="L1527" s="59">
        <v>9.0397001900999996</v>
      </c>
      <c r="M1527" s="60">
        <v>0.140013493705482</v>
      </c>
      <c r="N1527" s="59">
        <v>23.478469732699999</v>
      </c>
      <c r="O1527" s="60">
        <v>0.16268178788054999</v>
      </c>
    </row>
    <row r="1528" spans="1:15" customFormat="1" x14ac:dyDescent="0.3">
      <c r="A1528" s="58" t="s">
        <v>88</v>
      </c>
      <c r="B1528" s="63">
        <v>14.1110452096</v>
      </c>
      <c r="C1528" s="64">
        <v>9.4212092188040407E-3</v>
      </c>
      <c r="D1528" s="63">
        <v>0.30225478950000001</v>
      </c>
      <c r="E1528" s="64">
        <v>1.1929171572023099E-3</v>
      </c>
      <c r="F1528" s="63">
        <v>3.8376006605000001</v>
      </c>
      <c r="G1528" s="64">
        <v>7.4004169830205E-3</v>
      </c>
      <c r="H1528" s="63">
        <v>1.7419450410999999</v>
      </c>
      <c r="I1528" s="64">
        <v>5.5814995687016502E-3</v>
      </c>
      <c r="J1528" s="63">
        <v>0.8474197604</v>
      </c>
      <c r="K1528" s="64">
        <v>9.7685428054504805E-3</v>
      </c>
      <c r="L1528" s="63">
        <v>6.2271496290999897</v>
      </c>
      <c r="M1528" s="61">
        <v>9.6450651798380097E-2</v>
      </c>
      <c r="N1528" s="63">
        <v>0.68745289440000001</v>
      </c>
      <c r="O1528" s="64">
        <v>4.7633456191094803E-3</v>
      </c>
    </row>
    <row r="1529" spans="1:15" customFormat="1" x14ac:dyDescent="0.3">
      <c r="A1529" s="58" t="s">
        <v>343</v>
      </c>
      <c r="B1529" s="59">
        <v>224.93591395909999</v>
      </c>
      <c r="C1529" s="60">
        <v>0.150177982903058</v>
      </c>
      <c r="D1529" s="59">
        <v>57.102578350000101</v>
      </c>
      <c r="E1529" s="61">
        <v>0.22536829125814101</v>
      </c>
      <c r="F1529" s="59">
        <v>68.755237063300001</v>
      </c>
      <c r="G1529" s="60">
        <v>0.13258738181699001</v>
      </c>
      <c r="H1529" s="59">
        <v>38.970134214999902</v>
      </c>
      <c r="I1529" s="60">
        <v>0.12486719281104</v>
      </c>
      <c r="J1529" s="59">
        <v>10.6453490463</v>
      </c>
      <c r="K1529" s="60">
        <v>0.122713149606823</v>
      </c>
      <c r="L1529" s="59">
        <v>13.428474443200001</v>
      </c>
      <c r="M1529" s="60">
        <v>0.20799004196912499</v>
      </c>
      <c r="N1529" s="59">
        <v>25.1613759972</v>
      </c>
      <c r="O1529" s="60">
        <v>0.174342607476596</v>
      </c>
    </row>
    <row r="1530" spans="1:15" customFormat="1" x14ac:dyDescent="0.3">
      <c r="A1530" s="58" t="s">
        <v>344</v>
      </c>
      <c r="B1530" s="63">
        <v>832.99091198620101</v>
      </c>
      <c r="C1530" s="64">
        <v>0.55614460464242499</v>
      </c>
      <c r="D1530" s="63">
        <v>112.5792006817</v>
      </c>
      <c r="E1530" s="62">
        <v>0.44431937789796999</v>
      </c>
      <c r="F1530" s="63">
        <v>301.47906523830102</v>
      </c>
      <c r="G1530" s="64">
        <v>0.58137127642769704</v>
      </c>
      <c r="H1530" s="63">
        <v>189.84730659589999</v>
      </c>
      <c r="I1530" s="64">
        <v>0.60830430058519602</v>
      </c>
      <c r="J1530" s="63">
        <v>51.133316693899999</v>
      </c>
      <c r="K1530" s="64">
        <v>0.58943396915035895</v>
      </c>
      <c r="L1530" s="63">
        <v>33.195709486299997</v>
      </c>
      <c r="M1530" s="64">
        <v>0.51415944815285397</v>
      </c>
      <c r="N1530" s="63">
        <v>66.6601084343</v>
      </c>
      <c r="O1530" s="62">
        <v>0.46188638969513401</v>
      </c>
    </row>
    <row r="1531" spans="1:15" customFormat="1" x14ac:dyDescent="0.3">
      <c r="A1531" s="65" t="s">
        <v>1</v>
      </c>
    </row>
    <row r="1532" spans="1:15" customFormat="1" x14ac:dyDescent="0.3">
      <c r="A1532" s="65" t="s">
        <v>1</v>
      </c>
    </row>
    <row r="1533" spans="1:15" customFormat="1" x14ac:dyDescent="0.3">
      <c r="A1533" s="53" t="s">
        <v>478</v>
      </c>
    </row>
    <row r="1534" spans="1:15" customFormat="1" x14ac:dyDescent="0.3">
      <c r="A1534" s="54" t="s">
        <v>1</v>
      </c>
    </row>
    <row r="1535" spans="1:15" customFormat="1" x14ac:dyDescent="0.3">
      <c r="A1535" s="114" t="s">
        <v>1</v>
      </c>
      <c r="B1535" s="113" t="s">
        <v>504</v>
      </c>
      <c r="C1535" s="113" t="s">
        <v>1</v>
      </c>
      <c r="D1535" s="113" t="s">
        <v>487</v>
      </c>
      <c r="E1535" s="113" t="s">
        <v>1</v>
      </c>
      <c r="F1535" s="113" t="s">
        <v>488</v>
      </c>
      <c r="G1535" s="113" t="s">
        <v>1</v>
      </c>
      <c r="H1535" s="113" t="s">
        <v>489</v>
      </c>
      <c r="I1535" s="113" t="s">
        <v>1</v>
      </c>
      <c r="J1535" s="113" t="s">
        <v>490</v>
      </c>
      <c r="K1535" s="113" t="s">
        <v>1</v>
      </c>
      <c r="L1535" s="113" t="s">
        <v>491</v>
      </c>
      <c r="M1535" s="113" t="s">
        <v>1</v>
      </c>
      <c r="N1535" s="113" t="s">
        <v>492</v>
      </c>
      <c r="O1535" s="113" t="s">
        <v>1</v>
      </c>
    </row>
    <row r="1536" spans="1:15" customFormat="1" x14ac:dyDescent="0.3">
      <c r="A1536" s="115" t="s">
        <v>1</v>
      </c>
      <c r="B1536" s="55" t="s">
        <v>14</v>
      </c>
      <c r="C1536" s="55" t="s">
        <v>15</v>
      </c>
      <c r="D1536" s="55" t="s">
        <v>14</v>
      </c>
      <c r="E1536" s="55" t="s">
        <v>15</v>
      </c>
      <c r="F1536" s="55" t="s">
        <v>14</v>
      </c>
      <c r="G1536" s="55" t="s">
        <v>15</v>
      </c>
      <c r="H1536" s="55" t="s">
        <v>14</v>
      </c>
      <c r="I1536" s="55" t="s">
        <v>15</v>
      </c>
      <c r="J1536" s="55" t="s">
        <v>14</v>
      </c>
      <c r="K1536" s="55" t="s">
        <v>15</v>
      </c>
      <c r="L1536" s="55" t="s">
        <v>14</v>
      </c>
      <c r="M1536" s="55" t="s">
        <v>15</v>
      </c>
      <c r="N1536" s="55" t="s">
        <v>14</v>
      </c>
      <c r="O1536" s="55" t="s">
        <v>15</v>
      </c>
    </row>
    <row r="1537" spans="1:15" customFormat="1" x14ac:dyDescent="0.3">
      <c r="A1537" s="56" t="s">
        <v>16</v>
      </c>
      <c r="B1537" s="57">
        <v>1497.7955463971</v>
      </c>
      <c r="C1537" s="57">
        <v>1497.7955463971</v>
      </c>
      <c r="D1537" s="57">
        <v>253.3745010499</v>
      </c>
      <c r="E1537" s="57">
        <v>253.3745010499</v>
      </c>
      <c r="F1537" s="57">
        <v>518.56546317660002</v>
      </c>
      <c r="G1537" s="57">
        <v>518.56546317660002</v>
      </c>
      <c r="H1537" s="57">
        <v>312.09265890979998</v>
      </c>
      <c r="I1537" s="57">
        <v>312.09265890979998</v>
      </c>
      <c r="J1537" s="57">
        <v>86.749864056199996</v>
      </c>
      <c r="K1537" s="57">
        <v>86.749864056199996</v>
      </c>
      <c r="L1537" s="57">
        <v>64.563064250899998</v>
      </c>
      <c r="M1537" s="57">
        <v>64.563064250899998</v>
      </c>
      <c r="N1537" s="57">
        <v>144.32143904110001</v>
      </c>
      <c r="O1537" s="57">
        <v>144.32143904110001</v>
      </c>
    </row>
    <row r="1538" spans="1:15" customFormat="1" x14ac:dyDescent="0.3">
      <c r="A1538" s="58" t="s">
        <v>341</v>
      </c>
      <c r="B1538" s="59">
        <v>69.229112870799696</v>
      </c>
      <c r="C1538" s="60">
        <v>4.62206694614151E-2</v>
      </c>
      <c r="D1538" s="59">
        <v>5.9574134125000002</v>
      </c>
      <c r="E1538" s="60">
        <v>2.3512284731946002E-2</v>
      </c>
      <c r="F1538" s="59">
        <v>32.160628626399898</v>
      </c>
      <c r="G1538" s="60">
        <v>6.2018454583134403E-2</v>
      </c>
      <c r="H1538" s="59">
        <v>16.035682961900001</v>
      </c>
      <c r="I1538" s="60">
        <v>5.1381160383316103E-2</v>
      </c>
      <c r="J1538" s="59">
        <v>1.7699300764000001</v>
      </c>
      <c r="K1538" s="60">
        <v>2.0402684150068202E-2</v>
      </c>
      <c r="L1538" s="59">
        <v>2.8821376148999902</v>
      </c>
      <c r="M1538" s="60">
        <v>4.4640657136403201E-2</v>
      </c>
      <c r="N1538" s="59">
        <v>5.3376438384</v>
      </c>
      <c r="O1538" s="60">
        <v>3.6984413915661797E-2</v>
      </c>
    </row>
    <row r="1539" spans="1:15" customFormat="1" x14ac:dyDescent="0.3">
      <c r="A1539" s="58" t="s">
        <v>237</v>
      </c>
      <c r="B1539" s="63">
        <v>183.15498383889999</v>
      </c>
      <c r="C1539" s="64">
        <v>0.122283034075962</v>
      </c>
      <c r="D1539" s="63">
        <v>37.626038651999998</v>
      </c>
      <c r="E1539" s="64">
        <v>0.14849970496671999</v>
      </c>
      <c r="F1539" s="63">
        <v>55.6853632965001</v>
      </c>
      <c r="G1539" s="64">
        <v>0.107383478559073</v>
      </c>
      <c r="H1539" s="63">
        <v>36.835167759599997</v>
      </c>
      <c r="I1539" s="64">
        <v>0.11802638321667799</v>
      </c>
      <c r="J1539" s="63">
        <v>12.2502726838</v>
      </c>
      <c r="K1539" s="64">
        <v>0.14121373926146799</v>
      </c>
      <c r="L1539" s="63">
        <v>6.7245688971000002</v>
      </c>
      <c r="M1539" s="64">
        <v>0.104155045537608</v>
      </c>
      <c r="N1539" s="63">
        <v>19.7189599206</v>
      </c>
      <c r="O1539" s="64">
        <v>0.136632229082641</v>
      </c>
    </row>
    <row r="1540" spans="1:15" customFormat="1" x14ac:dyDescent="0.3">
      <c r="A1540" s="58" t="s">
        <v>238</v>
      </c>
      <c r="B1540" s="59">
        <v>493.47201713909999</v>
      </c>
      <c r="C1540" s="60">
        <v>0.32946553908918402</v>
      </c>
      <c r="D1540" s="59">
        <v>93.682421830299901</v>
      </c>
      <c r="E1540" s="60">
        <v>0.369738949429051</v>
      </c>
      <c r="F1540" s="59">
        <v>157.3120146142</v>
      </c>
      <c r="G1540" s="60">
        <v>0.303359991717433</v>
      </c>
      <c r="H1540" s="59">
        <v>122.6509778229</v>
      </c>
      <c r="I1540" s="61">
        <v>0.39299539518597998</v>
      </c>
      <c r="J1540" s="59">
        <v>31.013374064099999</v>
      </c>
      <c r="K1540" s="60">
        <v>0.357503431290778</v>
      </c>
      <c r="L1540" s="59">
        <v>16.413118742000002</v>
      </c>
      <c r="M1540" s="60">
        <v>0.25421839766180598</v>
      </c>
      <c r="N1540" s="59">
        <v>34.473128365500003</v>
      </c>
      <c r="O1540" s="62">
        <v>0.23886352987155801</v>
      </c>
    </row>
    <row r="1541" spans="1:15" customFormat="1" x14ac:dyDescent="0.3">
      <c r="A1541" s="58" t="s">
        <v>239</v>
      </c>
      <c r="B1541" s="63">
        <v>476.72781248400003</v>
      </c>
      <c r="C1541" s="64">
        <v>0.31828630658620499</v>
      </c>
      <c r="D1541" s="63">
        <v>80.971925493300105</v>
      </c>
      <c r="E1541" s="64">
        <v>0.31957408957009997</v>
      </c>
      <c r="F1541" s="63">
        <v>174.28618753399999</v>
      </c>
      <c r="G1541" s="64">
        <v>0.336092933120473</v>
      </c>
      <c r="H1541" s="63">
        <v>93.749625856799796</v>
      </c>
      <c r="I1541" s="64">
        <v>0.30039035901800998</v>
      </c>
      <c r="J1541" s="63">
        <v>26.6471870385</v>
      </c>
      <c r="K1541" s="64">
        <v>0.30717266624460499</v>
      </c>
      <c r="L1541" s="63">
        <v>24.928372032299901</v>
      </c>
      <c r="M1541" s="64">
        <v>0.38610887388221399</v>
      </c>
      <c r="N1541" s="63">
        <v>41.504686388099998</v>
      </c>
      <c r="O1541" s="64">
        <v>0.287585037010892</v>
      </c>
    </row>
    <row r="1542" spans="1:15" customFormat="1" x14ac:dyDescent="0.3">
      <c r="A1542" s="58" t="s">
        <v>342</v>
      </c>
      <c r="B1542" s="59">
        <v>240.31713816640001</v>
      </c>
      <c r="C1542" s="60">
        <v>0.160447224418897</v>
      </c>
      <c r="D1542" s="59">
        <v>34.198860820599997</v>
      </c>
      <c r="E1542" s="60">
        <v>0.134973569474794</v>
      </c>
      <c r="F1542" s="59">
        <v>89.6015686203</v>
      </c>
      <c r="G1542" s="60">
        <v>0.17278738169608099</v>
      </c>
      <c r="H1542" s="59">
        <v>37.117917232200099</v>
      </c>
      <c r="I1542" s="60">
        <v>0.118932362465237</v>
      </c>
      <c r="J1542" s="59">
        <v>12.8332869585</v>
      </c>
      <c r="K1542" s="60">
        <v>0.14793437543816901</v>
      </c>
      <c r="L1542" s="59">
        <v>6.5743968407999898</v>
      </c>
      <c r="M1542" s="60">
        <v>0.101829070802016</v>
      </c>
      <c r="N1542" s="59">
        <v>36.352366261900002</v>
      </c>
      <c r="O1542" s="61">
        <v>0.25188472692229402</v>
      </c>
    </row>
    <row r="1543" spans="1:15" customFormat="1" x14ac:dyDescent="0.3">
      <c r="A1543" s="58" t="s">
        <v>88</v>
      </c>
      <c r="B1543" s="63">
        <v>34.8944818979</v>
      </c>
      <c r="C1543" s="64">
        <v>2.3297226368336799E-2</v>
      </c>
      <c r="D1543" s="63">
        <v>0.937840841199998</v>
      </c>
      <c r="E1543" s="64">
        <v>3.7014018273894898E-3</v>
      </c>
      <c r="F1543" s="63">
        <v>9.5197004851999996</v>
      </c>
      <c r="G1543" s="64">
        <v>1.8357760323806999E-2</v>
      </c>
      <c r="H1543" s="63">
        <v>5.70328727640001</v>
      </c>
      <c r="I1543" s="64">
        <v>1.8274339730779601E-2</v>
      </c>
      <c r="J1543" s="63">
        <v>2.2358132349000002</v>
      </c>
      <c r="K1543" s="64">
        <v>2.57731036149123E-2</v>
      </c>
      <c r="L1543" s="63">
        <v>7.0404701237999996</v>
      </c>
      <c r="M1543" s="61">
        <v>0.109047954979954</v>
      </c>
      <c r="N1543" s="63">
        <v>6.9346542666000301</v>
      </c>
      <c r="O1543" s="64">
        <v>4.8050063196952597E-2</v>
      </c>
    </row>
    <row r="1544" spans="1:15" customFormat="1" x14ac:dyDescent="0.3">
      <c r="A1544" s="58" t="s">
        <v>343</v>
      </c>
      <c r="B1544" s="59">
        <v>252.3840967097</v>
      </c>
      <c r="C1544" s="60">
        <v>0.16850370353737701</v>
      </c>
      <c r="D1544" s="59">
        <v>43.583452064499902</v>
      </c>
      <c r="E1544" s="60">
        <v>0.17201198969866599</v>
      </c>
      <c r="F1544" s="59">
        <v>87.845991922899998</v>
      </c>
      <c r="G1544" s="60">
        <v>0.169401933142207</v>
      </c>
      <c r="H1544" s="59">
        <v>52.870850721499799</v>
      </c>
      <c r="I1544" s="60">
        <v>0.16940754359999399</v>
      </c>
      <c r="J1544" s="59">
        <v>14.0202027602</v>
      </c>
      <c r="K1544" s="60">
        <v>0.16161642341153601</v>
      </c>
      <c r="L1544" s="59">
        <v>9.6067065119999899</v>
      </c>
      <c r="M1544" s="60">
        <v>0.14879570267401099</v>
      </c>
      <c r="N1544" s="59">
        <v>25.056603759000001</v>
      </c>
      <c r="O1544" s="60">
        <v>0.17361664299830301</v>
      </c>
    </row>
    <row r="1545" spans="1:15" customFormat="1" x14ac:dyDescent="0.3">
      <c r="A1545" s="58" t="s">
        <v>344</v>
      </c>
      <c r="B1545" s="63">
        <v>717.04495065040203</v>
      </c>
      <c r="C1545" s="64">
        <v>0.47873353100510202</v>
      </c>
      <c r="D1545" s="63">
        <v>115.1707863139</v>
      </c>
      <c r="E1545" s="64">
        <v>0.45454765904489403</v>
      </c>
      <c r="F1545" s="63">
        <v>263.88775615429898</v>
      </c>
      <c r="G1545" s="64">
        <v>0.50888031481655305</v>
      </c>
      <c r="H1545" s="63">
        <v>130.86754308900001</v>
      </c>
      <c r="I1545" s="64">
        <v>0.41932272148324701</v>
      </c>
      <c r="J1545" s="63">
        <v>39.480473996999997</v>
      </c>
      <c r="K1545" s="64">
        <v>0.45510704168277399</v>
      </c>
      <c r="L1545" s="63">
        <v>31.502768873099999</v>
      </c>
      <c r="M1545" s="64">
        <v>0.48793794468423002</v>
      </c>
      <c r="N1545" s="63">
        <v>77.857052650000099</v>
      </c>
      <c r="O1545" s="64">
        <v>0.53946976393318702</v>
      </c>
    </row>
    <row r="1546" spans="1:15" customFormat="1" x14ac:dyDescent="0.3">
      <c r="A1546" s="65" t="s">
        <v>1</v>
      </c>
    </row>
    <row r="1547" spans="1:15" customFormat="1" x14ac:dyDescent="0.3">
      <c r="A1547" s="65" t="s">
        <v>1</v>
      </c>
    </row>
    <row r="1548" spans="1:15" customFormat="1" x14ac:dyDescent="0.3">
      <c r="A1548" s="53" t="s">
        <v>479</v>
      </c>
    </row>
    <row r="1549" spans="1:15" customFormat="1" x14ac:dyDescent="0.3">
      <c r="A1549" s="54" t="s">
        <v>1</v>
      </c>
    </row>
    <row r="1550" spans="1:15" customFormat="1" x14ac:dyDescent="0.3">
      <c r="A1550" s="114" t="s">
        <v>1</v>
      </c>
      <c r="B1550" s="113" t="s">
        <v>504</v>
      </c>
      <c r="C1550" s="113" t="s">
        <v>1</v>
      </c>
      <c r="D1550" s="113" t="s">
        <v>487</v>
      </c>
      <c r="E1550" s="113" t="s">
        <v>1</v>
      </c>
      <c r="F1550" s="113" t="s">
        <v>488</v>
      </c>
      <c r="G1550" s="113" t="s">
        <v>1</v>
      </c>
      <c r="H1550" s="113" t="s">
        <v>489</v>
      </c>
      <c r="I1550" s="113" t="s">
        <v>1</v>
      </c>
      <c r="J1550" s="113" t="s">
        <v>490</v>
      </c>
      <c r="K1550" s="113" t="s">
        <v>1</v>
      </c>
      <c r="L1550" s="113" t="s">
        <v>491</v>
      </c>
      <c r="M1550" s="113" t="s">
        <v>1</v>
      </c>
      <c r="N1550" s="113" t="s">
        <v>492</v>
      </c>
      <c r="O1550" s="113" t="s">
        <v>1</v>
      </c>
    </row>
    <row r="1551" spans="1:15" customFormat="1" x14ac:dyDescent="0.3">
      <c r="A1551" s="115" t="s">
        <v>1</v>
      </c>
      <c r="B1551" s="55" t="s">
        <v>14</v>
      </c>
      <c r="C1551" s="55" t="s">
        <v>15</v>
      </c>
      <c r="D1551" s="55" t="s">
        <v>14</v>
      </c>
      <c r="E1551" s="55" t="s">
        <v>15</v>
      </c>
      <c r="F1551" s="55" t="s">
        <v>14</v>
      </c>
      <c r="G1551" s="55" t="s">
        <v>15</v>
      </c>
      <c r="H1551" s="55" t="s">
        <v>14</v>
      </c>
      <c r="I1551" s="55" t="s">
        <v>15</v>
      </c>
      <c r="J1551" s="55" t="s">
        <v>14</v>
      </c>
      <c r="K1551" s="55" t="s">
        <v>15</v>
      </c>
      <c r="L1551" s="55" t="s">
        <v>14</v>
      </c>
      <c r="M1551" s="55" t="s">
        <v>15</v>
      </c>
      <c r="N1551" s="55" t="s">
        <v>14</v>
      </c>
      <c r="O1551" s="55" t="s">
        <v>15</v>
      </c>
    </row>
    <row r="1552" spans="1:15" customFormat="1" x14ac:dyDescent="0.3">
      <c r="A1552" s="56" t="s">
        <v>16</v>
      </c>
      <c r="B1552" s="57">
        <v>1497.7955463971</v>
      </c>
      <c r="C1552" s="57">
        <v>1497.7955463971</v>
      </c>
      <c r="D1552" s="57">
        <v>253.3745010499</v>
      </c>
      <c r="E1552" s="57">
        <v>253.3745010499</v>
      </c>
      <c r="F1552" s="57">
        <v>518.56546317660002</v>
      </c>
      <c r="G1552" s="57">
        <v>518.56546317660002</v>
      </c>
      <c r="H1552" s="57">
        <v>312.09265890979998</v>
      </c>
      <c r="I1552" s="57">
        <v>312.09265890979998</v>
      </c>
      <c r="J1552" s="57">
        <v>86.749864056199996</v>
      </c>
      <c r="K1552" s="57">
        <v>86.749864056199996</v>
      </c>
      <c r="L1552" s="57">
        <v>64.563064250899998</v>
      </c>
      <c r="M1552" s="57">
        <v>64.563064250899998</v>
      </c>
      <c r="N1552" s="57">
        <v>144.32143904110001</v>
      </c>
      <c r="O1552" s="57">
        <v>144.32143904110001</v>
      </c>
    </row>
    <row r="1553" spans="1:15" customFormat="1" x14ac:dyDescent="0.3">
      <c r="A1553" s="58" t="s">
        <v>341</v>
      </c>
      <c r="B1553" s="59">
        <v>121.63349128279999</v>
      </c>
      <c r="C1553" s="60">
        <v>8.1208340868275095E-2</v>
      </c>
      <c r="D1553" s="59">
        <v>17.5917319353</v>
      </c>
      <c r="E1553" s="60">
        <v>6.94297644885562E-2</v>
      </c>
      <c r="F1553" s="59">
        <v>46.663986178600098</v>
      </c>
      <c r="G1553" s="60">
        <v>8.9986683441562604E-2</v>
      </c>
      <c r="H1553" s="59">
        <v>32.155785197099902</v>
      </c>
      <c r="I1553" s="60">
        <v>0.10303281502816</v>
      </c>
      <c r="J1553" s="59">
        <v>6.3413228809000097</v>
      </c>
      <c r="K1553" s="60">
        <v>7.3098937386136306E-2</v>
      </c>
      <c r="L1553" s="59">
        <v>1.81390308519999</v>
      </c>
      <c r="M1553" s="60">
        <v>2.8095058780837099E-2</v>
      </c>
      <c r="N1553" s="59">
        <v>7.7464887730000296</v>
      </c>
      <c r="O1553" s="60">
        <v>5.3675246203677002E-2</v>
      </c>
    </row>
    <row r="1554" spans="1:15" customFormat="1" x14ac:dyDescent="0.3">
      <c r="A1554" s="58" t="s">
        <v>237</v>
      </c>
      <c r="B1554" s="63">
        <v>268.28563517880002</v>
      </c>
      <c r="C1554" s="64">
        <v>0.17912033175966699</v>
      </c>
      <c r="D1554" s="63">
        <v>27.2888270236</v>
      </c>
      <c r="E1554" s="62">
        <v>0.107701552091959</v>
      </c>
      <c r="F1554" s="63">
        <v>114.03613107629999</v>
      </c>
      <c r="G1554" s="61">
        <v>0.21990691469837501</v>
      </c>
      <c r="H1554" s="63">
        <v>48.800714249400002</v>
      </c>
      <c r="I1554" s="64">
        <v>0.15636610748830301</v>
      </c>
      <c r="J1554" s="63">
        <v>20.269151768299999</v>
      </c>
      <c r="K1554" s="64">
        <v>0.23365053062410401</v>
      </c>
      <c r="L1554" s="63">
        <v>12.507432293700001</v>
      </c>
      <c r="M1554" s="64">
        <v>0.19372426694455799</v>
      </c>
      <c r="N1554" s="63">
        <v>28.344176791700001</v>
      </c>
      <c r="O1554" s="64">
        <v>0.19639616248302599</v>
      </c>
    </row>
    <row r="1555" spans="1:15" customFormat="1" x14ac:dyDescent="0.3">
      <c r="A1555" s="58" t="s">
        <v>238</v>
      </c>
      <c r="B1555" s="59">
        <v>563.61233136680005</v>
      </c>
      <c r="C1555" s="60">
        <v>0.37629457019187401</v>
      </c>
      <c r="D1555" s="59">
        <v>87.127939496300002</v>
      </c>
      <c r="E1555" s="60">
        <v>0.34387019662701102</v>
      </c>
      <c r="F1555" s="59">
        <v>192.3511635452</v>
      </c>
      <c r="G1555" s="60">
        <v>0.37092937575693102</v>
      </c>
      <c r="H1555" s="59">
        <v>133.07274075480001</v>
      </c>
      <c r="I1555" s="60">
        <v>0.42638856427975202</v>
      </c>
      <c r="J1555" s="59">
        <v>34.4738641784</v>
      </c>
      <c r="K1555" s="60">
        <v>0.39739386975945501</v>
      </c>
      <c r="L1555" s="59">
        <v>18.139924260800001</v>
      </c>
      <c r="M1555" s="60">
        <v>0.28096442557785101</v>
      </c>
      <c r="N1555" s="59">
        <v>50.019230776699999</v>
      </c>
      <c r="O1555" s="60">
        <v>0.34658212327314403</v>
      </c>
    </row>
    <row r="1556" spans="1:15" customFormat="1" x14ac:dyDescent="0.3">
      <c r="A1556" s="58" t="s">
        <v>239</v>
      </c>
      <c r="B1556" s="63">
        <v>397.12078019709998</v>
      </c>
      <c r="C1556" s="64">
        <v>0.26513684137488702</v>
      </c>
      <c r="D1556" s="63">
        <v>84.9863642096999</v>
      </c>
      <c r="E1556" s="61">
        <v>0.335417983489044</v>
      </c>
      <c r="F1556" s="63">
        <v>134.87378607470001</v>
      </c>
      <c r="G1556" s="64">
        <v>0.26009018272928802</v>
      </c>
      <c r="H1556" s="63">
        <v>73.012074521499997</v>
      </c>
      <c r="I1556" s="64">
        <v>0.233943581936676</v>
      </c>
      <c r="J1556" s="63">
        <v>16.706742203699999</v>
      </c>
      <c r="K1556" s="64">
        <v>0.192585226333919</v>
      </c>
      <c r="L1556" s="63">
        <v>17.618512394400099</v>
      </c>
      <c r="M1556" s="64">
        <v>0.27288841691175503</v>
      </c>
      <c r="N1556" s="63">
        <v>43.741889659599998</v>
      </c>
      <c r="O1556" s="64">
        <v>0.30308656808184398</v>
      </c>
    </row>
    <row r="1557" spans="1:15" customFormat="1" x14ac:dyDescent="0.3">
      <c r="A1557" s="58" t="s">
        <v>342</v>
      </c>
      <c r="B1557" s="59">
        <v>135.1397773098</v>
      </c>
      <c r="C1557" s="60">
        <v>9.0225783909475804E-2</v>
      </c>
      <c r="D1557" s="59">
        <v>36.379638385</v>
      </c>
      <c r="E1557" s="61">
        <v>0.14358050330343</v>
      </c>
      <c r="F1557" s="59">
        <v>28.213342198099902</v>
      </c>
      <c r="G1557" s="62">
        <v>5.4406519912205999E-2</v>
      </c>
      <c r="H1557" s="59">
        <v>22.826891044</v>
      </c>
      <c r="I1557" s="60">
        <v>7.31413905208112E-2</v>
      </c>
      <c r="J1557" s="59">
        <v>8.9587830249000007</v>
      </c>
      <c r="K1557" s="60">
        <v>0.103271435896385</v>
      </c>
      <c r="L1557" s="59">
        <v>8.2561425876999994</v>
      </c>
      <c r="M1557" s="60">
        <v>0.12787717998661899</v>
      </c>
      <c r="N1557" s="59">
        <v>14.469653040100001</v>
      </c>
      <c r="O1557" s="60">
        <v>0.10025989995831</v>
      </c>
    </row>
    <row r="1558" spans="1:15" customFormat="1" x14ac:dyDescent="0.3">
      <c r="A1558" s="58" t="s">
        <v>88</v>
      </c>
      <c r="B1558" s="63">
        <v>12.0035310618</v>
      </c>
      <c r="C1558" s="64">
        <v>8.0141318958212408E-3</v>
      </c>
      <c r="D1558" s="63">
        <v>0</v>
      </c>
      <c r="E1558" s="64">
        <v>0</v>
      </c>
      <c r="F1558" s="63">
        <v>2.4270541037000002</v>
      </c>
      <c r="G1558" s="64">
        <v>4.6803234616368096E-3</v>
      </c>
      <c r="H1558" s="63">
        <v>2.2244531429999999</v>
      </c>
      <c r="I1558" s="64">
        <v>7.1275407462977301E-3</v>
      </c>
      <c r="J1558" s="63">
        <v>0</v>
      </c>
      <c r="K1558" s="64">
        <v>0</v>
      </c>
      <c r="L1558" s="63">
        <v>6.2271496290999897</v>
      </c>
      <c r="M1558" s="61">
        <v>9.6450651798380097E-2</v>
      </c>
      <c r="N1558" s="63">
        <v>0</v>
      </c>
      <c r="O1558" s="64">
        <v>0</v>
      </c>
    </row>
    <row r="1559" spans="1:15" customFormat="1" x14ac:dyDescent="0.3">
      <c r="A1559" s="58" t="s">
        <v>343</v>
      </c>
      <c r="B1559" s="59">
        <v>389.9191264616</v>
      </c>
      <c r="C1559" s="60">
        <v>0.26032867262794201</v>
      </c>
      <c r="D1559" s="59">
        <v>44.880558958899996</v>
      </c>
      <c r="E1559" s="62">
        <v>0.17713131658051601</v>
      </c>
      <c r="F1559" s="59">
        <v>160.70011725489999</v>
      </c>
      <c r="G1559" s="61">
        <v>0.309893598139938</v>
      </c>
      <c r="H1559" s="59">
        <v>80.956499446499905</v>
      </c>
      <c r="I1559" s="60">
        <v>0.25939892251646302</v>
      </c>
      <c r="J1559" s="59">
        <v>26.6104746492</v>
      </c>
      <c r="K1559" s="60">
        <v>0.30674946801024</v>
      </c>
      <c r="L1559" s="59">
        <v>14.321335378900001</v>
      </c>
      <c r="M1559" s="60">
        <v>0.22181932572539501</v>
      </c>
      <c r="N1559" s="59">
        <v>36.090665564699997</v>
      </c>
      <c r="O1559" s="60">
        <v>0.25007140868670302</v>
      </c>
    </row>
    <row r="1560" spans="1:15" customFormat="1" x14ac:dyDescent="0.3">
      <c r="A1560" s="58" t="s">
        <v>344</v>
      </c>
      <c r="B1560" s="63">
        <v>532.2605575069</v>
      </c>
      <c r="C1560" s="64">
        <v>0.35536262528436302</v>
      </c>
      <c r="D1560" s="63">
        <v>121.36600259470001</v>
      </c>
      <c r="E1560" s="61">
        <v>0.47899848679247298</v>
      </c>
      <c r="F1560" s="63">
        <v>163.08712827279999</v>
      </c>
      <c r="G1560" s="64">
        <v>0.31449670264149399</v>
      </c>
      <c r="H1560" s="63">
        <v>95.838965565500104</v>
      </c>
      <c r="I1560" s="64">
        <v>0.307084972457488</v>
      </c>
      <c r="J1560" s="63">
        <v>25.6655252286</v>
      </c>
      <c r="K1560" s="64">
        <v>0.29585666223030499</v>
      </c>
      <c r="L1560" s="63">
        <v>25.874654982100001</v>
      </c>
      <c r="M1560" s="64">
        <v>0.40076559689837399</v>
      </c>
      <c r="N1560" s="63">
        <v>58.211542699699997</v>
      </c>
      <c r="O1560" s="64">
        <v>0.40334646804015301</v>
      </c>
    </row>
    <row r="1561" spans="1:15" customFormat="1" x14ac:dyDescent="0.3">
      <c r="A1561" s="65" t="s">
        <v>1</v>
      </c>
    </row>
    <row r="1562" spans="1:15" customFormat="1" x14ac:dyDescent="0.3">
      <c r="A1562" s="65" t="s">
        <v>1</v>
      </c>
    </row>
    <row r="1563" spans="1:15" customFormat="1" x14ac:dyDescent="0.3">
      <c r="A1563" s="53" t="s">
        <v>480</v>
      </c>
    </row>
    <row r="1564" spans="1:15" customFormat="1" x14ac:dyDescent="0.3">
      <c r="A1564" s="54" t="s">
        <v>1</v>
      </c>
    </row>
    <row r="1565" spans="1:15" customFormat="1" x14ac:dyDescent="0.3">
      <c r="A1565" s="114" t="s">
        <v>1</v>
      </c>
      <c r="B1565" s="113" t="s">
        <v>504</v>
      </c>
      <c r="C1565" s="113" t="s">
        <v>1</v>
      </c>
      <c r="D1565" s="113" t="s">
        <v>487</v>
      </c>
      <c r="E1565" s="113" t="s">
        <v>1</v>
      </c>
      <c r="F1565" s="113" t="s">
        <v>488</v>
      </c>
      <c r="G1565" s="113" t="s">
        <v>1</v>
      </c>
      <c r="H1565" s="113" t="s">
        <v>489</v>
      </c>
      <c r="I1565" s="113" t="s">
        <v>1</v>
      </c>
      <c r="J1565" s="113" t="s">
        <v>490</v>
      </c>
      <c r="K1565" s="113" t="s">
        <v>1</v>
      </c>
      <c r="L1565" s="113" t="s">
        <v>491</v>
      </c>
      <c r="M1565" s="113" t="s">
        <v>1</v>
      </c>
      <c r="N1565" s="113" t="s">
        <v>492</v>
      </c>
      <c r="O1565" s="113" t="s">
        <v>1</v>
      </c>
    </row>
    <row r="1566" spans="1:15" customFormat="1" x14ac:dyDescent="0.3">
      <c r="A1566" s="115" t="s">
        <v>1</v>
      </c>
      <c r="B1566" s="55" t="s">
        <v>14</v>
      </c>
      <c r="C1566" s="55" t="s">
        <v>15</v>
      </c>
      <c r="D1566" s="55" t="s">
        <v>14</v>
      </c>
      <c r="E1566" s="55" t="s">
        <v>15</v>
      </c>
      <c r="F1566" s="55" t="s">
        <v>14</v>
      </c>
      <c r="G1566" s="55" t="s">
        <v>15</v>
      </c>
      <c r="H1566" s="55" t="s">
        <v>14</v>
      </c>
      <c r="I1566" s="55" t="s">
        <v>15</v>
      </c>
      <c r="J1566" s="55" t="s">
        <v>14</v>
      </c>
      <c r="K1566" s="55" t="s">
        <v>15</v>
      </c>
      <c r="L1566" s="55" t="s">
        <v>14</v>
      </c>
      <c r="M1566" s="55" t="s">
        <v>15</v>
      </c>
      <c r="N1566" s="55" t="s">
        <v>14</v>
      </c>
      <c r="O1566" s="55" t="s">
        <v>15</v>
      </c>
    </row>
    <row r="1567" spans="1:15" customFormat="1" x14ac:dyDescent="0.3">
      <c r="A1567" s="56" t="s">
        <v>16</v>
      </c>
      <c r="B1567" s="57">
        <v>1497.7955463971</v>
      </c>
      <c r="C1567" s="57">
        <v>1497.7955463971</v>
      </c>
      <c r="D1567" s="57">
        <v>253.3745010499</v>
      </c>
      <c r="E1567" s="57">
        <v>253.3745010499</v>
      </c>
      <c r="F1567" s="57">
        <v>518.56546317660002</v>
      </c>
      <c r="G1567" s="57">
        <v>518.56546317660002</v>
      </c>
      <c r="H1567" s="57">
        <v>312.09265890979998</v>
      </c>
      <c r="I1567" s="57">
        <v>312.09265890979998</v>
      </c>
      <c r="J1567" s="57">
        <v>86.749864056199996</v>
      </c>
      <c r="K1567" s="57">
        <v>86.749864056199996</v>
      </c>
      <c r="L1567" s="57">
        <v>64.563064250899998</v>
      </c>
      <c r="M1567" s="57">
        <v>64.563064250899998</v>
      </c>
      <c r="N1567" s="57">
        <v>144.32143904110001</v>
      </c>
      <c r="O1567" s="57">
        <v>144.32143904110001</v>
      </c>
    </row>
    <row r="1568" spans="1:15" customFormat="1" x14ac:dyDescent="0.3">
      <c r="A1568" s="58" t="s">
        <v>341</v>
      </c>
      <c r="B1568" s="59">
        <v>59.236324364799998</v>
      </c>
      <c r="C1568" s="60">
        <v>3.9549005541704998E-2</v>
      </c>
      <c r="D1568" s="59">
        <v>5.6596597955999997</v>
      </c>
      <c r="E1568" s="60">
        <v>2.2337132474452799E-2</v>
      </c>
      <c r="F1568" s="59">
        <v>34.203366382900001</v>
      </c>
      <c r="G1568" s="61">
        <v>6.5957663615657899E-2</v>
      </c>
      <c r="H1568" s="59">
        <v>8.3313762271000105</v>
      </c>
      <c r="I1568" s="60">
        <v>2.66952008938727E-2</v>
      </c>
      <c r="J1568" s="59">
        <v>1.7552339394000001</v>
      </c>
      <c r="K1568" s="60">
        <v>2.02332759652844E-2</v>
      </c>
      <c r="L1568" s="59">
        <v>1.6853806035999901</v>
      </c>
      <c r="M1568" s="60">
        <v>2.61044085059285E-2</v>
      </c>
      <c r="N1568" s="59">
        <v>0.76950162970000202</v>
      </c>
      <c r="O1568" s="62">
        <v>5.3318594576988697E-3</v>
      </c>
    </row>
    <row r="1569" spans="1:15" customFormat="1" x14ac:dyDescent="0.3">
      <c r="A1569" s="58" t="s">
        <v>237</v>
      </c>
      <c r="B1569" s="63">
        <v>215.77093508819999</v>
      </c>
      <c r="C1569" s="64">
        <v>0.144059004319535</v>
      </c>
      <c r="D1569" s="63">
        <v>31.988892583799998</v>
      </c>
      <c r="E1569" s="64">
        <v>0.12625142802945299</v>
      </c>
      <c r="F1569" s="63">
        <v>84.476656647499894</v>
      </c>
      <c r="G1569" s="64">
        <v>0.16290451764762301</v>
      </c>
      <c r="H1569" s="63">
        <v>37.317538688600003</v>
      </c>
      <c r="I1569" s="64">
        <v>0.11957198486807501</v>
      </c>
      <c r="J1569" s="63">
        <v>15.485765000699899</v>
      </c>
      <c r="K1569" s="64">
        <v>0.17851053911355699</v>
      </c>
      <c r="L1569" s="63">
        <v>7.3037145369999896</v>
      </c>
      <c r="M1569" s="64">
        <v>0.113125277149437</v>
      </c>
      <c r="N1569" s="63">
        <v>17.699384241200001</v>
      </c>
      <c r="O1569" s="64">
        <v>0.122638634694874</v>
      </c>
    </row>
    <row r="1570" spans="1:15" customFormat="1" x14ac:dyDescent="0.3">
      <c r="A1570" s="58" t="s">
        <v>238</v>
      </c>
      <c r="B1570" s="59">
        <v>518.04107311159999</v>
      </c>
      <c r="C1570" s="60">
        <v>0.34586901687465399</v>
      </c>
      <c r="D1570" s="59">
        <v>54.290590172599899</v>
      </c>
      <c r="E1570" s="62">
        <v>0.214270141421642</v>
      </c>
      <c r="F1570" s="59">
        <v>194.98393022019999</v>
      </c>
      <c r="G1570" s="60">
        <v>0.37600639469080399</v>
      </c>
      <c r="H1570" s="59">
        <v>135.78121956710001</v>
      </c>
      <c r="I1570" s="61">
        <v>0.435067008757624</v>
      </c>
      <c r="J1570" s="59">
        <v>28.322627144799998</v>
      </c>
      <c r="K1570" s="60">
        <v>0.32648612713043001</v>
      </c>
      <c r="L1570" s="59">
        <v>17.740667777100001</v>
      </c>
      <c r="M1570" s="60">
        <v>0.27478044889811298</v>
      </c>
      <c r="N1570" s="59">
        <v>55.248527002099998</v>
      </c>
      <c r="O1570" s="60">
        <v>0.38281579901906498</v>
      </c>
    </row>
    <row r="1571" spans="1:15" customFormat="1" x14ac:dyDescent="0.3">
      <c r="A1571" s="58" t="s">
        <v>239</v>
      </c>
      <c r="B1571" s="63">
        <v>498.29896626150003</v>
      </c>
      <c r="C1571" s="64">
        <v>0.33268824136921898</v>
      </c>
      <c r="D1571" s="63">
        <v>108.13015662630001</v>
      </c>
      <c r="E1571" s="61">
        <v>0.42676021532650099</v>
      </c>
      <c r="F1571" s="63">
        <v>143.36247819190001</v>
      </c>
      <c r="G1571" s="62">
        <v>0.27645974977526999</v>
      </c>
      <c r="H1571" s="63">
        <v>105.7962868372</v>
      </c>
      <c r="I1571" s="64">
        <v>0.33898998844371098</v>
      </c>
      <c r="J1571" s="63">
        <v>31.163256068299901</v>
      </c>
      <c r="K1571" s="64">
        <v>0.359231180444401</v>
      </c>
      <c r="L1571" s="63">
        <v>31.659333875900099</v>
      </c>
      <c r="M1571" s="61">
        <v>0.49036293805492198</v>
      </c>
      <c r="N1571" s="63">
        <v>42.199140419999999</v>
      </c>
      <c r="O1571" s="64">
        <v>0.29239689335402502</v>
      </c>
    </row>
    <row r="1572" spans="1:15" customFormat="1" x14ac:dyDescent="0.3">
      <c r="A1572" s="58" t="s">
        <v>342</v>
      </c>
      <c r="B1572" s="59">
        <v>194.48055140540001</v>
      </c>
      <c r="C1572" s="60">
        <v>0.129844525091036</v>
      </c>
      <c r="D1572" s="59">
        <v>53.305201871599799</v>
      </c>
      <c r="E1572" s="61">
        <v>0.210381082747952</v>
      </c>
      <c r="F1572" s="59">
        <v>56.569706235200002</v>
      </c>
      <c r="G1572" s="60">
        <v>0.109088842686646</v>
      </c>
      <c r="H1572" s="59">
        <v>23.201156585100001</v>
      </c>
      <c r="I1572" s="62">
        <v>7.43406034161333E-2</v>
      </c>
      <c r="J1572" s="59">
        <v>8.9790680234999893</v>
      </c>
      <c r="K1572" s="60">
        <v>0.103505269099707</v>
      </c>
      <c r="L1572" s="59">
        <v>5.108656216</v>
      </c>
      <c r="M1572" s="60">
        <v>7.9126607066652394E-2</v>
      </c>
      <c r="N1572" s="59">
        <v>28.4048857481</v>
      </c>
      <c r="O1572" s="61">
        <v>0.19681681347433599</v>
      </c>
    </row>
    <row r="1573" spans="1:15" customFormat="1" x14ac:dyDescent="0.3">
      <c r="A1573" s="58" t="s">
        <v>88</v>
      </c>
      <c r="B1573" s="63">
        <v>11.9676961656</v>
      </c>
      <c r="C1573" s="64">
        <v>7.9902068038511104E-3</v>
      </c>
      <c r="D1573" s="63">
        <v>0</v>
      </c>
      <c r="E1573" s="64">
        <v>0</v>
      </c>
      <c r="F1573" s="63">
        <v>4.9693254989000097</v>
      </c>
      <c r="G1573" s="64">
        <v>9.5828315839993992E-3</v>
      </c>
      <c r="H1573" s="63">
        <v>1.6650810047</v>
      </c>
      <c r="I1573" s="64">
        <v>5.3352136205845101E-3</v>
      </c>
      <c r="J1573" s="63">
        <v>1.0439138795</v>
      </c>
      <c r="K1573" s="64">
        <v>1.20336082466217E-2</v>
      </c>
      <c r="L1573" s="63">
        <v>1.0653112413000001</v>
      </c>
      <c r="M1573" s="64">
        <v>1.65003203249472E-2</v>
      </c>
      <c r="N1573" s="63">
        <v>0</v>
      </c>
      <c r="O1573" s="64">
        <v>0</v>
      </c>
    </row>
    <row r="1574" spans="1:15" customFormat="1" x14ac:dyDescent="0.3">
      <c r="A1574" s="58" t="s">
        <v>343</v>
      </c>
      <c r="B1574" s="59">
        <v>275.00725945300002</v>
      </c>
      <c r="C1574" s="60">
        <v>0.18360800986124001</v>
      </c>
      <c r="D1574" s="59">
        <v>37.648552379400002</v>
      </c>
      <c r="E1574" s="60">
        <v>0.14858856050390601</v>
      </c>
      <c r="F1574" s="59">
        <v>118.68002303039999</v>
      </c>
      <c r="G1574" s="61">
        <v>0.22886218126328001</v>
      </c>
      <c r="H1574" s="59">
        <v>45.648914915699898</v>
      </c>
      <c r="I1574" s="60">
        <v>0.146267185761948</v>
      </c>
      <c r="J1574" s="59">
        <v>17.240998940099999</v>
      </c>
      <c r="K1574" s="60">
        <v>0.19874381507884101</v>
      </c>
      <c r="L1574" s="59">
        <v>8.9890951405999999</v>
      </c>
      <c r="M1574" s="60">
        <v>0.139229685655366</v>
      </c>
      <c r="N1574" s="59">
        <v>18.468885870899999</v>
      </c>
      <c r="O1574" s="60">
        <v>0.127970494152573</v>
      </c>
    </row>
    <row r="1575" spans="1:15" customFormat="1" x14ac:dyDescent="0.3">
      <c r="A1575" s="58" t="s">
        <v>344</v>
      </c>
      <c r="B1575" s="63">
        <v>692.77951766689705</v>
      </c>
      <c r="C1575" s="64">
        <v>0.46253276646025498</v>
      </c>
      <c r="D1575" s="63">
        <v>161.43535849790001</v>
      </c>
      <c r="E1575" s="61">
        <v>0.63714129807445197</v>
      </c>
      <c r="F1575" s="63">
        <v>199.93218442710099</v>
      </c>
      <c r="G1575" s="62">
        <v>0.38554859246191697</v>
      </c>
      <c r="H1575" s="63">
        <v>128.99744342229999</v>
      </c>
      <c r="I1575" s="64">
        <v>0.413330591859844</v>
      </c>
      <c r="J1575" s="63">
        <v>40.142324091799999</v>
      </c>
      <c r="K1575" s="64">
        <v>0.46273644954410798</v>
      </c>
      <c r="L1575" s="63">
        <v>36.767990091899897</v>
      </c>
      <c r="M1575" s="64">
        <v>0.56948954512157401</v>
      </c>
      <c r="N1575" s="63">
        <v>70.604026168100205</v>
      </c>
      <c r="O1575" s="64">
        <v>0.48921370682836202</v>
      </c>
    </row>
    <row r="1576" spans="1:15" customFormat="1" x14ac:dyDescent="0.3">
      <c r="A1576" s="65" t="s">
        <v>1</v>
      </c>
    </row>
    <row r="1577" spans="1:15" customFormat="1" x14ac:dyDescent="0.3">
      <c r="A1577" s="65" t="s">
        <v>1</v>
      </c>
    </row>
    <row r="1578" spans="1:15" customFormat="1" x14ac:dyDescent="0.3">
      <c r="A1578" s="53" t="s">
        <v>481</v>
      </c>
    </row>
    <row r="1579" spans="1:15" customFormat="1" x14ac:dyDescent="0.3">
      <c r="A1579" s="54" t="s">
        <v>1</v>
      </c>
    </row>
    <row r="1580" spans="1:15" customFormat="1" x14ac:dyDescent="0.3">
      <c r="A1580" s="114" t="s">
        <v>1</v>
      </c>
      <c r="B1580" s="113" t="s">
        <v>504</v>
      </c>
      <c r="C1580" s="113" t="s">
        <v>1</v>
      </c>
      <c r="D1580" s="113" t="s">
        <v>487</v>
      </c>
      <c r="E1580" s="113" t="s">
        <v>1</v>
      </c>
      <c r="F1580" s="113" t="s">
        <v>488</v>
      </c>
      <c r="G1580" s="113" t="s">
        <v>1</v>
      </c>
      <c r="H1580" s="113" t="s">
        <v>489</v>
      </c>
      <c r="I1580" s="113" t="s">
        <v>1</v>
      </c>
      <c r="J1580" s="113" t="s">
        <v>490</v>
      </c>
      <c r="K1580" s="113" t="s">
        <v>1</v>
      </c>
      <c r="L1580" s="113" t="s">
        <v>491</v>
      </c>
      <c r="M1580" s="113" t="s">
        <v>1</v>
      </c>
      <c r="N1580" s="113" t="s">
        <v>492</v>
      </c>
      <c r="O1580" s="113" t="s">
        <v>1</v>
      </c>
    </row>
    <row r="1581" spans="1:15" customFormat="1" x14ac:dyDescent="0.3">
      <c r="A1581" s="115" t="s">
        <v>1</v>
      </c>
      <c r="B1581" s="55" t="s">
        <v>14</v>
      </c>
      <c r="C1581" s="55" t="s">
        <v>15</v>
      </c>
      <c r="D1581" s="55" t="s">
        <v>14</v>
      </c>
      <c r="E1581" s="55" t="s">
        <v>15</v>
      </c>
      <c r="F1581" s="55" t="s">
        <v>14</v>
      </c>
      <c r="G1581" s="55" t="s">
        <v>15</v>
      </c>
      <c r="H1581" s="55" t="s">
        <v>14</v>
      </c>
      <c r="I1581" s="55" t="s">
        <v>15</v>
      </c>
      <c r="J1581" s="55" t="s">
        <v>14</v>
      </c>
      <c r="K1581" s="55" t="s">
        <v>15</v>
      </c>
      <c r="L1581" s="55" t="s">
        <v>14</v>
      </c>
      <c r="M1581" s="55" t="s">
        <v>15</v>
      </c>
      <c r="N1581" s="55" t="s">
        <v>14</v>
      </c>
      <c r="O1581" s="55" t="s">
        <v>15</v>
      </c>
    </row>
    <row r="1582" spans="1:15" customFormat="1" x14ac:dyDescent="0.3">
      <c r="A1582" s="56" t="s">
        <v>16</v>
      </c>
      <c r="B1582" s="57">
        <v>1497.7955463971</v>
      </c>
      <c r="C1582" s="57">
        <v>1497.7955463971</v>
      </c>
      <c r="D1582" s="57">
        <v>253.3745010499</v>
      </c>
      <c r="E1582" s="57">
        <v>253.3745010499</v>
      </c>
      <c r="F1582" s="57">
        <v>518.56546317660002</v>
      </c>
      <c r="G1582" s="57">
        <v>518.56546317660002</v>
      </c>
      <c r="H1582" s="57">
        <v>312.09265890979998</v>
      </c>
      <c r="I1582" s="57">
        <v>312.09265890979998</v>
      </c>
      <c r="J1582" s="57">
        <v>86.749864056199996</v>
      </c>
      <c r="K1582" s="57">
        <v>86.749864056199996</v>
      </c>
      <c r="L1582" s="57">
        <v>64.563064250899998</v>
      </c>
      <c r="M1582" s="57">
        <v>64.563064250899998</v>
      </c>
      <c r="N1582" s="57">
        <v>144.32143904110001</v>
      </c>
      <c r="O1582" s="57">
        <v>144.32143904110001</v>
      </c>
    </row>
    <row r="1583" spans="1:15" customFormat="1" x14ac:dyDescent="0.3">
      <c r="A1583" s="58" t="s">
        <v>341</v>
      </c>
      <c r="B1583" s="59">
        <v>106.72423173209999</v>
      </c>
      <c r="C1583" s="60">
        <v>7.12542055481616E-2</v>
      </c>
      <c r="D1583" s="59">
        <v>19.7556100125</v>
      </c>
      <c r="E1583" s="60">
        <v>7.7970000653733093E-2</v>
      </c>
      <c r="F1583" s="59">
        <v>38.548876786199997</v>
      </c>
      <c r="G1583" s="60">
        <v>7.4337532141186893E-2</v>
      </c>
      <c r="H1583" s="59">
        <v>17.833125298700001</v>
      </c>
      <c r="I1583" s="60">
        <v>5.7140483089203602E-2</v>
      </c>
      <c r="J1583" s="59">
        <v>3.3698316901999998</v>
      </c>
      <c r="K1583" s="60">
        <v>3.8845382950881503E-2</v>
      </c>
      <c r="L1583" s="59">
        <v>6.2627042101999901</v>
      </c>
      <c r="M1583" s="60">
        <v>9.7001347176806293E-2</v>
      </c>
      <c r="N1583" s="59">
        <v>13.887594804600001</v>
      </c>
      <c r="O1583" s="60">
        <v>9.6226831556502704E-2</v>
      </c>
    </row>
    <row r="1584" spans="1:15" customFormat="1" x14ac:dyDescent="0.3">
      <c r="A1584" s="58" t="s">
        <v>237</v>
      </c>
      <c r="B1584" s="63">
        <v>291.7564220392</v>
      </c>
      <c r="C1584" s="64">
        <v>0.19479055251633701</v>
      </c>
      <c r="D1584" s="63">
        <v>79.510870545100005</v>
      </c>
      <c r="E1584" s="61">
        <v>0.31380770446762901</v>
      </c>
      <c r="F1584" s="63">
        <v>91.743713155399902</v>
      </c>
      <c r="G1584" s="64">
        <v>0.176918286446231</v>
      </c>
      <c r="H1584" s="63">
        <v>58.931550111999996</v>
      </c>
      <c r="I1584" s="64">
        <v>0.18882709486938701</v>
      </c>
      <c r="J1584" s="63">
        <v>11.8416327702</v>
      </c>
      <c r="K1584" s="64">
        <v>0.136503185325207</v>
      </c>
      <c r="L1584" s="63">
        <v>12.980038439299999</v>
      </c>
      <c r="M1584" s="64">
        <v>0.20104433688057299</v>
      </c>
      <c r="N1584" s="63">
        <v>22.368846250499999</v>
      </c>
      <c r="O1584" s="64">
        <v>0.154993231768773</v>
      </c>
    </row>
    <row r="1585" spans="1:15" customFormat="1" x14ac:dyDescent="0.3">
      <c r="A1585" s="58" t="s">
        <v>238</v>
      </c>
      <c r="B1585" s="59">
        <v>518.94421670270003</v>
      </c>
      <c r="C1585" s="60">
        <v>0.34647199876578899</v>
      </c>
      <c r="D1585" s="59">
        <v>68.812623561500203</v>
      </c>
      <c r="E1585" s="62">
        <v>0.271584643586325</v>
      </c>
      <c r="F1585" s="59">
        <v>195.35663656150001</v>
      </c>
      <c r="G1585" s="60">
        <v>0.37672512042123901</v>
      </c>
      <c r="H1585" s="59">
        <v>106.40901069109999</v>
      </c>
      <c r="I1585" s="60">
        <v>0.34095326388902297</v>
      </c>
      <c r="J1585" s="59">
        <v>36.868030031399996</v>
      </c>
      <c r="K1585" s="60">
        <v>0.42499236664527101</v>
      </c>
      <c r="L1585" s="59">
        <v>20.3490770891</v>
      </c>
      <c r="M1585" s="60">
        <v>0.31518140170703501</v>
      </c>
      <c r="N1585" s="59">
        <v>51.832503052299998</v>
      </c>
      <c r="O1585" s="60">
        <v>0.35914624602335798</v>
      </c>
    </row>
    <row r="1586" spans="1:15" customFormat="1" x14ac:dyDescent="0.3">
      <c r="A1586" s="58" t="s">
        <v>239</v>
      </c>
      <c r="B1586" s="63">
        <v>422.41615996259998</v>
      </c>
      <c r="C1586" s="64">
        <v>0.28202524769065401</v>
      </c>
      <c r="D1586" s="63">
        <v>54.360254199800202</v>
      </c>
      <c r="E1586" s="62">
        <v>0.21454508632300801</v>
      </c>
      <c r="F1586" s="63">
        <v>146.52622338329999</v>
      </c>
      <c r="G1586" s="64">
        <v>0.28256070600174099</v>
      </c>
      <c r="H1586" s="63">
        <v>98.496161901199798</v>
      </c>
      <c r="I1586" s="64">
        <v>0.31559909882297799</v>
      </c>
      <c r="J1586" s="63">
        <v>24.409930440099998</v>
      </c>
      <c r="K1586" s="64">
        <v>0.281382924407654</v>
      </c>
      <c r="L1586" s="63">
        <v>16.364113874899999</v>
      </c>
      <c r="M1586" s="64">
        <v>0.253459374408052</v>
      </c>
      <c r="N1586" s="63">
        <v>43.086821803600003</v>
      </c>
      <c r="O1586" s="64">
        <v>0.29854761766427301</v>
      </c>
    </row>
    <row r="1587" spans="1:15" customFormat="1" x14ac:dyDescent="0.3">
      <c r="A1587" s="58" t="s">
        <v>342</v>
      </c>
      <c r="B1587" s="59">
        <v>150.33208172089999</v>
      </c>
      <c r="C1587" s="60">
        <v>0.100368893526569</v>
      </c>
      <c r="D1587" s="59">
        <v>30.632887941500002</v>
      </c>
      <c r="E1587" s="60">
        <v>0.120899647812102</v>
      </c>
      <c r="F1587" s="59">
        <v>42.749745934899998</v>
      </c>
      <c r="G1587" s="60">
        <v>8.2438474928557604E-2</v>
      </c>
      <c r="H1587" s="59">
        <v>29.381130480300001</v>
      </c>
      <c r="I1587" s="60">
        <v>9.4142331264484E-2</v>
      </c>
      <c r="J1587" s="59">
        <v>10.260439124299999</v>
      </c>
      <c r="K1587" s="60">
        <v>0.118276140670986</v>
      </c>
      <c r="L1587" s="59">
        <v>7.5418193961000002</v>
      </c>
      <c r="M1587" s="60">
        <v>0.116813219502587</v>
      </c>
      <c r="N1587" s="59">
        <v>12.799193086500001</v>
      </c>
      <c r="O1587" s="60">
        <v>8.8685320570113205E-2</v>
      </c>
    </row>
    <row r="1588" spans="1:15" customFormat="1" x14ac:dyDescent="0.3">
      <c r="A1588" s="58" t="s">
        <v>88</v>
      </c>
      <c r="B1588" s="63">
        <v>7.6224342395999702</v>
      </c>
      <c r="C1588" s="64">
        <v>5.0891019524898001E-3</v>
      </c>
      <c r="D1588" s="63">
        <v>0.30225478950000001</v>
      </c>
      <c r="E1588" s="64">
        <v>1.1929171572023099E-3</v>
      </c>
      <c r="F1588" s="63">
        <v>3.6402673552999998</v>
      </c>
      <c r="G1588" s="64">
        <v>7.0198800610450397E-3</v>
      </c>
      <c r="H1588" s="63">
        <v>1.0416804264999999</v>
      </c>
      <c r="I1588" s="64">
        <v>3.33772806492402E-3</v>
      </c>
      <c r="J1588" s="63">
        <v>0</v>
      </c>
      <c r="K1588" s="64">
        <v>0</v>
      </c>
      <c r="L1588" s="63">
        <v>1.0653112413000001</v>
      </c>
      <c r="M1588" s="64">
        <v>1.65003203249472E-2</v>
      </c>
      <c r="N1588" s="63">
        <v>0.34648004360000001</v>
      </c>
      <c r="O1588" s="64">
        <v>2.40075241698033E-3</v>
      </c>
    </row>
    <row r="1589" spans="1:15" customFormat="1" x14ac:dyDescent="0.3">
      <c r="A1589" s="58" t="s">
        <v>343</v>
      </c>
      <c r="B1589" s="59">
        <v>398.48065377130001</v>
      </c>
      <c r="C1589" s="60">
        <v>0.26604475806449901</v>
      </c>
      <c r="D1589" s="59">
        <v>99.266480557600005</v>
      </c>
      <c r="E1589" s="61">
        <v>0.39177770512136201</v>
      </c>
      <c r="F1589" s="59">
        <v>130.2925899416</v>
      </c>
      <c r="G1589" s="60">
        <v>0.25125581858741802</v>
      </c>
      <c r="H1589" s="59">
        <v>76.764675410699994</v>
      </c>
      <c r="I1589" s="60">
        <v>0.24596757795859001</v>
      </c>
      <c r="J1589" s="59">
        <v>15.2114644604</v>
      </c>
      <c r="K1589" s="60">
        <v>0.175348568276089</v>
      </c>
      <c r="L1589" s="59">
        <v>19.242742649499998</v>
      </c>
      <c r="M1589" s="60">
        <v>0.29804568405737902</v>
      </c>
      <c r="N1589" s="59">
        <v>36.256441055099998</v>
      </c>
      <c r="O1589" s="60">
        <v>0.25122006332527502</v>
      </c>
    </row>
    <row r="1590" spans="1:15" customFormat="1" x14ac:dyDescent="0.3">
      <c r="A1590" s="58" t="s">
        <v>344</v>
      </c>
      <c r="B1590" s="63">
        <v>572.74824168350005</v>
      </c>
      <c r="C1590" s="64">
        <v>0.38239414121722298</v>
      </c>
      <c r="D1590" s="63">
        <v>84.993142141299899</v>
      </c>
      <c r="E1590" s="64">
        <v>0.335444734135111</v>
      </c>
      <c r="F1590" s="63">
        <v>189.2759693182</v>
      </c>
      <c r="G1590" s="64">
        <v>0.36499918093029898</v>
      </c>
      <c r="H1590" s="63">
        <v>127.8772923815</v>
      </c>
      <c r="I1590" s="64">
        <v>0.409741430087462</v>
      </c>
      <c r="J1590" s="63">
        <v>34.670369564399998</v>
      </c>
      <c r="K1590" s="64">
        <v>0.39965906507864002</v>
      </c>
      <c r="L1590" s="63">
        <v>23.905933270999999</v>
      </c>
      <c r="M1590" s="64">
        <v>0.37027259391063899</v>
      </c>
      <c r="N1590" s="63">
        <v>55.8860148901</v>
      </c>
      <c r="O1590" s="64">
        <v>0.38723293823438598</v>
      </c>
    </row>
    <row r="1591" spans="1:15" customFormat="1" x14ac:dyDescent="0.3">
      <c r="A1591" s="65" t="s">
        <v>1</v>
      </c>
    </row>
    <row r="1592" spans="1:15" customFormat="1" x14ac:dyDescent="0.3">
      <c r="A1592" s="65" t="s">
        <v>1</v>
      </c>
    </row>
    <row r="1593" spans="1:15" customFormat="1" x14ac:dyDescent="0.3">
      <c r="A1593" s="53" t="s">
        <v>482</v>
      </c>
    </row>
    <row r="1594" spans="1:15" customFormat="1" x14ac:dyDescent="0.3">
      <c r="A1594" s="54" t="s">
        <v>1</v>
      </c>
    </row>
    <row r="1595" spans="1:15" customFormat="1" x14ac:dyDescent="0.3">
      <c r="A1595" s="114" t="s">
        <v>1</v>
      </c>
      <c r="B1595" s="113" t="s">
        <v>504</v>
      </c>
      <c r="C1595" s="113" t="s">
        <v>1</v>
      </c>
      <c r="D1595" s="113" t="s">
        <v>487</v>
      </c>
      <c r="E1595" s="113" t="s">
        <v>1</v>
      </c>
      <c r="F1595" s="113" t="s">
        <v>488</v>
      </c>
      <c r="G1595" s="113" t="s">
        <v>1</v>
      </c>
      <c r="H1595" s="113" t="s">
        <v>489</v>
      </c>
      <c r="I1595" s="113" t="s">
        <v>1</v>
      </c>
      <c r="J1595" s="113" t="s">
        <v>490</v>
      </c>
      <c r="K1595" s="113" t="s">
        <v>1</v>
      </c>
      <c r="L1595" s="113" t="s">
        <v>491</v>
      </c>
      <c r="M1595" s="113" t="s">
        <v>1</v>
      </c>
      <c r="N1595" s="113" t="s">
        <v>492</v>
      </c>
      <c r="O1595" s="113" t="s">
        <v>1</v>
      </c>
    </row>
    <row r="1596" spans="1:15" customFormat="1" x14ac:dyDescent="0.3">
      <c r="A1596" s="115" t="s">
        <v>1</v>
      </c>
      <c r="B1596" s="55" t="s">
        <v>14</v>
      </c>
      <c r="C1596" s="55" t="s">
        <v>15</v>
      </c>
      <c r="D1596" s="55" t="s">
        <v>14</v>
      </c>
      <c r="E1596" s="55" t="s">
        <v>15</v>
      </c>
      <c r="F1596" s="55" t="s">
        <v>14</v>
      </c>
      <c r="G1596" s="55" t="s">
        <v>15</v>
      </c>
      <c r="H1596" s="55" t="s">
        <v>14</v>
      </c>
      <c r="I1596" s="55" t="s">
        <v>15</v>
      </c>
      <c r="J1596" s="55" t="s">
        <v>14</v>
      </c>
      <c r="K1596" s="55" t="s">
        <v>15</v>
      </c>
      <c r="L1596" s="55" t="s">
        <v>14</v>
      </c>
      <c r="M1596" s="55" t="s">
        <v>15</v>
      </c>
      <c r="N1596" s="55" t="s">
        <v>14</v>
      </c>
      <c r="O1596" s="55" t="s">
        <v>15</v>
      </c>
    </row>
    <row r="1597" spans="1:15" customFormat="1" x14ac:dyDescent="0.3">
      <c r="A1597" s="56" t="s">
        <v>16</v>
      </c>
      <c r="B1597" s="57">
        <v>1497.7955463971</v>
      </c>
      <c r="C1597" s="57">
        <v>1497.7955463971</v>
      </c>
      <c r="D1597" s="57">
        <v>253.3745010499</v>
      </c>
      <c r="E1597" s="57">
        <v>253.3745010499</v>
      </c>
      <c r="F1597" s="57">
        <v>518.56546317660002</v>
      </c>
      <c r="G1597" s="57">
        <v>518.56546317660002</v>
      </c>
      <c r="H1597" s="57">
        <v>312.09265890979998</v>
      </c>
      <c r="I1597" s="57">
        <v>312.09265890979998</v>
      </c>
      <c r="J1597" s="57">
        <v>86.749864056199996</v>
      </c>
      <c r="K1597" s="57">
        <v>86.749864056199996</v>
      </c>
      <c r="L1597" s="57">
        <v>64.563064250899998</v>
      </c>
      <c r="M1597" s="57">
        <v>64.563064250899998</v>
      </c>
      <c r="N1597" s="57">
        <v>144.32143904110001</v>
      </c>
      <c r="O1597" s="57">
        <v>144.32143904110001</v>
      </c>
    </row>
    <row r="1598" spans="1:15" customFormat="1" x14ac:dyDescent="0.3">
      <c r="A1598" s="58" t="s">
        <v>341</v>
      </c>
      <c r="B1598" s="59">
        <v>20.3149371646</v>
      </c>
      <c r="C1598" s="60">
        <v>1.35632244423926E-2</v>
      </c>
      <c r="D1598" s="59">
        <v>1.7330639306</v>
      </c>
      <c r="E1598" s="60">
        <v>6.8399303142927101E-3</v>
      </c>
      <c r="F1598" s="59">
        <v>1.4573577124999999</v>
      </c>
      <c r="G1598" s="62">
        <v>2.8103640060651099E-3</v>
      </c>
      <c r="H1598" s="59">
        <v>1.4472466549</v>
      </c>
      <c r="I1598" s="60">
        <v>4.63723389058721E-3</v>
      </c>
      <c r="J1598" s="59">
        <v>0</v>
      </c>
      <c r="K1598" s="60">
        <v>0</v>
      </c>
      <c r="L1598" s="59">
        <v>4.3148690440999999</v>
      </c>
      <c r="M1598" s="61">
        <v>6.6831850287215097E-2</v>
      </c>
      <c r="N1598" s="59">
        <v>10.0284579092</v>
      </c>
      <c r="O1598" s="61">
        <v>6.9486958942698004E-2</v>
      </c>
    </row>
    <row r="1599" spans="1:15" customFormat="1" x14ac:dyDescent="0.3">
      <c r="A1599" s="58" t="s">
        <v>237</v>
      </c>
      <c r="B1599" s="63">
        <v>91.411435195600106</v>
      </c>
      <c r="C1599" s="64">
        <v>6.10306496206958E-2</v>
      </c>
      <c r="D1599" s="63">
        <v>26.226196059700001</v>
      </c>
      <c r="E1599" s="61">
        <v>0.103507637710296</v>
      </c>
      <c r="F1599" s="63">
        <v>27.7261631169</v>
      </c>
      <c r="G1599" s="64">
        <v>5.3467045311997002E-2</v>
      </c>
      <c r="H1599" s="63">
        <v>7.2287640692999897</v>
      </c>
      <c r="I1599" s="62">
        <v>2.3162236800286999E-2</v>
      </c>
      <c r="J1599" s="63">
        <v>7.2566768138000004</v>
      </c>
      <c r="K1599" s="64">
        <v>8.3650584271796002E-2</v>
      </c>
      <c r="L1599" s="63">
        <v>9.6319771562999996</v>
      </c>
      <c r="M1599" s="61">
        <v>0.149187112911323</v>
      </c>
      <c r="N1599" s="63">
        <v>6.8553504538999999</v>
      </c>
      <c r="O1599" s="64">
        <v>4.7500568865223997E-2</v>
      </c>
    </row>
    <row r="1600" spans="1:15" customFormat="1" x14ac:dyDescent="0.3">
      <c r="A1600" s="58" t="s">
        <v>238</v>
      </c>
      <c r="B1600" s="59">
        <v>388.9960350783</v>
      </c>
      <c r="C1600" s="60">
        <v>0.25971237263591701</v>
      </c>
      <c r="D1600" s="59">
        <v>74.912552278700105</v>
      </c>
      <c r="E1600" s="60">
        <v>0.29565939732801499</v>
      </c>
      <c r="F1600" s="59">
        <v>114.5288060802</v>
      </c>
      <c r="G1600" s="60">
        <v>0.220856987618546</v>
      </c>
      <c r="H1600" s="59">
        <v>74.711215826300005</v>
      </c>
      <c r="I1600" s="60">
        <v>0.23938793077440801</v>
      </c>
      <c r="J1600" s="59">
        <v>21.799832477500001</v>
      </c>
      <c r="K1600" s="60">
        <v>0.25129529267477801</v>
      </c>
      <c r="L1600" s="59">
        <v>11.522404077899999</v>
      </c>
      <c r="M1600" s="60">
        <v>0.17846742888662401</v>
      </c>
      <c r="N1600" s="59">
        <v>57.327976225900002</v>
      </c>
      <c r="O1600" s="61">
        <v>0.39722425584721399</v>
      </c>
    </row>
    <row r="1601" spans="1:15" customFormat="1" x14ac:dyDescent="0.3">
      <c r="A1601" s="58" t="s">
        <v>239</v>
      </c>
      <c r="B1601" s="63">
        <v>584.22468640500006</v>
      </c>
      <c r="C1601" s="64">
        <v>0.39005636504283497</v>
      </c>
      <c r="D1601" s="63">
        <v>95.138096594399997</v>
      </c>
      <c r="E1601" s="64">
        <v>0.37548410041333802</v>
      </c>
      <c r="F1601" s="63">
        <v>203.28383888550101</v>
      </c>
      <c r="G1601" s="64">
        <v>0.39201191232488702</v>
      </c>
      <c r="H1601" s="63">
        <v>132.7661458659</v>
      </c>
      <c r="I1601" s="64">
        <v>0.42540618010586301</v>
      </c>
      <c r="J1601" s="63">
        <v>42.046756599799998</v>
      </c>
      <c r="K1601" s="64">
        <v>0.48468959643049597</v>
      </c>
      <c r="L1601" s="63">
        <v>26.888725492500001</v>
      </c>
      <c r="M1601" s="64">
        <v>0.41647226327435599</v>
      </c>
      <c r="N1601" s="63">
        <v>47.968206631400001</v>
      </c>
      <c r="O1601" s="64">
        <v>0.33237062317359201</v>
      </c>
    </row>
    <row r="1602" spans="1:15" customFormat="1" x14ac:dyDescent="0.3">
      <c r="A1602" s="58" t="s">
        <v>342</v>
      </c>
      <c r="B1602" s="59">
        <v>397.2121698098</v>
      </c>
      <c r="C1602" s="60">
        <v>0.26519785745476498</v>
      </c>
      <c r="D1602" s="59">
        <v>55.062337396999901</v>
      </c>
      <c r="E1602" s="60">
        <v>0.21731601707685599</v>
      </c>
      <c r="F1602" s="59">
        <v>168.0007107607</v>
      </c>
      <c r="G1602" s="61">
        <v>0.323972039579286</v>
      </c>
      <c r="H1602" s="59">
        <v>91.422190614900003</v>
      </c>
      <c r="I1602" s="60">
        <v>0.29293284543845199</v>
      </c>
      <c r="J1602" s="59">
        <v>15.6465981651</v>
      </c>
      <c r="K1602" s="60">
        <v>0.18036452662293001</v>
      </c>
      <c r="L1602" s="59">
        <v>11.139777238800001</v>
      </c>
      <c r="M1602" s="60">
        <v>0.172541024315535</v>
      </c>
      <c r="N1602" s="59">
        <v>22.141447820700002</v>
      </c>
      <c r="O1602" s="62">
        <v>0.15341759317127199</v>
      </c>
    </row>
    <row r="1603" spans="1:15" customFormat="1" x14ac:dyDescent="0.3">
      <c r="A1603" s="58" t="s">
        <v>88</v>
      </c>
      <c r="B1603" s="63">
        <v>15.636282743800001</v>
      </c>
      <c r="C1603" s="64">
        <v>1.0439530803394799E-2</v>
      </c>
      <c r="D1603" s="63">
        <v>0.30225478950000001</v>
      </c>
      <c r="E1603" s="64">
        <v>1.1929171572023099E-3</v>
      </c>
      <c r="F1603" s="63">
        <v>3.5685866208000001</v>
      </c>
      <c r="G1603" s="64">
        <v>6.8816511592186399E-3</v>
      </c>
      <c r="H1603" s="63">
        <v>4.5170958784999904</v>
      </c>
      <c r="I1603" s="64">
        <v>1.4473572990403199E-2</v>
      </c>
      <c r="J1603" s="63">
        <v>0</v>
      </c>
      <c r="K1603" s="64">
        <v>0</v>
      </c>
      <c r="L1603" s="63">
        <v>1.0653112413000001</v>
      </c>
      <c r="M1603" s="64">
        <v>1.65003203249472E-2</v>
      </c>
      <c r="N1603" s="63">
        <v>0</v>
      </c>
      <c r="O1603" s="64">
        <v>0</v>
      </c>
    </row>
    <row r="1604" spans="1:15" customFormat="1" x14ac:dyDescent="0.3">
      <c r="A1604" s="58" t="s">
        <v>343</v>
      </c>
      <c r="B1604" s="59">
        <v>111.7263723602</v>
      </c>
      <c r="C1604" s="60">
        <v>7.45938740630884E-2</v>
      </c>
      <c r="D1604" s="59">
        <v>27.959259990300001</v>
      </c>
      <c r="E1604" s="60">
        <v>0.11034756802458801</v>
      </c>
      <c r="F1604" s="59">
        <v>29.183520829400099</v>
      </c>
      <c r="G1604" s="60">
        <v>5.6277409318062098E-2</v>
      </c>
      <c r="H1604" s="59">
        <v>8.67601072420001</v>
      </c>
      <c r="I1604" s="62">
        <v>2.7799470690874201E-2</v>
      </c>
      <c r="J1604" s="59">
        <v>7.2566768138000004</v>
      </c>
      <c r="K1604" s="60">
        <v>8.3650584271796002E-2</v>
      </c>
      <c r="L1604" s="59">
        <v>13.9468462004</v>
      </c>
      <c r="M1604" s="61">
        <v>0.216018963198538</v>
      </c>
      <c r="N1604" s="59">
        <v>16.883808363100002</v>
      </c>
      <c r="O1604" s="60">
        <v>0.116987527807922</v>
      </c>
    </row>
    <row r="1605" spans="1:15" customFormat="1" x14ac:dyDescent="0.3">
      <c r="A1605" s="58" t="s">
        <v>344</v>
      </c>
      <c r="B1605" s="63">
        <v>981.43685621480097</v>
      </c>
      <c r="C1605" s="64">
        <v>0.65525422249760001</v>
      </c>
      <c r="D1605" s="63">
        <v>150.20043399139999</v>
      </c>
      <c r="E1605" s="64">
        <v>0.59280011749019401</v>
      </c>
      <c r="F1605" s="63">
        <v>371.28454964619999</v>
      </c>
      <c r="G1605" s="61">
        <v>0.71598395190417297</v>
      </c>
      <c r="H1605" s="63">
        <v>224.18833648079999</v>
      </c>
      <c r="I1605" s="61">
        <v>0.71833902554431495</v>
      </c>
      <c r="J1605" s="63">
        <v>57.6933547649</v>
      </c>
      <c r="K1605" s="64">
        <v>0.66505412305342604</v>
      </c>
      <c r="L1605" s="63">
        <v>38.028502731300001</v>
      </c>
      <c r="M1605" s="64">
        <v>0.58901328758989202</v>
      </c>
      <c r="N1605" s="63">
        <v>70.109654452099804</v>
      </c>
      <c r="O1605" s="62">
        <v>0.48578821634486402</v>
      </c>
    </row>
    <row r="1606" spans="1:15" customFormat="1" x14ac:dyDescent="0.3">
      <c r="A1606" s="65" t="s">
        <v>1</v>
      </c>
    </row>
    <row r="1607" spans="1:15" customFormat="1" x14ac:dyDescent="0.3">
      <c r="A1607" s="65" t="s">
        <v>1</v>
      </c>
    </row>
    <row r="1608" spans="1:15" customFormat="1" x14ac:dyDescent="0.3">
      <c r="A1608" s="53" t="s">
        <v>483</v>
      </c>
    </row>
    <row r="1609" spans="1:15" customFormat="1" x14ac:dyDescent="0.3">
      <c r="A1609" s="54" t="s">
        <v>1</v>
      </c>
    </row>
    <row r="1610" spans="1:15" customFormat="1" x14ac:dyDescent="0.3">
      <c r="A1610" s="114" t="s">
        <v>1</v>
      </c>
      <c r="B1610" s="113" t="s">
        <v>504</v>
      </c>
      <c r="C1610" s="113" t="s">
        <v>1</v>
      </c>
      <c r="D1610" s="113" t="s">
        <v>487</v>
      </c>
      <c r="E1610" s="113" t="s">
        <v>1</v>
      </c>
      <c r="F1610" s="113" t="s">
        <v>488</v>
      </c>
      <c r="G1610" s="113" t="s">
        <v>1</v>
      </c>
      <c r="H1610" s="113" t="s">
        <v>489</v>
      </c>
      <c r="I1610" s="113" t="s">
        <v>1</v>
      </c>
      <c r="J1610" s="113" t="s">
        <v>490</v>
      </c>
      <c r="K1610" s="113" t="s">
        <v>1</v>
      </c>
      <c r="L1610" s="113" t="s">
        <v>491</v>
      </c>
      <c r="M1610" s="113" t="s">
        <v>1</v>
      </c>
      <c r="N1610" s="113" t="s">
        <v>492</v>
      </c>
      <c r="O1610" s="113" t="s">
        <v>1</v>
      </c>
    </row>
    <row r="1611" spans="1:15" customFormat="1" x14ac:dyDescent="0.3">
      <c r="A1611" s="115" t="s">
        <v>1</v>
      </c>
      <c r="B1611" s="55" t="s">
        <v>14</v>
      </c>
      <c r="C1611" s="55" t="s">
        <v>15</v>
      </c>
      <c r="D1611" s="55" t="s">
        <v>14</v>
      </c>
      <c r="E1611" s="55" t="s">
        <v>15</v>
      </c>
      <c r="F1611" s="55" t="s">
        <v>14</v>
      </c>
      <c r="G1611" s="55" t="s">
        <v>15</v>
      </c>
      <c r="H1611" s="55" t="s">
        <v>14</v>
      </c>
      <c r="I1611" s="55" t="s">
        <v>15</v>
      </c>
      <c r="J1611" s="55" t="s">
        <v>14</v>
      </c>
      <c r="K1611" s="55" t="s">
        <v>15</v>
      </c>
      <c r="L1611" s="55" t="s">
        <v>14</v>
      </c>
      <c r="M1611" s="55" t="s">
        <v>15</v>
      </c>
      <c r="N1611" s="55" t="s">
        <v>14</v>
      </c>
      <c r="O1611" s="55" t="s">
        <v>15</v>
      </c>
    </row>
    <row r="1612" spans="1:15" customFormat="1" x14ac:dyDescent="0.3">
      <c r="A1612" s="56" t="s">
        <v>16</v>
      </c>
      <c r="B1612" s="57">
        <v>1497.7955463971</v>
      </c>
      <c r="C1612" s="57">
        <v>1497.7955463971</v>
      </c>
      <c r="D1612" s="57">
        <v>253.3745010499</v>
      </c>
      <c r="E1612" s="57">
        <v>253.3745010499</v>
      </c>
      <c r="F1612" s="57">
        <v>518.56546317660002</v>
      </c>
      <c r="G1612" s="57">
        <v>518.56546317660002</v>
      </c>
      <c r="H1612" s="57">
        <v>312.09265890979998</v>
      </c>
      <c r="I1612" s="57">
        <v>312.09265890979998</v>
      </c>
      <c r="J1612" s="57">
        <v>86.749864056199996</v>
      </c>
      <c r="K1612" s="57">
        <v>86.749864056199996</v>
      </c>
      <c r="L1612" s="57">
        <v>64.563064250899998</v>
      </c>
      <c r="M1612" s="57">
        <v>64.563064250899998</v>
      </c>
      <c r="N1612" s="57">
        <v>144.32143904110001</v>
      </c>
      <c r="O1612" s="57">
        <v>144.32143904110001</v>
      </c>
    </row>
    <row r="1613" spans="1:15" customFormat="1" x14ac:dyDescent="0.3">
      <c r="A1613" s="58" t="s">
        <v>341</v>
      </c>
      <c r="B1613" s="59">
        <v>68.544363509200195</v>
      </c>
      <c r="C1613" s="60">
        <v>4.5763498011515198E-2</v>
      </c>
      <c r="D1613" s="59">
        <v>12.836405106799999</v>
      </c>
      <c r="E1613" s="60">
        <v>5.0661787408007503E-2</v>
      </c>
      <c r="F1613" s="59">
        <v>23.511654017400001</v>
      </c>
      <c r="G1613" s="60">
        <v>4.53397992866197E-2</v>
      </c>
      <c r="H1613" s="59">
        <v>10.984427504699999</v>
      </c>
      <c r="I1613" s="60">
        <v>3.5196045761123403E-2</v>
      </c>
      <c r="J1613" s="59">
        <v>5.4964439458000101</v>
      </c>
      <c r="K1613" s="60">
        <v>6.3359683679033593E-2</v>
      </c>
      <c r="L1613" s="59">
        <v>1.9690674256</v>
      </c>
      <c r="M1613" s="60">
        <v>3.0498357666977598E-2</v>
      </c>
      <c r="N1613" s="59">
        <v>5.1637132170999998</v>
      </c>
      <c r="O1613" s="60">
        <v>3.5779252558793197E-2</v>
      </c>
    </row>
    <row r="1614" spans="1:15" customFormat="1" x14ac:dyDescent="0.3">
      <c r="A1614" s="58" t="s">
        <v>237</v>
      </c>
      <c r="B1614" s="63">
        <v>85.8055041265997</v>
      </c>
      <c r="C1614" s="64">
        <v>5.7287861706494199E-2</v>
      </c>
      <c r="D1614" s="63">
        <v>17.0236678855</v>
      </c>
      <c r="E1614" s="64">
        <v>6.7187770730517696E-2</v>
      </c>
      <c r="F1614" s="63">
        <v>25.8728184667</v>
      </c>
      <c r="G1614" s="64">
        <v>4.9893061346989197E-2</v>
      </c>
      <c r="H1614" s="63">
        <v>24.544054363499999</v>
      </c>
      <c r="I1614" s="64">
        <v>7.8643485076634406E-2</v>
      </c>
      <c r="J1614" s="63">
        <v>4.0187073691000004</v>
      </c>
      <c r="K1614" s="64">
        <v>4.6325229587639703E-2</v>
      </c>
      <c r="L1614" s="63">
        <v>1.7477653638999999</v>
      </c>
      <c r="M1614" s="64">
        <v>2.7070669339794198E-2</v>
      </c>
      <c r="N1614" s="63">
        <v>6.1604834560999997</v>
      </c>
      <c r="O1614" s="64">
        <v>4.2685851090672799E-2</v>
      </c>
    </row>
    <row r="1615" spans="1:15" customFormat="1" x14ac:dyDescent="0.3">
      <c r="A1615" s="58" t="s">
        <v>238</v>
      </c>
      <c r="B1615" s="59">
        <v>355.22943531430002</v>
      </c>
      <c r="C1615" s="60">
        <v>0.23716817436718499</v>
      </c>
      <c r="D1615" s="59">
        <v>49.851726752099999</v>
      </c>
      <c r="E1615" s="60">
        <v>0.19675115903743601</v>
      </c>
      <c r="F1615" s="59">
        <v>128.20629809389999</v>
      </c>
      <c r="G1615" s="60">
        <v>0.24723261998309901</v>
      </c>
      <c r="H1615" s="59">
        <v>68.1010082726999</v>
      </c>
      <c r="I1615" s="60">
        <v>0.21820765829798799</v>
      </c>
      <c r="J1615" s="59">
        <v>16.246775682100001</v>
      </c>
      <c r="K1615" s="60">
        <v>0.18728301028316</v>
      </c>
      <c r="L1615" s="59">
        <v>18.329808082499898</v>
      </c>
      <c r="M1615" s="60">
        <v>0.28390548520541298</v>
      </c>
      <c r="N1615" s="59">
        <v>41.783872130699997</v>
      </c>
      <c r="O1615" s="60">
        <v>0.28951950873217602</v>
      </c>
    </row>
    <row r="1616" spans="1:15" customFormat="1" x14ac:dyDescent="0.3">
      <c r="A1616" s="58" t="s">
        <v>239</v>
      </c>
      <c r="B1616" s="63">
        <v>535.46218763800005</v>
      </c>
      <c r="C1616" s="64">
        <v>0.35750018680856499</v>
      </c>
      <c r="D1616" s="63">
        <v>90.821873754199899</v>
      </c>
      <c r="E1616" s="64">
        <v>0.35844914692624602</v>
      </c>
      <c r="F1616" s="63">
        <v>175.95556702409999</v>
      </c>
      <c r="G1616" s="64">
        <v>0.33931215925225899</v>
      </c>
      <c r="H1616" s="63">
        <v>109.7686990454</v>
      </c>
      <c r="I1616" s="64">
        <v>0.35171829875410499</v>
      </c>
      <c r="J1616" s="63">
        <v>37.861735966700003</v>
      </c>
      <c r="K1616" s="64">
        <v>0.436447208057544</v>
      </c>
      <c r="L1616" s="63">
        <v>31.464922748599999</v>
      </c>
      <c r="M1616" s="61">
        <v>0.48735175620418902</v>
      </c>
      <c r="N1616" s="63">
        <v>52.127625066</v>
      </c>
      <c r="O1616" s="64">
        <v>0.36119113980809903</v>
      </c>
    </row>
    <row r="1617" spans="1:15" customFormat="1" x14ac:dyDescent="0.3">
      <c r="A1617" s="58" t="s">
        <v>342</v>
      </c>
      <c r="B1617" s="59">
        <v>393.25918660780002</v>
      </c>
      <c r="C1617" s="60">
        <v>0.26255865665629202</v>
      </c>
      <c r="D1617" s="59">
        <v>79.757526277800096</v>
      </c>
      <c r="E1617" s="60">
        <v>0.314781187322762</v>
      </c>
      <c r="F1617" s="59">
        <v>140.66687201560001</v>
      </c>
      <c r="G1617" s="60">
        <v>0.27126155134572699</v>
      </c>
      <c r="H1617" s="59">
        <v>83.211775728000106</v>
      </c>
      <c r="I1617" s="60">
        <v>0.26662522604240302</v>
      </c>
      <c r="J1617" s="59">
        <v>18.6698117506001</v>
      </c>
      <c r="K1617" s="60">
        <v>0.215214305563695</v>
      </c>
      <c r="L1617" s="59">
        <v>9.9861893889999997</v>
      </c>
      <c r="M1617" s="62">
        <v>0.15467341125867901</v>
      </c>
      <c r="N1617" s="59">
        <v>30.385492007</v>
      </c>
      <c r="O1617" s="60">
        <v>0.21054038962532001</v>
      </c>
    </row>
    <row r="1618" spans="1:15" customFormat="1" x14ac:dyDescent="0.3">
      <c r="A1618" s="58" t="s">
        <v>88</v>
      </c>
      <c r="B1618" s="63">
        <v>59.494869201199997</v>
      </c>
      <c r="C1618" s="64">
        <v>3.9721622449948597E-2</v>
      </c>
      <c r="D1618" s="63">
        <v>3.0833012735000001</v>
      </c>
      <c r="E1618" s="62">
        <v>1.21689485750295E-2</v>
      </c>
      <c r="F1618" s="63">
        <v>24.352253558899999</v>
      </c>
      <c r="G1618" s="64">
        <v>4.6960808785306098E-2</v>
      </c>
      <c r="H1618" s="63">
        <v>15.4826939955</v>
      </c>
      <c r="I1618" s="64">
        <v>4.9609286067746797E-2</v>
      </c>
      <c r="J1618" s="63">
        <v>4.4563893418999996</v>
      </c>
      <c r="K1618" s="64">
        <v>5.1370562828928198E-2</v>
      </c>
      <c r="L1618" s="63">
        <v>1.0653112413000001</v>
      </c>
      <c r="M1618" s="64">
        <v>1.65003203249472E-2</v>
      </c>
      <c r="N1618" s="63">
        <v>8.7002531642000207</v>
      </c>
      <c r="O1618" s="64">
        <v>6.0283858184938997E-2</v>
      </c>
    </row>
    <row r="1619" spans="1:15" customFormat="1" x14ac:dyDescent="0.3">
      <c r="A1619" s="58" t="s">
        <v>343</v>
      </c>
      <c r="B1619" s="59">
        <v>154.3498676358</v>
      </c>
      <c r="C1619" s="60">
        <v>0.10305135971800899</v>
      </c>
      <c r="D1619" s="59">
        <v>29.860072992300001</v>
      </c>
      <c r="E1619" s="60">
        <v>0.117849558138525</v>
      </c>
      <c r="F1619" s="59">
        <v>49.384472484100002</v>
      </c>
      <c r="G1619" s="60">
        <v>9.5232860633608904E-2</v>
      </c>
      <c r="H1619" s="59">
        <v>35.528481868200103</v>
      </c>
      <c r="I1619" s="60">
        <v>0.113839530837758</v>
      </c>
      <c r="J1619" s="59">
        <v>9.5151513149000007</v>
      </c>
      <c r="K1619" s="60">
        <v>0.109684913266673</v>
      </c>
      <c r="L1619" s="59">
        <v>3.71683278949999</v>
      </c>
      <c r="M1619" s="60">
        <v>5.7569027006771703E-2</v>
      </c>
      <c r="N1619" s="59">
        <v>11.324196673199999</v>
      </c>
      <c r="O1619" s="60">
        <v>7.8465103649466003E-2</v>
      </c>
    </row>
    <row r="1620" spans="1:15" customFormat="1" x14ac:dyDescent="0.3">
      <c r="A1620" s="58" t="s">
        <v>344</v>
      </c>
      <c r="B1620" s="63">
        <v>928.72137424579796</v>
      </c>
      <c r="C1620" s="64">
        <v>0.62005884346485696</v>
      </c>
      <c r="D1620" s="63">
        <v>170.579400032</v>
      </c>
      <c r="E1620" s="64">
        <v>0.67323033424900902</v>
      </c>
      <c r="F1620" s="63">
        <v>316.6224390397</v>
      </c>
      <c r="G1620" s="64">
        <v>0.61057371059798604</v>
      </c>
      <c r="H1620" s="63">
        <v>192.9804747734</v>
      </c>
      <c r="I1620" s="64">
        <v>0.618343524796508</v>
      </c>
      <c r="J1620" s="63">
        <v>56.5315477173</v>
      </c>
      <c r="K1620" s="64">
        <v>0.65166151362123903</v>
      </c>
      <c r="L1620" s="63">
        <v>41.451112137599999</v>
      </c>
      <c r="M1620" s="64">
        <v>0.64202516746286797</v>
      </c>
      <c r="N1620" s="63">
        <v>82.513117072999904</v>
      </c>
      <c r="O1620" s="64">
        <v>0.57173152943341898</v>
      </c>
    </row>
    <row r="1621" spans="1:15" customFormat="1" x14ac:dyDescent="0.3">
      <c r="A1621" s="65" t="s">
        <v>1</v>
      </c>
    </row>
    <row r="1622" spans="1:15" customFormat="1" x14ac:dyDescent="0.3">
      <c r="A1622" s="65" t="s">
        <v>1</v>
      </c>
    </row>
    <row r="1623" spans="1:15" customFormat="1" x14ac:dyDescent="0.3">
      <c r="A1623" s="53" t="s">
        <v>484</v>
      </c>
    </row>
    <row r="1624" spans="1:15" customFormat="1" x14ac:dyDescent="0.3">
      <c r="A1624" s="54" t="s">
        <v>1</v>
      </c>
    </row>
    <row r="1625" spans="1:15" customFormat="1" x14ac:dyDescent="0.3">
      <c r="A1625" s="114" t="s">
        <v>1</v>
      </c>
      <c r="B1625" s="113" t="s">
        <v>504</v>
      </c>
      <c r="C1625" s="113" t="s">
        <v>1</v>
      </c>
      <c r="D1625" s="113" t="s">
        <v>487</v>
      </c>
      <c r="E1625" s="113" t="s">
        <v>1</v>
      </c>
      <c r="F1625" s="113" t="s">
        <v>488</v>
      </c>
      <c r="G1625" s="113" t="s">
        <v>1</v>
      </c>
      <c r="H1625" s="113" t="s">
        <v>489</v>
      </c>
      <c r="I1625" s="113" t="s">
        <v>1</v>
      </c>
      <c r="J1625" s="113" t="s">
        <v>490</v>
      </c>
      <c r="K1625" s="113" t="s">
        <v>1</v>
      </c>
      <c r="L1625" s="113" t="s">
        <v>491</v>
      </c>
      <c r="M1625" s="113" t="s">
        <v>1</v>
      </c>
      <c r="N1625" s="113" t="s">
        <v>492</v>
      </c>
      <c r="O1625" s="113" t="s">
        <v>1</v>
      </c>
    </row>
    <row r="1626" spans="1:15" customFormat="1" x14ac:dyDescent="0.3">
      <c r="A1626" s="115" t="s">
        <v>1</v>
      </c>
      <c r="B1626" s="55" t="s">
        <v>14</v>
      </c>
      <c r="C1626" s="55" t="s">
        <v>15</v>
      </c>
      <c r="D1626" s="55" t="s">
        <v>14</v>
      </c>
      <c r="E1626" s="55" t="s">
        <v>15</v>
      </c>
      <c r="F1626" s="55" t="s">
        <v>14</v>
      </c>
      <c r="G1626" s="55" t="s">
        <v>15</v>
      </c>
      <c r="H1626" s="55" t="s">
        <v>14</v>
      </c>
      <c r="I1626" s="55" t="s">
        <v>15</v>
      </c>
      <c r="J1626" s="55" t="s">
        <v>14</v>
      </c>
      <c r="K1626" s="55" t="s">
        <v>15</v>
      </c>
      <c r="L1626" s="55" t="s">
        <v>14</v>
      </c>
      <c r="M1626" s="55" t="s">
        <v>15</v>
      </c>
      <c r="N1626" s="55" t="s">
        <v>14</v>
      </c>
      <c r="O1626" s="55" t="s">
        <v>15</v>
      </c>
    </row>
    <row r="1627" spans="1:15" customFormat="1" x14ac:dyDescent="0.3">
      <c r="A1627" s="56" t="s">
        <v>16</v>
      </c>
      <c r="B1627" s="57">
        <v>1497.7955463971</v>
      </c>
      <c r="C1627" s="57">
        <v>1497.7955463971</v>
      </c>
      <c r="D1627" s="57">
        <v>253.3745010499</v>
      </c>
      <c r="E1627" s="57">
        <v>253.3745010499</v>
      </c>
      <c r="F1627" s="57">
        <v>518.56546317660002</v>
      </c>
      <c r="G1627" s="57">
        <v>518.56546317660002</v>
      </c>
      <c r="H1627" s="57">
        <v>312.09265890979998</v>
      </c>
      <c r="I1627" s="57">
        <v>312.09265890979998</v>
      </c>
      <c r="J1627" s="57">
        <v>86.749864056199996</v>
      </c>
      <c r="K1627" s="57">
        <v>86.749864056199996</v>
      </c>
      <c r="L1627" s="57">
        <v>64.563064250899998</v>
      </c>
      <c r="M1627" s="57">
        <v>64.563064250899998</v>
      </c>
      <c r="N1627" s="57">
        <v>144.32143904110001</v>
      </c>
      <c r="O1627" s="57">
        <v>144.32143904110001</v>
      </c>
    </row>
    <row r="1628" spans="1:15" customFormat="1" x14ac:dyDescent="0.3">
      <c r="A1628" s="58" t="s">
        <v>341</v>
      </c>
      <c r="B1628" s="59">
        <v>217.69167155279999</v>
      </c>
      <c r="C1628" s="60">
        <v>0.14534137992094501</v>
      </c>
      <c r="D1628" s="59">
        <v>27.224794346900001</v>
      </c>
      <c r="E1628" s="60">
        <v>0.10744883259400401</v>
      </c>
      <c r="F1628" s="59">
        <v>79.476067701500099</v>
      </c>
      <c r="G1628" s="60">
        <v>0.15326139773106001</v>
      </c>
      <c r="H1628" s="59">
        <v>43.355532686399897</v>
      </c>
      <c r="I1628" s="60">
        <v>0.13891878404909999</v>
      </c>
      <c r="J1628" s="59">
        <v>8.5325501621999997</v>
      </c>
      <c r="K1628" s="60">
        <v>9.8358081076326195E-2</v>
      </c>
      <c r="L1628" s="59">
        <v>6.4119098993000101</v>
      </c>
      <c r="M1628" s="60">
        <v>9.9312354109813206E-2</v>
      </c>
      <c r="N1628" s="59">
        <v>30.9018002669</v>
      </c>
      <c r="O1628" s="61">
        <v>0.214117877927338</v>
      </c>
    </row>
    <row r="1629" spans="1:15" customFormat="1" x14ac:dyDescent="0.3">
      <c r="A1629" s="58" t="s">
        <v>237</v>
      </c>
      <c r="B1629" s="63">
        <v>405.48121167509998</v>
      </c>
      <c r="C1629" s="64">
        <v>0.27071866560858199</v>
      </c>
      <c r="D1629" s="63">
        <v>54.390801608799997</v>
      </c>
      <c r="E1629" s="64">
        <v>0.21466564860876899</v>
      </c>
      <c r="F1629" s="63">
        <v>166.0667785711</v>
      </c>
      <c r="G1629" s="61">
        <v>0.32024265085803699</v>
      </c>
      <c r="H1629" s="63">
        <v>83.8319998346999</v>
      </c>
      <c r="I1629" s="64">
        <v>0.26861253362235898</v>
      </c>
      <c r="J1629" s="63">
        <v>19.2364185291</v>
      </c>
      <c r="K1629" s="64">
        <v>0.22174580604112401</v>
      </c>
      <c r="L1629" s="63">
        <v>16.851235387900001</v>
      </c>
      <c r="M1629" s="64">
        <v>0.26100426897976903</v>
      </c>
      <c r="N1629" s="63">
        <v>44.612691300500003</v>
      </c>
      <c r="O1629" s="64">
        <v>0.309120333035171</v>
      </c>
    </row>
    <row r="1630" spans="1:15" customFormat="1" x14ac:dyDescent="0.3">
      <c r="A1630" s="58" t="s">
        <v>238</v>
      </c>
      <c r="B1630" s="59">
        <v>447.48915859340002</v>
      </c>
      <c r="C1630" s="60">
        <v>0.29876518171643701</v>
      </c>
      <c r="D1630" s="59">
        <v>85.512552258800199</v>
      </c>
      <c r="E1630" s="60">
        <v>0.33749470410188998</v>
      </c>
      <c r="F1630" s="59">
        <v>161.07502353690001</v>
      </c>
      <c r="G1630" s="60">
        <v>0.31061656622906503</v>
      </c>
      <c r="H1630" s="59">
        <v>84.059653028999904</v>
      </c>
      <c r="I1630" s="60">
        <v>0.26934197466430798</v>
      </c>
      <c r="J1630" s="59">
        <v>27.3426178761</v>
      </c>
      <c r="K1630" s="60">
        <v>0.31518917261226298</v>
      </c>
      <c r="L1630" s="59">
        <v>18.465993942499999</v>
      </c>
      <c r="M1630" s="60">
        <v>0.28601483149465901</v>
      </c>
      <c r="N1630" s="59">
        <v>40.246009277399999</v>
      </c>
      <c r="O1630" s="60">
        <v>0.278863691664956</v>
      </c>
    </row>
    <row r="1631" spans="1:15" customFormat="1" x14ac:dyDescent="0.3">
      <c r="A1631" s="58" t="s">
        <v>239</v>
      </c>
      <c r="B1631" s="63">
        <v>307.59366040959998</v>
      </c>
      <c r="C1631" s="64">
        <v>0.205364250914958</v>
      </c>
      <c r="D1631" s="63">
        <v>53.660435146999802</v>
      </c>
      <c r="E1631" s="64">
        <v>0.21178309152913499</v>
      </c>
      <c r="F1631" s="63">
        <v>81.674374382299902</v>
      </c>
      <c r="G1631" s="62">
        <v>0.15750060538544799</v>
      </c>
      <c r="H1631" s="63">
        <v>84.762631932100007</v>
      </c>
      <c r="I1631" s="61">
        <v>0.271594443227829</v>
      </c>
      <c r="J1631" s="63">
        <v>18.8912575819</v>
      </c>
      <c r="K1631" s="64">
        <v>0.21776699926194101</v>
      </c>
      <c r="L1631" s="63">
        <v>17.787686810599901</v>
      </c>
      <c r="M1631" s="64">
        <v>0.27550871410741701</v>
      </c>
      <c r="N1631" s="63">
        <v>22.9332533179</v>
      </c>
      <c r="O1631" s="64">
        <v>0.15890399562444099</v>
      </c>
    </row>
    <row r="1632" spans="1:15" customFormat="1" x14ac:dyDescent="0.3">
      <c r="A1632" s="58" t="s">
        <v>342</v>
      </c>
      <c r="B1632" s="59">
        <v>107.2847795802</v>
      </c>
      <c r="C1632" s="60">
        <v>7.16284541226406E-2</v>
      </c>
      <c r="D1632" s="59">
        <v>32.585917688400002</v>
      </c>
      <c r="E1632" s="61">
        <v>0.128607723166202</v>
      </c>
      <c r="F1632" s="59">
        <v>21.3792121241</v>
      </c>
      <c r="G1632" s="62">
        <v>4.1227605080246602E-2</v>
      </c>
      <c r="H1632" s="59">
        <v>15.700906013999999</v>
      </c>
      <c r="I1632" s="60">
        <v>5.0308475914961598E-2</v>
      </c>
      <c r="J1632" s="59">
        <v>11.300431271100001</v>
      </c>
      <c r="K1632" s="61">
        <v>0.13026454155339201</v>
      </c>
      <c r="L1632" s="59">
        <v>3.9809269692999898</v>
      </c>
      <c r="M1632" s="60">
        <v>6.1659510983394901E-2</v>
      </c>
      <c r="N1632" s="59">
        <v>5.6276848784000002</v>
      </c>
      <c r="O1632" s="60">
        <v>3.8994101748094E-2</v>
      </c>
    </row>
    <row r="1633" spans="1:15" customFormat="1" x14ac:dyDescent="0.3">
      <c r="A1633" s="58" t="s">
        <v>88</v>
      </c>
      <c r="B1633" s="63">
        <v>12.255064586</v>
      </c>
      <c r="C1633" s="64">
        <v>8.1820677164377801E-3</v>
      </c>
      <c r="D1633" s="63">
        <v>0</v>
      </c>
      <c r="E1633" s="64">
        <v>0</v>
      </c>
      <c r="F1633" s="63">
        <v>8.8940068606999905</v>
      </c>
      <c r="G1633" s="64">
        <v>1.7151174716144E-2</v>
      </c>
      <c r="H1633" s="63">
        <v>0.381935413599999</v>
      </c>
      <c r="I1633" s="64">
        <v>1.22378852144159E-3</v>
      </c>
      <c r="J1633" s="63">
        <v>1.4465886358</v>
      </c>
      <c r="K1633" s="64">
        <v>1.6675399454952999E-2</v>
      </c>
      <c r="L1633" s="63">
        <v>1.0653112413000001</v>
      </c>
      <c r="M1633" s="64">
        <v>1.65003203249472E-2</v>
      </c>
      <c r="N1633" s="63">
        <v>0</v>
      </c>
      <c r="O1633" s="64">
        <v>0</v>
      </c>
    </row>
    <row r="1634" spans="1:15" customFormat="1" x14ac:dyDescent="0.3">
      <c r="A1634" s="58" t="s">
        <v>343</v>
      </c>
      <c r="B1634" s="59">
        <v>623.1728832279</v>
      </c>
      <c r="C1634" s="60">
        <v>0.41606004552952702</v>
      </c>
      <c r="D1634" s="59">
        <v>81.615595955699902</v>
      </c>
      <c r="E1634" s="62">
        <v>0.32211448120277297</v>
      </c>
      <c r="F1634" s="59">
        <v>245.542846272601</v>
      </c>
      <c r="G1634" s="61">
        <v>0.473504048589096</v>
      </c>
      <c r="H1634" s="59">
        <v>127.1875325211</v>
      </c>
      <c r="I1634" s="60">
        <v>0.407531317671459</v>
      </c>
      <c r="J1634" s="59">
        <v>27.7689686913</v>
      </c>
      <c r="K1634" s="60">
        <v>0.32010388711745003</v>
      </c>
      <c r="L1634" s="59">
        <v>23.2631452872001</v>
      </c>
      <c r="M1634" s="60">
        <v>0.36031662308958201</v>
      </c>
      <c r="N1634" s="59">
        <v>75.5144915674001</v>
      </c>
      <c r="O1634" s="61">
        <v>0.523238210962509</v>
      </c>
    </row>
    <row r="1635" spans="1:15" customFormat="1" x14ac:dyDescent="0.3">
      <c r="A1635" s="58" t="s">
        <v>344</v>
      </c>
      <c r="B1635" s="63">
        <v>414.87843998979997</v>
      </c>
      <c r="C1635" s="64">
        <v>0.27699270503759799</v>
      </c>
      <c r="D1635" s="63">
        <v>86.246352835400003</v>
      </c>
      <c r="E1635" s="64">
        <v>0.340390814695337</v>
      </c>
      <c r="F1635" s="63">
        <v>103.05358650639999</v>
      </c>
      <c r="G1635" s="62">
        <v>0.198728210465695</v>
      </c>
      <c r="H1635" s="63">
        <v>100.4635379461</v>
      </c>
      <c r="I1635" s="64">
        <v>0.32190291914279101</v>
      </c>
      <c r="J1635" s="63">
        <v>30.191688852999999</v>
      </c>
      <c r="K1635" s="64">
        <v>0.348031540815333</v>
      </c>
      <c r="L1635" s="63">
        <v>21.768613779900001</v>
      </c>
      <c r="M1635" s="64">
        <v>0.33716822509081201</v>
      </c>
      <c r="N1635" s="63">
        <v>28.5609381963</v>
      </c>
      <c r="O1635" s="62">
        <v>0.197898097372535</v>
      </c>
    </row>
    <row r="1636" spans="1:15" customFormat="1" x14ac:dyDescent="0.3">
      <c r="A1636" s="65" t="s">
        <v>1</v>
      </c>
    </row>
    <row r="1637" spans="1:15" customFormat="1" x14ac:dyDescent="0.3">
      <c r="A1637" s="65" t="s">
        <v>1</v>
      </c>
    </row>
    <row r="1638" spans="1:15" customFormat="1" x14ac:dyDescent="0.3">
      <c r="A1638" s="53" t="s">
        <v>345</v>
      </c>
    </row>
    <row r="1639" spans="1:15" customFormat="1" x14ac:dyDescent="0.3">
      <c r="A1639" s="54" t="s">
        <v>1</v>
      </c>
    </row>
    <row r="1640" spans="1:15" customFormat="1" x14ac:dyDescent="0.3">
      <c r="A1640" s="114" t="s">
        <v>1</v>
      </c>
      <c r="B1640" s="113" t="s">
        <v>504</v>
      </c>
      <c r="C1640" s="113" t="s">
        <v>1</v>
      </c>
      <c r="D1640" s="113" t="s">
        <v>487</v>
      </c>
      <c r="E1640" s="113" t="s">
        <v>1</v>
      </c>
      <c r="F1640" s="113" t="s">
        <v>488</v>
      </c>
      <c r="G1640" s="113" t="s">
        <v>1</v>
      </c>
      <c r="H1640" s="113" t="s">
        <v>489</v>
      </c>
      <c r="I1640" s="113" t="s">
        <v>1</v>
      </c>
      <c r="J1640" s="113" t="s">
        <v>490</v>
      </c>
      <c r="K1640" s="113" t="s">
        <v>1</v>
      </c>
      <c r="L1640" s="113" t="s">
        <v>491</v>
      </c>
      <c r="M1640" s="113" t="s">
        <v>1</v>
      </c>
      <c r="N1640" s="113" t="s">
        <v>492</v>
      </c>
      <c r="O1640" s="113" t="s">
        <v>1</v>
      </c>
    </row>
    <row r="1641" spans="1:15" customFormat="1" x14ac:dyDescent="0.3">
      <c r="A1641" s="115" t="s">
        <v>1</v>
      </c>
      <c r="B1641" s="55" t="s">
        <v>14</v>
      </c>
      <c r="C1641" s="55" t="s">
        <v>15</v>
      </c>
      <c r="D1641" s="55" t="s">
        <v>14</v>
      </c>
      <c r="E1641" s="55" t="s">
        <v>15</v>
      </c>
      <c r="F1641" s="55" t="s">
        <v>14</v>
      </c>
      <c r="G1641" s="55" t="s">
        <v>15</v>
      </c>
      <c r="H1641" s="55" t="s">
        <v>14</v>
      </c>
      <c r="I1641" s="55" t="s">
        <v>15</v>
      </c>
      <c r="J1641" s="55" t="s">
        <v>14</v>
      </c>
      <c r="K1641" s="55" t="s">
        <v>15</v>
      </c>
      <c r="L1641" s="55" t="s">
        <v>14</v>
      </c>
      <c r="M1641" s="55" t="s">
        <v>15</v>
      </c>
      <c r="N1641" s="55" t="s">
        <v>14</v>
      </c>
      <c r="O1641" s="55" t="s">
        <v>15</v>
      </c>
    </row>
    <row r="1642" spans="1:15" customFormat="1" x14ac:dyDescent="0.3">
      <c r="A1642" s="56" t="s">
        <v>16</v>
      </c>
      <c r="B1642" s="57">
        <v>1497.7955463971</v>
      </c>
      <c r="C1642" s="57">
        <v>1497.7955463971</v>
      </c>
      <c r="D1642" s="57">
        <v>253.3745010499</v>
      </c>
      <c r="E1642" s="57">
        <v>253.3745010499</v>
      </c>
      <c r="F1642" s="57">
        <v>518.56546317660002</v>
      </c>
      <c r="G1642" s="57">
        <v>518.56546317660002</v>
      </c>
      <c r="H1642" s="57">
        <v>312.09265890979998</v>
      </c>
      <c r="I1642" s="57">
        <v>312.09265890979998</v>
      </c>
      <c r="J1642" s="57">
        <v>86.749864056199996</v>
      </c>
      <c r="K1642" s="57">
        <v>86.749864056199996</v>
      </c>
      <c r="L1642" s="57">
        <v>64.563064250899998</v>
      </c>
      <c r="M1642" s="57">
        <v>64.563064250899998</v>
      </c>
      <c r="N1642" s="57">
        <v>144.32143904110001</v>
      </c>
      <c r="O1642" s="57">
        <v>144.32143904110001</v>
      </c>
    </row>
    <row r="1643" spans="1:15" customFormat="1" x14ac:dyDescent="0.3">
      <c r="A1643" s="58" t="s">
        <v>346</v>
      </c>
      <c r="B1643" s="59">
        <v>695.70771563350195</v>
      </c>
      <c r="C1643" s="60">
        <v>0.46448777158338</v>
      </c>
      <c r="D1643" s="59">
        <v>120.2460828121</v>
      </c>
      <c r="E1643" s="60">
        <v>0.47457846907972201</v>
      </c>
      <c r="F1643" s="59">
        <v>231.21764282410001</v>
      </c>
      <c r="G1643" s="60">
        <v>0.44587937154109603</v>
      </c>
      <c r="H1643" s="59">
        <v>151.86629150100001</v>
      </c>
      <c r="I1643" s="60">
        <v>0.48660642013015698</v>
      </c>
      <c r="J1643" s="59">
        <v>29.3352625505999</v>
      </c>
      <c r="K1643" s="62">
        <v>0.33815917603738799</v>
      </c>
      <c r="L1643" s="59">
        <v>29.878651618599999</v>
      </c>
      <c r="M1643" s="60">
        <v>0.46278242777461598</v>
      </c>
      <c r="N1643" s="59">
        <v>77.718611645500303</v>
      </c>
      <c r="O1643" s="60">
        <v>0.53851050933165401</v>
      </c>
    </row>
    <row r="1644" spans="1:15" customFormat="1" x14ac:dyDescent="0.3">
      <c r="A1644" s="58" t="s">
        <v>347</v>
      </c>
      <c r="B1644" s="63">
        <v>797.91415653839704</v>
      </c>
      <c r="C1644" s="64">
        <v>0.53272568372749995</v>
      </c>
      <c r="D1644" s="63">
        <v>133.12841823779999</v>
      </c>
      <c r="E1644" s="64">
        <v>0.52542153092027799</v>
      </c>
      <c r="F1644" s="63">
        <v>283.17414612730101</v>
      </c>
      <c r="G1644" s="64">
        <v>0.54607212827604701</v>
      </c>
      <c r="H1644" s="63">
        <v>160.2263674088</v>
      </c>
      <c r="I1644" s="64">
        <v>0.51339357986984302</v>
      </c>
      <c r="J1644" s="63">
        <v>57.414601505599997</v>
      </c>
      <c r="K1644" s="61">
        <v>0.66184082396261201</v>
      </c>
      <c r="L1644" s="63">
        <v>34.684412632300003</v>
      </c>
      <c r="M1644" s="64">
        <v>0.53721757222538402</v>
      </c>
      <c r="N1644" s="63">
        <v>66.602827395600002</v>
      </c>
      <c r="O1644" s="64">
        <v>0.46148949066834599</v>
      </c>
    </row>
    <row r="1645" spans="1:15" customFormat="1" x14ac:dyDescent="0.3">
      <c r="A1645" s="58" t="s">
        <v>348</v>
      </c>
      <c r="B1645" s="59">
        <v>4.1736742252000001</v>
      </c>
      <c r="C1645" s="60">
        <v>2.7865446891197098E-3</v>
      </c>
      <c r="D1645" s="59">
        <v>0</v>
      </c>
      <c r="E1645" s="60">
        <v>0</v>
      </c>
      <c r="F1645" s="59">
        <v>4.1736742252000099</v>
      </c>
      <c r="G1645" s="60">
        <v>8.0485001828566292E-3</v>
      </c>
      <c r="H1645" s="59">
        <v>0</v>
      </c>
      <c r="I1645" s="60">
        <v>0</v>
      </c>
      <c r="J1645" s="59">
        <v>0</v>
      </c>
      <c r="K1645" s="60">
        <v>0</v>
      </c>
      <c r="L1645" s="59">
        <v>0</v>
      </c>
      <c r="M1645" s="60">
        <v>0</v>
      </c>
      <c r="N1645" s="59">
        <v>0</v>
      </c>
      <c r="O1645" s="60">
        <v>0</v>
      </c>
    </row>
    <row r="1646" spans="1:15" customFormat="1" x14ac:dyDescent="0.3">
      <c r="A1646" s="65" t="s">
        <v>1</v>
      </c>
    </row>
    <row r="1647" spans="1:15" customFormat="1" x14ac:dyDescent="0.3">
      <c r="A1647" s="65" t="s">
        <v>1</v>
      </c>
    </row>
    <row r="1648" spans="1:15" customFormat="1" x14ac:dyDescent="0.3">
      <c r="A1648" s="53" t="s">
        <v>349</v>
      </c>
    </row>
    <row r="1649" spans="1:15" customFormat="1" x14ac:dyDescent="0.3">
      <c r="A1649" s="54" t="s">
        <v>1</v>
      </c>
    </row>
    <row r="1650" spans="1:15" customFormat="1" x14ac:dyDescent="0.3">
      <c r="A1650" s="114" t="s">
        <v>1</v>
      </c>
      <c r="B1650" s="113" t="s">
        <v>504</v>
      </c>
      <c r="C1650" s="113" t="s">
        <v>1</v>
      </c>
      <c r="D1650" s="113" t="s">
        <v>487</v>
      </c>
      <c r="E1650" s="113" t="s">
        <v>1</v>
      </c>
      <c r="F1650" s="113" t="s">
        <v>488</v>
      </c>
      <c r="G1650" s="113" t="s">
        <v>1</v>
      </c>
      <c r="H1650" s="113" t="s">
        <v>489</v>
      </c>
      <c r="I1650" s="113" t="s">
        <v>1</v>
      </c>
      <c r="J1650" s="113" t="s">
        <v>490</v>
      </c>
      <c r="K1650" s="113" t="s">
        <v>1</v>
      </c>
      <c r="L1650" s="113" t="s">
        <v>491</v>
      </c>
      <c r="M1650" s="113" t="s">
        <v>1</v>
      </c>
      <c r="N1650" s="113" t="s">
        <v>492</v>
      </c>
      <c r="O1650" s="113" t="s">
        <v>1</v>
      </c>
    </row>
    <row r="1651" spans="1:15" customFormat="1" x14ac:dyDescent="0.3">
      <c r="A1651" s="115" t="s">
        <v>1</v>
      </c>
      <c r="B1651" s="55" t="s">
        <v>14</v>
      </c>
      <c r="C1651" s="55" t="s">
        <v>15</v>
      </c>
      <c r="D1651" s="55" t="s">
        <v>14</v>
      </c>
      <c r="E1651" s="55" t="s">
        <v>15</v>
      </c>
      <c r="F1651" s="55" t="s">
        <v>14</v>
      </c>
      <c r="G1651" s="55" t="s">
        <v>15</v>
      </c>
      <c r="H1651" s="55" t="s">
        <v>14</v>
      </c>
      <c r="I1651" s="55" t="s">
        <v>15</v>
      </c>
      <c r="J1651" s="55" t="s">
        <v>14</v>
      </c>
      <c r="K1651" s="55" t="s">
        <v>15</v>
      </c>
      <c r="L1651" s="55" t="s">
        <v>14</v>
      </c>
      <c r="M1651" s="55" t="s">
        <v>15</v>
      </c>
      <c r="N1651" s="55" t="s">
        <v>14</v>
      </c>
      <c r="O1651" s="55" t="s">
        <v>15</v>
      </c>
    </row>
    <row r="1652" spans="1:15" customFormat="1" x14ac:dyDescent="0.3">
      <c r="A1652" s="56" t="s">
        <v>16</v>
      </c>
      <c r="B1652" s="57">
        <v>1497.7955463971</v>
      </c>
      <c r="C1652" s="57">
        <v>1497.7955463971</v>
      </c>
      <c r="D1652" s="57">
        <v>253.3745010499</v>
      </c>
      <c r="E1652" s="57">
        <v>253.3745010499</v>
      </c>
      <c r="F1652" s="57">
        <v>518.56546317660002</v>
      </c>
      <c r="G1652" s="57">
        <v>518.56546317660002</v>
      </c>
      <c r="H1652" s="57">
        <v>312.09265890979998</v>
      </c>
      <c r="I1652" s="57">
        <v>312.09265890979998</v>
      </c>
      <c r="J1652" s="57">
        <v>86.749864056199996</v>
      </c>
      <c r="K1652" s="57">
        <v>86.749864056199996</v>
      </c>
      <c r="L1652" s="57">
        <v>64.563064250899998</v>
      </c>
      <c r="M1652" s="57">
        <v>64.563064250899998</v>
      </c>
      <c r="N1652" s="57">
        <v>144.32143904110001</v>
      </c>
      <c r="O1652" s="57">
        <v>144.32143904110001</v>
      </c>
    </row>
    <row r="1653" spans="1:15" customFormat="1" x14ac:dyDescent="0.3">
      <c r="A1653" s="58" t="s">
        <v>350</v>
      </c>
      <c r="B1653" s="59">
        <v>202.05902681649999</v>
      </c>
      <c r="C1653" s="60">
        <v>0.13490427802549301</v>
      </c>
      <c r="D1653" s="59">
        <v>48.566382819300102</v>
      </c>
      <c r="E1653" s="61">
        <v>0.19167825735445801</v>
      </c>
      <c r="F1653" s="59">
        <v>57.048439968099899</v>
      </c>
      <c r="G1653" s="60">
        <v>0.11001203130388899</v>
      </c>
      <c r="H1653" s="59">
        <v>39.421283351199897</v>
      </c>
      <c r="I1653" s="60">
        <v>0.12631275432400799</v>
      </c>
      <c r="J1653" s="59">
        <v>8.8473507189999996</v>
      </c>
      <c r="K1653" s="60">
        <v>0.101986911625226</v>
      </c>
      <c r="L1653" s="59">
        <v>5.3319227049000002</v>
      </c>
      <c r="M1653" s="60">
        <v>8.2584721880292006E-2</v>
      </c>
      <c r="N1653" s="59">
        <v>24.842505649900001</v>
      </c>
      <c r="O1653" s="60">
        <v>0.17213316202331699</v>
      </c>
    </row>
    <row r="1654" spans="1:15" customFormat="1" x14ac:dyDescent="0.3">
      <c r="A1654" s="58" t="s">
        <v>351</v>
      </c>
      <c r="B1654" s="63">
        <v>250.81179160139999</v>
      </c>
      <c r="C1654" s="64">
        <v>0.167453957387388</v>
      </c>
      <c r="D1654" s="63">
        <v>66.438301782299803</v>
      </c>
      <c r="E1654" s="61">
        <v>0.26221384356753202</v>
      </c>
      <c r="F1654" s="63">
        <v>66.838240914799897</v>
      </c>
      <c r="G1654" s="62">
        <v>0.128890652503863</v>
      </c>
      <c r="H1654" s="63">
        <v>45.7770714782</v>
      </c>
      <c r="I1654" s="64">
        <v>0.14667782202281901</v>
      </c>
      <c r="J1654" s="63">
        <v>19.631023835000001</v>
      </c>
      <c r="K1654" s="64">
        <v>0.22629457750253401</v>
      </c>
      <c r="L1654" s="63">
        <v>13.481698446699999</v>
      </c>
      <c r="M1654" s="64">
        <v>0.20881441429589601</v>
      </c>
      <c r="N1654" s="63">
        <v>18.6799223887</v>
      </c>
      <c r="O1654" s="64">
        <v>0.12943276143040899</v>
      </c>
    </row>
    <row r="1655" spans="1:15" customFormat="1" x14ac:dyDescent="0.3">
      <c r="A1655" s="58" t="s">
        <v>352</v>
      </c>
      <c r="B1655" s="59">
        <v>192.86541582780001</v>
      </c>
      <c r="C1655" s="60">
        <v>0.12876618326962699</v>
      </c>
      <c r="D1655" s="59">
        <v>31.444518905799999</v>
      </c>
      <c r="E1655" s="60">
        <v>0.124102933702896</v>
      </c>
      <c r="F1655" s="59">
        <v>83.161002144400001</v>
      </c>
      <c r="G1655" s="60">
        <v>0.16036741366263901</v>
      </c>
      <c r="H1655" s="59">
        <v>23.9235633292</v>
      </c>
      <c r="I1655" s="62">
        <v>7.6655322213504296E-2</v>
      </c>
      <c r="J1655" s="59">
        <v>8.8765516171000005</v>
      </c>
      <c r="K1655" s="60">
        <v>0.102323521929088</v>
      </c>
      <c r="L1655" s="59">
        <v>15.5116994336001</v>
      </c>
      <c r="M1655" s="61">
        <v>0.24025655556433401</v>
      </c>
      <c r="N1655" s="59">
        <v>16.009933893900001</v>
      </c>
      <c r="O1655" s="60">
        <v>0.110932471296525</v>
      </c>
    </row>
    <row r="1656" spans="1:15" customFormat="1" x14ac:dyDescent="0.3">
      <c r="A1656" s="58" t="s">
        <v>353</v>
      </c>
      <c r="B1656" s="63">
        <v>274.45842064239997</v>
      </c>
      <c r="C1656" s="64">
        <v>0.183241578800659</v>
      </c>
      <c r="D1656" s="63">
        <v>54.438970215399799</v>
      </c>
      <c r="E1656" s="64">
        <v>0.214855756951954</v>
      </c>
      <c r="F1656" s="63">
        <v>81.9428462889001</v>
      </c>
      <c r="G1656" s="64">
        <v>0.15801832576149399</v>
      </c>
      <c r="H1656" s="63">
        <v>60.242119445700098</v>
      </c>
      <c r="I1656" s="64">
        <v>0.19302639048331799</v>
      </c>
      <c r="J1656" s="63">
        <v>14.719592458699999</v>
      </c>
      <c r="K1656" s="64">
        <v>0.16967856513485799</v>
      </c>
      <c r="L1656" s="63">
        <v>9.1756981658000107</v>
      </c>
      <c r="M1656" s="64">
        <v>0.14211992990515601</v>
      </c>
      <c r="N1656" s="63">
        <v>34.425015352700001</v>
      </c>
      <c r="O1656" s="64">
        <v>0.238530155889704</v>
      </c>
    </row>
    <row r="1657" spans="1:15" customFormat="1" x14ac:dyDescent="0.3">
      <c r="A1657" s="58" t="s">
        <v>354</v>
      </c>
      <c r="B1657" s="59">
        <v>164.15384138869999</v>
      </c>
      <c r="C1657" s="60">
        <v>0.109596961870775</v>
      </c>
      <c r="D1657" s="59">
        <v>19.299230067100002</v>
      </c>
      <c r="E1657" s="60">
        <v>7.6168793572874899E-2</v>
      </c>
      <c r="F1657" s="59">
        <v>68.072325017099999</v>
      </c>
      <c r="G1657" s="60">
        <v>0.13127045638578799</v>
      </c>
      <c r="H1657" s="59">
        <v>31.018892576799999</v>
      </c>
      <c r="I1657" s="60">
        <v>9.9390010278213495E-2</v>
      </c>
      <c r="J1657" s="59">
        <v>9.4186722935999896</v>
      </c>
      <c r="K1657" s="60">
        <v>0.108572761422407</v>
      </c>
      <c r="L1657" s="59">
        <v>8.8898855968999992</v>
      </c>
      <c r="M1657" s="60">
        <v>0.13769305562004899</v>
      </c>
      <c r="N1657" s="59">
        <v>16.822783014300001</v>
      </c>
      <c r="O1657" s="60">
        <v>0.116564684540799</v>
      </c>
    </row>
    <row r="1658" spans="1:15" customFormat="1" x14ac:dyDescent="0.3">
      <c r="A1658" s="58" t="s">
        <v>355</v>
      </c>
      <c r="B1658" s="63">
        <v>299.23722969149998</v>
      </c>
      <c r="C1658" s="64">
        <v>0.199785097780071</v>
      </c>
      <c r="D1658" s="63">
        <v>27.6949991818</v>
      </c>
      <c r="E1658" s="62">
        <v>0.109304602740375</v>
      </c>
      <c r="F1658" s="63">
        <v>118.9793817816</v>
      </c>
      <c r="G1658" s="64">
        <v>0.22943946373281901</v>
      </c>
      <c r="H1658" s="63">
        <v>81.391259415099796</v>
      </c>
      <c r="I1658" s="61">
        <v>0.26079197024183598</v>
      </c>
      <c r="J1658" s="63">
        <v>11.455439864600001</v>
      </c>
      <c r="K1658" s="64">
        <v>0.132051386929883</v>
      </c>
      <c r="L1658" s="63">
        <v>7.4241302087000003</v>
      </c>
      <c r="M1658" s="64">
        <v>0.11499036321834</v>
      </c>
      <c r="N1658" s="63">
        <v>26.840032692800001</v>
      </c>
      <c r="O1658" s="64">
        <v>0.18597398190546399</v>
      </c>
    </row>
    <row r="1659" spans="1:15" customFormat="1" x14ac:dyDescent="0.3">
      <c r="A1659" s="58" t="s">
        <v>356</v>
      </c>
      <c r="B1659" s="59">
        <v>114.2098204288</v>
      </c>
      <c r="C1659" s="60">
        <v>7.6251942865985994E-2</v>
      </c>
      <c r="D1659" s="59">
        <v>5.4920980781999997</v>
      </c>
      <c r="E1659" s="62">
        <v>2.1675812109910701E-2</v>
      </c>
      <c r="F1659" s="59">
        <v>42.523227061699998</v>
      </c>
      <c r="G1659" s="60">
        <v>8.2001656649506802E-2</v>
      </c>
      <c r="H1659" s="59">
        <v>30.318469313600001</v>
      </c>
      <c r="I1659" s="60">
        <v>9.7145730436301397E-2</v>
      </c>
      <c r="J1659" s="59">
        <v>13.801233268199899</v>
      </c>
      <c r="K1659" s="61">
        <v>0.15909227545600599</v>
      </c>
      <c r="L1659" s="59">
        <v>4.7480296943000004</v>
      </c>
      <c r="M1659" s="60">
        <v>7.3540959515932702E-2</v>
      </c>
      <c r="N1659" s="59">
        <v>6.7012460487999999</v>
      </c>
      <c r="O1659" s="60">
        <v>4.6432782913781903E-2</v>
      </c>
    </row>
    <row r="1660" spans="1:15" customFormat="1" x14ac:dyDescent="0.3">
      <c r="A1660" s="65" t="s">
        <v>1</v>
      </c>
    </row>
    <row r="1661" spans="1:15" customFormat="1" x14ac:dyDescent="0.3">
      <c r="A1661" s="65" t="s">
        <v>1</v>
      </c>
    </row>
    <row r="1662" spans="1:15" customFormat="1" x14ac:dyDescent="0.3">
      <c r="A1662" s="53" t="s">
        <v>357</v>
      </c>
    </row>
    <row r="1663" spans="1:15" customFormat="1" x14ac:dyDescent="0.3">
      <c r="A1663" s="54" t="s">
        <v>1</v>
      </c>
    </row>
    <row r="1664" spans="1:15" customFormat="1" x14ac:dyDescent="0.3">
      <c r="A1664" s="114" t="s">
        <v>1</v>
      </c>
      <c r="B1664" s="113" t="s">
        <v>504</v>
      </c>
      <c r="C1664" s="113" t="s">
        <v>1</v>
      </c>
      <c r="D1664" s="113" t="s">
        <v>487</v>
      </c>
      <c r="E1664" s="113" t="s">
        <v>1</v>
      </c>
      <c r="F1664" s="113" t="s">
        <v>488</v>
      </c>
      <c r="G1664" s="113" t="s">
        <v>1</v>
      </c>
      <c r="H1664" s="113" t="s">
        <v>489</v>
      </c>
      <c r="I1664" s="113" t="s">
        <v>1</v>
      </c>
      <c r="J1664" s="113" t="s">
        <v>490</v>
      </c>
      <c r="K1664" s="113" t="s">
        <v>1</v>
      </c>
      <c r="L1664" s="113" t="s">
        <v>491</v>
      </c>
      <c r="M1664" s="113" t="s">
        <v>1</v>
      </c>
      <c r="N1664" s="113" t="s">
        <v>492</v>
      </c>
      <c r="O1664" s="113" t="s">
        <v>1</v>
      </c>
    </row>
    <row r="1665" spans="1:15" customFormat="1" x14ac:dyDescent="0.3">
      <c r="A1665" s="115" t="s">
        <v>1</v>
      </c>
      <c r="B1665" s="55" t="s">
        <v>14</v>
      </c>
      <c r="C1665" s="55" t="s">
        <v>15</v>
      </c>
      <c r="D1665" s="55" t="s">
        <v>14</v>
      </c>
      <c r="E1665" s="55" t="s">
        <v>15</v>
      </c>
      <c r="F1665" s="55" t="s">
        <v>14</v>
      </c>
      <c r="G1665" s="55" t="s">
        <v>15</v>
      </c>
      <c r="H1665" s="55" t="s">
        <v>14</v>
      </c>
      <c r="I1665" s="55" t="s">
        <v>15</v>
      </c>
      <c r="J1665" s="55" t="s">
        <v>14</v>
      </c>
      <c r="K1665" s="55" t="s">
        <v>15</v>
      </c>
      <c r="L1665" s="55" t="s">
        <v>14</v>
      </c>
      <c r="M1665" s="55" t="s">
        <v>15</v>
      </c>
      <c r="N1665" s="55" t="s">
        <v>14</v>
      </c>
      <c r="O1665" s="55" t="s">
        <v>15</v>
      </c>
    </row>
    <row r="1666" spans="1:15" customFormat="1" x14ac:dyDescent="0.3">
      <c r="A1666" s="56" t="s">
        <v>16</v>
      </c>
      <c r="B1666" s="57">
        <v>1497.7955463971</v>
      </c>
      <c r="C1666" s="57">
        <v>1497.7955463971</v>
      </c>
      <c r="D1666" s="57">
        <v>253.3745010499</v>
      </c>
      <c r="E1666" s="57">
        <v>253.3745010499</v>
      </c>
      <c r="F1666" s="57">
        <v>518.56546317660002</v>
      </c>
      <c r="G1666" s="57">
        <v>518.56546317660002</v>
      </c>
      <c r="H1666" s="57">
        <v>312.09265890979998</v>
      </c>
      <c r="I1666" s="57">
        <v>312.09265890979998</v>
      </c>
      <c r="J1666" s="57">
        <v>86.749864056199996</v>
      </c>
      <c r="K1666" s="57">
        <v>86.749864056199996</v>
      </c>
      <c r="L1666" s="57">
        <v>64.563064250899998</v>
      </c>
      <c r="M1666" s="57">
        <v>64.563064250899998</v>
      </c>
      <c r="N1666" s="57">
        <v>144.32143904110001</v>
      </c>
      <c r="O1666" s="57">
        <v>144.32143904110001</v>
      </c>
    </row>
    <row r="1667" spans="1:15" customFormat="1" x14ac:dyDescent="0.3">
      <c r="A1667" s="58" t="s">
        <v>358</v>
      </c>
      <c r="B1667" s="59">
        <v>272.60720089580002</v>
      </c>
      <c r="C1667" s="60">
        <v>0.18200561588766101</v>
      </c>
      <c r="D1667" s="59">
        <v>40.789874866599902</v>
      </c>
      <c r="E1667" s="60">
        <v>0.16098650297318901</v>
      </c>
      <c r="F1667" s="59">
        <v>88.722749090500002</v>
      </c>
      <c r="G1667" s="60">
        <v>0.17109266889277</v>
      </c>
      <c r="H1667" s="59">
        <v>64.2441602098001</v>
      </c>
      <c r="I1667" s="60">
        <v>0.205849635919721</v>
      </c>
      <c r="J1667" s="59">
        <v>9.2623817529999908</v>
      </c>
      <c r="K1667" s="60">
        <v>0.106771138534574</v>
      </c>
      <c r="L1667" s="59">
        <v>9.6728637665000008</v>
      </c>
      <c r="M1667" s="60">
        <v>0.14982039465955399</v>
      </c>
      <c r="N1667" s="59">
        <v>31.170428614399999</v>
      </c>
      <c r="O1667" s="60">
        <v>0.21597919769579901</v>
      </c>
    </row>
    <row r="1668" spans="1:15" customFormat="1" x14ac:dyDescent="0.3">
      <c r="A1668" s="58" t="s">
        <v>359</v>
      </c>
      <c r="B1668" s="63">
        <v>425.88297958520002</v>
      </c>
      <c r="C1668" s="64">
        <v>0.28433986241289599</v>
      </c>
      <c r="D1668" s="63">
        <v>47.741023850299797</v>
      </c>
      <c r="E1668" s="62">
        <v>0.18842079077601301</v>
      </c>
      <c r="F1668" s="63">
        <v>168.97490503820001</v>
      </c>
      <c r="G1668" s="64">
        <v>0.32585067274458002</v>
      </c>
      <c r="H1668" s="63">
        <v>78.835028768900102</v>
      </c>
      <c r="I1668" s="64">
        <v>0.252601355777755</v>
      </c>
      <c r="J1668" s="63">
        <v>43.076517031500003</v>
      </c>
      <c r="K1668" s="61">
        <v>0.49656005228542299</v>
      </c>
      <c r="L1668" s="63">
        <v>15.905821420900001</v>
      </c>
      <c r="M1668" s="64">
        <v>0.24636100540531999</v>
      </c>
      <c r="N1668" s="63">
        <v>37.2097391151</v>
      </c>
      <c r="O1668" s="64">
        <v>0.257825444108158</v>
      </c>
    </row>
    <row r="1669" spans="1:15" customFormat="1" x14ac:dyDescent="0.3">
      <c r="A1669" s="58" t="s">
        <v>360</v>
      </c>
      <c r="B1669" s="59">
        <v>788.23190164410005</v>
      </c>
      <c r="C1669" s="60">
        <v>0.52626134691090998</v>
      </c>
      <c r="D1669" s="59">
        <v>156.07115152040001</v>
      </c>
      <c r="E1669" s="61">
        <v>0.61597023723260602</v>
      </c>
      <c r="F1669" s="59">
        <v>260.86780904789998</v>
      </c>
      <c r="G1669" s="60">
        <v>0.50305665836265001</v>
      </c>
      <c r="H1669" s="59">
        <v>166.71245647169999</v>
      </c>
      <c r="I1669" s="60">
        <v>0.53417615478063096</v>
      </c>
      <c r="J1669" s="59">
        <v>34.4109652717</v>
      </c>
      <c r="K1669" s="62">
        <v>0.39666880918000302</v>
      </c>
      <c r="L1669" s="59">
        <v>38.9843790635</v>
      </c>
      <c r="M1669" s="60">
        <v>0.60381859993512599</v>
      </c>
      <c r="N1669" s="59">
        <v>75.941271311599905</v>
      </c>
      <c r="O1669" s="60">
        <v>0.52619535819604302</v>
      </c>
    </row>
    <row r="1670" spans="1:15" customFormat="1" x14ac:dyDescent="0.3">
      <c r="A1670" s="58" t="s">
        <v>361</v>
      </c>
      <c r="B1670" s="63">
        <v>11.073464272000001</v>
      </c>
      <c r="C1670" s="64">
        <v>7.3931747885329696E-3</v>
      </c>
      <c r="D1670" s="63">
        <v>8.7724508126000202</v>
      </c>
      <c r="E1670" s="61">
        <v>3.4622469018191902E-2</v>
      </c>
      <c r="F1670" s="63">
        <v>0</v>
      </c>
      <c r="G1670" s="62">
        <v>0</v>
      </c>
      <c r="H1670" s="63">
        <v>2.3010134594</v>
      </c>
      <c r="I1670" s="64">
        <v>7.3728535218927803E-3</v>
      </c>
      <c r="J1670" s="63">
        <v>0</v>
      </c>
      <c r="K1670" s="64">
        <v>0</v>
      </c>
      <c r="L1670" s="63">
        <v>0</v>
      </c>
      <c r="M1670" s="64">
        <v>0</v>
      </c>
      <c r="N1670" s="63">
        <v>0</v>
      </c>
      <c r="O1670" s="64">
        <v>0</v>
      </c>
    </row>
    <row r="1671" spans="1:15" customFormat="1" x14ac:dyDescent="0.3">
      <c r="A1671" s="65" t="s">
        <v>1</v>
      </c>
    </row>
    <row r="1672" spans="1:15" customFormat="1" x14ac:dyDescent="0.3">
      <c r="A1672" s="65" t="s">
        <v>1</v>
      </c>
    </row>
    <row r="1673" spans="1:15" customFormat="1" x14ac:dyDescent="0.3">
      <c r="A1673" s="53" t="s">
        <v>362</v>
      </c>
    </row>
    <row r="1674" spans="1:15" customFormat="1" x14ac:dyDescent="0.3">
      <c r="A1674" s="54" t="s">
        <v>1</v>
      </c>
    </row>
    <row r="1675" spans="1:15" customFormat="1" x14ac:dyDescent="0.3">
      <c r="A1675" s="114" t="s">
        <v>1</v>
      </c>
      <c r="B1675" s="113" t="s">
        <v>504</v>
      </c>
      <c r="C1675" s="113" t="s">
        <v>1</v>
      </c>
      <c r="D1675" s="113" t="s">
        <v>487</v>
      </c>
      <c r="E1675" s="113" t="s">
        <v>1</v>
      </c>
      <c r="F1675" s="113" t="s">
        <v>488</v>
      </c>
      <c r="G1675" s="113" t="s">
        <v>1</v>
      </c>
      <c r="H1675" s="113" t="s">
        <v>489</v>
      </c>
      <c r="I1675" s="113" t="s">
        <v>1</v>
      </c>
      <c r="J1675" s="113" t="s">
        <v>490</v>
      </c>
      <c r="K1675" s="113" t="s">
        <v>1</v>
      </c>
      <c r="L1675" s="113" t="s">
        <v>491</v>
      </c>
      <c r="M1675" s="113" t="s">
        <v>1</v>
      </c>
      <c r="N1675" s="113" t="s">
        <v>492</v>
      </c>
      <c r="O1675" s="113" t="s">
        <v>1</v>
      </c>
    </row>
    <row r="1676" spans="1:15" customFormat="1" x14ac:dyDescent="0.3">
      <c r="A1676" s="115" t="s">
        <v>1</v>
      </c>
      <c r="B1676" s="55" t="s">
        <v>14</v>
      </c>
      <c r="C1676" s="55" t="s">
        <v>15</v>
      </c>
      <c r="D1676" s="55" t="s">
        <v>14</v>
      </c>
      <c r="E1676" s="55" t="s">
        <v>15</v>
      </c>
      <c r="F1676" s="55" t="s">
        <v>14</v>
      </c>
      <c r="G1676" s="55" t="s">
        <v>15</v>
      </c>
      <c r="H1676" s="55" t="s">
        <v>14</v>
      </c>
      <c r="I1676" s="55" t="s">
        <v>15</v>
      </c>
      <c r="J1676" s="55" t="s">
        <v>14</v>
      </c>
      <c r="K1676" s="55" t="s">
        <v>15</v>
      </c>
      <c r="L1676" s="55" t="s">
        <v>14</v>
      </c>
      <c r="M1676" s="55" t="s">
        <v>15</v>
      </c>
      <c r="N1676" s="55" t="s">
        <v>14</v>
      </c>
      <c r="O1676" s="55" t="s">
        <v>15</v>
      </c>
    </row>
    <row r="1677" spans="1:15" customFormat="1" x14ac:dyDescent="0.3">
      <c r="A1677" s="56" t="s">
        <v>16</v>
      </c>
      <c r="B1677" s="57">
        <v>1497.7955463971</v>
      </c>
      <c r="C1677" s="57">
        <v>1497.7955463971</v>
      </c>
      <c r="D1677" s="57">
        <v>253.3745010499</v>
      </c>
      <c r="E1677" s="57">
        <v>253.3745010499</v>
      </c>
      <c r="F1677" s="57">
        <v>518.56546317660002</v>
      </c>
      <c r="G1677" s="57">
        <v>518.56546317660002</v>
      </c>
      <c r="H1677" s="57">
        <v>312.09265890979998</v>
      </c>
      <c r="I1677" s="57">
        <v>312.09265890979998</v>
      </c>
      <c r="J1677" s="57">
        <v>86.749864056199996</v>
      </c>
      <c r="K1677" s="57">
        <v>86.749864056199996</v>
      </c>
      <c r="L1677" s="57">
        <v>64.563064250899998</v>
      </c>
      <c r="M1677" s="57">
        <v>64.563064250899998</v>
      </c>
      <c r="N1677" s="57">
        <v>144.32143904110001</v>
      </c>
      <c r="O1677" s="57">
        <v>144.32143904110001</v>
      </c>
    </row>
    <row r="1678" spans="1:15" customFormat="1" ht="34.200000000000003" x14ac:dyDescent="0.3">
      <c r="A1678" s="66" t="s">
        <v>363</v>
      </c>
      <c r="B1678" s="59">
        <v>128.73960933129999</v>
      </c>
      <c r="C1678" s="60">
        <v>8.5952725417684006E-2</v>
      </c>
      <c r="D1678" s="59">
        <v>9.1469834566999904</v>
      </c>
      <c r="E1678" s="62">
        <v>3.6100647140094699E-2</v>
      </c>
      <c r="F1678" s="59">
        <v>42.664845393900002</v>
      </c>
      <c r="G1678" s="60">
        <v>8.2274752993664504E-2</v>
      </c>
      <c r="H1678" s="59">
        <v>21.659354672700001</v>
      </c>
      <c r="I1678" s="60">
        <v>6.9400397780455106E-2</v>
      </c>
      <c r="J1678" s="59">
        <v>10.969905968699999</v>
      </c>
      <c r="K1678" s="60">
        <v>0.12645444564147401</v>
      </c>
      <c r="L1678" s="59">
        <v>6.3056819059000002</v>
      </c>
      <c r="M1678" s="60">
        <v>9.7667017187959795E-2</v>
      </c>
      <c r="N1678" s="59">
        <v>18.267340408900001</v>
      </c>
      <c r="O1678" s="60">
        <v>0.12657399018657101</v>
      </c>
    </row>
    <row r="1679" spans="1:15" customFormat="1" ht="25.5" customHeight="1" x14ac:dyDescent="0.3">
      <c r="A1679" s="66" t="s">
        <v>364</v>
      </c>
      <c r="B1679" s="63">
        <v>428.85451219819998</v>
      </c>
      <c r="C1679" s="64">
        <v>0.286323799820206</v>
      </c>
      <c r="D1679" s="63">
        <v>59.453063605199901</v>
      </c>
      <c r="E1679" s="64">
        <v>0.23464501502261001</v>
      </c>
      <c r="F1679" s="63">
        <v>131.29044694730001</v>
      </c>
      <c r="G1679" s="64">
        <v>0.253180082882975</v>
      </c>
      <c r="H1679" s="63">
        <v>98.657979509399993</v>
      </c>
      <c r="I1679" s="64">
        <v>0.31611759101938303</v>
      </c>
      <c r="J1679" s="63">
        <v>26.1391872821</v>
      </c>
      <c r="K1679" s="64">
        <v>0.301316752095035</v>
      </c>
      <c r="L1679" s="63">
        <v>25.491444987799898</v>
      </c>
      <c r="M1679" s="61">
        <v>0.39483015999267201</v>
      </c>
      <c r="N1679" s="63">
        <v>49.635675772299997</v>
      </c>
      <c r="O1679" s="64">
        <v>0.34392447928796399</v>
      </c>
    </row>
    <row r="1680" spans="1:15" customFormat="1" x14ac:dyDescent="0.3">
      <c r="A1680" s="58" t="s">
        <v>365</v>
      </c>
      <c r="B1680" s="59">
        <v>200.4734206194</v>
      </c>
      <c r="C1680" s="60">
        <v>0.13384565143195401</v>
      </c>
      <c r="D1680" s="59">
        <v>33.724038371799999</v>
      </c>
      <c r="E1680" s="60">
        <v>0.133099574866684</v>
      </c>
      <c r="F1680" s="59">
        <v>91.093615264900095</v>
      </c>
      <c r="G1680" s="61">
        <v>0.175664639729155</v>
      </c>
      <c r="H1680" s="59">
        <v>46.8201759029999</v>
      </c>
      <c r="I1680" s="60">
        <v>0.15002011282979799</v>
      </c>
      <c r="J1680" s="59">
        <v>6.6947377951</v>
      </c>
      <c r="K1680" s="60">
        <v>7.7172890908081201E-2</v>
      </c>
      <c r="L1680" s="59">
        <v>5.5353401172999996</v>
      </c>
      <c r="M1680" s="60">
        <v>8.5735399667354495E-2</v>
      </c>
      <c r="N1680" s="59">
        <v>6.8096937012999996</v>
      </c>
      <c r="O1680" s="62">
        <v>4.7184214254964101E-2</v>
      </c>
    </row>
    <row r="1681" spans="1:15" customFormat="1" x14ac:dyDescent="0.3">
      <c r="A1681" s="58" t="s">
        <v>366</v>
      </c>
      <c r="B1681" s="63">
        <v>405.26899011670002</v>
      </c>
      <c r="C1681" s="64">
        <v>0.27057697633803302</v>
      </c>
      <c r="D1681" s="63">
        <v>72.282355494999905</v>
      </c>
      <c r="E1681" s="64">
        <v>0.28527872850458802</v>
      </c>
      <c r="F1681" s="63">
        <v>157.70305978670001</v>
      </c>
      <c r="G1681" s="64">
        <v>0.30411408199198497</v>
      </c>
      <c r="H1681" s="63">
        <v>77.538023721800002</v>
      </c>
      <c r="I1681" s="64">
        <v>0.248445522533774</v>
      </c>
      <c r="J1681" s="63">
        <v>24.4614883566</v>
      </c>
      <c r="K1681" s="64">
        <v>0.28197725290673498</v>
      </c>
      <c r="L1681" s="63">
        <v>7.8173856714000003</v>
      </c>
      <c r="M1681" s="62">
        <v>0.121081391692016</v>
      </c>
      <c r="N1681" s="63">
        <v>39.319666797300002</v>
      </c>
      <c r="O1681" s="64">
        <v>0.27244508548797503</v>
      </c>
    </row>
    <row r="1682" spans="1:15" customFormat="1" x14ac:dyDescent="0.3">
      <c r="A1682" s="58" t="s">
        <v>367</v>
      </c>
      <c r="B1682" s="59">
        <v>285.24218142469999</v>
      </c>
      <c r="C1682" s="60">
        <v>0.19044133367256999</v>
      </c>
      <c r="D1682" s="59">
        <v>76.662005957600201</v>
      </c>
      <c r="E1682" s="61">
        <v>0.30256401350545598</v>
      </c>
      <c r="F1682" s="59">
        <v>71.9291243008999</v>
      </c>
      <c r="G1682" s="62">
        <v>0.138707895933294</v>
      </c>
      <c r="H1682" s="59">
        <v>54.663793658399896</v>
      </c>
      <c r="I1682" s="60">
        <v>0.17515244943393199</v>
      </c>
      <c r="J1682" s="59">
        <v>15.6396663381</v>
      </c>
      <c r="K1682" s="60">
        <v>0.18028462071096699</v>
      </c>
      <c r="L1682" s="59">
        <v>18.6108939581</v>
      </c>
      <c r="M1682" s="61">
        <v>0.28825914900469701</v>
      </c>
      <c r="N1682" s="59">
        <v>25.7561103076</v>
      </c>
      <c r="O1682" s="60">
        <v>0.178463508115833</v>
      </c>
    </row>
    <row r="1683" spans="1:15" customFormat="1" ht="25.5" customHeight="1" x14ac:dyDescent="0.3">
      <c r="A1683" s="66" t="s">
        <v>368</v>
      </c>
      <c r="B1683" s="63">
        <v>49.216832706799998</v>
      </c>
      <c r="C1683" s="64">
        <v>3.2859513319551198E-2</v>
      </c>
      <c r="D1683" s="63">
        <v>2.1060541636000001</v>
      </c>
      <c r="E1683" s="62">
        <v>8.3120209605670996E-3</v>
      </c>
      <c r="F1683" s="63">
        <v>23.884371482900001</v>
      </c>
      <c r="G1683" s="64">
        <v>4.6058546468926799E-2</v>
      </c>
      <c r="H1683" s="63">
        <v>12.753331444500001</v>
      </c>
      <c r="I1683" s="64">
        <v>4.0863926402658297E-2</v>
      </c>
      <c r="J1683" s="63">
        <v>2.8448783155999999</v>
      </c>
      <c r="K1683" s="64">
        <v>3.2794037737707303E-2</v>
      </c>
      <c r="L1683" s="63">
        <v>0.80231761040000105</v>
      </c>
      <c r="M1683" s="64">
        <v>1.24268824553013E-2</v>
      </c>
      <c r="N1683" s="63">
        <v>4.5329520536999999</v>
      </c>
      <c r="O1683" s="64">
        <v>3.1408722666693298E-2</v>
      </c>
    </row>
    <row r="1684" spans="1:15" customFormat="1" x14ac:dyDescent="0.3">
      <c r="A1684" s="65" t="s">
        <v>1</v>
      </c>
    </row>
    <row r="1685" spans="1:15" customFormat="1" x14ac:dyDescent="0.3">
      <c r="A1685" s="65" t="s">
        <v>1</v>
      </c>
    </row>
    <row r="1686" spans="1:15" customFormat="1" x14ac:dyDescent="0.3">
      <c r="A1686" s="53" t="s">
        <v>369</v>
      </c>
    </row>
    <row r="1687" spans="1:15" customFormat="1" x14ac:dyDescent="0.3">
      <c r="A1687" s="54" t="s">
        <v>1</v>
      </c>
    </row>
    <row r="1688" spans="1:15" customFormat="1" x14ac:dyDescent="0.3">
      <c r="A1688" s="114" t="s">
        <v>1</v>
      </c>
      <c r="B1688" s="113" t="s">
        <v>504</v>
      </c>
      <c r="C1688" s="113" t="s">
        <v>1</v>
      </c>
      <c r="D1688" s="113" t="s">
        <v>487</v>
      </c>
      <c r="E1688" s="113" t="s">
        <v>1</v>
      </c>
      <c r="F1688" s="113" t="s">
        <v>488</v>
      </c>
      <c r="G1688" s="113" t="s">
        <v>1</v>
      </c>
      <c r="H1688" s="113" t="s">
        <v>489</v>
      </c>
      <c r="I1688" s="113" t="s">
        <v>1</v>
      </c>
      <c r="J1688" s="113" t="s">
        <v>490</v>
      </c>
      <c r="K1688" s="113" t="s">
        <v>1</v>
      </c>
      <c r="L1688" s="113" t="s">
        <v>491</v>
      </c>
      <c r="M1688" s="113" t="s">
        <v>1</v>
      </c>
      <c r="N1688" s="113" t="s">
        <v>492</v>
      </c>
      <c r="O1688" s="113" t="s">
        <v>1</v>
      </c>
    </row>
    <row r="1689" spans="1:15" customFormat="1" x14ac:dyDescent="0.3">
      <c r="A1689" s="115" t="s">
        <v>1</v>
      </c>
      <c r="B1689" s="55" t="s">
        <v>14</v>
      </c>
      <c r="C1689" s="55" t="s">
        <v>15</v>
      </c>
      <c r="D1689" s="55" t="s">
        <v>14</v>
      </c>
      <c r="E1689" s="55" t="s">
        <v>15</v>
      </c>
      <c r="F1689" s="55" t="s">
        <v>14</v>
      </c>
      <c r="G1689" s="55" t="s">
        <v>15</v>
      </c>
      <c r="H1689" s="55" t="s">
        <v>14</v>
      </c>
      <c r="I1689" s="55" t="s">
        <v>15</v>
      </c>
      <c r="J1689" s="55" t="s">
        <v>14</v>
      </c>
      <c r="K1689" s="55" t="s">
        <v>15</v>
      </c>
      <c r="L1689" s="55" t="s">
        <v>14</v>
      </c>
      <c r="M1689" s="55" t="s">
        <v>15</v>
      </c>
      <c r="N1689" s="55" t="s">
        <v>14</v>
      </c>
      <c r="O1689" s="55" t="s">
        <v>15</v>
      </c>
    </row>
    <row r="1690" spans="1:15" customFormat="1" x14ac:dyDescent="0.3">
      <c r="A1690" s="56" t="s">
        <v>16</v>
      </c>
      <c r="B1690" s="57">
        <v>1497.7955463971</v>
      </c>
      <c r="C1690" s="57">
        <v>1497.7955463971</v>
      </c>
      <c r="D1690" s="57">
        <v>253.3745010499</v>
      </c>
      <c r="E1690" s="57">
        <v>253.3745010499</v>
      </c>
      <c r="F1690" s="57">
        <v>518.56546317660002</v>
      </c>
      <c r="G1690" s="57">
        <v>518.56546317660002</v>
      </c>
      <c r="H1690" s="57">
        <v>312.09265890979998</v>
      </c>
      <c r="I1690" s="57">
        <v>312.09265890979998</v>
      </c>
      <c r="J1690" s="57">
        <v>86.749864056199996</v>
      </c>
      <c r="K1690" s="57">
        <v>86.749864056199996</v>
      </c>
      <c r="L1690" s="57">
        <v>64.563064250899998</v>
      </c>
      <c r="M1690" s="57">
        <v>64.563064250899998</v>
      </c>
      <c r="N1690" s="57">
        <v>144.32143904110001</v>
      </c>
      <c r="O1690" s="57">
        <v>144.32143904110001</v>
      </c>
    </row>
    <row r="1691" spans="1:15" customFormat="1" x14ac:dyDescent="0.3">
      <c r="A1691" s="58" t="s">
        <v>2</v>
      </c>
      <c r="B1691" s="59">
        <v>70.784490959200298</v>
      </c>
      <c r="C1691" s="60">
        <v>4.7259114322692398E-2</v>
      </c>
      <c r="D1691" s="59">
        <v>15.967481637600001</v>
      </c>
      <c r="E1691" s="60">
        <v>6.3019291883895406E-2</v>
      </c>
      <c r="F1691" s="59">
        <v>28.854127827099902</v>
      </c>
      <c r="G1691" s="60">
        <v>5.5642208893640903E-2</v>
      </c>
      <c r="H1691" s="59">
        <v>11.2536458258</v>
      </c>
      <c r="I1691" s="60">
        <v>3.6058668810446101E-2</v>
      </c>
      <c r="J1691" s="59">
        <v>5.5369377053999997</v>
      </c>
      <c r="K1691" s="60">
        <v>6.3826471264703699E-2</v>
      </c>
      <c r="L1691" s="59">
        <v>1.1118501179</v>
      </c>
      <c r="M1691" s="60">
        <v>1.7221148512703999E-2</v>
      </c>
      <c r="N1691" s="59">
        <v>2.5011080401000001</v>
      </c>
      <c r="O1691" s="60">
        <v>1.7330121267622099E-2</v>
      </c>
    </row>
    <row r="1692" spans="1:15" customFormat="1" x14ac:dyDescent="0.3">
      <c r="A1692" s="58" t="s">
        <v>3</v>
      </c>
      <c r="B1692" s="63">
        <v>51.408037904899999</v>
      </c>
      <c r="C1692" s="64">
        <v>3.4322466793655797E-2</v>
      </c>
      <c r="D1692" s="63">
        <v>7.1127134166999904</v>
      </c>
      <c r="E1692" s="64">
        <v>2.8071938522729298E-2</v>
      </c>
      <c r="F1692" s="63">
        <v>24.4621084173999</v>
      </c>
      <c r="G1692" s="64">
        <v>4.7172652547185397E-2</v>
      </c>
      <c r="H1692" s="63">
        <v>11.807390974600001</v>
      </c>
      <c r="I1692" s="64">
        <v>3.7832966067979597E-2</v>
      </c>
      <c r="J1692" s="63">
        <v>0</v>
      </c>
      <c r="K1692" s="64">
        <v>0</v>
      </c>
      <c r="L1692" s="63">
        <v>3.7209202501999901</v>
      </c>
      <c r="M1692" s="64">
        <v>5.7632336590160101E-2</v>
      </c>
      <c r="N1692" s="63">
        <v>2.3521673833999999</v>
      </c>
      <c r="O1692" s="64">
        <v>1.62981148125203E-2</v>
      </c>
    </row>
    <row r="1693" spans="1:15" customFormat="1" x14ac:dyDescent="0.3">
      <c r="A1693" s="58" t="s">
        <v>4</v>
      </c>
      <c r="B1693" s="59">
        <v>78.280891755300104</v>
      </c>
      <c r="C1693" s="60">
        <v>5.2264070315606301E-2</v>
      </c>
      <c r="D1693" s="59">
        <v>10.6438433175</v>
      </c>
      <c r="E1693" s="60">
        <v>4.2008344460059903E-2</v>
      </c>
      <c r="F1693" s="59">
        <v>37.777379020399998</v>
      </c>
      <c r="G1693" s="60">
        <v>7.2849778288329101E-2</v>
      </c>
      <c r="H1693" s="59">
        <v>23.759139102599999</v>
      </c>
      <c r="I1693" s="60">
        <v>7.6128477951372703E-2</v>
      </c>
      <c r="J1693" s="59">
        <v>1.1578000897</v>
      </c>
      <c r="K1693" s="60">
        <v>1.3346419643377599E-2</v>
      </c>
      <c r="L1693" s="59">
        <v>0.70256974920000004</v>
      </c>
      <c r="M1693" s="60">
        <v>1.08819145644904E-2</v>
      </c>
      <c r="N1693" s="59">
        <v>1.9564182778000001</v>
      </c>
      <c r="O1693" s="62">
        <v>1.35559781748216E-2</v>
      </c>
    </row>
    <row r="1694" spans="1:15" customFormat="1" x14ac:dyDescent="0.3">
      <c r="A1694" s="58" t="s">
        <v>5</v>
      </c>
      <c r="B1694" s="63">
        <v>102.08358455939999</v>
      </c>
      <c r="C1694" s="64">
        <v>6.8155887367243706E-2</v>
      </c>
      <c r="D1694" s="63">
        <v>20.856459869599998</v>
      </c>
      <c r="E1694" s="64">
        <v>8.2314754575451496E-2</v>
      </c>
      <c r="F1694" s="63">
        <v>32.371443132000103</v>
      </c>
      <c r="G1694" s="64">
        <v>6.2424988609346997E-2</v>
      </c>
      <c r="H1694" s="63">
        <v>19.757222637400002</v>
      </c>
      <c r="I1694" s="64">
        <v>6.3305630790598602E-2</v>
      </c>
      <c r="J1694" s="63">
        <v>5.1536192589000001</v>
      </c>
      <c r="K1694" s="64">
        <v>5.9407807896520497E-2</v>
      </c>
      <c r="L1694" s="63">
        <v>1.1137741605</v>
      </c>
      <c r="M1694" s="64">
        <v>1.7250949492913399E-2</v>
      </c>
      <c r="N1694" s="63">
        <v>15.144494374700001</v>
      </c>
      <c r="O1694" s="64">
        <v>0.10493586036366501</v>
      </c>
    </row>
    <row r="1695" spans="1:15" customFormat="1" x14ac:dyDescent="0.3">
      <c r="A1695" s="58" t="s">
        <v>7</v>
      </c>
      <c r="B1695" s="59">
        <v>248.9550825403</v>
      </c>
      <c r="C1695" s="60">
        <v>0.16621432954528001</v>
      </c>
      <c r="D1695" s="59">
        <v>49.147133957999799</v>
      </c>
      <c r="E1695" s="60">
        <v>0.19397032358958999</v>
      </c>
      <c r="F1695" s="59">
        <v>100.890592243</v>
      </c>
      <c r="G1695" s="60">
        <v>0.19455709916539701</v>
      </c>
      <c r="H1695" s="59">
        <v>49.701870522599897</v>
      </c>
      <c r="I1695" s="60">
        <v>0.15925357134710599</v>
      </c>
      <c r="J1695" s="59">
        <v>14.7787469496</v>
      </c>
      <c r="K1695" s="60">
        <v>0.170360462352146</v>
      </c>
      <c r="L1695" s="59">
        <v>5.5424627227999901</v>
      </c>
      <c r="M1695" s="60">
        <v>8.5845719795165101E-2</v>
      </c>
      <c r="N1695" s="59">
        <v>15.345602699300001</v>
      </c>
      <c r="O1695" s="60">
        <v>0.106329335414469</v>
      </c>
    </row>
    <row r="1696" spans="1:15" customFormat="1" x14ac:dyDescent="0.3">
      <c r="A1696" s="58" t="s">
        <v>10</v>
      </c>
      <c r="B1696" s="63">
        <v>100.38987882470001</v>
      </c>
      <c r="C1696" s="64">
        <v>6.7025088348129203E-2</v>
      </c>
      <c r="D1696" s="63">
        <v>14.970890408700001</v>
      </c>
      <c r="E1696" s="64">
        <v>5.90860183114938E-2</v>
      </c>
      <c r="F1696" s="63">
        <v>38.634919582499997</v>
      </c>
      <c r="G1696" s="64">
        <v>7.4503456797589906E-2</v>
      </c>
      <c r="H1696" s="63">
        <v>22.590780488</v>
      </c>
      <c r="I1696" s="64">
        <v>7.2384850598261302E-2</v>
      </c>
      <c r="J1696" s="63">
        <v>2.1640524974000002</v>
      </c>
      <c r="K1696" s="64">
        <v>2.49458892062129E-2</v>
      </c>
      <c r="L1696" s="63">
        <v>5.1659656618000103</v>
      </c>
      <c r="M1696" s="64">
        <v>8.00142577143554E-2</v>
      </c>
      <c r="N1696" s="63">
        <v>9.6082379082999694</v>
      </c>
      <c r="O1696" s="64">
        <v>6.6575264022719099E-2</v>
      </c>
    </row>
    <row r="1697" spans="1:15" customFormat="1" x14ac:dyDescent="0.3">
      <c r="A1697" s="58" t="s">
        <v>8</v>
      </c>
      <c r="B1697" s="59">
        <v>270.68118210419999</v>
      </c>
      <c r="C1697" s="60">
        <v>0.180719713551903</v>
      </c>
      <c r="D1697" s="59">
        <v>21.9785655132</v>
      </c>
      <c r="E1697" s="62">
        <v>8.6743399284963996E-2</v>
      </c>
      <c r="F1697" s="59">
        <v>85.733597400299999</v>
      </c>
      <c r="G1697" s="60">
        <v>0.165328398222122</v>
      </c>
      <c r="H1697" s="59">
        <v>65.099146150199999</v>
      </c>
      <c r="I1697" s="60">
        <v>0.20858916187776999</v>
      </c>
      <c r="J1697" s="59">
        <v>23.3088392324</v>
      </c>
      <c r="K1697" s="61">
        <v>0.26869021048032599</v>
      </c>
      <c r="L1697" s="59">
        <v>14.40028298</v>
      </c>
      <c r="M1697" s="60">
        <v>0.22304212396175499</v>
      </c>
      <c r="N1697" s="59">
        <v>19.512745988999999</v>
      </c>
      <c r="O1697" s="60">
        <v>0.13520337739594701</v>
      </c>
    </row>
    <row r="1698" spans="1:15" customFormat="1" x14ac:dyDescent="0.3">
      <c r="A1698" s="58" t="s">
        <v>9</v>
      </c>
      <c r="B1698" s="63">
        <v>235.7398933074</v>
      </c>
      <c r="C1698" s="64">
        <v>0.15739123665741001</v>
      </c>
      <c r="D1698" s="63">
        <v>33.756645303600003</v>
      </c>
      <c r="E1698" s="64">
        <v>0.13322826552681399</v>
      </c>
      <c r="F1698" s="63">
        <v>73.471146841299898</v>
      </c>
      <c r="G1698" s="64">
        <v>0.14168152732585501</v>
      </c>
      <c r="H1698" s="63">
        <v>45.380738988399997</v>
      </c>
      <c r="I1698" s="64">
        <v>0.145407902726465</v>
      </c>
      <c r="J1698" s="63">
        <v>14.481079836599999</v>
      </c>
      <c r="K1698" s="64">
        <v>0.16692913578767801</v>
      </c>
      <c r="L1698" s="63">
        <v>13.033195862299999</v>
      </c>
      <c r="M1698" s="64">
        <v>0.201867677959822</v>
      </c>
      <c r="N1698" s="63">
        <v>43.314984337600002</v>
      </c>
      <c r="O1698" s="61">
        <v>0.300128550722563</v>
      </c>
    </row>
    <row r="1699" spans="1:15" customFormat="1" x14ac:dyDescent="0.3">
      <c r="A1699" s="58" t="s">
        <v>11</v>
      </c>
      <c r="B1699" s="59">
        <v>10.5589955016</v>
      </c>
      <c r="C1699" s="60">
        <v>7.0496908119398096E-3</v>
      </c>
      <c r="D1699" s="59">
        <v>2.7835267359000002</v>
      </c>
      <c r="E1699" s="60">
        <v>1.0985820295120401E-2</v>
      </c>
      <c r="F1699" s="59">
        <v>1.6138825635</v>
      </c>
      <c r="G1699" s="60">
        <v>3.1122060339571502E-3</v>
      </c>
      <c r="H1699" s="59">
        <v>2.8543814299000001</v>
      </c>
      <c r="I1699" s="60">
        <v>9.1459422335370098E-3</v>
      </c>
      <c r="J1699" s="59">
        <v>0.95072709990000004</v>
      </c>
      <c r="K1699" s="60">
        <v>1.0959407374795199E-2</v>
      </c>
      <c r="L1699" s="59">
        <v>0</v>
      </c>
      <c r="M1699" s="60">
        <v>0</v>
      </c>
      <c r="N1699" s="59">
        <v>0.41380770030000003</v>
      </c>
      <c r="O1699" s="60">
        <v>2.8672642335707001E-3</v>
      </c>
    </row>
    <row r="1700" spans="1:15" customFormat="1" x14ac:dyDescent="0.3">
      <c r="A1700" s="58" t="s">
        <v>6</v>
      </c>
      <c r="B1700" s="63">
        <v>54.230323017000003</v>
      </c>
      <c r="C1700" s="64">
        <v>3.6206759425509903E-2</v>
      </c>
      <c r="D1700" s="63">
        <v>2.2787616674</v>
      </c>
      <c r="E1700" s="62">
        <v>8.9936503395470595E-3</v>
      </c>
      <c r="F1700" s="63">
        <v>24.441024411699999</v>
      </c>
      <c r="G1700" s="64">
        <v>4.7131994217240201E-2</v>
      </c>
      <c r="H1700" s="63">
        <v>8.0789305618000107</v>
      </c>
      <c r="I1700" s="64">
        <v>2.5886320396068498E-2</v>
      </c>
      <c r="J1700" s="63">
        <v>4.5291221481000097</v>
      </c>
      <c r="K1700" s="64">
        <v>5.22089826580691E-2</v>
      </c>
      <c r="L1700" s="63">
        <v>1.1611487881</v>
      </c>
      <c r="M1700" s="64">
        <v>1.7984722403937201E-2</v>
      </c>
      <c r="N1700" s="63">
        <v>8.8295697232999792</v>
      </c>
      <c r="O1700" s="64">
        <v>6.1179889709840701E-2</v>
      </c>
    </row>
    <row r="1701" spans="1:15" customFormat="1" x14ac:dyDescent="0.3">
      <c r="A1701" s="58" t="s">
        <v>12</v>
      </c>
      <c r="B1701" s="59">
        <v>173.77052385319999</v>
      </c>
      <c r="C1701" s="60">
        <v>0.116017519394553</v>
      </c>
      <c r="D1701" s="59">
        <v>34.396228407199999</v>
      </c>
      <c r="E1701" s="60">
        <v>0.13575252546990099</v>
      </c>
      <c r="F1701" s="59">
        <v>51.153027524600098</v>
      </c>
      <c r="G1701" s="60">
        <v>9.8643336583291899E-2</v>
      </c>
      <c r="H1701" s="59">
        <v>36.605224009100098</v>
      </c>
      <c r="I1701" s="60">
        <v>0.117289602828112</v>
      </c>
      <c r="J1701" s="59">
        <v>11.9683778771</v>
      </c>
      <c r="K1701" s="60">
        <v>0.13796422631102201</v>
      </c>
      <c r="L1701" s="59">
        <v>11.710123902499999</v>
      </c>
      <c r="M1701" s="60">
        <v>0.18137497094303001</v>
      </c>
      <c r="N1701" s="59">
        <v>15.11640394</v>
      </c>
      <c r="O1701" s="60">
        <v>0.104741222374419</v>
      </c>
    </row>
    <row r="1702" spans="1:15" customFormat="1" x14ac:dyDescent="0.3">
      <c r="A1702" s="58" t="s">
        <v>13</v>
      </c>
      <c r="B1702" s="63">
        <v>100.91266206989999</v>
      </c>
      <c r="C1702" s="64">
        <v>6.7374123466078004E-2</v>
      </c>
      <c r="D1702" s="63">
        <v>39.4822508144998</v>
      </c>
      <c r="E1702" s="61">
        <v>0.15582566774043399</v>
      </c>
      <c r="F1702" s="63">
        <v>19.162214212799999</v>
      </c>
      <c r="G1702" s="62">
        <v>3.6952353316044503E-2</v>
      </c>
      <c r="H1702" s="63">
        <v>15.204188219400001</v>
      </c>
      <c r="I1702" s="64">
        <v>4.8716904372282203E-2</v>
      </c>
      <c r="J1702" s="63">
        <v>2.7205613610999899</v>
      </c>
      <c r="K1702" s="64">
        <v>3.1360987025149799E-2</v>
      </c>
      <c r="L1702" s="63">
        <v>6.9007700556000096</v>
      </c>
      <c r="M1702" s="64">
        <v>0.106884178061666</v>
      </c>
      <c r="N1702" s="63">
        <v>10.225898667299999</v>
      </c>
      <c r="O1702" s="64">
        <v>7.0855021507842994E-2</v>
      </c>
    </row>
    <row r="1703" spans="1:15" customFormat="1" x14ac:dyDescent="0.3">
      <c r="A1703" s="65" t="s">
        <v>1</v>
      </c>
    </row>
    <row r="1704" spans="1:15" customFormat="1" x14ac:dyDescent="0.3">
      <c r="A1704" s="65" t="s">
        <v>1</v>
      </c>
    </row>
    <row r="1705" spans="1:15" customFormat="1" x14ac:dyDescent="0.3">
      <c r="A1705" s="53" t="s">
        <v>370</v>
      </c>
    </row>
    <row r="1706" spans="1:15" customFormat="1" x14ac:dyDescent="0.3">
      <c r="A1706" s="54" t="s">
        <v>1</v>
      </c>
    </row>
    <row r="1707" spans="1:15" customFormat="1" x14ac:dyDescent="0.3">
      <c r="A1707" s="114" t="s">
        <v>1</v>
      </c>
      <c r="B1707" s="113" t="s">
        <v>504</v>
      </c>
      <c r="C1707" s="113" t="s">
        <v>1</v>
      </c>
      <c r="D1707" s="113" t="s">
        <v>487</v>
      </c>
      <c r="E1707" s="113" t="s">
        <v>1</v>
      </c>
      <c r="F1707" s="113" t="s">
        <v>488</v>
      </c>
      <c r="G1707" s="113" t="s">
        <v>1</v>
      </c>
      <c r="H1707" s="113" t="s">
        <v>489</v>
      </c>
      <c r="I1707" s="113" t="s">
        <v>1</v>
      </c>
      <c r="J1707" s="113" t="s">
        <v>490</v>
      </c>
      <c r="K1707" s="113" t="s">
        <v>1</v>
      </c>
      <c r="L1707" s="113" t="s">
        <v>491</v>
      </c>
      <c r="M1707" s="113" t="s">
        <v>1</v>
      </c>
      <c r="N1707" s="113" t="s">
        <v>492</v>
      </c>
      <c r="O1707" s="113" t="s">
        <v>1</v>
      </c>
    </row>
    <row r="1708" spans="1:15" customFormat="1" x14ac:dyDescent="0.3">
      <c r="A1708" s="115" t="s">
        <v>1</v>
      </c>
      <c r="B1708" s="55" t="s">
        <v>14</v>
      </c>
      <c r="C1708" s="55" t="s">
        <v>15</v>
      </c>
      <c r="D1708" s="55" t="s">
        <v>14</v>
      </c>
      <c r="E1708" s="55" t="s">
        <v>15</v>
      </c>
      <c r="F1708" s="55" t="s">
        <v>14</v>
      </c>
      <c r="G1708" s="55" t="s">
        <v>15</v>
      </c>
      <c r="H1708" s="55" t="s">
        <v>14</v>
      </c>
      <c r="I1708" s="55" t="s">
        <v>15</v>
      </c>
      <c r="J1708" s="55" t="s">
        <v>14</v>
      </c>
      <c r="K1708" s="55" t="s">
        <v>15</v>
      </c>
      <c r="L1708" s="55" t="s">
        <v>14</v>
      </c>
      <c r="M1708" s="55" t="s">
        <v>15</v>
      </c>
      <c r="N1708" s="55" t="s">
        <v>14</v>
      </c>
      <c r="O1708" s="55" t="s">
        <v>15</v>
      </c>
    </row>
    <row r="1709" spans="1:15" customFormat="1" x14ac:dyDescent="0.3">
      <c r="A1709" s="56" t="s">
        <v>16</v>
      </c>
      <c r="B1709" s="57">
        <v>1497.7955463971</v>
      </c>
      <c r="C1709" s="57">
        <v>1497.7955463971</v>
      </c>
      <c r="D1709" s="57">
        <v>253.3745010499</v>
      </c>
      <c r="E1709" s="57">
        <v>253.3745010499</v>
      </c>
      <c r="F1709" s="57">
        <v>518.56546317660002</v>
      </c>
      <c r="G1709" s="57">
        <v>518.56546317660002</v>
      </c>
      <c r="H1709" s="57">
        <v>312.09265890979998</v>
      </c>
      <c r="I1709" s="57">
        <v>312.09265890979998</v>
      </c>
      <c r="J1709" s="57">
        <v>86.749864056199996</v>
      </c>
      <c r="K1709" s="57">
        <v>86.749864056199996</v>
      </c>
      <c r="L1709" s="57">
        <v>64.563064250899998</v>
      </c>
      <c r="M1709" s="57">
        <v>64.563064250899998</v>
      </c>
      <c r="N1709" s="57">
        <v>144.32143904110001</v>
      </c>
      <c r="O1709" s="57">
        <v>144.32143904110001</v>
      </c>
    </row>
    <row r="1710" spans="1:15" customFormat="1" x14ac:dyDescent="0.3">
      <c r="A1710" s="58" t="s">
        <v>371</v>
      </c>
      <c r="B1710" s="59">
        <v>304.04096284370002</v>
      </c>
      <c r="C1710" s="60">
        <v>0.20299229996714899</v>
      </c>
      <c r="D1710" s="59">
        <v>43.553268611</v>
      </c>
      <c r="E1710" s="60">
        <v>0.171892863845926</v>
      </c>
      <c r="F1710" s="59">
        <v>100.5268592412</v>
      </c>
      <c r="G1710" s="60">
        <v>0.19385567759448899</v>
      </c>
      <c r="H1710" s="59">
        <v>61.566237254599997</v>
      </c>
      <c r="I1710" s="60">
        <v>0.19726909780467999</v>
      </c>
      <c r="J1710" s="59">
        <v>21.768322730800001</v>
      </c>
      <c r="K1710" s="60">
        <v>0.25093206735975498</v>
      </c>
      <c r="L1710" s="59">
        <v>7.8318042700000001</v>
      </c>
      <c r="M1710" s="60">
        <v>0.121304717501707</v>
      </c>
      <c r="N1710" s="59">
        <v>32.7205410567</v>
      </c>
      <c r="O1710" s="60">
        <v>0.22671989188925601</v>
      </c>
    </row>
    <row r="1711" spans="1:15" customFormat="1" x14ac:dyDescent="0.3">
      <c r="A1711" s="58" t="s">
        <v>372</v>
      </c>
      <c r="B1711" s="63">
        <v>519.7526322041</v>
      </c>
      <c r="C1711" s="64">
        <v>0.34701173565000198</v>
      </c>
      <c r="D1711" s="63">
        <v>108.7480052961</v>
      </c>
      <c r="E1711" s="61">
        <v>0.42919869539154198</v>
      </c>
      <c r="F1711" s="63">
        <v>169.07306927010001</v>
      </c>
      <c r="G1711" s="64">
        <v>0.326039972339078</v>
      </c>
      <c r="H1711" s="63">
        <v>108.7537989307</v>
      </c>
      <c r="I1711" s="64">
        <v>0.34846637953804499</v>
      </c>
      <c r="J1711" s="63">
        <v>22.030901592500101</v>
      </c>
      <c r="K1711" s="64">
        <v>0.25395891777106999</v>
      </c>
      <c r="L1711" s="63">
        <v>21.2728010396999</v>
      </c>
      <c r="M1711" s="64">
        <v>0.32948871443014699</v>
      </c>
      <c r="N1711" s="63">
        <v>54.194230657399999</v>
      </c>
      <c r="O1711" s="64">
        <v>0.37551060339667602</v>
      </c>
    </row>
    <row r="1712" spans="1:15" customFormat="1" x14ac:dyDescent="0.3">
      <c r="A1712" s="58" t="s">
        <v>373</v>
      </c>
      <c r="B1712" s="59">
        <v>252.04148361759999</v>
      </c>
      <c r="C1712" s="60">
        <v>0.16827495863763101</v>
      </c>
      <c r="D1712" s="59">
        <v>47.979333277999899</v>
      </c>
      <c r="E1712" s="60">
        <v>0.18936133304333899</v>
      </c>
      <c r="F1712" s="59">
        <v>86.066645733200005</v>
      </c>
      <c r="G1712" s="60">
        <v>0.16597064757451799</v>
      </c>
      <c r="H1712" s="59">
        <v>59.051827800100099</v>
      </c>
      <c r="I1712" s="60">
        <v>0.189212485825138</v>
      </c>
      <c r="J1712" s="59">
        <v>10.3739639004</v>
      </c>
      <c r="K1712" s="60">
        <v>0.119584785673893</v>
      </c>
      <c r="L1712" s="59">
        <v>13.331316728099999</v>
      </c>
      <c r="M1712" s="60">
        <v>0.20648519215712699</v>
      </c>
      <c r="N1712" s="59">
        <v>15.328379868600001</v>
      </c>
      <c r="O1712" s="62">
        <v>0.106209998808526</v>
      </c>
    </row>
    <row r="1713" spans="1:15" customFormat="1" x14ac:dyDescent="0.3">
      <c r="A1713" s="58" t="s">
        <v>374</v>
      </c>
      <c r="B1713" s="63">
        <v>326.28203345719999</v>
      </c>
      <c r="C1713" s="64">
        <v>0.21784150329600099</v>
      </c>
      <c r="D1713" s="63">
        <v>42.667730745300098</v>
      </c>
      <c r="E1713" s="64">
        <v>0.168397887587342</v>
      </c>
      <c r="F1713" s="63">
        <v>115.8451102959</v>
      </c>
      <c r="G1713" s="64">
        <v>0.22339534450725301</v>
      </c>
      <c r="H1713" s="63">
        <v>70.075044494199901</v>
      </c>
      <c r="I1713" s="64">
        <v>0.224532818999927</v>
      </c>
      <c r="J1713" s="63">
        <v>28.7820251025</v>
      </c>
      <c r="K1713" s="61">
        <v>0.33178178912019801</v>
      </c>
      <c r="L1713" s="63">
        <v>18.433273247799999</v>
      </c>
      <c r="M1713" s="64">
        <v>0.285508029423232</v>
      </c>
      <c r="N1713" s="63">
        <v>26.0359754895</v>
      </c>
      <c r="O1713" s="64">
        <v>0.18040268765672099</v>
      </c>
    </row>
    <row r="1714" spans="1:15" customFormat="1" x14ac:dyDescent="0.3">
      <c r="A1714" s="58" t="s">
        <v>375</v>
      </c>
      <c r="B1714" s="59">
        <v>95.678434274500205</v>
      </c>
      <c r="C1714" s="60">
        <v>6.3879502449217099E-2</v>
      </c>
      <c r="D1714" s="59">
        <v>10.4261631195</v>
      </c>
      <c r="E1714" s="60">
        <v>4.1149220131850003E-2</v>
      </c>
      <c r="F1714" s="59">
        <v>47.0537786362001</v>
      </c>
      <c r="G1714" s="61">
        <v>9.0738357984661205E-2</v>
      </c>
      <c r="H1714" s="59">
        <v>12.6457504302</v>
      </c>
      <c r="I1714" s="60">
        <v>4.0519217832210602E-2</v>
      </c>
      <c r="J1714" s="59">
        <v>3.7946507299999999</v>
      </c>
      <c r="K1714" s="60">
        <v>4.3742440075083898E-2</v>
      </c>
      <c r="L1714" s="59">
        <v>3.6938689652999899</v>
      </c>
      <c r="M1714" s="60">
        <v>5.7213346487787101E-2</v>
      </c>
      <c r="N1714" s="59">
        <v>16.042311968900002</v>
      </c>
      <c r="O1714" s="61">
        <v>0.111156818248822</v>
      </c>
    </row>
    <row r="1715" spans="1:15" customFormat="1" x14ac:dyDescent="0.3">
      <c r="A1715" s="65" t="s">
        <v>1</v>
      </c>
    </row>
    <row r="1716" spans="1:15" customFormat="1" x14ac:dyDescent="0.3">
      <c r="A1716" s="65" t="s">
        <v>1</v>
      </c>
    </row>
    <row r="1717" spans="1:15" customFormat="1" x14ac:dyDescent="0.3">
      <c r="A1717" s="53" t="s">
        <v>376</v>
      </c>
    </row>
    <row r="1718" spans="1:15" customFormat="1" x14ac:dyDescent="0.3">
      <c r="A1718" s="54" t="s">
        <v>1</v>
      </c>
    </row>
    <row r="1719" spans="1:15" customFormat="1" x14ac:dyDescent="0.3">
      <c r="A1719" s="114" t="s">
        <v>1</v>
      </c>
      <c r="B1719" s="113" t="s">
        <v>504</v>
      </c>
      <c r="C1719" s="113" t="s">
        <v>1</v>
      </c>
      <c r="D1719" s="113" t="s">
        <v>487</v>
      </c>
      <c r="E1719" s="113" t="s">
        <v>1</v>
      </c>
      <c r="F1719" s="113" t="s">
        <v>488</v>
      </c>
      <c r="G1719" s="113" t="s">
        <v>1</v>
      </c>
      <c r="H1719" s="113" t="s">
        <v>489</v>
      </c>
      <c r="I1719" s="113" t="s">
        <v>1</v>
      </c>
      <c r="J1719" s="113" t="s">
        <v>490</v>
      </c>
      <c r="K1719" s="113" t="s">
        <v>1</v>
      </c>
      <c r="L1719" s="113" t="s">
        <v>491</v>
      </c>
      <c r="M1719" s="113" t="s">
        <v>1</v>
      </c>
      <c r="N1719" s="113" t="s">
        <v>492</v>
      </c>
      <c r="O1719" s="113" t="s">
        <v>1</v>
      </c>
    </row>
    <row r="1720" spans="1:15" customFormat="1" x14ac:dyDescent="0.3">
      <c r="A1720" s="115" t="s">
        <v>1</v>
      </c>
      <c r="B1720" s="55" t="s">
        <v>14</v>
      </c>
      <c r="C1720" s="55" t="s">
        <v>15</v>
      </c>
      <c r="D1720" s="55" t="s">
        <v>14</v>
      </c>
      <c r="E1720" s="55" t="s">
        <v>15</v>
      </c>
      <c r="F1720" s="55" t="s">
        <v>14</v>
      </c>
      <c r="G1720" s="55" t="s">
        <v>15</v>
      </c>
      <c r="H1720" s="55" t="s">
        <v>14</v>
      </c>
      <c r="I1720" s="55" t="s">
        <v>15</v>
      </c>
      <c r="J1720" s="55" t="s">
        <v>14</v>
      </c>
      <c r="K1720" s="55" t="s">
        <v>15</v>
      </c>
      <c r="L1720" s="55" t="s">
        <v>14</v>
      </c>
      <c r="M1720" s="55" t="s">
        <v>15</v>
      </c>
      <c r="N1720" s="55" t="s">
        <v>14</v>
      </c>
      <c r="O1720" s="55" t="s">
        <v>15</v>
      </c>
    </row>
    <row r="1721" spans="1:15" customFormat="1" x14ac:dyDescent="0.3">
      <c r="A1721" s="56" t="s">
        <v>16</v>
      </c>
      <c r="B1721" s="57">
        <v>1497.7955463971</v>
      </c>
      <c r="C1721" s="57">
        <v>1497.7955463971</v>
      </c>
      <c r="D1721" s="57">
        <v>253.3745010499</v>
      </c>
      <c r="E1721" s="57">
        <v>253.3745010499</v>
      </c>
      <c r="F1721" s="57">
        <v>518.56546317660002</v>
      </c>
      <c r="G1721" s="57">
        <v>518.56546317660002</v>
      </c>
      <c r="H1721" s="57">
        <v>312.09265890979998</v>
      </c>
      <c r="I1721" s="57">
        <v>312.09265890979998</v>
      </c>
      <c r="J1721" s="57">
        <v>86.749864056199996</v>
      </c>
      <c r="K1721" s="57">
        <v>86.749864056199996</v>
      </c>
      <c r="L1721" s="57">
        <v>64.563064250899998</v>
      </c>
      <c r="M1721" s="57">
        <v>64.563064250899998</v>
      </c>
      <c r="N1721" s="57">
        <v>144.32143904110001</v>
      </c>
      <c r="O1721" s="57">
        <v>144.32143904110001</v>
      </c>
    </row>
    <row r="1722" spans="1:15" customFormat="1" x14ac:dyDescent="0.3">
      <c r="A1722" s="58" t="s">
        <v>317</v>
      </c>
      <c r="B1722" s="59">
        <v>381.24652993640001</v>
      </c>
      <c r="C1722" s="60">
        <v>0.25453843206669702</v>
      </c>
      <c r="D1722" s="59">
        <v>77.719321317699993</v>
      </c>
      <c r="E1722" s="60">
        <v>0.30673694864975298</v>
      </c>
      <c r="F1722" s="59">
        <v>117.7115494846</v>
      </c>
      <c r="G1722" s="60">
        <v>0.226994579938913</v>
      </c>
      <c r="H1722" s="59">
        <v>88.603997820900005</v>
      </c>
      <c r="I1722" s="60">
        <v>0.28390285798586501</v>
      </c>
      <c r="J1722" s="59">
        <v>24.203108368399999</v>
      </c>
      <c r="K1722" s="60">
        <v>0.27899880457127002</v>
      </c>
      <c r="L1722" s="59">
        <v>12.9207138887</v>
      </c>
      <c r="M1722" s="60">
        <v>0.20012547481464801</v>
      </c>
      <c r="N1722" s="59">
        <v>36.1863580136</v>
      </c>
      <c r="O1722" s="60">
        <v>0.25073445950947598</v>
      </c>
    </row>
    <row r="1723" spans="1:15" customFormat="1" x14ac:dyDescent="0.3">
      <c r="A1723" s="58" t="s">
        <v>237</v>
      </c>
      <c r="B1723" s="63">
        <v>581.76664836299994</v>
      </c>
      <c r="C1723" s="64">
        <v>0.388415261189968</v>
      </c>
      <c r="D1723" s="63">
        <v>79.245550769299996</v>
      </c>
      <c r="E1723" s="62">
        <v>0.31276055972851502</v>
      </c>
      <c r="F1723" s="63">
        <v>203.3572948602</v>
      </c>
      <c r="G1723" s="64">
        <v>0.392153564594304</v>
      </c>
      <c r="H1723" s="63">
        <v>132.0769354553</v>
      </c>
      <c r="I1723" s="64">
        <v>0.42319782822406099</v>
      </c>
      <c r="J1723" s="63">
        <v>33.5540285818999</v>
      </c>
      <c r="K1723" s="64">
        <v>0.38679056096459602</v>
      </c>
      <c r="L1723" s="63">
        <v>27.248499281899999</v>
      </c>
      <c r="M1723" s="64">
        <v>0.42204470308300401</v>
      </c>
      <c r="N1723" s="63">
        <v>51.322524478399998</v>
      </c>
      <c r="O1723" s="64">
        <v>0.355612615973046</v>
      </c>
    </row>
    <row r="1724" spans="1:15" customFormat="1" x14ac:dyDescent="0.3">
      <c r="A1724" s="58" t="s">
        <v>238</v>
      </c>
      <c r="B1724" s="59">
        <v>162.25714948039999</v>
      </c>
      <c r="C1724" s="60">
        <v>0.10833063956606399</v>
      </c>
      <c r="D1724" s="59">
        <v>29.647100754099998</v>
      </c>
      <c r="E1724" s="60">
        <v>0.117009014842663</v>
      </c>
      <c r="F1724" s="59">
        <v>42.864772490299998</v>
      </c>
      <c r="G1724" s="60">
        <v>8.2660291774391104E-2</v>
      </c>
      <c r="H1724" s="59">
        <v>27.0426978273</v>
      </c>
      <c r="I1724" s="60">
        <v>8.6649580037433005E-2</v>
      </c>
      <c r="J1724" s="59">
        <v>13.0563647103</v>
      </c>
      <c r="K1724" s="60">
        <v>0.150505880929584</v>
      </c>
      <c r="L1724" s="59">
        <v>15.701808873499999</v>
      </c>
      <c r="M1724" s="61">
        <v>0.24320110973173201</v>
      </c>
      <c r="N1724" s="59">
        <v>18.869695320000002</v>
      </c>
      <c r="O1724" s="60">
        <v>0.13074769379638901</v>
      </c>
    </row>
    <row r="1725" spans="1:15" customFormat="1" x14ac:dyDescent="0.3">
      <c r="A1725" s="58" t="s">
        <v>239</v>
      </c>
      <c r="B1725" s="63">
        <v>260.3089397892</v>
      </c>
      <c r="C1725" s="64">
        <v>0.17379470810643299</v>
      </c>
      <c r="D1725" s="63">
        <v>41.643189267699803</v>
      </c>
      <c r="E1725" s="64">
        <v>0.164354302012019</v>
      </c>
      <c r="F1725" s="63">
        <v>112.76892144270001</v>
      </c>
      <c r="G1725" s="61">
        <v>0.217463231646601</v>
      </c>
      <c r="H1725" s="63">
        <v>47.745239700600003</v>
      </c>
      <c r="I1725" s="64">
        <v>0.15298418061925401</v>
      </c>
      <c r="J1725" s="63">
        <v>13.1069755732</v>
      </c>
      <c r="K1725" s="64">
        <v>0.151089292367176</v>
      </c>
      <c r="L1725" s="63">
        <v>7.3656571091999998</v>
      </c>
      <c r="M1725" s="64">
        <v>0.114084689050324</v>
      </c>
      <c r="N1725" s="63">
        <v>20.4397752006</v>
      </c>
      <c r="O1725" s="64">
        <v>0.141626741920022</v>
      </c>
    </row>
    <row r="1726" spans="1:15" customFormat="1" x14ac:dyDescent="0.3">
      <c r="A1726" s="58" t="s">
        <v>318</v>
      </c>
      <c r="B1726" s="59">
        <v>84.052110402500105</v>
      </c>
      <c r="C1726" s="60">
        <v>5.6117212128641097E-2</v>
      </c>
      <c r="D1726" s="59">
        <v>14.3754390182</v>
      </c>
      <c r="E1726" s="60">
        <v>5.6735934194770798E-2</v>
      </c>
      <c r="F1726" s="59">
        <v>31.864012647199999</v>
      </c>
      <c r="G1726" s="60">
        <v>6.1446461266450703E-2</v>
      </c>
      <c r="H1726" s="59">
        <v>14.307557129599999</v>
      </c>
      <c r="I1726" s="60">
        <v>4.5843940000316101E-2</v>
      </c>
      <c r="J1726" s="59">
        <v>2.8293868224000001</v>
      </c>
      <c r="K1726" s="60">
        <v>3.2615461167374397E-2</v>
      </c>
      <c r="L1726" s="59">
        <v>1.3263850976</v>
      </c>
      <c r="M1726" s="60">
        <v>2.0544023320291999E-2</v>
      </c>
      <c r="N1726" s="59">
        <v>14.0898509883</v>
      </c>
      <c r="O1726" s="61">
        <v>9.7628260097153502E-2</v>
      </c>
    </row>
    <row r="1727" spans="1:15" customFormat="1" x14ac:dyDescent="0.3">
      <c r="A1727" s="58" t="s">
        <v>377</v>
      </c>
      <c r="B1727" s="63">
        <v>28.1641684256</v>
      </c>
      <c r="C1727" s="64">
        <v>1.8803746942196501E-2</v>
      </c>
      <c r="D1727" s="63">
        <v>10.743899922900001</v>
      </c>
      <c r="E1727" s="61">
        <v>4.2403240572278698E-2</v>
      </c>
      <c r="F1727" s="63">
        <v>9.9989122515999895</v>
      </c>
      <c r="G1727" s="64">
        <v>1.9281870779340401E-2</v>
      </c>
      <c r="H1727" s="63">
        <v>2.3162309760999999</v>
      </c>
      <c r="I1727" s="64">
        <v>7.4216131330709402E-3</v>
      </c>
      <c r="J1727" s="63">
        <v>0</v>
      </c>
      <c r="K1727" s="64">
        <v>0</v>
      </c>
      <c r="L1727" s="63">
        <v>0</v>
      </c>
      <c r="M1727" s="64">
        <v>0</v>
      </c>
      <c r="N1727" s="63">
        <v>3.4132350402</v>
      </c>
      <c r="O1727" s="64">
        <v>2.3650228703913999E-2</v>
      </c>
    </row>
    <row r="1728" spans="1:15" customFormat="1" x14ac:dyDescent="0.3">
      <c r="A1728" s="65" t="s">
        <v>1</v>
      </c>
    </row>
    <row r="1729" spans="1:15" customFormat="1" x14ac:dyDescent="0.3">
      <c r="A1729" s="65" t="s">
        <v>1</v>
      </c>
    </row>
    <row r="1730" spans="1:15" customFormat="1" x14ac:dyDescent="0.3">
      <c r="A1730" s="53" t="s">
        <v>378</v>
      </c>
    </row>
    <row r="1731" spans="1:15" customFormat="1" x14ac:dyDescent="0.3">
      <c r="A1731" s="54" t="s">
        <v>1</v>
      </c>
    </row>
    <row r="1732" spans="1:15" customFormat="1" x14ac:dyDescent="0.3">
      <c r="A1732" s="114" t="s">
        <v>1</v>
      </c>
      <c r="B1732" s="113" t="s">
        <v>504</v>
      </c>
      <c r="C1732" s="113" t="s">
        <v>1</v>
      </c>
      <c r="D1732" s="113" t="s">
        <v>487</v>
      </c>
      <c r="E1732" s="113" t="s">
        <v>1</v>
      </c>
      <c r="F1732" s="113" t="s">
        <v>488</v>
      </c>
      <c r="G1732" s="113" t="s">
        <v>1</v>
      </c>
      <c r="H1732" s="113" t="s">
        <v>489</v>
      </c>
      <c r="I1732" s="113" t="s">
        <v>1</v>
      </c>
      <c r="J1732" s="113" t="s">
        <v>490</v>
      </c>
      <c r="K1732" s="113" t="s">
        <v>1</v>
      </c>
      <c r="L1732" s="113" t="s">
        <v>491</v>
      </c>
      <c r="M1732" s="113" t="s">
        <v>1</v>
      </c>
      <c r="N1732" s="113" t="s">
        <v>492</v>
      </c>
      <c r="O1732" s="113" t="s">
        <v>1</v>
      </c>
    </row>
    <row r="1733" spans="1:15" customFormat="1" x14ac:dyDescent="0.3">
      <c r="A1733" s="115" t="s">
        <v>1</v>
      </c>
      <c r="B1733" s="55" t="s">
        <v>14</v>
      </c>
      <c r="C1733" s="55" t="s">
        <v>15</v>
      </c>
      <c r="D1733" s="55" t="s">
        <v>14</v>
      </c>
      <c r="E1733" s="55" t="s">
        <v>15</v>
      </c>
      <c r="F1733" s="55" t="s">
        <v>14</v>
      </c>
      <c r="G1733" s="55" t="s">
        <v>15</v>
      </c>
      <c r="H1733" s="55" t="s">
        <v>14</v>
      </c>
      <c r="I1733" s="55" t="s">
        <v>15</v>
      </c>
      <c r="J1733" s="55" t="s">
        <v>14</v>
      </c>
      <c r="K1733" s="55" t="s">
        <v>15</v>
      </c>
      <c r="L1733" s="55" t="s">
        <v>14</v>
      </c>
      <c r="M1733" s="55" t="s">
        <v>15</v>
      </c>
      <c r="N1733" s="55" t="s">
        <v>14</v>
      </c>
      <c r="O1733" s="55" t="s">
        <v>15</v>
      </c>
    </row>
    <row r="1734" spans="1:15" customFormat="1" x14ac:dyDescent="0.3">
      <c r="A1734" s="56" t="s">
        <v>16</v>
      </c>
      <c r="B1734" s="57">
        <v>1497.0101004129001</v>
      </c>
      <c r="C1734" s="57">
        <v>1497.0101004129001</v>
      </c>
      <c r="D1734" s="57">
        <v>253.3745010499</v>
      </c>
      <c r="E1734" s="57">
        <v>253.3745010499</v>
      </c>
      <c r="F1734" s="57">
        <v>518.56546317660002</v>
      </c>
      <c r="G1734" s="57">
        <v>518.56546317660002</v>
      </c>
      <c r="H1734" s="57">
        <v>312.09265890979998</v>
      </c>
      <c r="I1734" s="57">
        <v>312.09265890979998</v>
      </c>
      <c r="J1734" s="57">
        <v>86.749864056199996</v>
      </c>
      <c r="K1734" s="57">
        <v>86.749864056199996</v>
      </c>
      <c r="L1734" s="57">
        <v>64.563064250899998</v>
      </c>
      <c r="M1734" s="57">
        <v>64.563064250899998</v>
      </c>
      <c r="N1734" s="57">
        <v>143.5359930569</v>
      </c>
      <c r="O1734" s="57">
        <v>143.5359930569</v>
      </c>
    </row>
    <row r="1735" spans="1:15" customFormat="1" x14ac:dyDescent="0.3">
      <c r="A1735" s="58" t="s">
        <v>379</v>
      </c>
      <c r="B1735" s="59">
        <v>1214.5232655591999</v>
      </c>
      <c r="C1735" s="60">
        <v>0.81129931269282296</v>
      </c>
      <c r="D1735" s="59">
        <v>221.09602834340001</v>
      </c>
      <c r="E1735" s="61">
        <v>0.87260567826379998</v>
      </c>
      <c r="F1735" s="59">
        <v>422.52974136820097</v>
      </c>
      <c r="G1735" s="60">
        <v>0.81480501763439905</v>
      </c>
      <c r="H1735" s="59">
        <v>246.75228627920001</v>
      </c>
      <c r="I1735" s="60">
        <v>0.79063790587434402</v>
      </c>
      <c r="J1735" s="59">
        <v>73.933654622099994</v>
      </c>
      <c r="K1735" s="60">
        <v>0.85226248394121795</v>
      </c>
      <c r="L1735" s="59">
        <v>50.952407145400102</v>
      </c>
      <c r="M1735" s="60">
        <v>0.78918817959743504</v>
      </c>
      <c r="N1735" s="59">
        <v>110.94851152299999</v>
      </c>
      <c r="O1735" s="60">
        <v>0.77296648150835701</v>
      </c>
    </row>
    <row r="1736" spans="1:15" customFormat="1" x14ac:dyDescent="0.3">
      <c r="A1736" s="58" t="s">
        <v>380</v>
      </c>
      <c r="B1736" s="63">
        <v>282.48683485369997</v>
      </c>
      <c r="C1736" s="64">
        <v>0.18870068730717701</v>
      </c>
      <c r="D1736" s="63">
        <v>32.278472706499997</v>
      </c>
      <c r="E1736" s="62">
        <v>0.12739432173619999</v>
      </c>
      <c r="F1736" s="63">
        <v>96.035721808399899</v>
      </c>
      <c r="G1736" s="64">
        <v>0.185194982365601</v>
      </c>
      <c r="H1736" s="63">
        <v>65.3403726306001</v>
      </c>
      <c r="I1736" s="64">
        <v>0.20936209412565701</v>
      </c>
      <c r="J1736" s="63">
        <v>12.816209434099999</v>
      </c>
      <c r="K1736" s="64">
        <v>0.14773751605878199</v>
      </c>
      <c r="L1736" s="63">
        <v>13.6106571055</v>
      </c>
      <c r="M1736" s="64">
        <v>0.21081182040256499</v>
      </c>
      <c r="N1736" s="63">
        <v>32.587481533899997</v>
      </c>
      <c r="O1736" s="64">
        <v>0.22703351849164299</v>
      </c>
    </row>
    <row r="1737" spans="1:15" customFormat="1" x14ac:dyDescent="0.3">
      <c r="A1737" s="65" t="s">
        <v>1</v>
      </c>
    </row>
    <row r="1738" spans="1:15" customFormat="1" x14ac:dyDescent="0.3">
      <c r="A1738" s="65" t="s">
        <v>1</v>
      </c>
    </row>
    <row r="1739" spans="1:15" customFormat="1" x14ac:dyDescent="0.3">
      <c r="A1739" s="53" t="s">
        <v>381</v>
      </c>
    </row>
    <row r="1740" spans="1:15" customFormat="1" x14ac:dyDescent="0.3">
      <c r="A1740" s="54" t="s">
        <v>1</v>
      </c>
    </row>
    <row r="1741" spans="1:15" customFormat="1" x14ac:dyDescent="0.3">
      <c r="A1741" s="114" t="s">
        <v>1</v>
      </c>
      <c r="B1741" s="113" t="s">
        <v>504</v>
      </c>
      <c r="C1741" s="113" t="s">
        <v>1</v>
      </c>
      <c r="D1741" s="113" t="s">
        <v>487</v>
      </c>
      <c r="E1741" s="113" t="s">
        <v>1</v>
      </c>
      <c r="F1741" s="113" t="s">
        <v>488</v>
      </c>
      <c r="G1741" s="113" t="s">
        <v>1</v>
      </c>
      <c r="H1741" s="113" t="s">
        <v>489</v>
      </c>
      <c r="I1741" s="113" t="s">
        <v>1</v>
      </c>
      <c r="J1741" s="113" t="s">
        <v>490</v>
      </c>
      <c r="K1741" s="113" t="s">
        <v>1</v>
      </c>
      <c r="L1741" s="113" t="s">
        <v>491</v>
      </c>
      <c r="M1741" s="113" t="s">
        <v>1</v>
      </c>
      <c r="N1741" s="113" t="s">
        <v>492</v>
      </c>
      <c r="O1741" s="113" t="s">
        <v>1</v>
      </c>
    </row>
    <row r="1742" spans="1:15" customFormat="1" x14ac:dyDescent="0.3">
      <c r="A1742" s="115" t="s">
        <v>1</v>
      </c>
      <c r="B1742" s="55" t="s">
        <v>14</v>
      </c>
      <c r="C1742" s="55" t="s">
        <v>15</v>
      </c>
      <c r="D1742" s="55" t="s">
        <v>14</v>
      </c>
      <c r="E1742" s="55" t="s">
        <v>15</v>
      </c>
      <c r="F1742" s="55" t="s">
        <v>14</v>
      </c>
      <c r="G1742" s="55" t="s">
        <v>15</v>
      </c>
      <c r="H1742" s="55" t="s">
        <v>14</v>
      </c>
      <c r="I1742" s="55" t="s">
        <v>15</v>
      </c>
      <c r="J1742" s="55" t="s">
        <v>14</v>
      </c>
      <c r="K1742" s="55" t="s">
        <v>15</v>
      </c>
      <c r="L1742" s="55" t="s">
        <v>14</v>
      </c>
      <c r="M1742" s="55" t="s">
        <v>15</v>
      </c>
      <c r="N1742" s="55" t="s">
        <v>14</v>
      </c>
      <c r="O1742" s="55" t="s">
        <v>15</v>
      </c>
    </row>
    <row r="1743" spans="1:15" customFormat="1" x14ac:dyDescent="0.3">
      <c r="A1743" s="56" t="s">
        <v>16</v>
      </c>
      <c r="B1743" s="57">
        <v>1353.6587424717</v>
      </c>
      <c r="C1743" s="57">
        <v>1353.6587424717</v>
      </c>
      <c r="D1743" s="57">
        <v>215.94907405000001</v>
      </c>
      <c r="E1743" s="57">
        <v>215.94907405000001</v>
      </c>
      <c r="F1743" s="57">
        <v>480.49970495010001</v>
      </c>
      <c r="G1743" s="57">
        <v>480.49970495010001</v>
      </c>
      <c r="H1743" s="57">
        <v>270.88948353310002</v>
      </c>
      <c r="I1743" s="57">
        <v>270.88948353310002</v>
      </c>
      <c r="J1743" s="57">
        <v>84.092549004999995</v>
      </c>
      <c r="K1743" s="57">
        <v>84.092549004999995</v>
      </c>
      <c r="L1743" s="57">
        <v>64.011783797999996</v>
      </c>
      <c r="M1743" s="57">
        <v>64.011783797999996</v>
      </c>
      <c r="N1743" s="57">
        <v>126.80384966699999</v>
      </c>
      <c r="O1743" s="57">
        <v>126.80384966699999</v>
      </c>
    </row>
    <row r="1744" spans="1:15" customFormat="1" x14ac:dyDescent="0.3">
      <c r="A1744" s="58" t="s">
        <v>382</v>
      </c>
      <c r="B1744" s="59">
        <v>33.430593097900001</v>
      </c>
      <c r="C1744" s="60">
        <v>2.4696470424191101E-2</v>
      </c>
      <c r="D1744" s="59">
        <v>0</v>
      </c>
      <c r="E1744" s="62">
        <v>0</v>
      </c>
      <c r="F1744" s="59">
        <v>3.8833133554999901</v>
      </c>
      <c r="G1744" s="62">
        <v>8.0818225599187093E-3</v>
      </c>
      <c r="H1744" s="59">
        <v>14.9888278517</v>
      </c>
      <c r="I1744" s="61">
        <v>5.5331892756436601E-2</v>
      </c>
      <c r="J1744" s="59">
        <v>2.5291564960000001</v>
      </c>
      <c r="K1744" s="60">
        <v>3.0075869098100699E-2</v>
      </c>
      <c r="L1744" s="59">
        <v>1.9082311966000001</v>
      </c>
      <c r="M1744" s="60">
        <v>2.9810623659883399E-2</v>
      </c>
      <c r="N1744" s="59">
        <v>0</v>
      </c>
      <c r="O1744" s="60">
        <v>0</v>
      </c>
    </row>
    <row r="1745" spans="1:15" customFormat="1" x14ac:dyDescent="0.3">
      <c r="A1745" s="58" t="s">
        <v>383</v>
      </c>
      <c r="B1745" s="63">
        <v>94.388954956699706</v>
      </c>
      <c r="C1745" s="64">
        <v>6.9728766930098995E-2</v>
      </c>
      <c r="D1745" s="63">
        <v>18.138512717800001</v>
      </c>
      <c r="E1745" s="64">
        <v>8.3994399131344599E-2</v>
      </c>
      <c r="F1745" s="63">
        <v>34.753212556999998</v>
      </c>
      <c r="G1745" s="64">
        <v>7.2327229754717795E-2</v>
      </c>
      <c r="H1745" s="63">
        <v>15.903753610700001</v>
      </c>
      <c r="I1745" s="64">
        <v>5.8709379940756201E-2</v>
      </c>
      <c r="J1745" s="63">
        <v>10.929701289800001</v>
      </c>
      <c r="K1745" s="61">
        <v>0.129972291470795</v>
      </c>
      <c r="L1745" s="63">
        <v>3.9108484838000002</v>
      </c>
      <c r="M1745" s="64">
        <v>6.1095758495675501E-2</v>
      </c>
      <c r="N1745" s="63">
        <v>4.9633899598999998</v>
      </c>
      <c r="O1745" s="64">
        <v>3.9142265577380903E-2</v>
      </c>
    </row>
    <row r="1746" spans="1:15" customFormat="1" x14ac:dyDescent="0.3">
      <c r="A1746" s="58" t="s">
        <v>384</v>
      </c>
      <c r="B1746" s="59">
        <v>171.29966653049999</v>
      </c>
      <c r="C1746" s="60">
        <v>0.12654568035198999</v>
      </c>
      <c r="D1746" s="59">
        <v>21.3400288552</v>
      </c>
      <c r="E1746" s="60">
        <v>9.8819728443285695E-2</v>
      </c>
      <c r="F1746" s="59">
        <v>49.240899696200103</v>
      </c>
      <c r="G1746" s="60">
        <v>0.102478522232004</v>
      </c>
      <c r="H1746" s="59">
        <v>32.078343676400003</v>
      </c>
      <c r="I1746" s="60">
        <v>0.11841856412443701</v>
      </c>
      <c r="J1746" s="59">
        <v>11.024767193600001</v>
      </c>
      <c r="K1746" s="60">
        <v>0.13110278287490701</v>
      </c>
      <c r="L1746" s="59">
        <v>12.733220940600001</v>
      </c>
      <c r="M1746" s="60">
        <v>0.19891995168861101</v>
      </c>
      <c r="N1746" s="59">
        <v>23.699440551799999</v>
      </c>
      <c r="O1746" s="61">
        <v>0.18689843103373599</v>
      </c>
    </row>
    <row r="1747" spans="1:15" customFormat="1" x14ac:dyDescent="0.3">
      <c r="A1747" s="58" t="s">
        <v>385</v>
      </c>
      <c r="B1747" s="63">
        <v>399.03278353309997</v>
      </c>
      <c r="C1747" s="64">
        <v>0.29478093038758801</v>
      </c>
      <c r="D1747" s="63">
        <v>48.172309720600097</v>
      </c>
      <c r="E1747" s="62">
        <v>0.22307254584220301</v>
      </c>
      <c r="F1747" s="63">
        <v>165.86485916640001</v>
      </c>
      <c r="G1747" s="61">
        <v>0.34519242667094902</v>
      </c>
      <c r="H1747" s="63">
        <v>71.848079365299995</v>
      </c>
      <c r="I1747" s="64">
        <v>0.265230227575523</v>
      </c>
      <c r="J1747" s="63">
        <v>24.977572148499998</v>
      </c>
      <c r="K1747" s="64">
        <v>0.297024795229062</v>
      </c>
      <c r="L1747" s="63">
        <v>17.054890554699998</v>
      </c>
      <c r="M1747" s="64">
        <v>0.266433608669922</v>
      </c>
      <c r="N1747" s="63">
        <v>28.411426239400001</v>
      </c>
      <c r="O1747" s="64">
        <v>0.22405807326836999</v>
      </c>
    </row>
    <row r="1748" spans="1:15" customFormat="1" x14ac:dyDescent="0.3">
      <c r="A1748" s="58" t="s">
        <v>386</v>
      </c>
      <c r="B1748" s="59">
        <v>127.17527081</v>
      </c>
      <c r="C1748" s="60">
        <v>9.3949284867606703E-2</v>
      </c>
      <c r="D1748" s="59">
        <v>28.1981755901</v>
      </c>
      <c r="E1748" s="60">
        <v>0.130577895340135</v>
      </c>
      <c r="F1748" s="59">
        <v>45.361300184100102</v>
      </c>
      <c r="G1748" s="60">
        <v>9.4404428799411605E-2</v>
      </c>
      <c r="H1748" s="59">
        <v>21.3320950558</v>
      </c>
      <c r="I1748" s="60">
        <v>7.8748332262937204E-2</v>
      </c>
      <c r="J1748" s="59">
        <v>8.1965394519999997</v>
      </c>
      <c r="K1748" s="60">
        <v>9.7470460212980906E-2</v>
      </c>
      <c r="L1748" s="59">
        <v>3.1745624097999898</v>
      </c>
      <c r="M1748" s="60">
        <v>4.9593406423696397E-2</v>
      </c>
      <c r="N1748" s="59">
        <v>13.499286871300001</v>
      </c>
      <c r="O1748" s="60">
        <v>0.106458020846769</v>
      </c>
    </row>
    <row r="1749" spans="1:15" customFormat="1" x14ac:dyDescent="0.3">
      <c r="A1749" s="58" t="s">
        <v>387</v>
      </c>
      <c r="B1749" s="63">
        <v>235.8660918253</v>
      </c>
      <c r="C1749" s="64">
        <v>0.17424339268449801</v>
      </c>
      <c r="D1749" s="63">
        <v>50.927553209499898</v>
      </c>
      <c r="E1749" s="61">
        <v>0.235831310847429</v>
      </c>
      <c r="F1749" s="63">
        <v>75.713867309300099</v>
      </c>
      <c r="G1749" s="64">
        <v>0.157573181688349</v>
      </c>
      <c r="H1749" s="63">
        <v>50.160990983199902</v>
      </c>
      <c r="I1749" s="64">
        <v>0.18517142241540999</v>
      </c>
      <c r="J1749" s="63">
        <v>7.0729722809000002</v>
      </c>
      <c r="K1749" s="62">
        <v>8.4109381444478007E-2</v>
      </c>
      <c r="L1749" s="63">
        <v>9.32979386089999</v>
      </c>
      <c r="M1749" s="64">
        <v>0.14575119309816101</v>
      </c>
      <c r="N1749" s="63">
        <v>31.959516847900002</v>
      </c>
      <c r="O1749" s="61">
        <v>0.25203901089619102</v>
      </c>
    </row>
    <row r="1750" spans="1:15" customFormat="1" x14ac:dyDescent="0.3">
      <c r="A1750" s="58" t="s">
        <v>388</v>
      </c>
      <c r="B1750" s="59">
        <v>292.46538171819998</v>
      </c>
      <c r="C1750" s="60">
        <v>0.216055474354028</v>
      </c>
      <c r="D1750" s="59">
        <v>49.172493956800103</v>
      </c>
      <c r="E1750" s="60">
        <v>0.22770412039560201</v>
      </c>
      <c r="F1750" s="59">
        <v>105.6822526816</v>
      </c>
      <c r="G1750" s="60">
        <v>0.21994238829465099</v>
      </c>
      <c r="H1750" s="59">
        <v>64.577392989999893</v>
      </c>
      <c r="I1750" s="60">
        <v>0.23839018092450001</v>
      </c>
      <c r="J1750" s="59">
        <v>19.361840144199899</v>
      </c>
      <c r="K1750" s="60">
        <v>0.23024441966967599</v>
      </c>
      <c r="L1750" s="59">
        <v>15.9002363516</v>
      </c>
      <c r="M1750" s="60">
        <v>0.24839545796405099</v>
      </c>
      <c r="N1750" s="59">
        <v>24.270789196700001</v>
      </c>
      <c r="O1750" s="60">
        <v>0.19140419837755401</v>
      </c>
    </row>
    <row r="1751" spans="1:15" customFormat="1" x14ac:dyDescent="0.3">
      <c r="A1751" s="65" t="s">
        <v>1</v>
      </c>
    </row>
    <row r="1752" spans="1:15" customFormat="1" x14ac:dyDescent="0.3">
      <c r="A1752" s="65" t="s">
        <v>1</v>
      </c>
    </row>
  </sheetData>
  <mergeCells count="984">
    <mergeCell ref="A204:A205"/>
    <mergeCell ref="B204:C204"/>
    <mergeCell ref="D204:E204"/>
    <mergeCell ref="D1741:E1741"/>
    <mergeCell ref="A623:A624"/>
    <mergeCell ref="B623:C623"/>
    <mergeCell ref="D623:E623"/>
    <mergeCell ref="A732:A733"/>
    <mergeCell ref="B732:C732"/>
    <mergeCell ref="D732:E732"/>
    <mergeCell ref="A1286:A1287"/>
    <mergeCell ref="B1286:C1286"/>
    <mergeCell ref="D1286:E1286"/>
    <mergeCell ref="A1345:A1346"/>
    <mergeCell ref="B1345:C1345"/>
    <mergeCell ref="D1345:E1345"/>
    <mergeCell ref="A692:A693"/>
    <mergeCell ref="B692:C692"/>
    <mergeCell ref="D692:E692"/>
    <mergeCell ref="A712:A713"/>
    <mergeCell ref="B712:C712"/>
    <mergeCell ref="D712:E712"/>
    <mergeCell ref="A752:A753"/>
    <mergeCell ref="B752:C752"/>
    <mergeCell ref="J164:K164"/>
    <mergeCell ref="L164:M164"/>
    <mergeCell ref="N164:O164"/>
    <mergeCell ref="A164:A165"/>
    <mergeCell ref="B164:C164"/>
    <mergeCell ref="D164:E164"/>
    <mergeCell ref="F164:G164"/>
    <mergeCell ref="H164:I164"/>
    <mergeCell ref="A222:A223"/>
    <mergeCell ref="B222:C222"/>
    <mergeCell ref="D222:E222"/>
    <mergeCell ref="F222:G222"/>
    <mergeCell ref="H222:I222"/>
    <mergeCell ref="J222:K222"/>
    <mergeCell ref="L222:M222"/>
    <mergeCell ref="N222:O222"/>
    <mergeCell ref="F186:G186"/>
    <mergeCell ref="H186:I186"/>
    <mergeCell ref="J186:K186"/>
    <mergeCell ref="L186:M186"/>
    <mergeCell ref="N186:O186"/>
    <mergeCell ref="A186:A187"/>
    <mergeCell ref="B186:C186"/>
    <mergeCell ref="D186:E186"/>
    <mergeCell ref="F142:G142"/>
    <mergeCell ref="H142:I142"/>
    <mergeCell ref="J142:K142"/>
    <mergeCell ref="L142:M142"/>
    <mergeCell ref="N142:O142"/>
    <mergeCell ref="A142:A143"/>
    <mergeCell ref="B142:C142"/>
    <mergeCell ref="D142:E142"/>
    <mergeCell ref="J124:K124"/>
    <mergeCell ref="L124:M124"/>
    <mergeCell ref="N124:O124"/>
    <mergeCell ref="A124:A125"/>
    <mergeCell ref="B124:C124"/>
    <mergeCell ref="D124:E124"/>
    <mergeCell ref="F124:G124"/>
    <mergeCell ref="H124:I124"/>
    <mergeCell ref="F107:G107"/>
    <mergeCell ref="H107:I107"/>
    <mergeCell ref="J107:K107"/>
    <mergeCell ref="L107:M107"/>
    <mergeCell ref="N107:O107"/>
    <mergeCell ref="A107:A108"/>
    <mergeCell ref="B107:C107"/>
    <mergeCell ref="D107:E107"/>
    <mergeCell ref="J89:K89"/>
    <mergeCell ref="L89:M89"/>
    <mergeCell ref="N89:O89"/>
    <mergeCell ref="A89:A90"/>
    <mergeCell ref="B89:C89"/>
    <mergeCell ref="D89:E89"/>
    <mergeCell ref="F89:G89"/>
    <mergeCell ref="H89:I89"/>
    <mergeCell ref="N80:O80"/>
    <mergeCell ref="A80:A81"/>
    <mergeCell ref="B80:C80"/>
    <mergeCell ref="D80:E80"/>
    <mergeCell ref="J62:K62"/>
    <mergeCell ref="L62:M62"/>
    <mergeCell ref="N62:O62"/>
    <mergeCell ref="A62:A63"/>
    <mergeCell ref="B62:C62"/>
    <mergeCell ref="D62:E62"/>
    <mergeCell ref="F62:G62"/>
    <mergeCell ref="H62:I62"/>
    <mergeCell ref="A21:A22"/>
    <mergeCell ref="B21:C21"/>
    <mergeCell ref="D21:E21"/>
    <mergeCell ref="F21:G21"/>
    <mergeCell ref="H21:I21"/>
    <mergeCell ref="F80:G80"/>
    <mergeCell ref="H80:I80"/>
    <mergeCell ref="J80:K80"/>
    <mergeCell ref="L80:M80"/>
    <mergeCell ref="F7:G7"/>
    <mergeCell ref="H7:I7"/>
    <mergeCell ref="J7:K7"/>
    <mergeCell ref="L7:M7"/>
    <mergeCell ref="N7:O7"/>
    <mergeCell ref="A7:A8"/>
    <mergeCell ref="B7:C7"/>
    <mergeCell ref="D7:E7"/>
    <mergeCell ref="F204:G204"/>
    <mergeCell ref="H204:I204"/>
    <mergeCell ref="J204:K204"/>
    <mergeCell ref="L204:M204"/>
    <mergeCell ref="N204:O204"/>
    <mergeCell ref="F43:G43"/>
    <mergeCell ref="H43:I43"/>
    <mergeCell ref="J43:K43"/>
    <mergeCell ref="L43:M43"/>
    <mergeCell ref="N43:O43"/>
    <mergeCell ref="A43:A44"/>
    <mergeCell ref="B43:C43"/>
    <mergeCell ref="D43:E43"/>
    <mergeCell ref="J21:K21"/>
    <mergeCell ref="L21:M21"/>
    <mergeCell ref="N21:O21"/>
    <mergeCell ref="J248:K248"/>
    <mergeCell ref="L248:M248"/>
    <mergeCell ref="N248:O248"/>
    <mergeCell ref="A274:A275"/>
    <mergeCell ref="B274:C274"/>
    <mergeCell ref="D274:E274"/>
    <mergeCell ref="F274:G274"/>
    <mergeCell ref="H274:I274"/>
    <mergeCell ref="J274:K274"/>
    <mergeCell ref="L274:M274"/>
    <mergeCell ref="N274:O274"/>
    <mergeCell ref="A248:A249"/>
    <mergeCell ref="B248:C248"/>
    <mergeCell ref="D248:E248"/>
    <mergeCell ref="F248:G248"/>
    <mergeCell ref="H248:I248"/>
    <mergeCell ref="A283:A284"/>
    <mergeCell ref="B283:C283"/>
    <mergeCell ref="D283:E283"/>
    <mergeCell ref="F283:G283"/>
    <mergeCell ref="H283:I283"/>
    <mergeCell ref="J283:K283"/>
    <mergeCell ref="L283:M283"/>
    <mergeCell ref="N283:O283"/>
    <mergeCell ref="A304:A305"/>
    <mergeCell ref="B304:C304"/>
    <mergeCell ref="D304:E304"/>
    <mergeCell ref="F304:G304"/>
    <mergeCell ref="H304:I304"/>
    <mergeCell ref="J304:K304"/>
    <mergeCell ref="L304:M304"/>
    <mergeCell ref="N304:O304"/>
    <mergeCell ref="F330:G330"/>
    <mergeCell ref="H330:I330"/>
    <mergeCell ref="J330:K330"/>
    <mergeCell ref="L330:M330"/>
    <mergeCell ref="N330:O330"/>
    <mergeCell ref="A353:A354"/>
    <mergeCell ref="B353:C353"/>
    <mergeCell ref="D353:E353"/>
    <mergeCell ref="F353:G353"/>
    <mergeCell ref="H353:I353"/>
    <mergeCell ref="J353:K353"/>
    <mergeCell ref="L353:M353"/>
    <mergeCell ref="N353:O353"/>
    <mergeCell ref="A330:A331"/>
    <mergeCell ref="B330:C330"/>
    <mergeCell ref="D330:E330"/>
    <mergeCell ref="A376:A377"/>
    <mergeCell ref="B376:C376"/>
    <mergeCell ref="D376:E376"/>
    <mergeCell ref="F376:G376"/>
    <mergeCell ref="H376:I376"/>
    <mergeCell ref="J376:K376"/>
    <mergeCell ref="L376:M376"/>
    <mergeCell ref="N376:O376"/>
    <mergeCell ref="A404:A405"/>
    <mergeCell ref="B404:C404"/>
    <mergeCell ref="D404:E404"/>
    <mergeCell ref="F404:G404"/>
    <mergeCell ref="H404:I404"/>
    <mergeCell ref="J404:K404"/>
    <mergeCell ref="L404:M404"/>
    <mergeCell ref="N404:O404"/>
    <mergeCell ref="A421:A422"/>
    <mergeCell ref="B421:C421"/>
    <mergeCell ref="D421:E421"/>
    <mergeCell ref="F421:G421"/>
    <mergeCell ref="H421:I421"/>
    <mergeCell ref="J421:K421"/>
    <mergeCell ref="L421:M421"/>
    <mergeCell ref="N421:O421"/>
    <mergeCell ref="A438:A439"/>
    <mergeCell ref="B438:C438"/>
    <mergeCell ref="D438:E438"/>
    <mergeCell ref="F438:G438"/>
    <mergeCell ref="H438:I438"/>
    <mergeCell ref="J438:K438"/>
    <mergeCell ref="L438:M438"/>
    <mergeCell ref="N438:O438"/>
    <mergeCell ref="F453:G453"/>
    <mergeCell ref="H453:I453"/>
    <mergeCell ref="J453:K453"/>
    <mergeCell ref="L453:M453"/>
    <mergeCell ref="N453:O453"/>
    <mergeCell ref="A468:A469"/>
    <mergeCell ref="B468:C468"/>
    <mergeCell ref="D468:E468"/>
    <mergeCell ref="F468:G468"/>
    <mergeCell ref="H468:I468"/>
    <mergeCell ref="J468:K468"/>
    <mergeCell ref="L468:M468"/>
    <mergeCell ref="N468:O468"/>
    <mergeCell ref="A453:A454"/>
    <mergeCell ref="B453:C453"/>
    <mergeCell ref="D453:E453"/>
    <mergeCell ref="F483:G483"/>
    <mergeCell ref="H483:I483"/>
    <mergeCell ref="J483:K483"/>
    <mergeCell ref="L483:M483"/>
    <mergeCell ref="N483:O483"/>
    <mergeCell ref="A498:A499"/>
    <mergeCell ref="B498:C498"/>
    <mergeCell ref="D498:E498"/>
    <mergeCell ref="F498:G498"/>
    <mergeCell ref="H498:I498"/>
    <mergeCell ref="J498:K498"/>
    <mergeCell ref="L498:M498"/>
    <mergeCell ref="N498:O498"/>
    <mergeCell ref="A483:A484"/>
    <mergeCell ref="B483:C483"/>
    <mergeCell ref="D483:E483"/>
    <mergeCell ref="F513:G513"/>
    <mergeCell ref="H513:I513"/>
    <mergeCell ref="J513:K513"/>
    <mergeCell ref="L513:M513"/>
    <mergeCell ref="N513:O513"/>
    <mergeCell ref="A523:A524"/>
    <mergeCell ref="B523:C523"/>
    <mergeCell ref="D523:E523"/>
    <mergeCell ref="F523:G523"/>
    <mergeCell ref="H523:I523"/>
    <mergeCell ref="J523:K523"/>
    <mergeCell ref="L523:M523"/>
    <mergeCell ref="N523:O523"/>
    <mergeCell ref="A513:A514"/>
    <mergeCell ref="B513:C513"/>
    <mergeCell ref="D513:E513"/>
    <mergeCell ref="F547:G547"/>
    <mergeCell ref="H547:I547"/>
    <mergeCell ref="J547:K547"/>
    <mergeCell ref="L547:M547"/>
    <mergeCell ref="N547:O547"/>
    <mergeCell ref="A597:A598"/>
    <mergeCell ref="B597:C597"/>
    <mergeCell ref="D597:E597"/>
    <mergeCell ref="F597:G597"/>
    <mergeCell ref="H597:I597"/>
    <mergeCell ref="J597:K597"/>
    <mergeCell ref="L597:M597"/>
    <mergeCell ref="N597:O597"/>
    <mergeCell ref="A547:A548"/>
    <mergeCell ref="B547:C547"/>
    <mergeCell ref="D547:E547"/>
    <mergeCell ref="F571:G571"/>
    <mergeCell ref="H571:I571"/>
    <mergeCell ref="J571:K571"/>
    <mergeCell ref="L571:M571"/>
    <mergeCell ref="N571:O571"/>
    <mergeCell ref="A571:A572"/>
    <mergeCell ref="B571:C571"/>
    <mergeCell ref="D571:E571"/>
    <mergeCell ref="F623:G623"/>
    <mergeCell ref="H623:I623"/>
    <mergeCell ref="J623:K623"/>
    <mergeCell ref="L623:M623"/>
    <mergeCell ref="N623:O623"/>
    <mergeCell ref="A658:A659"/>
    <mergeCell ref="B658:C658"/>
    <mergeCell ref="D658:E658"/>
    <mergeCell ref="F658:G658"/>
    <mergeCell ref="H658:I658"/>
    <mergeCell ref="J658:K658"/>
    <mergeCell ref="L658:M658"/>
    <mergeCell ref="N658:O658"/>
    <mergeCell ref="F692:G692"/>
    <mergeCell ref="H692:I692"/>
    <mergeCell ref="J692:K692"/>
    <mergeCell ref="L692:M692"/>
    <mergeCell ref="N692:O692"/>
    <mergeCell ref="A702:A703"/>
    <mergeCell ref="B702:C702"/>
    <mergeCell ref="D702:E702"/>
    <mergeCell ref="F702:G702"/>
    <mergeCell ref="H702:I702"/>
    <mergeCell ref="J702:K702"/>
    <mergeCell ref="L702:M702"/>
    <mergeCell ref="N702:O702"/>
    <mergeCell ref="F712:G712"/>
    <mergeCell ref="H712:I712"/>
    <mergeCell ref="J712:K712"/>
    <mergeCell ref="L712:M712"/>
    <mergeCell ref="N712:O712"/>
    <mergeCell ref="A722:A723"/>
    <mergeCell ref="B722:C722"/>
    <mergeCell ref="D722:E722"/>
    <mergeCell ref="F722:G722"/>
    <mergeCell ref="H722:I722"/>
    <mergeCell ref="J722:K722"/>
    <mergeCell ref="L722:M722"/>
    <mergeCell ref="N722:O722"/>
    <mergeCell ref="F732:G732"/>
    <mergeCell ref="H732:I732"/>
    <mergeCell ref="J732:K732"/>
    <mergeCell ref="L732:M732"/>
    <mergeCell ref="N732:O732"/>
    <mergeCell ref="A742:A743"/>
    <mergeCell ref="B742:C742"/>
    <mergeCell ref="D742:E742"/>
    <mergeCell ref="F742:G742"/>
    <mergeCell ref="H742:I742"/>
    <mergeCell ref="J742:K742"/>
    <mergeCell ref="L742:M742"/>
    <mergeCell ref="N742:O742"/>
    <mergeCell ref="F752:G752"/>
    <mergeCell ref="H752:I752"/>
    <mergeCell ref="J752:K752"/>
    <mergeCell ref="L752:M752"/>
    <mergeCell ref="N752:O752"/>
    <mergeCell ref="A762:A763"/>
    <mergeCell ref="B762:C762"/>
    <mergeCell ref="D762:E762"/>
    <mergeCell ref="F762:G762"/>
    <mergeCell ref="H762:I762"/>
    <mergeCell ref="J762:K762"/>
    <mergeCell ref="L762:M762"/>
    <mergeCell ref="N762:O762"/>
    <mergeCell ref="D752:E752"/>
    <mergeCell ref="D772:E772"/>
    <mergeCell ref="F772:G772"/>
    <mergeCell ref="H772:I772"/>
    <mergeCell ref="J772:K772"/>
    <mergeCell ref="L772:M772"/>
    <mergeCell ref="N772:O772"/>
    <mergeCell ref="A782:A783"/>
    <mergeCell ref="B782:C782"/>
    <mergeCell ref="D782:E782"/>
    <mergeCell ref="F782:G782"/>
    <mergeCell ref="H782:I782"/>
    <mergeCell ref="J782:K782"/>
    <mergeCell ref="L782:M782"/>
    <mergeCell ref="N782:O782"/>
    <mergeCell ref="A772:A773"/>
    <mergeCell ref="B772:C772"/>
    <mergeCell ref="A792:A793"/>
    <mergeCell ref="B792:C792"/>
    <mergeCell ref="D792:E792"/>
    <mergeCell ref="F792:G792"/>
    <mergeCell ref="H792:I792"/>
    <mergeCell ref="J792:K792"/>
    <mergeCell ref="L792:M792"/>
    <mergeCell ref="N792:O792"/>
    <mergeCell ref="A802:A803"/>
    <mergeCell ref="B802:C802"/>
    <mergeCell ref="D802:E802"/>
    <mergeCell ref="F802:G802"/>
    <mergeCell ref="H802:I802"/>
    <mergeCell ref="J802:K802"/>
    <mergeCell ref="L802:M802"/>
    <mergeCell ref="N802:O802"/>
    <mergeCell ref="A812:A813"/>
    <mergeCell ref="B812:C812"/>
    <mergeCell ref="D812:E812"/>
    <mergeCell ref="F812:G812"/>
    <mergeCell ref="H812:I812"/>
    <mergeCell ref="J812:K812"/>
    <mergeCell ref="L812:M812"/>
    <mergeCell ref="N812:O812"/>
    <mergeCell ref="A822:A823"/>
    <mergeCell ref="B822:C822"/>
    <mergeCell ref="D822:E822"/>
    <mergeCell ref="F822:G822"/>
    <mergeCell ref="H822:I822"/>
    <mergeCell ref="J822:K822"/>
    <mergeCell ref="L822:M822"/>
    <mergeCell ref="N822:O822"/>
    <mergeCell ref="A832:A833"/>
    <mergeCell ref="B832:C832"/>
    <mergeCell ref="D832:E832"/>
    <mergeCell ref="F832:G832"/>
    <mergeCell ref="H832:I832"/>
    <mergeCell ref="J832:K832"/>
    <mergeCell ref="L832:M832"/>
    <mergeCell ref="N832:O832"/>
    <mergeCell ref="A842:A843"/>
    <mergeCell ref="B842:C842"/>
    <mergeCell ref="D842:E842"/>
    <mergeCell ref="F842:G842"/>
    <mergeCell ref="H842:I842"/>
    <mergeCell ref="J842:K842"/>
    <mergeCell ref="L842:M842"/>
    <mergeCell ref="N842:O842"/>
    <mergeCell ref="A852:A853"/>
    <mergeCell ref="B852:C852"/>
    <mergeCell ref="D852:E852"/>
    <mergeCell ref="F852:G852"/>
    <mergeCell ref="H852:I852"/>
    <mergeCell ref="J852:K852"/>
    <mergeCell ref="L852:M852"/>
    <mergeCell ref="N852:O852"/>
    <mergeCell ref="A862:A863"/>
    <mergeCell ref="B862:C862"/>
    <mergeCell ref="D862:E862"/>
    <mergeCell ref="F862:G862"/>
    <mergeCell ref="H862:I862"/>
    <mergeCell ref="J862:K862"/>
    <mergeCell ref="L862:M862"/>
    <mergeCell ref="N862:O862"/>
    <mergeCell ref="A872:A873"/>
    <mergeCell ref="B872:C872"/>
    <mergeCell ref="D872:E872"/>
    <mergeCell ref="F872:G872"/>
    <mergeCell ref="H872:I872"/>
    <mergeCell ref="J872:K872"/>
    <mergeCell ref="L872:M872"/>
    <mergeCell ref="N872:O872"/>
    <mergeCell ref="A882:A883"/>
    <mergeCell ref="B882:C882"/>
    <mergeCell ref="D882:E882"/>
    <mergeCell ref="F882:G882"/>
    <mergeCell ref="H882:I882"/>
    <mergeCell ref="J882:K882"/>
    <mergeCell ref="L882:M882"/>
    <mergeCell ref="N882:O882"/>
    <mergeCell ref="A892:A893"/>
    <mergeCell ref="B892:C892"/>
    <mergeCell ref="D892:E892"/>
    <mergeCell ref="F892:G892"/>
    <mergeCell ref="H892:I892"/>
    <mergeCell ref="J892:K892"/>
    <mergeCell ref="L892:M892"/>
    <mergeCell ref="N892:O892"/>
    <mergeCell ref="A902:A903"/>
    <mergeCell ref="B902:C902"/>
    <mergeCell ref="D902:E902"/>
    <mergeCell ref="F902:G902"/>
    <mergeCell ref="H902:I902"/>
    <mergeCell ref="J902:K902"/>
    <mergeCell ref="L902:M902"/>
    <mergeCell ref="N902:O902"/>
    <mergeCell ref="A912:A913"/>
    <mergeCell ref="B912:C912"/>
    <mergeCell ref="D912:E912"/>
    <mergeCell ref="F912:G912"/>
    <mergeCell ref="H912:I912"/>
    <mergeCell ref="J912:K912"/>
    <mergeCell ref="L912:M912"/>
    <mergeCell ref="N912:O912"/>
    <mergeCell ref="A922:A923"/>
    <mergeCell ref="B922:C922"/>
    <mergeCell ref="D922:E922"/>
    <mergeCell ref="F922:G922"/>
    <mergeCell ref="H922:I922"/>
    <mergeCell ref="J922:K922"/>
    <mergeCell ref="L922:M922"/>
    <mergeCell ref="N922:O922"/>
    <mergeCell ref="A932:A933"/>
    <mergeCell ref="B932:C932"/>
    <mergeCell ref="D932:E932"/>
    <mergeCell ref="F932:G932"/>
    <mergeCell ref="H932:I932"/>
    <mergeCell ref="J932:K932"/>
    <mergeCell ref="L932:M932"/>
    <mergeCell ref="N932:O932"/>
    <mergeCell ref="A942:A943"/>
    <mergeCell ref="B942:C942"/>
    <mergeCell ref="D942:E942"/>
    <mergeCell ref="F942:G942"/>
    <mergeCell ref="H942:I942"/>
    <mergeCell ref="J942:K942"/>
    <mergeCell ref="L942:M942"/>
    <mergeCell ref="N942:O942"/>
    <mergeCell ref="A952:A953"/>
    <mergeCell ref="B952:C952"/>
    <mergeCell ref="D952:E952"/>
    <mergeCell ref="F952:G952"/>
    <mergeCell ref="H952:I952"/>
    <mergeCell ref="J952:K952"/>
    <mergeCell ref="L952:M952"/>
    <mergeCell ref="N952:O952"/>
    <mergeCell ref="A962:A963"/>
    <mergeCell ref="B962:C962"/>
    <mergeCell ref="D962:E962"/>
    <mergeCell ref="F962:G962"/>
    <mergeCell ref="H962:I962"/>
    <mergeCell ref="J962:K962"/>
    <mergeCell ref="L962:M962"/>
    <mergeCell ref="N962:O962"/>
    <mergeCell ref="A972:A973"/>
    <mergeCell ref="B972:C972"/>
    <mergeCell ref="D972:E972"/>
    <mergeCell ref="F972:G972"/>
    <mergeCell ref="H972:I972"/>
    <mergeCell ref="J972:K972"/>
    <mergeCell ref="L972:M972"/>
    <mergeCell ref="N972:O972"/>
    <mergeCell ref="A982:A983"/>
    <mergeCell ref="B982:C982"/>
    <mergeCell ref="D982:E982"/>
    <mergeCell ref="F982:G982"/>
    <mergeCell ref="H982:I982"/>
    <mergeCell ref="J982:K982"/>
    <mergeCell ref="L982:M982"/>
    <mergeCell ref="N982:O982"/>
    <mergeCell ref="A992:A993"/>
    <mergeCell ref="B992:C992"/>
    <mergeCell ref="D992:E992"/>
    <mergeCell ref="F992:G992"/>
    <mergeCell ref="H992:I992"/>
    <mergeCell ref="J992:K992"/>
    <mergeCell ref="L992:M992"/>
    <mergeCell ref="N992:O992"/>
    <mergeCell ref="A1002:A1003"/>
    <mergeCell ref="B1002:C1002"/>
    <mergeCell ref="D1002:E1002"/>
    <mergeCell ref="F1002:G1002"/>
    <mergeCell ref="H1002:I1002"/>
    <mergeCell ref="J1002:K1002"/>
    <mergeCell ref="L1002:M1002"/>
    <mergeCell ref="N1002:O1002"/>
    <mergeCell ref="A1012:A1013"/>
    <mergeCell ref="B1012:C1012"/>
    <mergeCell ref="D1012:E1012"/>
    <mergeCell ref="F1012:G1012"/>
    <mergeCell ref="H1012:I1012"/>
    <mergeCell ref="J1012:K1012"/>
    <mergeCell ref="L1012:M1012"/>
    <mergeCell ref="N1012:O1012"/>
    <mergeCell ref="A1022:A1023"/>
    <mergeCell ref="B1022:C1022"/>
    <mergeCell ref="D1022:E1022"/>
    <mergeCell ref="F1022:G1022"/>
    <mergeCell ref="H1022:I1022"/>
    <mergeCell ref="J1022:K1022"/>
    <mergeCell ref="L1022:M1022"/>
    <mergeCell ref="N1022:O1022"/>
    <mergeCell ref="A1032:A1033"/>
    <mergeCell ref="B1032:C1032"/>
    <mergeCell ref="D1032:E1032"/>
    <mergeCell ref="F1032:G1032"/>
    <mergeCell ref="H1032:I1032"/>
    <mergeCell ref="J1032:K1032"/>
    <mergeCell ref="L1032:M1032"/>
    <mergeCell ref="N1032:O1032"/>
    <mergeCell ref="A1042:A1043"/>
    <mergeCell ref="B1042:C1042"/>
    <mergeCell ref="D1042:E1042"/>
    <mergeCell ref="F1042:G1042"/>
    <mergeCell ref="H1042:I1042"/>
    <mergeCell ref="J1042:K1042"/>
    <mergeCell ref="L1042:M1042"/>
    <mergeCell ref="N1042:O1042"/>
    <mergeCell ref="A1052:A1053"/>
    <mergeCell ref="B1052:C1052"/>
    <mergeCell ref="D1052:E1052"/>
    <mergeCell ref="F1052:G1052"/>
    <mergeCell ref="H1052:I1052"/>
    <mergeCell ref="J1052:K1052"/>
    <mergeCell ref="L1052:M1052"/>
    <mergeCell ref="N1052:O1052"/>
    <mergeCell ref="A1062:A1063"/>
    <mergeCell ref="B1062:C1062"/>
    <mergeCell ref="D1062:E1062"/>
    <mergeCell ref="F1062:G1062"/>
    <mergeCell ref="H1062:I1062"/>
    <mergeCell ref="J1062:K1062"/>
    <mergeCell ref="L1062:M1062"/>
    <mergeCell ref="N1062:O1062"/>
    <mergeCell ref="A1072:A1073"/>
    <mergeCell ref="B1072:C1072"/>
    <mergeCell ref="D1072:E1072"/>
    <mergeCell ref="F1072:G1072"/>
    <mergeCell ref="H1072:I1072"/>
    <mergeCell ref="J1072:K1072"/>
    <mergeCell ref="L1072:M1072"/>
    <mergeCell ref="N1072:O1072"/>
    <mergeCell ref="A1082:A1083"/>
    <mergeCell ref="B1082:C1082"/>
    <mergeCell ref="D1082:E1082"/>
    <mergeCell ref="F1082:G1082"/>
    <mergeCell ref="H1082:I1082"/>
    <mergeCell ref="J1082:K1082"/>
    <mergeCell ref="L1082:M1082"/>
    <mergeCell ref="N1082:O1082"/>
    <mergeCell ref="A1092:A1093"/>
    <mergeCell ref="B1092:C1092"/>
    <mergeCell ref="D1092:E1092"/>
    <mergeCell ref="F1092:G1092"/>
    <mergeCell ref="H1092:I1092"/>
    <mergeCell ref="J1092:K1092"/>
    <mergeCell ref="L1092:M1092"/>
    <mergeCell ref="N1092:O1092"/>
    <mergeCell ref="A1102:A1103"/>
    <mergeCell ref="B1102:C1102"/>
    <mergeCell ref="D1102:E1102"/>
    <mergeCell ref="F1102:G1102"/>
    <mergeCell ref="H1102:I1102"/>
    <mergeCell ref="J1102:K1102"/>
    <mergeCell ref="L1102:M1102"/>
    <mergeCell ref="N1102:O1102"/>
    <mergeCell ref="A1112:A1113"/>
    <mergeCell ref="B1112:C1112"/>
    <mergeCell ref="D1112:E1112"/>
    <mergeCell ref="F1112:G1112"/>
    <mergeCell ref="H1112:I1112"/>
    <mergeCell ref="J1112:K1112"/>
    <mergeCell ref="L1112:M1112"/>
    <mergeCell ref="N1112:O1112"/>
    <mergeCell ref="A1122:A1123"/>
    <mergeCell ref="B1122:C1122"/>
    <mergeCell ref="D1122:E1122"/>
    <mergeCell ref="F1122:G1122"/>
    <mergeCell ref="H1122:I1122"/>
    <mergeCell ref="J1122:K1122"/>
    <mergeCell ref="L1122:M1122"/>
    <mergeCell ref="N1122:O1122"/>
    <mergeCell ref="A1132:A1133"/>
    <mergeCell ref="B1132:C1132"/>
    <mergeCell ref="D1132:E1132"/>
    <mergeCell ref="F1132:G1132"/>
    <mergeCell ref="H1132:I1132"/>
    <mergeCell ref="J1132:K1132"/>
    <mergeCell ref="L1132:M1132"/>
    <mergeCell ref="N1132:O1132"/>
    <mergeCell ref="A1142:A1143"/>
    <mergeCell ref="B1142:C1142"/>
    <mergeCell ref="D1142:E1142"/>
    <mergeCell ref="F1142:G1142"/>
    <mergeCell ref="H1142:I1142"/>
    <mergeCell ref="J1142:K1142"/>
    <mergeCell ref="L1142:M1142"/>
    <mergeCell ref="N1142:O1142"/>
    <mergeCell ref="A1152:A1153"/>
    <mergeCell ref="B1152:C1152"/>
    <mergeCell ref="D1152:E1152"/>
    <mergeCell ref="F1152:G1152"/>
    <mergeCell ref="H1152:I1152"/>
    <mergeCell ref="J1152:K1152"/>
    <mergeCell ref="L1152:M1152"/>
    <mergeCell ref="N1152:O1152"/>
    <mergeCell ref="A1162:A1163"/>
    <mergeCell ref="B1162:C1162"/>
    <mergeCell ref="D1162:E1162"/>
    <mergeCell ref="F1162:G1162"/>
    <mergeCell ref="H1162:I1162"/>
    <mergeCell ref="J1162:K1162"/>
    <mergeCell ref="L1162:M1162"/>
    <mergeCell ref="N1162:O1162"/>
    <mergeCell ref="A1172:A1173"/>
    <mergeCell ref="B1172:C1172"/>
    <mergeCell ref="D1172:E1172"/>
    <mergeCell ref="F1172:G1172"/>
    <mergeCell ref="H1172:I1172"/>
    <mergeCell ref="J1172:K1172"/>
    <mergeCell ref="L1172:M1172"/>
    <mergeCell ref="N1172:O1172"/>
    <mergeCell ref="A1182:A1183"/>
    <mergeCell ref="B1182:C1182"/>
    <mergeCell ref="D1182:E1182"/>
    <mergeCell ref="F1182:G1182"/>
    <mergeCell ref="H1182:I1182"/>
    <mergeCell ref="J1182:K1182"/>
    <mergeCell ref="L1182:M1182"/>
    <mergeCell ref="N1182:O1182"/>
    <mergeCell ref="A1192:A1193"/>
    <mergeCell ref="B1192:C1192"/>
    <mergeCell ref="D1192:E1192"/>
    <mergeCell ref="F1192:G1192"/>
    <mergeCell ref="H1192:I1192"/>
    <mergeCell ref="J1192:K1192"/>
    <mergeCell ref="L1192:M1192"/>
    <mergeCell ref="N1192:O1192"/>
    <mergeCell ref="A1202:A1203"/>
    <mergeCell ref="B1202:C1202"/>
    <mergeCell ref="D1202:E1202"/>
    <mergeCell ref="F1202:G1202"/>
    <mergeCell ref="H1202:I1202"/>
    <mergeCell ref="J1202:K1202"/>
    <mergeCell ref="L1202:M1202"/>
    <mergeCell ref="N1202:O1202"/>
    <mergeCell ref="A1212:A1213"/>
    <mergeCell ref="B1212:C1212"/>
    <mergeCell ref="D1212:E1212"/>
    <mergeCell ref="F1212:G1212"/>
    <mergeCell ref="H1212:I1212"/>
    <mergeCell ref="J1212:K1212"/>
    <mergeCell ref="L1212:M1212"/>
    <mergeCell ref="N1212:O1212"/>
    <mergeCell ref="A1222:A1223"/>
    <mergeCell ref="B1222:C1222"/>
    <mergeCell ref="D1222:E1222"/>
    <mergeCell ref="F1222:G1222"/>
    <mergeCell ref="H1222:I1222"/>
    <mergeCell ref="J1222:K1222"/>
    <mergeCell ref="L1222:M1222"/>
    <mergeCell ref="N1222:O1222"/>
    <mergeCell ref="A1232:A1233"/>
    <mergeCell ref="B1232:C1232"/>
    <mergeCell ref="D1232:E1232"/>
    <mergeCell ref="F1232:G1232"/>
    <mergeCell ref="H1232:I1232"/>
    <mergeCell ref="J1232:K1232"/>
    <mergeCell ref="L1232:M1232"/>
    <mergeCell ref="N1232:O1232"/>
    <mergeCell ref="A1267:A1268"/>
    <mergeCell ref="B1267:C1267"/>
    <mergeCell ref="D1267:E1267"/>
    <mergeCell ref="F1267:G1267"/>
    <mergeCell ref="H1267:I1267"/>
    <mergeCell ref="J1267:K1267"/>
    <mergeCell ref="L1267:M1267"/>
    <mergeCell ref="N1267:O1267"/>
    <mergeCell ref="F1286:G1286"/>
    <mergeCell ref="H1286:I1286"/>
    <mergeCell ref="J1286:K1286"/>
    <mergeCell ref="L1286:M1286"/>
    <mergeCell ref="N1286:O1286"/>
    <mergeCell ref="A1300:A1301"/>
    <mergeCell ref="B1300:C1300"/>
    <mergeCell ref="D1300:E1300"/>
    <mergeCell ref="F1300:G1300"/>
    <mergeCell ref="H1300:I1300"/>
    <mergeCell ref="J1300:K1300"/>
    <mergeCell ref="L1300:M1300"/>
    <mergeCell ref="N1300:O1300"/>
    <mergeCell ref="A1315:A1316"/>
    <mergeCell ref="B1315:C1315"/>
    <mergeCell ref="D1315:E1315"/>
    <mergeCell ref="F1315:G1315"/>
    <mergeCell ref="H1315:I1315"/>
    <mergeCell ref="J1315:K1315"/>
    <mergeCell ref="L1315:M1315"/>
    <mergeCell ref="N1315:O1315"/>
    <mergeCell ref="A1330:A1331"/>
    <mergeCell ref="B1330:C1330"/>
    <mergeCell ref="D1330:E1330"/>
    <mergeCell ref="F1330:G1330"/>
    <mergeCell ref="H1330:I1330"/>
    <mergeCell ref="J1330:K1330"/>
    <mergeCell ref="L1330:M1330"/>
    <mergeCell ref="N1330:O1330"/>
    <mergeCell ref="F1345:G1345"/>
    <mergeCell ref="H1345:I1345"/>
    <mergeCell ref="J1345:K1345"/>
    <mergeCell ref="L1345:M1345"/>
    <mergeCell ref="N1345:O1345"/>
    <mergeCell ref="A1360:A1361"/>
    <mergeCell ref="B1360:C1360"/>
    <mergeCell ref="D1360:E1360"/>
    <mergeCell ref="F1360:G1360"/>
    <mergeCell ref="H1360:I1360"/>
    <mergeCell ref="J1360:K1360"/>
    <mergeCell ref="L1360:M1360"/>
    <mergeCell ref="N1360:O1360"/>
    <mergeCell ref="A1375:A1376"/>
    <mergeCell ref="B1375:C1375"/>
    <mergeCell ref="D1375:E1375"/>
    <mergeCell ref="F1375:G1375"/>
    <mergeCell ref="H1375:I1375"/>
    <mergeCell ref="J1375:K1375"/>
    <mergeCell ref="L1375:M1375"/>
    <mergeCell ref="N1375:O1375"/>
    <mergeCell ref="A1390:A1391"/>
    <mergeCell ref="B1390:C1390"/>
    <mergeCell ref="D1390:E1390"/>
    <mergeCell ref="F1390:G1390"/>
    <mergeCell ref="H1390:I1390"/>
    <mergeCell ref="J1390:K1390"/>
    <mergeCell ref="L1390:M1390"/>
    <mergeCell ref="N1390:O1390"/>
    <mergeCell ref="A1405:A1406"/>
    <mergeCell ref="B1405:C1405"/>
    <mergeCell ref="D1405:E1405"/>
    <mergeCell ref="F1405:G1405"/>
    <mergeCell ref="H1405:I1405"/>
    <mergeCell ref="J1405:K1405"/>
    <mergeCell ref="L1405:M1405"/>
    <mergeCell ref="N1405:O1405"/>
    <mergeCell ref="A1420:A1421"/>
    <mergeCell ref="B1420:C1420"/>
    <mergeCell ref="D1420:E1420"/>
    <mergeCell ref="F1420:G1420"/>
    <mergeCell ref="H1420:I1420"/>
    <mergeCell ref="J1420:K1420"/>
    <mergeCell ref="L1420:M1420"/>
    <mergeCell ref="N1420:O1420"/>
    <mergeCell ref="A1435:A1436"/>
    <mergeCell ref="B1435:C1435"/>
    <mergeCell ref="D1435:E1435"/>
    <mergeCell ref="F1435:G1435"/>
    <mergeCell ref="H1435:I1435"/>
    <mergeCell ref="J1435:K1435"/>
    <mergeCell ref="L1435:M1435"/>
    <mergeCell ref="N1435:O1435"/>
    <mergeCell ref="A1450:A1451"/>
    <mergeCell ref="B1450:C1450"/>
    <mergeCell ref="D1450:E1450"/>
    <mergeCell ref="F1450:G1450"/>
    <mergeCell ref="H1450:I1450"/>
    <mergeCell ref="J1450:K1450"/>
    <mergeCell ref="L1450:M1450"/>
    <mergeCell ref="N1450:O1450"/>
    <mergeCell ref="F1460:G1460"/>
    <mergeCell ref="H1460:I1460"/>
    <mergeCell ref="J1460:K1460"/>
    <mergeCell ref="L1460:M1460"/>
    <mergeCell ref="N1460:O1460"/>
    <mergeCell ref="A1475:A1476"/>
    <mergeCell ref="B1475:C1475"/>
    <mergeCell ref="D1475:E1475"/>
    <mergeCell ref="F1475:G1475"/>
    <mergeCell ref="H1475:I1475"/>
    <mergeCell ref="J1475:K1475"/>
    <mergeCell ref="L1475:M1475"/>
    <mergeCell ref="N1475:O1475"/>
    <mergeCell ref="A1460:A1461"/>
    <mergeCell ref="B1460:C1460"/>
    <mergeCell ref="D1460:E1460"/>
    <mergeCell ref="F1490:G1490"/>
    <mergeCell ref="H1490:I1490"/>
    <mergeCell ref="J1490:K1490"/>
    <mergeCell ref="L1490:M1490"/>
    <mergeCell ref="N1490:O1490"/>
    <mergeCell ref="A1505:A1506"/>
    <mergeCell ref="B1505:C1505"/>
    <mergeCell ref="D1505:E1505"/>
    <mergeCell ref="F1505:G1505"/>
    <mergeCell ref="H1505:I1505"/>
    <mergeCell ref="J1505:K1505"/>
    <mergeCell ref="L1505:M1505"/>
    <mergeCell ref="N1505:O1505"/>
    <mergeCell ref="A1490:A1491"/>
    <mergeCell ref="B1490:C1490"/>
    <mergeCell ref="D1490:E1490"/>
    <mergeCell ref="A1520:A1521"/>
    <mergeCell ref="B1520:C1520"/>
    <mergeCell ref="D1520:E1520"/>
    <mergeCell ref="F1520:G1520"/>
    <mergeCell ref="H1520:I1520"/>
    <mergeCell ref="J1520:K1520"/>
    <mergeCell ref="L1520:M1520"/>
    <mergeCell ref="N1520:O1520"/>
    <mergeCell ref="A1535:A1536"/>
    <mergeCell ref="B1535:C1535"/>
    <mergeCell ref="D1535:E1535"/>
    <mergeCell ref="F1535:G1535"/>
    <mergeCell ref="H1535:I1535"/>
    <mergeCell ref="J1535:K1535"/>
    <mergeCell ref="L1535:M1535"/>
    <mergeCell ref="N1535:O1535"/>
    <mergeCell ref="A1550:A1551"/>
    <mergeCell ref="B1550:C1550"/>
    <mergeCell ref="D1550:E1550"/>
    <mergeCell ref="F1550:G1550"/>
    <mergeCell ref="H1550:I1550"/>
    <mergeCell ref="J1550:K1550"/>
    <mergeCell ref="L1550:M1550"/>
    <mergeCell ref="N1550:O1550"/>
    <mergeCell ref="A1565:A1566"/>
    <mergeCell ref="B1565:C1565"/>
    <mergeCell ref="D1565:E1565"/>
    <mergeCell ref="F1565:G1565"/>
    <mergeCell ref="H1565:I1565"/>
    <mergeCell ref="J1565:K1565"/>
    <mergeCell ref="L1565:M1565"/>
    <mergeCell ref="N1565:O1565"/>
    <mergeCell ref="A1580:A1581"/>
    <mergeCell ref="B1580:C1580"/>
    <mergeCell ref="D1580:E1580"/>
    <mergeCell ref="F1580:G1580"/>
    <mergeCell ref="H1580:I1580"/>
    <mergeCell ref="J1580:K1580"/>
    <mergeCell ref="L1580:M1580"/>
    <mergeCell ref="N1580:O1580"/>
    <mergeCell ref="A1595:A1596"/>
    <mergeCell ref="B1595:C1595"/>
    <mergeCell ref="D1595:E1595"/>
    <mergeCell ref="F1595:G1595"/>
    <mergeCell ref="H1595:I1595"/>
    <mergeCell ref="J1595:K1595"/>
    <mergeCell ref="L1595:M1595"/>
    <mergeCell ref="N1595:O1595"/>
    <mergeCell ref="A1610:A1611"/>
    <mergeCell ref="B1610:C1610"/>
    <mergeCell ref="D1610:E1610"/>
    <mergeCell ref="F1610:G1610"/>
    <mergeCell ref="H1610:I1610"/>
    <mergeCell ref="J1610:K1610"/>
    <mergeCell ref="L1610:M1610"/>
    <mergeCell ref="N1610:O1610"/>
    <mergeCell ref="A1625:A1626"/>
    <mergeCell ref="B1625:C1625"/>
    <mergeCell ref="D1625:E1625"/>
    <mergeCell ref="F1625:G1625"/>
    <mergeCell ref="H1625:I1625"/>
    <mergeCell ref="J1625:K1625"/>
    <mergeCell ref="L1625:M1625"/>
    <mergeCell ref="N1625:O1625"/>
    <mergeCell ref="A1640:A1641"/>
    <mergeCell ref="B1640:C1640"/>
    <mergeCell ref="D1640:E1640"/>
    <mergeCell ref="F1640:G1640"/>
    <mergeCell ref="H1640:I1640"/>
    <mergeCell ref="J1640:K1640"/>
    <mergeCell ref="L1640:M1640"/>
    <mergeCell ref="N1640:O1640"/>
    <mergeCell ref="A1650:A1651"/>
    <mergeCell ref="B1650:C1650"/>
    <mergeCell ref="D1650:E1650"/>
    <mergeCell ref="F1650:G1650"/>
    <mergeCell ref="H1650:I1650"/>
    <mergeCell ref="J1650:K1650"/>
    <mergeCell ref="L1650:M1650"/>
    <mergeCell ref="N1650:O1650"/>
    <mergeCell ref="F1664:G1664"/>
    <mergeCell ref="H1664:I1664"/>
    <mergeCell ref="J1664:K1664"/>
    <mergeCell ref="L1664:M1664"/>
    <mergeCell ref="N1664:O1664"/>
    <mergeCell ref="A1675:A1676"/>
    <mergeCell ref="B1675:C1675"/>
    <mergeCell ref="D1675:E1675"/>
    <mergeCell ref="F1675:G1675"/>
    <mergeCell ref="H1675:I1675"/>
    <mergeCell ref="J1675:K1675"/>
    <mergeCell ref="L1675:M1675"/>
    <mergeCell ref="N1675:O1675"/>
    <mergeCell ref="A1664:A1665"/>
    <mergeCell ref="B1664:C1664"/>
    <mergeCell ref="D1664:E1664"/>
    <mergeCell ref="F1688:G1688"/>
    <mergeCell ref="H1688:I1688"/>
    <mergeCell ref="J1688:K1688"/>
    <mergeCell ref="L1688:M1688"/>
    <mergeCell ref="N1688:O1688"/>
    <mergeCell ref="A1707:A1708"/>
    <mergeCell ref="B1707:C1707"/>
    <mergeCell ref="D1707:E1707"/>
    <mergeCell ref="F1707:G1707"/>
    <mergeCell ref="H1707:I1707"/>
    <mergeCell ref="J1707:K1707"/>
    <mergeCell ref="L1707:M1707"/>
    <mergeCell ref="N1707:O1707"/>
    <mergeCell ref="A1688:A1689"/>
    <mergeCell ref="B1688:C1688"/>
    <mergeCell ref="D1688:E1688"/>
    <mergeCell ref="N1732:O1732"/>
    <mergeCell ref="A1719:A1720"/>
    <mergeCell ref="B1719:C1719"/>
    <mergeCell ref="D1719:E1719"/>
    <mergeCell ref="F1741:G1741"/>
    <mergeCell ref="H1741:I1741"/>
    <mergeCell ref="J1741:K1741"/>
    <mergeCell ref="L1741:M1741"/>
    <mergeCell ref="N1741:O1741"/>
    <mergeCell ref="F1719:G1719"/>
    <mergeCell ref="H1719:I1719"/>
    <mergeCell ref="J1719:K1719"/>
    <mergeCell ref="L1719:M1719"/>
    <mergeCell ref="N1719:O1719"/>
    <mergeCell ref="A1741:A1742"/>
    <mergeCell ref="B1741:C1741"/>
    <mergeCell ref="A1732:A1733"/>
    <mergeCell ref="B1732:C1732"/>
    <mergeCell ref="D1732:E1732"/>
    <mergeCell ref="F1732:G1732"/>
    <mergeCell ref="H1732:I1732"/>
    <mergeCell ref="J1732:K1732"/>
    <mergeCell ref="L1732:M1732"/>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BE5D8-CEA9-4134-9ED4-6E92D15AB11B}">
  <dimension ref="A1:Q1751"/>
  <sheetViews>
    <sheetView workbookViewId="0">
      <pane xSplit="3" ySplit="3" topLeftCell="D4" activePane="bottomRight" state="frozen"/>
      <selection pane="topRight"/>
      <selection pane="bottomLeft"/>
      <selection pane="bottomRight" activeCell="D1" sqref="D1:E2"/>
    </sheetView>
  </sheetViews>
  <sheetFormatPr defaultColWidth="8.77734375" defaultRowHeight="14.4" x14ac:dyDescent="0.3"/>
  <cols>
    <col min="1" max="1" width="51.77734375" style="28" customWidth="1"/>
    <col min="2" max="17" width="10.6640625" style="28" customWidth="1"/>
    <col min="18" max="27" width="7.6640625" style="28" customWidth="1"/>
    <col min="28" max="16384" width="8.77734375" style="28"/>
  </cols>
  <sheetData>
    <row r="1" spans="1:17" x14ac:dyDescent="0.3">
      <c r="A1" s="27" t="str">
        <f xml:space="preserve"> HYPERLINK("#'Index'!A1", "Index")</f>
        <v>Index</v>
      </c>
      <c r="D1" s="29"/>
      <c r="E1" s="30" t="s">
        <v>509</v>
      </c>
    </row>
    <row r="2" spans="1:17" x14ac:dyDescent="0.3">
      <c r="A2" s="31" t="s">
        <v>395</v>
      </c>
      <c r="D2" s="32"/>
      <c r="E2" s="30" t="s">
        <v>510</v>
      </c>
    </row>
    <row r="3" spans="1:17" x14ac:dyDescent="0.3">
      <c r="A3" s="31"/>
      <c r="D3" s="33" t="s">
        <v>394</v>
      </c>
      <c r="E3" s="49" t="s">
        <v>401</v>
      </c>
      <c r="F3" s="50"/>
      <c r="G3" s="50"/>
      <c r="H3" s="50"/>
    </row>
    <row r="4" spans="1:17" customFormat="1" x14ac:dyDescent="0.3">
      <c r="A4" s="53" t="s">
        <v>395</v>
      </c>
    </row>
    <row r="5" spans="1:17" customFormat="1" x14ac:dyDescent="0.3">
      <c r="A5" s="54" t="s">
        <v>1</v>
      </c>
    </row>
    <row r="6" spans="1:17" customFormat="1" x14ac:dyDescent="0.3">
      <c r="A6" s="114" t="s">
        <v>1</v>
      </c>
      <c r="B6" s="113" t="s">
        <v>504</v>
      </c>
      <c r="C6" s="113" t="s">
        <v>1</v>
      </c>
      <c r="D6" s="113" t="s">
        <v>17</v>
      </c>
      <c r="E6" s="113" t="s">
        <v>1</v>
      </c>
      <c r="F6" s="113" t="s">
        <v>18</v>
      </c>
      <c r="G6" s="113" t="s">
        <v>1</v>
      </c>
      <c r="H6" s="113" t="s">
        <v>19</v>
      </c>
      <c r="I6" s="113" t="s">
        <v>1</v>
      </c>
      <c r="J6" s="113" t="s">
        <v>20</v>
      </c>
      <c r="K6" s="113" t="s">
        <v>1</v>
      </c>
      <c r="L6" s="113" t="s">
        <v>21</v>
      </c>
      <c r="M6" s="113" t="s">
        <v>1</v>
      </c>
      <c r="N6" s="113" t="s">
        <v>22</v>
      </c>
      <c r="O6" s="113" t="s">
        <v>1</v>
      </c>
      <c r="P6" s="113" t="s">
        <v>23</v>
      </c>
      <c r="Q6" s="113" t="s">
        <v>1</v>
      </c>
    </row>
    <row r="7" spans="1:17" customFormat="1" x14ac:dyDescent="0.3">
      <c r="A7" s="115" t="s">
        <v>1</v>
      </c>
      <c r="B7" s="55" t="s">
        <v>14</v>
      </c>
      <c r="C7" s="55" t="s">
        <v>15</v>
      </c>
      <c r="D7" s="55" t="s">
        <v>14</v>
      </c>
      <c r="E7" s="55" t="s">
        <v>15</v>
      </c>
      <c r="F7" s="55" t="s">
        <v>14</v>
      </c>
      <c r="G7" s="55" t="s">
        <v>15</v>
      </c>
      <c r="H7" s="55" t="s">
        <v>14</v>
      </c>
      <c r="I7" s="55" t="s">
        <v>15</v>
      </c>
      <c r="J7" s="55" t="s">
        <v>14</v>
      </c>
      <c r="K7" s="55" t="s">
        <v>15</v>
      </c>
      <c r="L7" s="55" t="s">
        <v>14</v>
      </c>
      <c r="M7" s="55" t="s">
        <v>15</v>
      </c>
      <c r="N7" s="55" t="s">
        <v>14</v>
      </c>
      <c r="O7" s="55" t="s">
        <v>15</v>
      </c>
      <c r="P7" s="55" t="s">
        <v>14</v>
      </c>
      <c r="Q7" s="55" t="s">
        <v>15</v>
      </c>
    </row>
    <row r="8" spans="1:17" customFormat="1" x14ac:dyDescent="0.3">
      <c r="A8" s="56" t="s">
        <v>16</v>
      </c>
      <c r="B8" s="57">
        <v>1468.7639212426</v>
      </c>
      <c r="C8" s="57">
        <v>1468.7639212426</v>
      </c>
      <c r="D8" s="57">
        <v>309.57194894920002</v>
      </c>
      <c r="E8" s="57">
        <v>309.57194894920002</v>
      </c>
      <c r="F8" s="57">
        <v>260.25721534820002</v>
      </c>
      <c r="G8" s="57">
        <v>260.25721534820002</v>
      </c>
      <c r="H8" s="57">
        <v>173.41709901479999</v>
      </c>
      <c r="I8" s="57">
        <v>173.41709901479999</v>
      </c>
      <c r="J8" s="57">
        <v>153.87284690289999</v>
      </c>
      <c r="K8" s="57">
        <v>153.87284690289999</v>
      </c>
      <c r="L8" s="57">
        <v>189.24002229609999</v>
      </c>
      <c r="M8" s="57">
        <v>189.24002229609999</v>
      </c>
      <c r="N8" s="57">
        <v>215.33456925920001</v>
      </c>
      <c r="O8" s="57">
        <v>215.33456925920001</v>
      </c>
      <c r="P8" s="57">
        <v>167.07021947219999</v>
      </c>
      <c r="Q8" s="57">
        <v>167.07021947219999</v>
      </c>
    </row>
    <row r="9" spans="1:17" customFormat="1" x14ac:dyDescent="0.3">
      <c r="A9" s="58" t="s">
        <v>17</v>
      </c>
      <c r="B9" s="59">
        <v>309.57194894920002</v>
      </c>
      <c r="C9" s="60">
        <v>0.210770393030418</v>
      </c>
      <c r="D9" s="59">
        <v>309.57194894920002</v>
      </c>
      <c r="E9" s="61">
        <v>1</v>
      </c>
      <c r="F9" s="59">
        <v>0</v>
      </c>
      <c r="G9" s="62">
        <v>0</v>
      </c>
      <c r="H9" s="59">
        <v>0</v>
      </c>
      <c r="I9" s="62">
        <v>0</v>
      </c>
      <c r="J9" s="59">
        <v>0</v>
      </c>
      <c r="K9" s="62">
        <v>0</v>
      </c>
      <c r="L9" s="59">
        <v>0</v>
      </c>
      <c r="M9" s="62">
        <v>0</v>
      </c>
      <c r="N9" s="59">
        <v>0</v>
      </c>
      <c r="O9" s="62">
        <v>0</v>
      </c>
      <c r="P9" s="59">
        <v>0</v>
      </c>
      <c r="Q9" s="62">
        <v>0</v>
      </c>
    </row>
    <row r="10" spans="1:17" customFormat="1" x14ac:dyDescent="0.3">
      <c r="A10" s="58" t="s">
        <v>18</v>
      </c>
      <c r="B10" s="63">
        <v>260.25721534820002</v>
      </c>
      <c r="C10" s="64">
        <v>0.177194722435732</v>
      </c>
      <c r="D10" s="63">
        <v>0</v>
      </c>
      <c r="E10" s="62">
        <v>0</v>
      </c>
      <c r="F10" s="63">
        <v>260.25721534820002</v>
      </c>
      <c r="G10" s="61">
        <v>1</v>
      </c>
      <c r="H10" s="63">
        <v>0</v>
      </c>
      <c r="I10" s="62">
        <v>0</v>
      </c>
      <c r="J10" s="63">
        <v>0</v>
      </c>
      <c r="K10" s="62">
        <v>0</v>
      </c>
      <c r="L10" s="63">
        <v>0</v>
      </c>
      <c r="M10" s="62">
        <v>0</v>
      </c>
      <c r="N10" s="63">
        <v>0</v>
      </c>
      <c r="O10" s="62">
        <v>0</v>
      </c>
      <c r="P10" s="63">
        <v>0</v>
      </c>
      <c r="Q10" s="62">
        <v>0</v>
      </c>
    </row>
    <row r="11" spans="1:17" customFormat="1" x14ac:dyDescent="0.3">
      <c r="A11" s="58" t="s">
        <v>19</v>
      </c>
      <c r="B11" s="59">
        <v>173.41709901479999</v>
      </c>
      <c r="C11" s="60">
        <v>0.118070097247545</v>
      </c>
      <c r="D11" s="59">
        <v>0</v>
      </c>
      <c r="E11" s="62">
        <v>0</v>
      </c>
      <c r="F11" s="59">
        <v>0</v>
      </c>
      <c r="G11" s="62">
        <v>0</v>
      </c>
      <c r="H11" s="59">
        <v>173.41709901479999</v>
      </c>
      <c r="I11" s="61">
        <v>1</v>
      </c>
      <c r="J11" s="59">
        <v>0</v>
      </c>
      <c r="K11" s="62">
        <v>0</v>
      </c>
      <c r="L11" s="59">
        <v>0</v>
      </c>
      <c r="M11" s="62">
        <v>0</v>
      </c>
      <c r="N11" s="59">
        <v>0</v>
      </c>
      <c r="O11" s="62">
        <v>0</v>
      </c>
      <c r="P11" s="59">
        <v>0</v>
      </c>
      <c r="Q11" s="62">
        <v>0</v>
      </c>
    </row>
    <row r="12" spans="1:17" customFormat="1" x14ac:dyDescent="0.3">
      <c r="A12" s="58" t="s">
        <v>20</v>
      </c>
      <c r="B12" s="63">
        <v>153.87284690289999</v>
      </c>
      <c r="C12" s="64">
        <v>0.10476349852924</v>
      </c>
      <c r="D12" s="63">
        <v>0</v>
      </c>
      <c r="E12" s="62">
        <v>0</v>
      </c>
      <c r="F12" s="63">
        <v>0</v>
      </c>
      <c r="G12" s="62">
        <v>0</v>
      </c>
      <c r="H12" s="63">
        <v>0</v>
      </c>
      <c r="I12" s="62">
        <v>0</v>
      </c>
      <c r="J12" s="63">
        <v>153.87284690289999</v>
      </c>
      <c r="K12" s="61">
        <v>1</v>
      </c>
      <c r="L12" s="63">
        <v>0</v>
      </c>
      <c r="M12" s="62">
        <v>0</v>
      </c>
      <c r="N12" s="63">
        <v>0</v>
      </c>
      <c r="O12" s="62">
        <v>0</v>
      </c>
      <c r="P12" s="63">
        <v>0</v>
      </c>
      <c r="Q12" s="62">
        <v>0</v>
      </c>
    </row>
    <row r="13" spans="1:17" customFormat="1" x14ac:dyDescent="0.3">
      <c r="A13" s="58" t="s">
        <v>21</v>
      </c>
      <c r="B13" s="59">
        <v>189.24002229609999</v>
      </c>
      <c r="C13" s="60">
        <v>0.12884304928732199</v>
      </c>
      <c r="D13" s="59">
        <v>0</v>
      </c>
      <c r="E13" s="62">
        <v>0</v>
      </c>
      <c r="F13" s="59">
        <v>0</v>
      </c>
      <c r="G13" s="62">
        <v>0</v>
      </c>
      <c r="H13" s="59">
        <v>0</v>
      </c>
      <c r="I13" s="62">
        <v>0</v>
      </c>
      <c r="J13" s="59">
        <v>0</v>
      </c>
      <c r="K13" s="62">
        <v>0</v>
      </c>
      <c r="L13" s="59">
        <v>189.24002229609999</v>
      </c>
      <c r="M13" s="61">
        <v>1</v>
      </c>
      <c r="N13" s="59">
        <v>0</v>
      </c>
      <c r="O13" s="62">
        <v>0</v>
      </c>
      <c r="P13" s="59">
        <v>0</v>
      </c>
      <c r="Q13" s="62">
        <v>0</v>
      </c>
    </row>
    <row r="14" spans="1:17" customFormat="1" x14ac:dyDescent="0.3">
      <c r="A14" s="58" t="s">
        <v>22</v>
      </c>
      <c r="B14" s="63">
        <v>215.33456925920001</v>
      </c>
      <c r="C14" s="64">
        <v>0.14660938095281001</v>
      </c>
      <c r="D14" s="63">
        <v>0</v>
      </c>
      <c r="E14" s="62">
        <v>0</v>
      </c>
      <c r="F14" s="63">
        <v>0</v>
      </c>
      <c r="G14" s="62">
        <v>0</v>
      </c>
      <c r="H14" s="63">
        <v>0</v>
      </c>
      <c r="I14" s="62">
        <v>0</v>
      </c>
      <c r="J14" s="63">
        <v>0</v>
      </c>
      <c r="K14" s="62">
        <v>0</v>
      </c>
      <c r="L14" s="63">
        <v>0</v>
      </c>
      <c r="M14" s="62">
        <v>0</v>
      </c>
      <c r="N14" s="63">
        <v>215.33456925920001</v>
      </c>
      <c r="O14" s="61">
        <v>1</v>
      </c>
      <c r="P14" s="63">
        <v>0</v>
      </c>
      <c r="Q14" s="62">
        <v>0</v>
      </c>
    </row>
    <row r="15" spans="1:17" customFormat="1" x14ac:dyDescent="0.3">
      <c r="A15" s="58" t="s">
        <v>23</v>
      </c>
      <c r="B15" s="59">
        <v>167.07021947219999</v>
      </c>
      <c r="C15" s="60">
        <v>0.113748858516933</v>
      </c>
      <c r="D15" s="59">
        <v>0</v>
      </c>
      <c r="E15" s="62">
        <v>0</v>
      </c>
      <c r="F15" s="59">
        <v>0</v>
      </c>
      <c r="G15" s="62">
        <v>0</v>
      </c>
      <c r="H15" s="59">
        <v>0</v>
      </c>
      <c r="I15" s="62">
        <v>0</v>
      </c>
      <c r="J15" s="59">
        <v>0</v>
      </c>
      <c r="K15" s="62">
        <v>0</v>
      </c>
      <c r="L15" s="59">
        <v>0</v>
      </c>
      <c r="M15" s="62">
        <v>0</v>
      </c>
      <c r="N15" s="59">
        <v>0</v>
      </c>
      <c r="O15" s="62">
        <v>0</v>
      </c>
      <c r="P15" s="59">
        <v>167.07021947219999</v>
      </c>
      <c r="Q15" s="61">
        <v>1</v>
      </c>
    </row>
    <row r="16" spans="1:17" customFormat="1" x14ac:dyDescent="0.3">
      <c r="A16" s="65" t="s">
        <v>1</v>
      </c>
    </row>
    <row r="17" spans="1:17" customFormat="1" x14ac:dyDescent="0.3">
      <c r="A17" s="65" t="s">
        <v>1</v>
      </c>
    </row>
    <row r="18" spans="1:17" customFormat="1" x14ac:dyDescent="0.3">
      <c r="A18" s="53" t="s">
        <v>403</v>
      </c>
    </row>
    <row r="19" spans="1:17" customFormat="1" x14ac:dyDescent="0.3">
      <c r="A19" s="54" t="s">
        <v>1</v>
      </c>
    </row>
    <row r="20" spans="1:17" customFormat="1" x14ac:dyDescent="0.3">
      <c r="A20" s="114" t="s">
        <v>1</v>
      </c>
      <c r="B20" s="113" t="s">
        <v>504</v>
      </c>
      <c r="C20" s="113" t="s">
        <v>1</v>
      </c>
      <c r="D20" s="113" t="s">
        <v>17</v>
      </c>
      <c r="E20" s="113" t="s">
        <v>1</v>
      </c>
      <c r="F20" s="113" t="s">
        <v>18</v>
      </c>
      <c r="G20" s="113" t="s">
        <v>1</v>
      </c>
      <c r="H20" s="113" t="s">
        <v>19</v>
      </c>
      <c r="I20" s="113" t="s">
        <v>1</v>
      </c>
      <c r="J20" s="113" t="s">
        <v>20</v>
      </c>
      <c r="K20" s="113" t="s">
        <v>1</v>
      </c>
      <c r="L20" s="113" t="s">
        <v>21</v>
      </c>
      <c r="M20" s="113" t="s">
        <v>1</v>
      </c>
      <c r="N20" s="113" t="s">
        <v>22</v>
      </c>
      <c r="O20" s="113" t="s">
        <v>1</v>
      </c>
      <c r="P20" s="113" t="s">
        <v>23</v>
      </c>
      <c r="Q20" s="113" t="s">
        <v>1</v>
      </c>
    </row>
    <row r="21" spans="1:17" customFormat="1" x14ac:dyDescent="0.3">
      <c r="A21" s="115" t="s">
        <v>1</v>
      </c>
      <c r="B21" s="55" t="s">
        <v>14</v>
      </c>
      <c r="C21" s="55" t="s">
        <v>15</v>
      </c>
      <c r="D21" s="55" t="s">
        <v>14</v>
      </c>
      <c r="E21" s="55" t="s">
        <v>15</v>
      </c>
      <c r="F21" s="55" t="s">
        <v>14</v>
      </c>
      <c r="G21" s="55" t="s">
        <v>15</v>
      </c>
      <c r="H21" s="55" t="s">
        <v>14</v>
      </c>
      <c r="I21" s="55" t="s">
        <v>15</v>
      </c>
      <c r="J21" s="55" t="s">
        <v>14</v>
      </c>
      <c r="K21" s="55" t="s">
        <v>15</v>
      </c>
      <c r="L21" s="55" t="s">
        <v>14</v>
      </c>
      <c r="M21" s="55" t="s">
        <v>15</v>
      </c>
      <c r="N21" s="55" t="s">
        <v>14</v>
      </c>
      <c r="O21" s="55" t="s">
        <v>15</v>
      </c>
      <c r="P21" s="55" t="s">
        <v>14</v>
      </c>
      <c r="Q21" s="55" t="s">
        <v>15</v>
      </c>
    </row>
    <row r="22" spans="1:17" customFormat="1" x14ac:dyDescent="0.3">
      <c r="A22" s="56" t="s">
        <v>16</v>
      </c>
      <c r="B22" s="57">
        <v>1497.7955463971</v>
      </c>
      <c r="C22" s="57">
        <v>1497.7955463971</v>
      </c>
      <c r="D22" s="57">
        <v>309.57194894920002</v>
      </c>
      <c r="E22" s="57">
        <v>309.57194894920002</v>
      </c>
      <c r="F22" s="57">
        <v>260.25721534820002</v>
      </c>
      <c r="G22" s="57">
        <v>260.25721534820002</v>
      </c>
      <c r="H22" s="57">
        <v>173.41709901479999</v>
      </c>
      <c r="I22" s="57">
        <v>173.41709901479999</v>
      </c>
      <c r="J22" s="57">
        <v>153.87284690289999</v>
      </c>
      <c r="K22" s="57">
        <v>153.87284690289999</v>
      </c>
      <c r="L22" s="57">
        <v>189.24002229609999</v>
      </c>
      <c r="M22" s="57">
        <v>189.24002229609999</v>
      </c>
      <c r="N22" s="57">
        <v>215.33456925920001</v>
      </c>
      <c r="O22" s="57">
        <v>215.33456925920001</v>
      </c>
      <c r="P22" s="57">
        <v>167.07021947219999</v>
      </c>
      <c r="Q22" s="57">
        <v>167.07021947219999</v>
      </c>
    </row>
    <row r="23" spans="1:17" customFormat="1" x14ac:dyDescent="0.3">
      <c r="A23" s="58" t="s">
        <v>24</v>
      </c>
      <c r="B23" s="59">
        <v>443.41371133809997</v>
      </c>
      <c r="C23" s="60">
        <v>0.296044218054138</v>
      </c>
      <c r="D23" s="59">
        <v>84.682488973000204</v>
      </c>
      <c r="E23" s="60">
        <v>0.27354703570670202</v>
      </c>
      <c r="F23" s="59">
        <v>69.6710965921</v>
      </c>
      <c r="G23" s="60">
        <v>0.26770092233134302</v>
      </c>
      <c r="H23" s="59">
        <v>50.478984019899997</v>
      </c>
      <c r="I23" s="60">
        <v>0.29108423740609302</v>
      </c>
      <c r="J23" s="59">
        <v>50.191210337900003</v>
      </c>
      <c r="K23" s="60">
        <v>0.326186272289956</v>
      </c>
      <c r="L23" s="59">
        <v>55.5065783579998</v>
      </c>
      <c r="M23" s="60">
        <v>0.29331310409142702</v>
      </c>
      <c r="N23" s="59">
        <v>70.662112377900101</v>
      </c>
      <c r="O23" s="60">
        <v>0.32815034121550402</v>
      </c>
      <c r="P23" s="59">
        <v>50.500932990599999</v>
      </c>
      <c r="Q23" s="60">
        <v>0.30227369755148498</v>
      </c>
    </row>
    <row r="24" spans="1:17" customFormat="1" x14ac:dyDescent="0.3">
      <c r="A24" s="58" t="s">
        <v>25</v>
      </c>
      <c r="B24" s="63">
        <v>341.35279832139997</v>
      </c>
      <c r="C24" s="64">
        <v>0.227903467293993</v>
      </c>
      <c r="D24" s="63">
        <v>49.718513834400099</v>
      </c>
      <c r="E24" s="62">
        <v>0.160604066367004</v>
      </c>
      <c r="F24" s="63">
        <v>66.738920627499994</v>
      </c>
      <c r="G24" s="64">
        <v>0.25643446825560401</v>
      </c>
      <c r="H24" s="63">
        <v>39.334866845900002</v>
      </c>
      <c r="I24" s="64">
        <v>0.22682230915731699</v>
      </c>
      <c r="J24" s="63">
        <v>38.172784241099997</v>
      </c>
      <c r="K24" s="64">
        <v>0.248080054469835</v>
      </c>
      <c r="L24" s="63">
        <v>68.758809625300202</v>
      </c>
      <c r="M24" s="61">
        <v>0.36334179625974899</v>
      </c>
      <c r="N24" s="63">
        <v>34.328405946099998</v>
      </c>
      <c r="O24" s="62">
        <v>0.159418926855068</v>
      </c>
      <c r="P24" s="63">
        <v>36.809494967600003</v>
      </c>
      <c r="Q24" s="64">
        <v>0.220323496814015</v>
      </c>
    </row>
    <row r="25" spans="1:17" customFormat="1" x14ac:dyDescent="0.3">
      <c r="A25" s="58" t="s">
        <v>26</v>
      </c>
      <c r="B25" s="59">
        <v>13.049262370499999</v>
      </c>
      <c r="C25" s="60">
        <v>8.7123121723052203E-3</v>
      </c>
      <c r="D25" s="59">
        <v>0.66485655769999896</v>
      </c>
      <c r="E25" s="60">
        <v>2.1476640889355899E-3</v>
      </c>
      <c r="F25" s="59">
        <v>4.3496596635000104</v>
      </c>
      <c r="G25" s="60">
        <v>1.6712926316684699E-2</v>
      </c>
      <c r="H25" s="59">
        <v>2.2756249632999999</v>
      </c>
      <c r="I25" s="60">
        <v>1.3122264045633599E-2</v>
      </c>
      <c r="J25" s="59">
        <v>3.5172204198000001</v>
      </c>
      <c r="K25" s="60">
        <v>2.28579667601751E-2</v>
      </c>
      <c r="L25" s="59">
        <v>0.65840472090000302</v>
      </c>
      <c r="M25" s="60">
        <v>3.4792044141159898E-3</v>
      </c>
      <c r="N25" s="59">
        <v>0.76249902969999805</v>
      </c>
      <c r="O25" s="60">
        <v>3.5409968419059302E-3</v>
      </c>
      <c r="P25" s="59">
        <v>0.82099701559999905</v>
      </c>
      <c r="Q25" s="60">
        <v>4.9140835404038697E-3</v>
      </c>
    </row>
    <row r="26" spans="1:17" customFormat="1" x14ac:dyDescent="0.3">
      <c r="A26" s="58" t="s">
        <v>27</v>
      </c>
      <c r="B26" s="63">
        <v>207.6721115048</v>
      </c>
      <c r="C26" s="64">
        <v>0.13865184203835301</v>
      </c>
      <c r="D26" s="63">
        <v>60.638274026299896</v>
      </c>
      <c r="E26" s="61">
        <v>0.19587780557033199</v>
      </c>
      <c r="F26" s="63">
        <v>36.744497472500001</v>
      </c>
      <c r="G26" s="64">
        <v>0.141185317084636</v>
      </c>
      <c r="H26" s="63">
        <v>24.687961972099998</v>
      </c>
      <c r="I26" s="64">
        <v>0.14236175159401701</v>
      </c>
      <c r="J26" s="63">
        <v>26.773105617500001</v>
      </c>
      <c r="K26" s="64">
        <v>0.17399499753452199</v>
      </c>
      <c r="L26" s="63">
        <v>15.537414871499999</v>
      </c>
      <c r="M26" s="64">
        <v>8.2104275210816202E-2</v>
      </c>
      <c r="N26" s="63">
        <v>25.668335300900001</v>
      </c>
      <c r="O26" s="64">
        <v>0.119202111343315</v>
      </c>
      <c r="P26" s="63">
        <v>14.814139196799999</v>
      </c>
      <c r="Q26" s="64">
        <v>8.8670136686239506E-2</v>
      </c>
    </row>
    <row r="27" spans="1:17" customFormat="1" x14ac:dyDescent="0.3">
      <c r="A27" s="58" t="s">
        <v>28</v>
      </c>
      <c r="B27" s="59">
        <v>2.5135771350999998</v>
      </c>
      <c r="C27" s="60">
        <v>1.6781844098457399E-3</v>
      </c>
      <c r="D27" s="59">
        <v>0</v>
      </c>
      <c r="E27" s="60">
        <v>0</v>
      </c>
      <c r="F27" s="59">
        <v>0</v>
      </c>
      <c r="G27" s="60">
        <v>0</v>
      </c>
      <c r="H27" s="59">
        <v>0</v>
      </c>
      <c r="I27" s="60">
        <v>0</v>
      </c>
      <c r="J27" s="59">
        <v>0.58830334699999998</v>
      </c>
      <c r="K27" s="60">
        <v>3.8233083928787201E-3</v>
      </c>
      <c r="L27" s="59">
        <v>0.46722243460000001</v>
      </c>
      <c r="M27" s="60">
        <v>2.4689409192149999E-3</v>
      </c>
      <c r="N27" s="59">
        <v>0</v>
      </c>
      <c r="O27" s="60">
        <v>0</v>
      </c>
      <c r="P27" s="59">
        <v>0.28876204890000001</v>
      </c>
      <c r="Q27" s="60">
        <v>1.72838732008758E-3</v>
      </c>
    </row>
    <row r="28" spans="1:17" customFormat="1" x14ac:dyDescent="0.3">
      <c r="A28" s="58" t="s">
        <v>29</v>
      </c>
      <c r="B28" s="63">
        <v>32.825319478200001</v>
      </c>
      <c r="C28" s="64">
        <v>2.19157544947708E-2</v>
      </c>
      <c r="D28" s="63">
        <v>4.5114718417999899</v>
      </c>
      <c r="E28" s="64">
        <v>1.4573257871436899E-2</v>
      </c>
      <c r="F28" s="63">
        <v>4.2758486989999902</v>
      </c>
      <c r="G28" s="64">
        <v>1.6429318561943799E-2</v>
      </c>
      <c r="H28" s="63">
        <v>8.3434309725999807</v>
      </c>
      <c r="I28" s="61">
        <v>4.8111927947127903E-2</v>
      </c>
      <c r="J28" s="63">
        <v>0.2412093257</v>
      </c>
      <c r="K28" s="64">
        <v>1.56758863278986E-3</v>
      </c>
      <c r="L28" s="63">
        <v>0</v>
      </c>
      <c r="M28" s="64">
        <v>0</v>
      </c>
      <c r="N28" s="63">
        <v>6.1248543563000197</v>
      </c>
      <c r="O28" s="64">
        <v>2.8443432828137601E-2</v>
      </c>
      <c r="P28" s="63">
        <v>9.3285042827999796</v>
      </c>
      <c r="Q28" s="61">
        <v>5.5835829463025503E-2</v>
      </c>
    </row>
    <row r="29" spans="1:17" customFormat="1" x14ac:dyDescent="0.3">
      <c r="A29" s="58" t="s">
        <v>30</v>
      </c>
      <c r="B29" s="59">
        <v>16.757968180799999</v>
      </c>
      <c r="C29" s="60">
        <v>1.1188421691539101E-2</v>
      </c>
      <c r="D29" s="59">
        <v>0.41380770029999903</v>
      </c>
      <c r="E29" s="60">
        <v>1.33670929069838E-3</v>
      </c>
      <c r="F29" s="59">
        <v>2.4691410298999998</v>
      </c>
      <c r="G29" s="60">
        <v>9.4873105692632499E-3</v>
      </c>
      <c r="H29" s="59">
        <v>3.8126123786999999</v>
      </c>
      <c r="I29" s="60">
        <v>2.1985215992885599E-2</v>
      </c>
      <c r="J29" s="59">
        <v>0</v>
      </c>
      <c r="K29" s="60">
        <v>0</v>
      </c>
      <c r="L29" s="59">
        <v>1.4251577627000001</v>
      </c>
      <c r="M29" s="60">
        <v>7.53095325929567E-3</v>
      </c>
      <c r="N29" s="59">
        <v>5.8565766853000101</v>
      </c>
      <c r="O29" s="60">
        <v>2.7197568441741399E-2</v>
      </c>
      <c r="P29" s="59">
        <v>2.7806726239000001</v>
      </c>
      <c r="Q29" s="60">
        <v>1.6643735985291501E-2</v>
      </c>
    </row>
    <row r="30" spans="1:17" customFormat="1" x14ac:dyDescent="0.3">
      <c r="A30" s="58" t="s">
        <v>31</v>
      </c>
      <c r="B30" s="63">
        <v>23.899210537399998</v>
      </c>
      <c r="C30" s="64">
        <v>1.59562569102898E-2</v>
      </c>
      <c r="D30" s="63">
        <v>1.3515254899</v>
      </c>
      <c r="E30" s="64">
        <v>4.3657879678296804E-3</v>
      </c>
      <c r="F30" s="63">
        <v>2.0811001058</v>
      </c>
      <c r="G30" s="64">
        <v>7.9963204978416493E-3</v>
      </c>
      <c r="H30" s="63">
        <v>3.1677560534999998</v>
      </c>
      <c r="I30" s="64">
        <v>1.8266688068802599E-2</v>
      </c>
      <c r="J30" s="63">
        <v>1.0653112413000001</v>
      </c>
      <c r="K30" s="64">
        <v>6.92332183840242E-3</v>
      </c>
      <c r="L30" s="63">
        <v>3.4722438873999999</v>
      </c>
      <c r="M30" s="64">
        <v>1.8348359111726598E-2</v>
      </c>
      <c r="N30" s="63">
        <v>2.8167340679000001</v>
      </c>
      <c r="O30" s="64">
        <v>1.3080733286764901E-2</v>
      </c>
      <c r="P30" s="63">
        <v>9.9445396916000206</v>
      </c>
      <c r="Q30" s="61">
        <v>5.9523113832113797E-2</v>
      </c>
    </row>
    <row r="31" spans="1:17" customFormat="1" x14ac:dyDescent="0.3">
      <c r="A31" s="58" t="s">
        <v>32</v>
      </c>
      <c r="B31" s="59">
        <v>174.80929873389999</v>
      </c>
      <c r="C31" s="60">
        <v>0.116711055226729</v>
      </c>
      <c r="D31" s="59">
        <v>55.060523480799901</v>
      </c>
      <c r="E31" s="61">
        <v>0.17786018296455999</v>
      </c>
      <c r="F31" s="59">
        <v>15.667041386799999</v>
      </c>
      <c r="G31" s="62">
        <v>6.01982979255309E-2</v>
      </c>
      <c r="H31" s="59">
        <v>20.983355297300001</v>
      </c>
      <c r="I31" s="60">
        <v>0.12099934445051</v>
      </c>
      <c r="J31" s="59">
        <v>16.914427969599998</v>
      </c>
      <c r="K31" s="60">
        <v>0.10992470933012401</v>
      </c>
      <c r="L31" s="59">
        <v>13.6422402081</v>
      </c>
      <c r="M31" s="60">
        <v>7.2089614250595804E-2</v>
      </c>
      <c r="N31" s="59">
        <v>36.422769856800002</v>
      </c>
      <c r="O31" s="61">
        <v>0.16914501922335401</v>
      </c>
      <c r="P31" s="59">
        <v>12.739513232</v>
      </c>
      <c r="Q31" s="60">
        <v>7.6252448055949398E-2</v>
      </c>
    </row>
    <row r="32" spans="1:17" customFormat="1" x14ac:dyDescent="0.3">
      <c r="A32" s="58" t="s">
        <v>33</v>
      </c>
      <c r="B32" s="63">
        <v>110.34062277610001</v>
      </c>
      <c r="C32" s="64">
        <v>7.3668681310690806E-2</v>
      </c>
      <c r="D32" s="63">
        <v>18.465120570100002</v>
      </c>
      <c r="E32" s="64">
        <v>5.9647266597562698E-2</v>
      </c>
      <c r="F32" s="63">
        <v>21.491094153599999</v>
      </c>
      <c r="G32" s="64">
        <v>8.2576362483733304E-2</v>
      </c>
      <c r="H32" s="63">
        <v>10.8248915646</v>
      </c>
      <c r="I32" s="64">
        <v>6.24211316306022E-2</v>
      </c>
      <c r="J32" s="63">
        <v>6.6300009686000196</v>
      </c>
      <c r="K32" s="64">
        <v>4.3087530399589E-2</v>
      </c>
      <c r="L32" s="63">
        <v>19.612617248700001</v>
      </c>
      <c r="M32" s="64">
        <v>0.10363884452524801</v>
      </c>
      <c r="N32" s="63">
        <v>12.062515788100001</v>
      </c>
      <c r="O32" s="64">
        <v>5.6017553658930901E-2</v>
      </c>
      <c r="P32" s="63">
        <v>20.3947718119</v>
      </c>
      <c r="Q32" s="61">
        <v>0.122073053332486</v>
      </c>
    </row>
    <row r="33" spans="1:17" customFormat="1" x14ac:dyDescent="0.3">
      <c r="A33" s="58" t="s">
        <v>34</v>
      </c>
      <c r="B33" s="59">
        <v>27.985522766599999</v>
      </c>
      <c r="C33" s="60">
        <v>1.8684474549225599E-2</v>
      </c>
      <c r="D33" s="59">
        <v>0</v>
      </c>
      <c r="E33" s="62">
        <v>0</v>
      </c>
      <c r="F33" s="59">
        <v>18.263653419899999</v>
      </c>
      <c r="G33" s="61">
        <v>7.0175397041211396E-2</v>
      </c>
      <c r="H33" s="59">
        <v>1.3380226624</v>
      </c>
      <c r="I33" s="60">
        <v>7.7156328297580904E-3</v>
      </c>
      <c r="J33" s="59">
        <v>0.2412093257</v>
      </c>
      <c r="K33" s="60">
        <v>1.56758863278986E-3</v>
      </c>
      <c r="L33" s="59">
        <v>0</v>
      </c>
      <c r="M33" s="60">
        <v>0</v>
      </c>
      <c r="N33" s="59">
        <v>8.1426373585999894</v>
      </c>
      <c r="O33" s="60">
        <v>3.7813888344136001E-2</v>
      </c>
      <c r="P33" s="59">
        <v>0</v>
      </c>
      <c r="Q33" s="60">
        <v>0</v>
      </c>
    </row>
    <row r="34" spans="1:17" customFormat="1" x14ac:dyDescent="0.3">
      <c r="A34" s="58" t="s">
        <v>35</v>
      </c>
      <c r="B34" s="63">
        <v>1.2467952204999999</v>
      </c>
      <c r="C34" s="64">
        <v>8.3242016809245202E-4</v>
      </c>
      <c r="D34" s="63">
        <v>0</v>
      </c>
      <c r="E34" s="64">
        <v>0</v>
      </c>
      <c r="F34" s="63">
        <v>0</v>
      </c>
      <c r="G34" s="64">
        <v>0</v>
      </c>
      <c r="H34" s="63">
        <v>0.52805159450000005</v>
      </c>
      <c r="I34" s="64">
        <v>3.0449799789058498E-3</v>
      </c>
      <c r="J34" s="63">
        <v>0</v>
      </c>
      <c r="K34" s="64">
        <v>0</v>
      </c>
      <c r="L34" s="63">
        <v>0</v>
      </c>
      <c r="M34" s="64">
        <v>0</v>
      </c>
      <c r="N34" s="63">
        <v>0.374264031</v>
      </c>
      <c r="O34" s="64">
        <v>1.73805827966942E-3</v>
      </c>
      <c r="P34" s="63">
        <v>0.34447959500000003</v>
      </c>
      <c r="Q34" s="64">
        <v>2.0618850929164001E-3</v>
      </c>
    </row>
    <row r="35" spans="1:17" customFormat="1" x14ac:dyDescent="0.3">
      <c r="A35" s="58" t="s">
        <v>36</v>
      </c>
      <c r="B35" s="59">
        <v>3.0027261877</v>
      </c>
      <c r="C35" s="60">
        <v>2.0047637308863398E-3</v>
      </c>
      <c r="D35" s="59">
        <v>0.54998002479999897</v>
      </c>
      <c r="E35" s="60">
        <v>1.7765822344913099E-3</v>
      </c>
      <c r="F35" s="59">
        <v>0</v>
      </c>
      <c r="G35" s="60">
        <v>0</v>
      </c>
      <c r="H35" s="59">
        <v>0</v>
      </c>
      <c r="I35" s="60">
        <v>0</v>
      </c>
      <c r="J35" s="59">
        <v>2.1900573680000002</v>
      </c>
      <c r="K35" s="61">
        <v>1.42329034139598E-2</v>
      </c>
      <c r="L35" s="59">
        <v>0</v>
      </c>
      <c r="M35" s="60">
        <v>0</v>
      </c>
      <c r="N35" s="59">
        <v>0</v>
      </c>
      <c r="O35" s="60">
        <v>0</v>
      </c>
      <c r="P35" s="59">
        <v>0</v>
      </c>
      <c r="Q35" s="60">
        <v>0</v>
      </c>
    </row>
    <row r="36" spans="1:17" customFormat="1" x14ac:dyDescent="0.3">
      <c r="A36" s="58" t="s">
        <v>37</v>
      </c>
      <c r="B36" s="63">
        <v>62.331590777199999</v>
      </c>
      <c r="C36" s="64">
        <v>4.1615553556115598E-2</v>
      </c>
      <c r="D36" s="63">
        <v>12.906008114400001</v>
      </c>
      <c r="E36" s="64">
        <v>4.1689849995155202E-2</v>
      </c>
      <c r="F36" s="63">
        <v>16.829496486299998</v>
      </c>
      <c r="G36" s="64">
        <v>6.4664860352800196E-2</v>
      </c>
      <c r="H36" s="63">
        <v>6.0977817990000096</v>
      </c>
      <c r="I36" s="64">
        <v>3.5162517615864398E-2</v>
      </c>
      <c r="J36" s="63">
        <v>4.7608438729999998</v>
      </c>
      <c r="K36" s="64">
        <v>3.09401169135727E-2</v>
      </c>
      <c r="L36" s="63">
        <v>8.2332669763999995</v>
      </c>
      <c r="M36" s="64">
        <v>4.3507007008895697E-2</v>
      </c>
      <c r="N36" s="63">
        <v>10.2445022245</v>
      </c>
      <c r="O36" s="64">
        <v>4.7574814669764501E-2</v>
      </c>
      <c r="P36" s="63">
        <v>3.2596913035999999</v>
      </c>
      <c r="Q36" s="64">
        <v>1.95109057371078E-2</v>
      </c>
    </row>
    <row r="37" spans="1:17" customFormat="1" x14ac:dyDescent="0.3">
      <c r="A37" s="58" t="s">
        <v>38</v>
      </c>
      <c r="B37" s="59">
        <v>36.595031068799997</v>
      </c>
      <c r="C37" s="60">
        <v>2.4432594393025302E-2</v>
      </c>
      <c r="D37" s="59">
        <v>20.609378335700001</v>
      </c>
      <c r="E37" s="61">
        <v>6.6573791345293801E-2</v>
      </c>
      <c r="F37" s="59">
        <v>1.6756657113</v>
      </c>
      <c r="G37" s="60">
        <v>6.4384985794077396E-3</v>
      </c>
      <c r="H37" s="59">
        <v>1.543758891</v>
      </c>
      <c r="I37" s="60">
        <v>8.9019992824828104E-3</v>
      </c>
      <c r="J37" s="59">
        <v>2.5871628677</v>
      </c>
      <c r="K37" s="60">
        <v>1.6813641391405499E-2</v>
      </c>
      <c r="L37" s="59">
        <v>1.9260662024999999</v>
      </c>
      <c r="M37" s="60">
        <v>1.01779009489141E-2</v>
      </c>
      <c r="N37" s="59">
        <v>1.8683622361000001</v>
      </c>
      <c r="O37" s="60">
        <v>8.6765550117084908E-3</v>
      </c>
      <c r="P37" s="59">
        <v>5.0437207118999998</v>
      </c>
      <c r="Q37" s="60">
        <v>3.0189226588879101E-2</v>
      </c>
    </row>
    <row r="38" spans="1:17" customFormat="1" x14ac:dyDescent="0.3">
      <c r="A38" s="65" t="s">
        <v>1</v>
      </c>
    </row>
    <row r="39" spans="1:17" customFormat="1" x14ac:dyDescent="0.3">
      <c r="A39" s="65" t="s">
        <v>1</v>
      </c>
    </row>
    <row r="40" spans="1:17" customFormat="1" x14ac:dyDescent="0.3">
      <c r="A40" s="53" t="s">
        <v>39</v>
      </c>
    </row>
    <row r="41" spans="1:17" customFormat="1" x14ac:dyDescent="0.3">
      <c r="A41" s="54" t="s">
        <v>1</v>
      </c>
    </row>
    <row r="42" spans="1:17" customFormat="1" x14ac:dyDescent="0.3">
      <c r="A42" s="114" t="s">
        <v>1</v>
      </c>
      <c r="B42" s="113" t="s">
        <v>504</v>
      </c>
      <c r="C42" s="113" t="s">
        <v>1</v>
      </c>
      <c r="D42" s="113" t="s">
        <v>17</v>
      </c>
      <c r="E42" s="113" t="s">
        <v>1</v>
      </c>
      <c r="F42" s="113" t="s">
        <v>18</v>
      </c>
      <c r="G42" s="113" t="s">
        <v>1</v>
      </c>
      <c r="H42" s="113" t="s">
        <v>19</v>
      </c>
      <c r="I42" s="113" t="s">
        <v>1</v>
      </c>
      <c r="J42" s="113" t="s">
        <v>20</v>
      </c>
      <c r="K42" s="113" t="s">
        <v>1</v>
      </c>
      <c r="L42" s="113" t="s">
        <v>21</v>
      </c>
      <c r="M42" s="113" t="s">
        <v>1</v>
      </c>
      <c r="N42" s="113" t="s">
        <v>22</v>
      </c>
      <c r="O42" s="113" t="s">
        <v>1</v>
      </c>
      <c r="P42" s="113" t="s">
        <v>23</v>
      </c>
      <c r="Q42" s="113" t="s">
        <v>1</v>
      </c>
    </row>
    <row r="43" spans="1:17" customFormat="1" x14ac:dyDescent="0.3">
      <c r="A43" s="115" t="s">
        <v>1</v>
      </c>
      <c r="B43" s="55" t="s">
        <v>14</v>
      </c>
      <c r="C43" s="55" t="s">
        <v>15</v>
      </c>
      <c r="D43" s="55" t="s">
        <v>14</v>
      </c>
      <c r="E43" s="55" t="s">
        <v>15</v>
      </c>
      <c r="F43" s="55" t="s">
        <v>14</v>
      </c>
      <c r="G43" s="55" t="s">
        <v>15</v>
      </c>
      <c r="H43" s="55" t="s">
        <v>14</v>
      </c>
      <c r="I43" s="55" t="s">
        <v>15</v>
      </c>
      <c r="J43" s="55" t="s">
        <v>14</v>
      </c>
      <c r="K43" s="55" t="s">
        <v>15</v>
      </c>
      <c r="L43" s="55" t="s">
        <v>14</v>
      </c>
      <c r="M43" s="55" t="s">
        <v>15</v>
      </c>
      <c r="N43" s="55" t="s">
        <v>14</v>
      </c>
      <c r="O43" s="55" t="s">
        <v>15</v>
      </c>
      <c r="P43" s="55" t="s">
        <v>14</v>
      </c>
      <c r="Q43" s="55" t="s">
        <v>15</v>
      </c>
    </row>
    <row r="44" spans="1:17" customFormat="1" x14ac:dyDescent="0.3">
      <c r="A44" s="56" t="s">
        <v>16</v>
      </c>
      <c r="B44" s="57">
        <v>1497.7955463971</v>
      </c>
      <c r="C44" s="57">
        <v>1497.7955463971</v>
      </c>
      <c r="D44" s="57">
        <v>309.57194894920002</v>
      </c>
      <c r="E44" s="57">
        <v>309.57194894920002</v>
      </c>
      <c r="F44" s="57">
        <v>260.25721534820002</v>
      </c>
      <c r="G44" s="57">
        <v>260.25721534820002</v>
      </c>
      <c r="H44" s="57">
        <v>173.41709901479999</v>
      </c>
      <c r="I44" s="57">
        <v>173.41709901479999</v>
      </c>
      <c r="J44" s="57">
        <v>153.87284690289999</v>
      </c>
      <c r="K44" s="57">
        <v>153.87284690289999</v>
      </c>
      <c r="L44" s="57">
        <v>189.24002229609999</v>
      </c>
      <c r="M44" s="57">
        <v>189.24002229609999</v>
      </c>
      <c r="N44" s="57">
        <v>215.33456925920001</v>
      </c>
      <c r="O44" s="57">
        <v>215.33456925920001</v>
      </c>
      <c r="P44" s="57">
        <v>167.07021947219999</v>
      </c>
      <c r="Q44" s="57">
        <v>167.07021947219999</v>
      </c>
    </row>
    <row r="45" spans="1:17" customFormat="1" x14ac:dyDescent="0.3">
      <c r="A45" s="58" t="s">
        <v>40</v>
      </c>
      <c r="B45" s="59">
        <v>77.301206054800005</v>
      </c>
      <c r="C45" s="60">
        <v>5.1609985248484397E-2</v>
      </c>
      <c r="D45" s="59">
        <v>16.109720405600001</v>
      </c>
      <c r="E45" s="60">
        <v>5.2038695561023099E-2</v>
      </c>
      <c r="F45" s="59">
        <v>6.7900618561000101</v>
      </c>
      <c r="G45" s="60">
        <v>2.6089812138409E-2</v>
      </c>
      <c r="H45" s="59">
        <v>11.7328153823</v>
      </c>
      <c r="I45" s="60">
        <v>6.7656623533407595E-2</v>
      </c>
      <c r="J45" s="59">
        <v>6.6172399038000096</v>
      </c>
      <c r="K45" s="60">
        <v>4.3004597867587001E-2</v>
      </c>
      <c r="L45" s="59">
        <v>18.768605259299999</v>
      </c>
      <c r="M45" s="61">
        <v>9.9178836651864E-2</v>
      </c>
      <c r="N45" s="59">
        <v>5.2553161784000002</v>
      </c>
      <c r="O45" s="60">
        <v>2.4405353011731901E-2</v>
      </c>
      <c r="P45" s="59">
        <v>12.027447069300001</v>
      </c>
      <c r="Q45" s="60">
        <v>7.1990370918865801E-2</v>
      </c>
    </row>
    <row r="46" spans="1:17" customFormat="1" x14ac:dyDescent="0.3">
      <c r="A46" s="58" t="s">
        <v>41</v>
      </c>
      <c r="B46" s="63">
        <v>118.65721930079999</v>
      </c>
      <c r="C46" s="64">
        <v>7.9221239231366494E-2</v>
      </c>
      <c r="D46" s="63">
        <v>35.822043338700098</v>
      </c>
      <c r="E46" s="61">
        <v>0.11571475858937801</v>
      </c>
      <c r="F46" s="63">
        <v>20.9718232548</v>
      </c>
      <c r="G46" s="64">
        <v>8.0581140571805598E-2</v>
      </c>
      <c r="H46" s="63">
        <v>17.8053964313</v>
      </c>
      <c r="I46" s="64">
        <v>0.10267382243420201</v>
      </c>
      <c r="J46" s="63">
        <v>8.4833766844999996</v>
      </c>
      <c r="K46" s="64">
        <v>5.5132382712418097E-2</v>
      </c>
      <c r="L46" s="63">
        <v>12.654843552699999</v>
      </c>
      <c r="M46" s="64">
        <v>6.6871919582102105E-2</v>
      </c>
      <c r="N46" s="63">
        <v>14.029198684300001</v>
      </c>
      <c r="O46" s="64">
        <v>6.5150703542694699E-2</v>
      </c>
      <c r="P46" s="63">
        <v>5.8655389968999998</v>
      </c>
      <c r="Q46" s="62">
        <v>3.51082258431821E-2</v>
      </c>
    </row>
    <row r="47" spans="1:17" customFormat="1" x14ac:dyDescent="0.3">
      <c r="A47" s="58" t="s">
        <v>42</v>
      </c>
      <c r="B47" s="59">
        <v>120.9203286946</v>
      </c>
      <c r="C47" s="60">
        <v>8.0732199388274403E-2</v>
      </c>
      <c r="D47" s="59">
        <v>20.488998512999999</v>
      </c>
      <c r="E47" s="60">
        <v>6.6184932396320603E-2</v>
      </c>
      <c r="F47" s="59">
        <v>22.651409065300001</v>
      </c>
      <c r="G47" s="60">
        <v>8.7034701554746602E-2</v>
      </c>
      <c r="H47" s="59">
        <v>15.5390692885</v>
      </c>
      <c r="I47" s="60">
        <v>8.9605173750333805E-2</v>
      </c>
      <c r="J47" s="59">
        <v>13.8464426305</v>
      </c>
      <c r="K47" s="60">
        <v>8.9986264043308895E-2</v>
      </c>
      <c r="L47" s="59">
        <v>8.78732832399999</v>
      </c>
      <c r="M47" s="60">
        <v>4.6434830314333E-2</v>
      </c>
      <c r="N47" s="59">
        <v>27.593998946700001</v>
      </c>
      <c r="O47" s="61">
        <v>0.12814477044549599</v>
      </c>
      <c r="P47" s="59">
        <v>7.83433815540001</v>
      </c>
      <c r="Q47" s="60">
        <v>4.68924873633964E-2</v>
      </c>
    </row>
    <row r="48" spans="1:17" customFormat="1" x14ac:dyDescent="0.3">
      <c r="A48" s="58" t="s">
        <v>43</v>
      </c>
      <c r="B48" s="63">
        <v>131.82818501450001</v>
      </c>
      <c r="C48" s="64">
        <v>8.8014806381023505E-2</v>
      </c>
      <c r="D48" s="63">
        <v>27.4558749925</v>
      </c>
      <c r="E48" s="64">
        <v>8.8689802437511706E-2</v>
      </c>
      <c r="F48" s="63">
        <v>19.6378825709</v>
      </c>
      <c r="G48" s="64">
        <v>7.5455670055588397E-2</v>
      </c>
      <c r="H48" s="63">
        <v>13.506028647200001</v>
      </c>
      <c r="I48" s="64">
        <v>7.7881758626623998E-2</v>
      </c>
      <c r="J48" s="63">
        <v>11.145903629299999</v>
      </c>
      <c r="K48" s="64">
        <v>7.2435805625494898E-2</v>
      </c>
      <c r="L48" s="63">
        <v>11.106011452500001</v>
      </c>
      <c r="M48" s="64">
        <v>5.8687434707245197E-2</v>
      </c>
      <c r="N48" s="63">
        <v>20.8678914873</v>
      </c>
      <c r="O48" s="64">
        <v>9.6909156570123903E-2</v>
      </c>
      <c r="P48" s="63">
        <v>26.948882219600002</v>
      </c>
      <c r="Q48" s="61">
        <v>0.16130272830631101</v>
      </c>
    </row>
    <row r="49" spans="1:17" customFormat="1" x14ac:dyDescent="0.3">
      <c r="A49" s="58" t="s">
        <v>44</v>
      </c>
      <c r="B49" s="59">
        <v>249.3189797423</v>
      </c>
      <c r="C49" s="60">
        <v>0.166457284735576</v>
      </c>
      <c r="D49" s="59">
        <v>65.038255555099894</v>
      </c>
      <c r="E49" s="60">
        <v>0.210090919981166</v>
      </c>
      <c r="F49" s="59">
        <v>47.747814360899902</v>
      </c>
      <c r="G49" s="60">
        <v>0.18346394084412901</v>
      </c>
      <c r="H49" s="59">
        <v>34.516920836899999</v>
      </c>
      <c r="I49" s="60">
        <v>0.199039893026663</v>
      </c>
      <c r="J49" s="59">
        <v>26.990544954400001</v>
      </c>
      <c r="K49" s="60">
        <v>0.17540810804281901</v>
      </c>
      <c r="L49" s="59">
        <v>16.566105557299998</v>
      </c>
      <c r="M49" s="62">
        <v>8.7540179695071899E-2</v>
      </c>
      <c r="N49" s="59">
        <v>36.025207120499999</v>
      </c>
      <c r="O49" s="60">
        <v>0.16729876324286899</v>
      </c>
      <c r="P49" s="59">
        <v>14.8293563842</v>
      </c>
      <c r="Q49" s="62">
        <v>8.8761219270844197E-2</v>
      </c>
    </row>
    <row r="50" spans="1:17" customFormat="1" x14ac:dyDescent="0.3">
      <c r="A50" s="58" t="s">
        <v>45</v>
      </c>
      <c r="B50" s="63">
        <v>175.3772417337</v>
      </c>
      <c r="C50" s="64">
        <v>0.117090241158457</v>
      </c>
      <c r="D50" s="63">
        <v>30.9566748395</v>
      </c>
      <c r="E50" s="64">
        <v>9.9998320082223993E-2</v>
      </c>
      <c r="F50" s="63">
        <v>24.313691587800001</v>
      </c>
      <c r="G50" s="64">
        <v>9.3421777203258505E-2</v>
      </c>
      <c r="H50" s="63">
        <v>27.283308142999999</v>
      </c>
      <c r="I50" s="64">
        <v>0.15732767009712001</v>
      </c>
      <c r="J50" s="63">
        <v>17.1315561103</v>
      </c>
      <c r="K50" s="64">
        <v>0.111335797414021</v>
      </c>
      <c r="L50" s="63">
        <v>18.943616798499999</v>
      </c>
      <c r="M50" s="64">
        <v>0.100103649157573</v>
      </c>
      <c r="N50" s="63">
        <v>28.2179959847</v>
      </c>
      <c r="O50" s="64">
        <v>0.13104257287520699</v>
      </c>
      <c r="P50" s="63">
        <v>21.600277830900001</v>
      </c>
      <c r="Q50" s="64">
        <v>0.129288618277623</v>
      </c>
    </row>
    <row r="51" spans="1:17" customFormat="1" x14ac:dyDescent="0.3">
      <c r="A51" s="58" t="s">
        <v>46</v>
      </c>
      <c r="B51" s="59">
        <v>101.34779128309999</v>
      </c>
      <c r="C51" s="60">
        <v>6.7664636556630797E-2</v>
      </c>
      <c r="D51" s="59">
        <v>15.353458271799999</v>
      </c>
      <c r="E51" s="60">
        <v>4.9595767070999899E-2</v>
      </c>
      <c r="F51" s="59">
        <v>13.1124146969</v>
      </c>
      <c r="G51" s="60">
        <v>5.0382521304382699E-2</v>
      </c>
      <c r="H51" s="59">
        <v>7.5716591286999897</v>
      </c>
      <c r="I51" s="60">
        <v>4.3661548784493298E-2</v>
      </c>
      <c r="J51" s="59">
        <v>6.8351155800000196</v>
      </c>
      <c r="K51" s="60">
        <v>4.4420544089323499E-2</v>
      </c>
      <c r="L51" s="59">
        <v>25.9257535566</v>
      </c>
      <c r="M51" s="61">
        <v>0.13699931569461801</v>
      </c>
      <c r="N51" s="59">
        <v>16.668498920800001</v>
      </c>
      <c r="O51" s="60">
        <v>7.7407445437782899E-2</v>
      </c>
      <c r="P51" s="59">
        <v>15.8808911283</v>
      </c>
      <c r="Q51" s="60">
        <v>9.5055188042908703E-2</v>
      </c>
    </row>
    <row r="52" spans="1:17" customFormat="1" x14ac:dyDescent="0.3">
      <c r="A52" s="58" t="s">
        <v>47</v>
      </c>
      <c r="B52" s="63">
        <v>159.04680427509999</v>
      </c>
      <c r="C52" s="64">
        <v>0.10618725944117099</v>
      </c>
      <c r="D52" s="63">
        <v>25.0455263829</v>
      </c>
      <c r="E52" s="64">
        <v>8.0903733261083993E-2</v>
      </c>
      <c r="F52" s="63">
        <v>39.628953015500102</v>
      </c>
      <c r="G52" s="61">
        <v>0.15226841247217701</v>
      </c>
      <c r="H52" s="63">
        <v>10.0635189646</v>
      </c>
      <c r="I52" s="62">
        <v>5.8030719126152298E-2</v>
      </c>
      <c r="J52" s="63">
        <v>19.4534930216</v>
      </c>
      <c r="K52" s="64">
        <v>0.12642576915390399</v>
      </c>
      <c r="L52" s="63">
        <v>28.0485378244</v>
      </c>
      <c r="M52" s="64">
        <v>0.148216732824693</v>
      </c>
      <c r="N52" s="63">
        <v>14.4387793348</v>
      </c>
      <c r="O52" s="64">
        <v>6.7052769949909496E-2</v>
      </c>
      <c r="P52" s="63">
        <v>22.367995731299999</v>
      </c>
      <c r="Q52" s="64">
        <v>0.13388379929088401</v>
      </c>
    </row>
    <row r="53" spans="1:17" customFormat="1" x14ac:dyDescent="0.3">
      <c r="A53" s="58" t="s">
        <v>48</v>
      </c>
      <c r="B53" s="59">
        <v>108.7797126383</v>
      </c>
      <c r="C53" s="60">
        <v>7.2626542988438E-2</v>
      </c>
      <c r="D53" s="59">
        <v>27.9353141906</v>
      </c>
      <c r="E53" s="60">
        <v>9.0238518978940599E-2</v>
      </c>
      <c r="F53" s="59">
        <v>22.654095420899999</v>
      </c>
      <c r="G53" s="60">
        <v>8.7045023480293998E-2</v>
      </c>
      <c r="H53" s="59">
        <v>8.3067609118999908</v>
      </c>
      <c r="I53" s="60">
        <v>4.7900472093533701E-2</v>
      </c>
      <c r="J53" s="59">
        <v>10.028673266</v>
      </c>
      <c r="K53" s="60">
        <v>6.5175068037367903E-2</v>
      </c>
      <c r="L53" s="59">
        <v>20.785819930900001</v>
      </c>
      <c r="M53" s="60">
        <v>0.10983839295039199</v>
      </c>
      <c r="N53" s="59">
        <v>7.1671371832999897</v>
      </c>
      <c r="O53" s="62">
        <v>3.32837277728169E-2</v>
      </c>
      <c r="P53" s="59">
        <v>11.901911734700001</v>
      </c>
      <c r="Q53" s="60">
        <v>7.1238978270932604E-2</v>
      </c>
    </row>
    <row r="54" spans="1:17" customFormat="1" x14ac:dyDescent="0.3">
      <c r="A54" s="58" t="s">
        <v>49</v>
      </c>
      <c r="B54" s="63">
        <v>83.669181208300202</v>
      </c>
      <c r="C54" s="64">
        <v>5.5861550269369897E-2</v>
      </c>
      <c r="D54" s="63">
        <v>17.702356740999999</v>
      </c>
      <c r="E54" s="64">
        <v>5.7183335896835101E-2</v>
      </c>
      <c r="F54" s="63">
        <v>11.1849657901</v>
      </c>
      <c r="G54" s="64">
        <v>4.2976582897559797E-2</v>
      </c>
      <c r="H54" s="63">
        <v>11.7519929503</v>
      </c>
      <c r="I54" s="64">
        <v>6.7767209906429399E-2</v>
      </c>
      <c r="J54" s="63">
        <v>13.2358460861</v>
      </c>
      <c r="K54" s="64">
        <v>8.6018075004827596E-2</v>
      </c>
      <c r="L54" s="63">
        <v>11.9610253027</v>
      </c>
      <c r="M54" s="64">
        <v>6.3205579652621399E-2</v>
      </c>
      <c r="N54" s="63">
        <v>10.554664555700001</v>
      </c>
      <c r="O54" s="64">
        <v>4.9015188745636401E-2</v>
      </c>
      <c r="P54" s="63">
        <v>5.3777404427000004</v>
      </c>
      <c r="Q54" s="64">
        <v>3.2188504089412803E-2</v>
      </c>
    </row>
    <row r="55" spans="1:17" customFormat="1" x14ac:dyDescent="0.3">
      <c r="A55" s="58" t="s">
        <v>50</v>
      </c>
      <c r="B55" s="59">
        <v>70.650828157099895</v>
      </c>
      <c r="C55" s="60">
        <v>4.7169874638129598E-2</v>
      </c>
      <c r="D55" s="59">
        <v>12.1742350736</v>
      </c>
      <c r="E55" s="60">
        <v>3.9326027810090002E-2</v>
      </c>
      <c r="F55" s="59">
        <v>18.411693629599998</v>
      </c>
      <c r="G55" s="60">
        <v>7.0744219732647398E-2</v>
      </c>
      <c r="H55" s="59">
        <v>4.9601734822000001</v>
      </c>
      <c r="I55" s="60">
        <v>2.86025628982335E-2</v>
      </c>
      <c r="J55" s="59">
        <v>6.9999772628000301</v>
      </c>
      <c r="K55" s="60">
        <v>4.5491959131797099E-2</v>
      </c>
      <c r="L55" s="59">
        <v>5.3846792767000196</v>
      </c>
      <c r="M55" s="60">
        <v>2.84542308300656E-2</v>
      </c>
      <c r="N55" s="59">
        <v>10.1248852643</v>
      </c>
      <c r="O55" s="60">
        <v>4.7019321138876601E-2</v>
      </c>
      <c r="P55" s="59">
        <v>11.8644868279</v>
      </c>
      <c r="Q55" s="60">
        <v>7.1014971222170598E-2</v>
      </c>
    </row>
    <row r="56" spans="1:17" customFormat="1" x14ac:dyDescent="0.3">
      <c r="A56" s="58" t="s">
        <v>51</v>
      </c>
      <c r="B56" s="63">
        <v>100.89806829450001</v>
      </c>
      <c r="C56" s="64">
        <v>6.73643799630778E-2</v>
      </c>
      <c r="D56" s="63">
        <v>15.4894906449</v>
      </c>
      <c r="E56" s="64">
        <v>5.0035187934426802E-2</v>
      </c>
      <c r="F56" s="63">
        <v>13.152410099400001</v>
      </c>
      <c r="G56" s="64">
        <v>5.0536197745001198E-2</v>
      </c>
      <c r="H56" s="63">
        <v>10.3794548479</v>
      </c>
      <c r="I56" s="64">
        <v>5.98525457228078E-2</v>
      </c>
      <c r="J56" s="63">
        <v>13.104677773600001</v>
      </c>
      <c r="K56" s="64">
        <v>8.5165628877131194E-2</v>
      </c>
      <c r="L56" s="63">
        <v>10.3076954605</v>
      </c>
      <c r="M56" s="64">
        <v>5.4468897939420897E-2</v>
      </c>
      <c r="N56" s="63">
        <v>24.3909955984</v>
      </c>
      <c r="O56" s="61">
        <v>0.113270227266855</v>
      </c>
      <c r="P56" s="63">
        <v>10.571352951</v>
      </c>
      <c r="Q56" s="64">
        <v>6.3274909103468599E-2</v>
      </c>
    </row>
    <row r="57" spans="1:17" customFormat="1" x14ac:dyDescent="0.3">
      <c r="A57" s="65" t="s">
        <v>1</v>
      </c>
    </row>
    <row r="58" spans="1:17" customFormat="1" x14ac:dyDescent="0.3">
      <c r="A58" s="65" t="s">
        <v>1</v>
      </c>
    </row>
    <row r="59" spans="1:17" customFormat="1" x14ac:dyDescent="0.3">
      <c r="A59" s="53" t="s">
        <v>52</v>
      </c>
    </row>
    <row r="60" spans="1:17" customFormat="1" x14ac:dyDescent="0.3">
      <c r="A60" s="54" t="s">
        <v>1</v>
      </c>
    </row>
    <row r="61" spans="1:17" customFormat="1" x14ac:dyDescent="0.3">
      <c r="A61" s="114" t="s">
        <v>1</v>
      </c>
      <c r="B61" s="113" t="s">
        <v>504</v>
      </c>
      <c r="C61" s="113" t="s">
        <v>1</v>
      </c>
      <c r="D61" s="113" t="s">
        <v>17</v>
      </c>
      <c r="E61" s="113" t="s">
        <v>1</v>
      </c>
      <c r="F61" s="113" t="s">
        <v>18</v>
      </c>
      <c r="G61" s="113" t="s">
        <v>1</v>
      </c>
      <c r="H61" s="113" t="s">
        <v>19</v>
      </c>
      <c r="I61" s="113" t="s">
        <v>1</v>
      </c>
      <c r="J61" s="113" t="s">
        <v>20</v>
      </c>
      <c r="K61" s="113" t="s">
        <v>1</v>
      </c>
      <c r="L61" s="113" t="s">
        <v>21</v>
      </c>
      <c r="M61" s="113" t="s">
        <v>1</v>
      </c>
      <c r="N61" s="113" t="s">
        <v>22</v>
      </c>
      <c r="O61" s="113" t="s">
        <v>1</v>
      </c>
      <c r="P61" s="113" t="s">
        <v>23</v>
      </c>
      <c r="Q61" s="113" t="s">
        <v>1</v>
      </c>
    </row>
    <row r="62" spans="1:17" customFormat="1" x14ac:dyDescent="0.3">
      <c r="A62" s="115" t="s">
        <v>1</v>
      </c>
      <c r="B62" s="55" t="s">
        <v>14</v>
      </c>
      <c r="C62" s="55" t="s">
        <v>15</v>
      </c>
      <c r="D62" s="55" t="s">
        <v>14</v>
      </c>
      <c r="E62" s="55" t="s">
        <v>15</v>
      </c>
      <c r="F62" s="55" t="s">
        <v>14</v>
      </c>
      <c r="G62" s="55" t="s">
        <v>15</v>
      </c>
      <c r="H62" s="55" t="s">
        <v>14</v>
      </c>
      <c r="I62" s="55" t="s">
        <v>15</v>
      </c>
      <c r="J62" s="55" t="s">
        <v>14</v>
      </c>
      <c r="K62" s="55" t="s">
        <v>15</v>
      </c>
      <c r="L62" s="55" t="s">
        <v>14</v>
      </c>
      <c r="M62" s="55" t="s">
        <v>15</v>
      </c>
      <c r="N62" s="55" t="s">
        <v>14</v>
      </c>
      <c r="O62" s="55" t="s">
        <v>15</v>
      </c>
      <c r="P62" s="55" t="s">
        <v>14</v>
      </c>
      <c r="Q62" s="55" t="s">
        <v>15</v>
      </c>
    </row>
    <row r="63" spans="1:17" customFormat="1" x14ac:dyDescent="0.3">
      <c r="A63" s="56" t="s">
        <v>16</v>
      </c>
      <c r="B63" s="57">
        <v>1497.7955463971</v>
      </c>
      <c r="C63" s="57">
        <v>1497.7955463971</v>
      </c>
      <c r="D63" s="57">
        <v>309.57194894920002</v>
      </c>
      <c r="E63" s="57">
        <v>309.57194894920002</v>
      </c>
      <c r="F63" s="57">
        <v>260.25721534820002</v>
      </c>
      <c r="G63" s="57">
        <v>260.25721534820002</v>
      </c>
      <c r="H63" s="57">
        <v>173.41709901479999</v>
      </c>
      <c r="I63" s="57">
        <v>173.41709901479999</v>
      </c>
      <c r="J63" s="57">
        <v>153.87284690289999</v>
      </c>
      <c r="K63" s="57">
        <v>153.87284690289999</v>
      </c>
      <c r="L63" s="57">
        <v>189.24002229609999</v>
      </c>
      <c r="M63" s="57">
        <v>189.24002229609999</v>
      </c>
      <c r="N63" s="57">
        <v>215.33456925920001</v>
      </c>
      <c r="O63" s="57">
        <v>215.33456925920001</v>
      </c>
      <c r="P63" s="57">
        <v>167.07021947219999</v>
      </c>
      <c r="Q63" s="57">
        <v>167.07021947219999</v>
      </c>
    </row>
    <row r="64" spans="1:17" customFormat="1" x14ac:dyDescent="0.3">
      <c r="A64" s="58" t="s">
        <v>53</v>
      </c>
      <c r="B64" s="59">
        <v>614.76560868219997</v>
      </c>
      <c r="C64" s="60">
        <v>0.41044694662165299</v>
      </c>
      <c r="D64" s="59">
        <v>97.519391114999806</v>
      </c>
      <c r="E64" s="62">
        <v>0.31501365497105399</v>
      </c>
      <c r="F64" s="59">
        <v>125.55009870310001</v>
      </c>
      <c r="G64" s="61">
        <v>0.482407753941137</v>
      </c>
      <c r="H64" s="59">
        <v>63.783609975599902</v>
      </c>
      <c r="I64" s="60">
        <v>0.36780461867924902</v>
      </c>
      <c r="J64" s="59">
        <v>64.5447573987</v>
      </c>
      <c r="K64" s="60">
        <v>0.41946814332635501</v>
      </c>
      <c r="L64" s="59">
        <v>93.404225305100098</v>
      </c>
      <c r="M64" s="61">
        <v>0.49357542961473699</v>
      </c>
      <c r="N64" s="59">
        <v>89.029308835500103</v>
      </c>
      <c r="O64" s="60">
        <v>0.41344642962707301</v>
      </c>
      <c r="P64" s="59">
        <v>66.008258353499897</v>
      </c>
      <c r="Q64" s="60">
        <v>0.39509290501939898</v>
      </c>
    </row>
    <row r="65" spans="1:17" customFormat="1" x14ac:dyDescent="0.3">
      <c r="A65" s="58" t="s">
        <v>54</v>
      </c>
      <c r="B65" s="63">
        <v>82.602865417699903</v>
      </c>
      <c r="C65" s="64">
        <v>5.5149626807476197E-2</v>
      </c>
      <c r="D65" s="63">
        <v>11.976000212800001</v>
      </c>
      <c r="E65" s="64">
        <v>3.8685676313538399E-2</v>
      </c>
      <c r="F65" s="63">
        <v>12.837743012000001</v>
      </c>
      <c r="G65" s="64">
        <v>4.9327135829161498E-2</v>
      </c>
      <c r="H65" s="63">
        <v>6.7638138144000202</v>
      </c>
      <c r="I65" s="64">
        <v>3.9003153972854497E-2</v>
      </c>
      <c r="J65" s="63">
        <v>6.6134252123999699</v>
      </c>
      <c r="K65" s="64">
        <v>4.2979806674879703E-2</v>
      </c>
      <c r="L65" s="63">
        <v>13.0573222033</v>
      </c>
      <c r="M65" s="64">
        <v>6.8998735282695497E-2</v>
      </c>
      <c r="N65" s="63">
        <v>9.7044125024999897</v>
      </c>
      <c r="O65" s="64">
        <v>4.50666724617668E-2</v>
      </c>
      <c r="P65" s="63">
        <v>17.8106867001</v>
      </c>
      <c r="Q65" s="61">
        <v>0.106605993314468</v>
      </c>
    </row>
    <row r="66" spans="1:17" customFormat="1" ht="25.5" customHeight="1" x14ac:dyDescent="0.3">
      <c r="A66" s="66" t="s">
        <v>55</v>
      </c>
      <c r="B66" s="59">
        <v>403.82287973730001</v>
      </c>
      <c r="C66" s="60">
        <v>0.26961148382947397</v>
      </c>
      <c r="D66" s="59">
        <v>119.83067112409999</v>
      </c>
      <c r="E66" s="61">
        <v>0.38708504284980899</v>
      </c>
      <c r="F66" s="59">
        <v>53.104018125500097</v>
      </c>
      <c r="G66" s="62">
        <v>0.204044364550861</v>
      </c>
      <c r="H66" s="59">
        <v>55.0386130626</v>
      </c>
      <c r="I66" s="60">
        <v>0.31737708320159802</v>
      </c>
      <c r="J66" s="59">
        <v>42.936236592699998</v>
      </c>
      <c r="K66" s="60">
        <v>0.27903712355302401</v>
      </c>
      <c r="L66" s="59">
        <v>57.1431107561001</v>
      </c>
      <c r="M66" s="60">
        <v>0.30196102316395501</v>
      </c>
      <c r="N66" s="59">
        <v>55.825109556999799</v>
      </c>
      <c r="O66" s="60">
        <v>0.25924824680519798</v>
      </c>
      <c r="P66" s="59">
        <v>17.511214305399999</v>
      </c>
      <c r="Q66" s="62">
        <v>0.10481349914257899</v>
      </c>
    </row>
    <row r="67" spans="1:17" customFormat="1" ht="25.5" customHeight="1" x14ac:dyDescent="0.3">
      <c r="A67" s="66" t="s">
        <v>56</v>
      </c>
      <c r="B67" s="63">
        <v>19.402345122100002</v>
      </c>
      <c r="C67" s="64">
        <v>1.2953934312845101E-2</v>
      </c>
      <c r="D67" s="63">
        <v>5.73066083019999</v>
      </c>
      <c r="E67" s="64">
        <v>1.8511563627298801E-2</v>
      </c>
      <c r="F67" s="63">
        <v>4.0848296742000096</v>
      </c>
      <c r="G67" s="64">
        <v>1.5695356106592E-2</v>
      </c>
      <c r="H67" s="63">
        <v>0</v>
      </c>
      <c r="I67" s="64">
        <v>0</v>
      </c>
      <c r="J67" s="63">
        <v>2.7557248004999999</v>
      </c>
      <c r="K67" s="64">
        <v>1.7909103886528902E-2</v>
      </c>
      <c r="L67" s="63">
        <v>2.3647559066000001</v>
      </c>
      <c r="M67" s="64">
        <v>1.24960665186348E-2</v>
      </c>
      <c r="N67" s="63">
        <v>0.82099701560000105</v>
      </c>
      <c r="O67" s="64">
        <v>3.8126577559024401E-3</v>
      </c>
      <c r="P67" s="63">
        <v>3.6453768950000001</v>
      </c>
      <c r="Q67" s="64">
        <v>2.18194296177757E-2</v>
      </c>
    </row>
    <row r="68" spans="1:17" customFormat="1" ht="25.5" customHeight="1" x14ac:dyDescent="0.3">
      <c r="A68" s="66" t="s">
        <v>57</v>
      </c>
      <c r="B68" s="59">
        <v>154.5990064609</v>
      </c>
      <c r="C68" s="60">
        <v>0.103217696722883</v>
      </c>
      <c r="D68" s="59">
        <v>31.277913327499999</v>
      </c>
      <c r="E68" s="60">
        <v>0.10103600611640901</v>
      </c>
      <c r="F68" s="59">
        <v>32.967200106100002</v>
      </c>
      <c r="G68" s="60">
        <v>0.12667160855460999</v>
      </c>
      <c r="H68" s="59">
        <v>12.7564453339</v>
      </c>
      <c r="I68" s="60">
        <v>7.3559328384401795E-2</v>
      </c>
      <c r="J68" s="59">
        <v>15.316005904500001</v>
      </c>
      <c r="K68" s="60">
        <v>9.9536768265326397E-2</v>
      </c>
      <c r="L68" s="59">
        <v>5.7844809308999903</v>
      </c>
      <c r="M68" s="62">
        <v>3.0566900493433399E-2</v>
      </c>
      <c r="N68" s="59">
        <v>26.856170418000001</v>
      </c>
      <c r="O68" s="60">
        <v>0.124718341836108</v>
      </c>
      <c r="P68" s="59">
        <v>26.1606819193</v>
      </c>
      <c r="Q68" s="61">
        <v>0.15658494974116599</v>
      </c>
    </row>
    <row r="69" spans="1:17" customFormat="1" ht="25.5" customHeight="1" x14ac:dyDescent="0.3">
      <c r="A69" s="66" t="s">
        <v>58</v>
      </c>
      <c r="B69" s="63">
        <v>25.673491881299999</v>
      </c>
      <c r="C69" s="64">
        <v>1.7140852062924601E-2</v>
      </c>
      <c r="D69" s="63">
        <v>0.585688920699999</v>
      </c>
      <c r="E69" s="62">
        <v>1.8919314966619001E-3</v>
      </c>
      <c r="F69" s="63">
        <v>0</v>
      </c>
      <c r="G69" s="64">
        <v>0</v>
      </c>
      <c r="H69" s="63">
        <v>4.6172497436000004</v>
      </c>
      <c r="I69" s="64">
        <v>2.66251123437715E-2</v>
      </c>
      <c r="J69" s="63">
        <v>3.3597203233999999</v>
      </c>
      <c r="K69" s="64">
        <v>2.1834393728479701E-2</v>
      </c>
      <c r="L69" s="63">
        <v>6.5173016705000002</v>
      </c>
      <c r="M69" s="64">
        <v>3.4439341062338903E-2</v>
      </c>
      <c r="N69" s="63">
        <v>8.1296357875999892</v>
      </c>
      <c r="O69" s="61">
        <v>3.7753509877990303E-2</v>
      </c>
      <c r="P69" s="63">
        <v>1.4911330739999999</v>
      </c>
      <c r="Q69" s="64">
        <v>8.9251877366936707E-3</v>
      </c>
    </row>
    <row r="70" spans="1:17" customFormat="1" ht="25.5" customHeight="1" x14ac:dyDescent="0.3">
      <c r="A70" s="66" t="s">
        <v>59</v>
      </c>
      <c r="B70" s="59">
        <v>21.4386817603</v>
      </c>
      <c r="C70" s="60">
        <v>1.43134901234485E-2</v>
      </c>
      <c r="D70" s="59">
        <v>3.34406564639999</v>
      </c>
      <c r="E70" s="60">
        <v>1.08022243544707E-2</v>
      </c>
      <c r="F70" s="59">
        <v>7.2690882164000099</v>
      </c>
      <c r="G70" s="60">
        <v>2.7930400341349401E-2</v>
      </c>
      <c r="H70" s="59">
        <v>3.5740486455</v>
      </c>
      <c r="I70" s="60">
        <v>2.0609551571353298E-2</v>
      </c>
      <c r="J70" s="59">
        <v>3.2192132286000001</v>
      </c>
      <c r="K70" s="60">
        <v>2.0921256046113501E-2</v>
      </c>
      <c r="L70" s="59">
        <v>0</v>
      </c>
      <c r="M70" s="60">
        <v>0</v>
      </c>
      <c r="N70" s="59">
        <v>4.0322660234000001</v>
      </c>
      <c r="O70" s="60">
        <v>1.8725586129862502E-2</v>
      </c>
      <c r="P70" s="59">
        <v>0</v>
      </c>
      <c r="Q70" s="60">
        <v>0</v>
      </c>
    </row>
    <row r="71" spans="1:17" customFormat="1" ht="25.5" customHeight="1" x14ac:dyDescent="0.3">
      <c r="A71" s="66" t="s">
        <v>60</v>
      </c>
      <c r="B71" s="63">
        <v>91.782483384399896</v>
      </c>
      <c r="C71" s="64">
        <v>6.1278379152067797E-2</v>
      </c>
      <c r="D71" s="63">
        <v>23.845377048300001</v>
      </c>
      <c r="E71" s="64">
        <v>7.7026930667458401E-2</v>
      </c>
      <c r="F71" s="63">
        <v>15.848674069799999</v>
      </c>
      <c r="G71" s="64">
        <v>6.0896194745632501E-2</v>
      </c>
      <c r="H71" s="63">
        <v>10.976343384</v>
      </c>
      <c r="I71" s="64">
        <v>6.3294470074506601E-2</v>
      </c>
      <c r="J71" s="63">
        <v>6.9947213765000198</v>
      </c>
      <c r="K71" s="64">
        <v>4.5457801797311001E-2</v>
      </c>
      <c r="L71" s="63">
        <v>3.6168684300999998</v>
      </c>
      <c r="M71" s="62">
        <v>1.9112597780403799E-2</v>
      </c>
      <c r="N71" s="63">
        <v>11.445692810500001</v>
      </c>
      <c r="O71" s="64">
        <v>5.3153067107969701E-2</v>
      </c>
      <c r="P71" s="63">
        <v>16.937339319900001</v>
      </c>
      <c r="Q71" s="61">
        <v>0.101378566290316</v>
      </c>
    </row>
    <row r="72" spans="1:17" customFormat="1" x14ac:dyDescent="0.3">
      <c r="A72" s="58" t="s">
        <v>61</v>
      </c>
      <c r="B72" s="59">
        <v>28.213277445100001</v>
      </c>
      <c r="C72" s="60">
        <v>1.88365344742586E-2</v>
      </c>
      <c r="D72" s="59">
        <v>5.8622613760000002</v>
      </c>
      <c r="E72" s="60">
        <v>1.8936668505976199E-2</v>
      </c>
      <c r="F72" s="59">
        <v>3.3544711128000002</v>
      </c>
      <c r="G72" s="60">
        <v>1.2889060955762701E-2</v>
      </c>
      <c r="H72" s="59">
        <v>7.4390466556999799</v>
      </c>
      <c r="I72" s="61">
        <v>4.28968463776754E-2</v>
      </c>
      <c r="J72" s="59">
        <v>2.0327696829000002</v>
      </c>
      <c r="K72" s="60">
        <v>1.32107108162024E-2</v>
      </c>
      <c r="L72" s="59">
        <v>1.4568545613999999</v>
      </c>
      <c r="M72" s="60">
        <v>7.6984484768263702E-3</v>
      </c>
      <c r="N72" s="59">
        <v>0</v>
      </c>
      <c r="O72" s="62">
        <v>0</v>
      </c>
      <c r="P72" s="59">
        <v>6.8059136991000004</v>
      </c>
      <c r="Q72" s="60">
        <v>4.0736845385137499E-2</v>
      </c>
    </row>
    <row r="73" spans="1:17" customFormat="1" x14ac:dyDescent="0.3">
      <c r="A73" s="58" t="s">
        <v>62</v>
      </c>
      <c r="B73" s="63">
        <v>22.992888693800001</v>
      </c>
      <c r="C73" s="64">
        <v>1.53511530656562E-2</v>
      </c>
      <c r="D73" s="63">
        <v>4.2229585071000004</v>
      </c>
      <c r="E73" s="64">
        <v>1.36412828146551E-2</v>
      </c>
      <c r="F73" s="63">
        <v>5.2410923282999899</v>
      </c>
      <c r="G73" s="64">
        <v>2.01381249748942E-2</v>
      </c>
      <c r="H73" s="63">
        <v>3.9771314878999999</v>
      </c>
      <c r="I73" s="64">
        <v>2.2933906232398601E-2</v>
      </c>
      <c r="J73" s="63">
        <v>3.9026049327000001</v>
      </c>
      <c r="K73" s="64">
        <v>2.5362531539841499E-2</v>
      </c>
      <c r="L73" s="63">
        <v>0.65840472090000302</v>
      </c>
      <c r="M73" s="64">
        <v>3.4792044141159898E-3</v>
      </c>
      <c r="N73" s="63">
        <v>4.1738830734999999</v>
      </c>
      <c r="O73" s="64">
        <v>1.9383246674508001E-2</v>
      </c>
      <c r="P73" s="63">
        <v>0.81681364339999796</v>
      </c>
      <c r="Q73" s="64">
        <v>4.8890439360194599E-3</v>
      </c>
    </row>
    <row r="74" spans="1:17" customFormat="1" x14ac:dyDescent="0.3">
      <c r="A74" s="58" t="s">
        <v>63</v>
      </c>
      <c r="B74" s="59">
        <v>32.502017811999998</v>
      </c>
      <c r="C74" s="60">
        <v>2.1699902827313499E-2</v>
      </c>
      <c r="D74" s="59">
        <v>5.3769608411000096</v>
      </c>
      <c r="E74" s="60">
        <v>1.73690182826686E-2</v>
      </c>
      <c r="F74" s="59">
        <v>0</v>
      </c>
      <c r="G74" s="62">
        <v>0</v>
      </c>
      <c r="H74" s="59">
        <v>4.4907969116000004</v>
      </c>
      <c r="I74" s="60">
        <v>2.5895929162191401E-2</v>
      </c>
      <c r="J74" s="59">
        <v>2.19766745</v>
      </c>
      <c r="K74" s="60">
        <v>1.42823603659378E-2</v>
      </c>
      <c r="L74" s="59">
        <v>5.2366978112</v>
      </c>
      <c r="M74" s="60">
        <v>2.7672253192859202E-2</v>
      </c>
      <c r="N74" s="59">
        <v>5.31709323559999</v>
      </c>
      <c r="O74" s="60">
        <v>2.4692241723621101E-2</v>
      </c>
      <c r="P74" s="59">
        <v>9.8828015625000205</v>
      </c>
      <c r="Q74" s="61">
        <v>5.9153579816446401E-2</v>
      </c>
    </row>
    <row r="75" spans="1:17" customFormat="1" x14ac:dyDescent="0.3">
      <c r="A75" s="65" t="s">
        <v>1</v>
      </c>
    </row>
    <row r="76" spans="1:17" customFormat="1" x14ac:dyDescent="0.3">
      <c r="A76" s="65" t="s">
        <v>1</v>
      </c>
    </row>
    <row r="77" spans="1:17" customFormat="1" x14ac:dyDescent="0.3">
      <c r="A77" s="53" t="s">
        <v>64</v>
      </c>
    </row>
    <row r="78" spans="1:17" customFormat="1" x14ac:dyDescent="0.3">
      <c r="A78" s="54" t="s">
        <v>1</v>
      </c>
    </row>
    <row r="79" spans="1:17" customFormat="1" x14ac:dyDescent="0.3">
      <c r="A79" s="114" t="s">
        <v>1</v>
      </c>
      <c r="B79" s="113" t="s">
        <v>504</v>
      </c>
      <c r="C79" s="113" t="s">
        <v>1</v>
      </c>
      <c r="D79" s="113" t="s">
        <v>17</v>
      </c>
      <c r="E79" s="113" t="s">
        <v>1</v>
      </c>
      <c r="F79" s="113" t="s">
        <v>18</v>
      </c>
      <c r="G79" s="113" t="s">
        <v>1</v>
      </c>
      <c r="H79" s="113" t="s">
        <v>19</v>
      </c>
      <c r="I79" s="113" t="s">
        <v>1</v>
      </c>
      <c r="J79" s="113" t="s">
        <v>20</v>
      </c>
      <c r="K79" s="113" t="s">
        <v>1</v>
      </c>
      <c r="L79" s="113" t="s">
        <v>21</v>
      </c>
      <c r="M79" s="113" t="s">
        <v>1</v>
      </c>
      <c r="N79" s="113" t="s">
        <v>22</v>
      </c>
      <c r="O79" s="113" t="s">
        <v>1</v>
      </c>
      <c r="P79" s="113" t="s">
        <v>23</v>
      </c>
      <c r="Q79" s="113" t="s">
        <v>1</v>
      </c>
    </row>
    <row r="80" spans="1:17" customFormat="1" x14ac:dyDescent="0.3">
      <c r="A80" s="115" t="s">
        <v>1</v>
      </c>
      <c r="B80" s="55" t="s">
        <v>14</v>
      </c>
      <c r="C80" s="55" t="s">
        <v>15</v>
      </c>
      <c r="D80" s="55" t="s">
        <v>14</v>
      </c>
      <c r="E80" s="55" t="s">
        <v>15</v>
      </c>
      <c r="F80" s="55" t="s">
        <v>14</v>
      </c>
      <c r="G80" s="55" t="s">
        <v>15</v>
      </c>
      <c r="H80" s="55" t="s">
        <v>14</v>
      </c>
      <c r="I80" s="55" t="s">
        <v>15</v>
      </c>
      <c r="J80" s="55" t="s">
        <v>14</v>
      </c>
      <c r="K80" s="55" t="s">
        <v>15</v>
      </c>
      <c r="L80" s="55" t="s">
        <v>14</v>
      </c>
      <c r="M80" s="55" t="s">
        <v>15</v>
      </c>
      <c r="N80" s="55" t="s">
        <v>14</v>
      </c>
      <c r="O80" s="55" t="s">
        <v>15</v>
      </c>
      <c r="P80" s="55" t="s">
        <v>14</v>
      </c>
      <c r="Q80" s="55" t="s">
        <v>15</v>
      </c>
    </row>
    <row r="81" spans="1:17" customFormat="1" x14ac:dyDescent="0.3">
      <c r="A81" s="56" t="s">
        <v>16</v>
      </c>
      <c r="B81" s="57">
        <v>119.9957608295</v>
      </c>
      <c r="C81" s="57">
        <v>119.9957608295</v>
      </c>
      <c r="D81" s="57">
        <v>29.707638424300001</v>
      </c>
      <c r="E81" s="57">
        <v>29.707638424300001</v>
      </c>
      <c r="F81" s="57">
        <v>19.2031451826</v>
      </c>
      <c r="G81" s="57">
        <v>19.2031451826</v>
      </c>
      <c r="H81" s="57">
        <v>18.4153900397</v>
      </c>
      <c r="I81" s="57">
        <v>18.4153900397</v>
      </c>
      <c r="J81" s="57">
        <v>9.0274910594000009</v>
      </c>
      <c r="K81" s="57">
        <v>9.0274910594000009</v>
      </c>
      <c r="L81" s="57">
        <v>5.0737229915000004</v>
      </c>
      <c r="M81" s="57">
        <v>5.0737229915000004</v>
      </c>
      <c r="N81" s="57">
        <v>11.445692810500001</v>
      </c>
      <c r="O81" s="57">
        <v>11.445692810500001</v>
      </c>
      <c r="P81" s="57">
        <v>23.743253019000001</v>
      </c>
      <c r="Q81" s="57">
        <v>23.743253019000001</v>
      </c>
    </row>
    <row r="82" spans="1:17" customFormat="1" x14ac:dyDescent="0.3">
      <c r="A82" s="58" t="s">
        <v>65</v>
      </c>
      <c r="B82" s="59">
        <v>18.7768133973</v>
      </c>
      <c r="C82" s="60">
        <v>0.15647897281954501</v>
      </c>
      <c r="D82" s="59">
        <v>7.1129977924999999</v>
      </c>
      <c r="E82" s="60">
        <v>0.23943329627580801</v>
      </c>
      <c r="F82" s="67">
        <v>2.5494974559000001</v>
      </c>
      <c r="G82" s="68">
        <v>13.2764577451099</v>
      </c>
      <c r="H82" s="67">
        <v>3.0165423864999998</v>
      </c>
      <c r="I82" s="68">
        <v>16.380551158552301</v>
      </c>
      <c r="J82" s="67">
        <v>0</v>
      </c>
      <c r="K82" s="68">
        <v>0</v>
      </c>
      <c r="L82" s="67">
        <v>1.9415128058</v>
      </c>
      <c r="M82" s="68">
        <v>38.266038746155701</v>
      </c>
      <c r="N82" s="67">
        <v>1.8779258650999999</v>
      </c>
      <c r="O82" s="68">
        <v>16.407271243355702</v>
      </c>
      <c r="P82" s="67">
        <v>1.7046290371999999</v>
      </c>
      <c r="Q82" s="68">
        <v>7.17942497532208</v>
      </c>
    </row>
    <row r="83" spans="1:17" customFormat="1" x14ac:dyDescent="0.3">
      <c r="A83" s="58" t="s">
        <v>66</v>
      </c>
      <c r="B83" s="63">
        <v>101.2189474322</v>
      </c>
      <c r="C83" s="64">
        <v>0.84352102718045496</v>
      </c>
      <c r="D83" s="63">
        <v>22.594640631800001</v>
      </c>
      <c r="E83" s="64">
        <v>0.76056670372419199</v>
      </c>
      <c r="F83" s="70">
        <v>16.653647726700001</v>
      </c>
      <c r="G83" s="71">
        <v>86.723542254890106</v>
      </c>
      <c r="H83" s="70">
        <v>15.398847653200001</v>
      </c>
      <c r="I83" s="71">
        <v>83.619448841447706</v>
      </c>
      <c r="J83" s="70">
        <v>9.0274910594000097</v>
      </c>
      <c r="K83" s="71">
        <v>100</v>
      </c>
      <c r="L83" s="70">
        <v>3.1322101857000102</v>
      </c>
      <c r="M83" s="71">
        <v>61.733961253844299</v>
      </c>
      <c r="N83" s="70">
        <v>9.5677669453999705</v>
      </c>
      <c r="O83" s="71">
        <v>83.592728756644306</v>
      </c>
      <c r="P83" s="70">
        <v>22.038623981800001</v>
      </c>
      <c r="Q83" s="71">
        <v>92.820575024677893</v>
      </c>
    </row>
    <row r="84" spans="1:17" customFormat="1" x14ac:dyDescent="0.3">
      <c r="A84" s="65" t="s">
        <v>1</v>
      </c>
    </row>
    <row r="85" spans="1:17" customFormat="1" x14ac:dyDescent="0.3">
      <c r="A85" s="65" t="s">
        <v>1</v>
      </c>
    </row>
    <row r="86" spans="1:17" customFormat="1" x14ac:dyDescent="0.3">
      <c r="A86" s="53" t="s">
        <v>67</v>
      </c>
    </row>
    <row r="87" spans="1:17" customFormat="1" x14ac:dyDescent="0.3">
      <c r="A87" s="54" t="s">
        <v>1</v>
      </c>
    </row>
    <row r="88" spans="1:17" customFormat="1" x14ac:dyDescent="0.3">
      <c r="A88" s="114" t="s">
        <v>1</v>
      </c>
      <c r="B88" s="113" t="s">
        <v>504</v>
      </c>
      <c r="C88" s="113" t="s">
        <v>1</v>
      </c>
      <c r="D88" s="113" t="s">
        <v>17</v>
      </c>
      <c r="E88" s="113" t="s">
        <v>1</v>
      </c>
      <c r="F88" s="113" t="s">
        <v>18</v>
      </c>
      <c r="G88" s="113" t="s">
        <v>1</v>
      </c>
      <c r="H88" s="113" t="s">
        <v>19</v>
      </c>
      <c r="I88" s="113" t="s">
        <v>1</v>
      </c>
      <c r="J88" s="113" t="s">
        <v>20</v>
      </c>
      <c r="K88" s="113" t="s">
        <v>1</v>
      </c>
      <c r="L88" s="113" t="s">
        <v>21</v>
      </c>
      <c r="M88" s="113" t="s">
        <v>1</v>
      </c>
      <c r="N88" s="113" t="s">
        <v>22</v>
      </c>
      <c r="O88" s="113" t="s">
        <v>1</v>
      </c>
      <c r="P88" s="113" t="s">
        <v>23</v>
      </c>
      <c r="Q88" s="113" t="s">
        <v>1</v>
      </c>
    </row>
    <row r="89" spans="1:17" customFormat="1" x14ac:dyDescent="0.3">
      <c r="A89" s="115" t="s">
        <v>1</v>
      </c>
      <c r="B89" s="55" t="s">
        <v>14</v>
      </c>
      <c r="C89" s="55" t="s">
        <v>15</v>
      </c>
      <c r="D89" s="55" t="s">
        <v>14</v>
      </c>
      <c r="E89" s="55" t="s">
        <v>15</v>
      </c>
      <c r="F89" s="55" t="s">
        <v>14</v>
      </c>
      <c r="G89" s="55" t="s">
        <v>15</v>
      </c>
      <c r="H89" s="55" t="s">
        <v>14</v>
      </c>
      <c r="I89" s="55" t="s">
        <v>15</v>
      </c>
      <c r="J89" s="55" t="s">
        <v>14</v>
      </c>
      <c r="K89" s="55" t="s">
        <v>15</v>
      </c>
      <c r="L89" s="55" t="s">
        <v>14</v>
      </c>
      <c r="M89" s="55" t="s">
        <v>15</v>
      </c>
      <c r="N89" s="55" t="s">
        <v>14</v>
      </c>
      <c r="O89" s="55" t="s">
        <v>15</v>
      </c>
      <c r="P89" s="55" t="s">
        <v>14</v>
      </c>
      <c r="Q89" s="55" t="s">
        <v>15</v>
      </c>
    </row>
    <row r="90" spans="1:17" customFormat="1" x14ac:dyDescent="0.3">
      <c r="A90" s="56" t="s">
        <v>16</v>
      </c>
      <c r="B90" s="57">
        <v>1497.7955463971</v>
      </c>
      <c r="C90" s="57">
        <v>1497.7955463971</v>
      </c>
      <c r="D90" s="57">
        <v>309.57194894920002</v>
      </c>
      <c r="E90" s="57">
        <v>309.57194894920002</v>
      </c>
      <c r="F90" s="57">
        <v>260.25721534820002</v>
      </c>
      <c r="G90" s="57">
        <v>260.25721534820002</v>
      </c>
      <c r="H90" s="57">
        <v>173.41709901479999</v>
      </c>
      <c r="I90" s="57">
        <v>173.41709901479999</v>
      </c>
      <c r="J90" s="57">
        <v>153.87284690289999</v>
      </c>
      <c r="K90" s="57">
        <v>153.87284690289999</v>
      </c>
      <c r="L90" s="57">
        <v>189.24002229609999</v>
      </c>
      <c r="M90" s="57">
        <v>189.24002229609999</v>
      </c>
      <c r="N90" s="57">
        <v>215.33456925920001</v>
      </c>
      <c r="O90" s="57">
        <v>215.33456925920001</v>
      </c>
      <c r="P90" s="57">
        <v>167.07021947219999</v>
      </c>
      <c r="Q90" s="57">
        <v>167.07021947219999</v>
      </c>
    </row>
    <row r="91" spans="1:17" customFormat="1" ht="22.8" x14ac:dyDescent="0.3">
      <c r="A91" s="66" t="s">
        <v>68</v>
      </c>
      <c r="B91" s="59">
        <v>151.16909811529999</v>
      </c>
      <c r="C91" s="60">
        <v>0.100927725735954</v>
      </c>
      <c r="D91" s="59">
        <v>24.775186271700001</v>
      </c>
      <c r="E91" s="60">
        <v>8.0030462565474705E-2</v>
      </c>
      <c r="F91" s="59">
        <v>22.558287801999999</v>
      </c>
      <c r="G91" s="60">
        <v>8.6676896822318994E-2</v>
      </c>
      <c r="H91" s="59">
        <v>25.6135654518</v>
      </c>
      <c r="I91" s="61">
        <v>0.14769919227869199</v>
      </c>
      <c r="J91" s="59">
        <v>8.97356285820001</v>
      </c>
      <c r="K91" s="60">
        <v>5.8318040114398402E-2</v>
      </c>
      <c r="L91" s="59">
        <v>8.7623311216000292</v>
      </c>
      <c r="M91" s="62">
        <v>4.6302737736364001E-2</v>
      </c>
      <c r="N91" s="59">
        <v>36.373335052199998</v>
      </c>
      <c r="O91" s="61">
        <v>0.16891544714502901</v>
      </c>
      <c r="P91" s="59">
        <v>21.022600251</v>
      </c>
      <c r="Q91" s="60">
        <v>0.12583092496923501</v>
      </c>
    </row>
    <row r="92" spans="1:17" customFormat="1" x14ac:dyDescent="0.3">
      <c r="A92" s="58" t="s">
        <v>69</v>
      </c>
      <c r="B92" s="63">
        <v>59.552086399700002</v>
      </c>
      <c r="C92" s="64">
        <v>3.9759823390415797E-2</v>
      </c>
      <c r="D92" s="63">
        <v>13.4782860077</v>
      </c>
      <c r="E92" s="64">
        <v>4.3538460294772201E-2</v>
      </c>
      <c r="F92" s="63">
        <v>17.888283236300001</v>
      </c>
      <c r="G92" s="61">
        <v>6.8733092423075098E-2</v>
      </c>
      <c r="H92" s="63">
        <v>1.543758891</v>
      </c>
      <c r="I92" s="62">
        <v>8.9019992824828104E-3</v>
      </c>
      <c r="J92" s="63">
        <v>8.9417523946000301</v>
      </c>
      <c r="K92" s="64">
        <v>5.8111307970032E-2</v>
      </c>
      <c r="L92" s="63">
        <v>3.3960908817000002</v>
      </c>
      <c r="M92" s="64">
        <v>1.7945944206169101E-2</v>
      </c>
      <c r="N92" s="63">
        <v>9.3682589142999895</v>
      </c>
      <c r="O92" s="64">
        <v>4.3505596646785299E-2</v>
      </c>
      <c r="P92" s="63">
        <v>4.9356560740999997</v>
      </c>
      <c r="Q92" s="64">
        <v>2.9542404922268499E-2</v>
      </c>
    </row>
    <row r="93" spans="1:17" customFormat="1" x14ac:dyDescent="0.3">
      <c r="A93" s="58" t="s">
        <v>70</v>
      </c>
      <c r="B93" s="59">
        <v>137.244974864</v>
      </c>
      <c r="C93" s="60">
        <v>9.1631314563685604E-2</v>
      </c>
      <c r="D93" s="59">
        <v>18.5808186999</v>
      </c>
      <c r="E93" s="60">
        <v>6.0021002429225499E-2</v>
      </c>
      <c r="F93" s="59">
        <v>32.424375069699998</v>
      </c>
      <c r="G93" s="60">
        <v>0.124585883339754</v>
      </c>
      <c r="H93" s="59">
        <v>6.6516499113000096</v>
      </c>
      <c r="I93" s="62">
        <v>3.8356367100411001E-2</v>
      </c>
      <c r="J93" s="59">
        <v>12.5023803178</v>
      </c>
      <c r="K93" s="60">
        <v>8.1251374556613701E-2</v>
      </c>
      <c r="L93" s="59">
        <v>14.2879401165</v>
      </c>
      <c r="M93" s="60">
        <v>7.5501682694498695E-2</v>
      </c>
      <c r="N93" s="59">
        <v>27.2175052728</v>
      </c>
      <c r="O93" s="60">
        <v>0.126396357846464</v>
      </c>
      <c r="P93" s="59">
        <v>25.2665764483</v>
      </c>
      <c r="Q93" s="61">
        <v>0.15123327501526601</v>
      </c>
    </row>
    <row r="94" spans="1:17" customFormat="1" x14ac:dyDescent="0.3">
      <c r="A94" s="58" t="s">
        <v>71</v>
      </c>
      <c r="B94" s="63">
        <v>75.160892847399793</v>
      </c>
      <c r="C94" s="64">
        <v>5.0181009703358502E-2</v>
      </c>
      <c r="D94" s="63">
        <v>22.800487370300001</v>
      </c>
      <c r="E94" s="64">
        <v>7.3651658193493202E-2</v>
      </c>
      <c r="F94" s="63">
        <v>3.4053179949999999</v>
      </c>
      <c r="G94" s="62">
        <v>1.3084432608118099E-2</v>
      </c>
      <c r="H94" s="63">
        <v>12.944169560900001</v>
      </c>
      <c r="I94" s="64">
        <v>7.4641829637545204E-2</v>
      </c>
      <c r="J94" s="63">
        <v>5.0139941945000004</v>
      </c>
      <c r="K94" s="64">
        <v>3.2585308554562799E-2</v>
      </c>
      <c r="L94" s="63">
        <v>3.4952161575999998</v>
      </c>
      <c r="M94" s="64">
        <v>1.8469751351704599E-2</v>
      </c>
      <c r="N94" s="63">
        <v>15.4552426845</v>
      </c>
      <c r="O94" s="64">
        <v>7.1773160889445506E-2</v>
      </c>
      <c r="P94" s="63">
        <v>11.629496572300001</v>
      </c>
      <c r="Q94" s="64">
        <v>6.9608435357536094E-2</v>
      </c>
    </row>
    <row r="95" spans="1:17" customFormat="1" ht="25.5" customHeight="1" x14ac:dyDescent="0.3">
      <c r="A95" s="66" t="s">
        <v>72</v>
      </c>
      <c r="B95" s="59">
        <v>137.4290036129</v>
      </c>
      <c r="C95" s="60">
        <v>9.1754180965139806E-2</v>
      </c>
      <c r="D95" s="59">
        <v>19.2854472191</v>
      </c>
      <c r="E95" s="60">
        <v>6.2297140566391199E-2</v>
      </c>
      <c r="F95" s="59">
        <v>26.1123351934</v>
      </c>
      <c r="G95" s="60">
        <v>0.100332800220213</v>
      </c>
      <c r="H95" s="59">
        <v>15.1925028257</v>
      </c>
      <c r="I95" s="60">
        <v>8.7606717630557399E-2</v>
      </c>
      <c r="J95" s="59">
        <v>15.982916191499999</v>
      </c>
      <c r="K95" s="60">
        <v>0.10387093313211999</v>
      </c>
      <c r="L95" s="59">
        <v>14.2864014562</v>
      </c>
      <c r="M95" s="60">
        <v>7.5493551960411201E-2</v>
      </c>
      <c r="N95" s="59">
        <v>15.6767446098</v>
      </c>
      <c r="O95" s="60">
        <v>7.2801801697384594E-2</v>
      </c>
      <c r="P95" s="59">
        <v>27.5678872682</v>
      </c>
      <c r="Q95" s="61">
        <v>0.16500778747577599</v>
      </c>
    </row>
    <row r="96" spans="1:17" customFormat="1" ht="22.8" x14ac:dyDescent="0.3">
      <c r="A96" s="66" t="s">
        <v>73</v>
      </c>
      <c r="B96" s="63">
        <v>94.9876661272001</v>
      </c>
      <c r="C96" s="64">
        <v>6.3418312569889695E-2</v>
      </c>
      <c r="D96" s="63">
        <v>21.7063993121</v>
      </c>
      <c r="E96" s="64">
        <v>7.0117461823590396E-2</v>
      </c>
      <c r="F96" s="63">
        <v>19.701141507999999</v>
      </c>
      <c r="G96" s="64">
        <v>7.5698733199929494E-2</v>
      </c>
      <c r="H96" s="63">
        <v>2.3485660424999999</v>
      </c>
      <c r="I96" s="62">
        <v>1.35428746982993E-2</v>
      </c>
      <c r="J96" s="63">
        <v>13.7684193223</v>
      </c>
      <c r="K96" s="64">
        <v>8.9479200517999305E-2</v>
      </c>
      <c r="L96" s="63">
        <v>26.362764604100001</v>
      </c>
      <c r="M96" s="61">
        <v>0.13930861074858</v>
      </c>
      <c r="N96" s="63">
        <v>3.3425521600999999</v>
      </c>
      <c r="O96" s="62">
        <v>1.55225989565871E-2</v>
      </c>
      <c r="P96" s="63">
        <v>7.4957583828000098</v>
      </c>
      <c r="Q96" s="64">
        <v>4.4865915699879001E-2</v>
      </c>
    </row>
    <row r="97" spans="1:17" customFormat="1" x14ac:dyDescent="0.3">
      <c r="A97" s="58" t="s">
        <v>74</v>
      </c>
      <c r="B97" s="59">
        <v>26.4043525405</v>
      </c>
      <c r="C97" s="60">
        <v>1.76288096222578E-2</v>
      </c>
      <c r="D97" s="59">
        <v>4.93549046840001</v>
      </c>
      <c r="E97" s="60">
        <v>1.59429511787255E-2</v>
      </c>
      <c r="F97" s="59">
        <v>4.7656381105999897</v>
      </c>
      <c r="G97" s="60">
        <v>1.83112622035244E-2</v>
      </c>
      <c r="H97" s="59">
        <v>3.8866649821000001</v>
      </c>
      <c r="I97" s="60">
        <v>2.2412236187668601E-2</v>
      </c>
      <c r="J97" s="59">
        <v>1.6812292042000001</v>
      </c>
      <c r="K97" s="60">
        <v>1.09260940967767E-2</v>
      </c>
      <c r="L97" s="59">
        <v>2.5501465607</v>
      </c>
      <c r="M97" s="60">
        <v>1.34757253236307E-2</v>
      </c>
      <c r="N97" s="59">
        <v>2.7730056444</v>
      </c>
      <c r="O97" s="60">
        <v>1.2877661278167101E-2</v>
      </c>
      <c r="P97" s="59">
        <v>5.4104593409000001</v>
      </c>
      <c r="Q97" s="60">
        <v>3.2384343289860097E-2</v>
      </c>
    </row>
    <row r="98" spans="1:17" customFormat="1" x14ac:dyDescent="0.3">
      <c r="A98" s="58" t="s">
        <v>75</v>
      </c>
      <c r="B98" s="63">
        <v>86.065251526100099</v>
      </c>
      <c r="C98" s="64">
        <v>5.7461281503424999E-2</v>
      </c>
      <c r="D98" s="63">
        <v>12.414409325799999</v>
      </c>
      <c r="E98" s="64">
        <v>4.0101854731796699E-2</v>
      </c>
      <c r="F98" s="63">
        <v>12.4996863983</v>
      </c>
      <c r="G98" s="64">
        <v>4.8028203105057399E-2</v>
      </c>
      <c r="H98" s="63">
        <v>16.684654564500001</v>
      </c>
      <c r="I98" s="61">
        <v>9.6211127156936693E-2</v>
      </c>
      <c r="J98" s="63">
        <v>4.9254715044999999</v>
      </c>
      <c r="K98" s="64">
        <v>3.2010010886509302E-2</v>
      </c>
      <c r="L98" s="63">
        <v>14.808869290700001</v>
      </c>
      <c r="M98" s="64">
        <v>7.8254425839840894E-2</v>
      </c>
      <c r="N98" s="63">
        <v>13.551529363</v>
      </c>
      <c r="O98" s="64">
        <v>6.29324376927511E-2</v>
      </c>
      <c r="P98" s="63">
        <v>7.3159112991999899</v>
      </c>
      <c r="Q98" s="64">
        <v>4.3789439687767599E-2</v>
      </c>
    </row>
    <row r="99" spans="1:17" customFormat="1" x14ac:dyDescent="0.3">
      <c r="A99" s="58" t="s">
        <v>76</v>
      </c>
      <c r="B99" s="59">
        <v>360.6288099455</v>
      </c>
      <c r="C99" s="60">
        <v>0.24077305531651599</v>
      </c>
      <c r="D99" s="59">
        <v>64.171843439200103</v>
      </c>
      <c r="E99" s="60">
        <v>0.20729217765699601</v>
      </c>
      <c r="F99" s="59">
        <v>68.316901039300106</v>
      </c>
      <c r="G99" s="60">
        <v>0.26249762546601602</v>
      </c>
      <c r="H99" s="59">
        <v>45.439246228199998</v>
      </c>
      <c r="I99" s="60">
        <v>0.26202287136819202</v>
      </c>
      <c r="J99" s="59">
        <v>43.495706029200001</v>
      </c>
      <c r="K99" s="60">
        <v>0.28267304404036597</v>
      </c>
      <c r="L99" s="59">
        <v>60.258990553300201</v>
      </c>
      <c r="M99" s="61">
        <v>0.31842624949078702</v>
      </c>
      <c r="N99" s="59">
        <v>44.4916074502</v>
      </c>
      <c r="O99" s="60">
        <v>0.20661618616676999</v>
      </c>
      <c r="P99" s="59">
        <v>27.1912259086</v>
      </c>
      <c r="Q99" s="62">
        <v>0.162753278199437</v>
      </c>
    </row>
    <row r="100" spans="1:17" customFormat="1" x14ac:dyDescent="0.3">
      <c r="A100" s="58" t="s">
        <v>77</v>
      </c>
      <c r="B100" s="63">
        <v>325.98166652539999</v>
      </c>
      <c r="C100" s="64">
        <v>0.21764096395502</v>
      </c>
      <c r="D100" s="63">
        <v>90.227840806299795</v>
      </c>
      <c r="E100" s="61">
        <v>0.29146000182692999</v>
      </c>
      <c r="F100" s="63">
        <v>48.276838325200004</v>
      </c>
      <c r="G100" s="64">
        <v>0.18549663747308601</v>
      </c>
      <c r="H100" s="63">
        <v>39.637210093599997</v>
      </c>
      <c r="I100" s="64">
        <v>0.22856575458119799</v>
      </c>
      <c r="J100" s="63">
        <v>30.736542507999999</v>
      </c>
      <c r="K100" s="64">
        <v>0.19975286820679899</v>
      </c>
      <c r="L100" s="63">
        <v>38.191279309499997</v>
      </c>
      <c r="M100" s="64">
        <v>0.201813965386999</v>
      </c>
      <c r="N100" s="63">
        <v>44.265781329100001</v>
      </c>
      <c r="O100" s="64">
        <v>0.20556746406944501</v>
      </c>
      <c r="P100" s="63">
        <v>24.552036597099999</v>
      </c>
      <c r="Q100" s="62">
        <v>0.14695639159787799</v>
      </c>
    </row>
    <row r="101" spans="1:17" customFormat="1" x14ac:dyDescent="0.3">
      <c r="A101" s="58" t="s">
        <v>63</v>
      </c>
      <c r="B101" s="59">
        <v>43.1717438931</v>
      </c>
      <c r="C101" s="60">
        <v>2.8823522674338499E-2</v>
      </c>
      <c r="D101" s="59">
        <v>17.195740028700001</v>
      </c>
      <c r="E101" s="61">
        <v>5.5546828732605198E-2</v>
      </c>
      <c r="F101" s="59">
        <v>4.3084106704000202</v>
      </c>
      <c r="G101" s="60">
        <v>1.65544331389074E-2</v>
      </c>
      <c r="H101" s="59">
        <v>3.4751104632000001</v>
      </c>
      <c r="I101" s="60">
        <v>2.0039030078016801E-2</v>
      </c>
      <c r="J101" s="59">
        <v>7.8508723781000196</v>
      </c>
      <c r="K101" s="60">
        <v>5.1021817923822599E-2</v>
      </c>
      <c r="L101" s="59">
        <v>2.8399922441999998</v>
      </c>
      <c r="M101" s="60">
        <v>1.50073552610151E-2</v>
      </c>
      <c r="N101" s="59">
        <v>2.8190067787999999</v>
      </c>
      <c r="O101" s="60">
        <v>1.30912876111719E-2</v>
      </c>
      <c r="P101" s="59">
        <v>4.6826113297000003</v>
      </c>
      <c r="Q101" s="60">
        <v>2.8027803785097501E-2</v>
      </c>
    </row>
    <row r="102" spans="1:17" customFormat="1" x14ac:dyDescent="0.3">
      <c r="A102" s="65" t="s">
        <v>1</v>
      </c>
    </row>
    <row r="103" spans="1:17" customFormat="1" x14ac:dyDescent="0.3">
      <c r="A103" s="65" t="s">
        <v>1</v>
      </c>
    </row>
    <row r="104" spans="1:17" customFormat="1" x14ac:dyDescent="0.3">
      <c r="A104" s="53" t="s">
        <v>78</v>
      </c>
    </row>
    <row r="105" spans="1:17" customFormat="1" x14ac:dyDescent="0.3">
      <c r="A105" s="54" t="s">
        <v>1</v>
      </c>
    </row>
    <row r="106" spans="1:17" customFormat="1" x14ac:dyDescent="0.3">
      <c r="A106" s="114" t="s">
        <v>1</v>
      </c>
      <c r="B106" s="113" t="s">
        <v>504</v>
      </c>
      <c r="C106" s="113" t="s">
        <v>1</v>
      </c>
      <c r="D106" s="113" t="s">
        <v>17</v>
      </c>
      <c r="E106" s="113" t="s">
        <v>1</v>
      </c>
      <c r="F106" s="113" t="s">
        <v>18</v>
      </c>
      <c r="G106" s="113" t="s">
        <v>1</v>
      </c>
      <c r="H106" s="113" t="s">
        <v>19</v>
      </c>
      <c r="I106" s="113" t="s">
        <v>1</v>
      </c>
      <c r="J106" s="113" t="s">
        <v>20</v>
      </c>
      <c r="K106" s="113" t="s">
        <v>1</v>
      </c>
      <c r="L106" s="113" t="s">
        <v>21</v>
      </c>
      <c r="M106" s="113" t="s">
        <v>1</v>
      </c>
      <c r="N106" s="113" t="s">
        <v>22</v>
      </c>
      <c r="O106" s="113" t="s">
        <v>1</v>
      </c>
      <c r="P106" s="113" t="s">
        <v>23</v>
      </c>
      <c r="Q106" s="113" t="s">
        <v>1</v>
      </c>
    </row>
    <row r="107" spans="1:17" customFormat="1" x14ac:dyDescent="0.3">
      <c r="A107" s="115" t="s">
        <v>1</v>
      </c>
      <c r="B107" s="55" t="s">
        <v>14</v>
      </c>
      <c r="C107" s="55" t="s">
        <v>15</v>
      </c>
      <c r="D107" s="55" t="s">
        <v>14</v>
      </c>
      <c r="E107" s="55" t="s">
        <v>15</v>
      </c>
      <c r="F107" s="55" t="s">
        <v>14</v>
      </c>
      <c r="G107" s="55" t="s">
        <v>15</v>
      </c>
      <c r="H107" s="55" t="s">
        <v>14</v>
      </c>
      <c r="I107" s="55" t="s">
        <v>15</v>
      </c>
      <c r="J107" s="55" t="s">
        <v>14</v>
      </c>
      <c r="K107" s="55" t="s">
        <v>15</v>
      </c>
      <c r="L107" s="55" t="s">
        <v>14</v>
      </c>
      <c r="M107" s="55" t="s">
        <v>15</v>
      </c>
      <c r="N107" s="55" t="s">
        <v>14</v>
      </c>
      <c r="O107" s="55" t="s">
        <v>15</v>
      </c>
      <c r="P107" s="55" t="s">
        <v>14</v>
      </c>
      <c r="Q107" s="55" t="s">
        <v>15</v>
      </c>
    </row>
    <row r="108" spans="1:17" customFormat="1" x14ac:dyDescent="0.3">
      <c r="A108" s="56" t="s">
        <v>16</v>
      </c>
      <c r="B108" s="57">
        <v>1497.7955463971</v>
      </c>
      <c r="C108" s="57">
        <v>1497.7955463971</v>
      </c>
      <c r="D108" s="57">
        <v>309.57194894920002</v>
      </c>
      <c r="E108" s="57">
        <v>309.57194894920002</v>
      </c>
      <c r="F108" s="57">
        <v>260.25721534820002</v>
      </c>
      <c r="G108" s="57">
        <v>260.25721534820002</v>
      </c>
      <c r="H108" s="57">
        <v>173.41709901479999</v>
      </c>
      <c r="I108" s="57">
        <v>173.41709901479999</v>
      </c>
      <c r="J108" s="57">
        <v>153.87284690289999</v>
      </c>
      <c r="K108" s="57">
        <v>153.87284690289999</v>
      </c>
      <c r="L108" s="57">
        <v>189.24002229609999</v>
      </c>
      <c r="M108" s="57">
        <v>189.24002229609999</v>
      </c>
      <c r="N108" s="57">
        <v>215.33456925920001</v>
      </c>
      <c r="O108" s="57">
        <v>215.33456925920001</v>
      </c>
      <c r="P108" s="57">
        <v>167.07021947219999</v>
      </c>
      <c r="Q108" s="57">
        <v>167.07021947219999</v>
      </c>
    </row>
    <row r="109" spans="1:17" customFormat="1" x14ac:dyDescent="0.3">
      <c r="A109" s="58" t="s">
        <v>79</v>
      </c>
      <c r="B109" s="59">
        <v>93.158989064599993</v>
      </c>
      <c r="C109" s="60">
        <v>6.2197400231754602E-2</v>
      </c>
      <c r="D109" s="59">
        <v>16.283971624199999</v>
      </c>
      <c r="E109" s="60">
        <v>5.2601573493573098E-2</v>
      </c>
      <c r="F109" s="59">
        <v>22.598361415599999</v>
      </c>
      <c r="G109" s="60">
        <v>8.6830873777564599E-2</v>
      </c>
      <c r="H109" s="59">
        <v>10.0877450048</v>
      </c>
      <c r="I109" s="60">
        <v>5.8170417231688802E-2</v>
      </c>
      <c r="J109" s="59">
        <v>2.2407986769999999</v>
      </c>
      <c r="K109" s="62">
        <v>1.45626647072699E-2</v>
      </c>
      <c r="L109" s="59">
        <v>4.6926853675000002</v>
      </c>
      <c r="M109" s="60">
        <v>2.4797531254553799E-2</v>
      </c>
      <c r="N109" s="59">
        <v>18.4467487306</v>
      </c>
      <c r="O109" s="60">
        <v>8.5665524091468603E-2</v>
      </c>
      <c r="P109" s="59">
        <v>18.808678244900001</v>
      </c>
      <c r="Q109" s="61">
        <v>0.11257947888211001</v>
      </c>
    </row>
    <row r="110" spans="1:17" customFormat="1" x14ac:dyDescent="0.3">
      <c r="A110" s="58" t="s">
        <v>80</v>
      </c>
      <c r="B110" s="63">
        <v>855.56284865290002</v>
      </c>
      <c r="C110" s="64">
        <v>0.571214709985571</v>
      </c>
      <c r="D110" s="63">
        <v>201.94235370679999</v>
      </c>
      <c r="E110" s="61">
        <v>0.65232768793253404</v>
      </c>
      <c r="F110" s="63">
        <v>114.6847986743</v>
      </c>
      <c r="G110" s="62">
        <v>0.44065943962730197</v>
      </c>
      <c r="H110" s="63">
        <v>100.10801975050001</v>
      </c>
      <c r="I110" s="64">
        <v>0.57726729555057599</v>
      </c>
      <c r="J110" s="63">
        <v>72.489117753099706</v>
      </c>
      <c r="K110" s="62">
        <v>0.47109752768039398</v>
      </c>
      <c r="L110" s="63">
        <v>92.915145381300107</v>
      </c>
      <c r="M110" s="64">
        <v>0.49099098728659801</v>
      </c>
      <c r="N110" s="63">
        <v>141.79671617450001</v>
      </c>
      <c r="O110" s="61">
        <v>0.65849490243165798</v>
      </c>
      <c r="P110" s="63">
        <v>105.21867116360001</v>
      </c>
      <c r="Q110" s="64">
        <v>0.62978711284393896</v>
      </c>
    </row>
    <row r="111" spans="1:17" customFormat="1" x14ac:dyDescent="0.3">
      <c r="A111" s="58" t="s">
        <v>81</v>
      </c>
      <c r="B111" s="59">
        <v>134.4807981722</v>
      </c>
      <c r="C111" s="60">
        <v>8.9785817894631401E-2</v>
      </c>
      <c r="D111" s="59">
        <v>23.947718287299999</v>
      </c>
      <c r="E111" s="60">
        <v>7.7357520177739905E-2</v>
      </c>
      <c r="F111" s="59">
        <v>27.440404366999999</v>
      </c>
      <c r="G111" s="60">
        <v>0.105435710323294</v>
      </c>
      <c r="H111" s="59">
        <v>22.475757421299999</v>
      </c>
      <c r="I111" s="60">
        <v>0.12960519780913801</v>
      </c>
      <c r="J111" s="59">
        <v>9.61086515110002</v>
      </c>
      <c r="K111" s="60">
        <v>6.24597864051014E-2</v>
      </c>
      <c r="L111" s="59">
        <v>25.457236030400001</v>
      </c>
      <c r="M111" s="60">
        <v>0.134523531130046</v>
      </c>
      <c r="N111" s="59">
        <v>16.9334796021</v>
      </c>
      <c r="O111" s="60">
        <v>7.8637998814379995E-2</v>
      </c>
      <c r="P111" s="59">
        <v>8.0033909360999793</v>
      </c>
      <c r="Q111" s="60">
        <v>4.7904353997881399E-2</v>
      </c>
    </row>
    <row r="112" spans="1:17" customFormat="1" x14ac:dyDescent="0.3">
      <c r="A112" s="58" t="s">
        <v>82</v>
      </c>
      <c r="B112" s="63">
        <v>181.40272182050001</v>
      </c>
      <c r="C112" s="64">
        <v>0.12111314007900401</v>
      </c>
      <c r="D112" s="63">
        <v>34.196789808699997</v>
      </c>
      <c r="E112" s="64">
        <v>0.11046475601157101</v>
      </c>
      <c r="F112" s="63">
        <v>43.422536996200002</v>
      </c>
      <c r="G112" s="64">
        <v>0.166844699917751</v>
      </c>
      <c r="H112" s="63">
        <v>14.0565679683</v>
      </c>
      <c r="I112" s="64">
        <v>8.1056412822938295E-2</v>
      </c>
      <c r="J112" s="63">
        <v>35.183887572700002</v>
      </c>
      <c r="K112" s="61">
        <v>0.228655596363291</v>
      </c>
      <c r="L112" s="63">
        <v>22.402343289499999</v>
      </c>
      <c r="M112" s="64">
        <v>0.118380578366491</v>
      </c>
      <c r="N112" s="63">
        <v>18.516482072199999</v>
      </c>
      <c r="O112" s="64">
        <v>8.5989361280452606E-2</v>
      </c>
      <c r="P112" s="63">
        <v>13.624114112899999</v>
      </c>
      <c r="Q112" s="64">
        <v>8.1547232989461704E-2</v>
      </c>
    </row>
    <row r="113" spans="1:17" customFormat="1" x14ac:dyDescent="0.3">
      <c r="A113" s="58" t="s">
        <v>83</v>
      </c>
      <c r="B113" s="59">
        <v>85.393066313699904</v>
      </c>
      <c r="C113" s="60">
        <v>5.7012498480924399E-2</v>
      </c>
      <c r="D113" s="59">
        <v>17.9959135989</v>
      </c>
      <c r="E113" s="60">
        <v>5.8131602879345802E-2</v>
      </c>
      <c r="F113" s="59">
        <v>11.751154311400001</v>
      </c>
      <c r="G113" s="60">
        <v>4.5152078860438302E-2</v>
      </c>
      <c r="H113" s="59">
        <v>7.8738278129000303</v>
      </c>
      <c r="I113" s="60">
        <v>4.5403987597716799E-2</v>
      </c>
      <c r="J113" s="59">
        <v>15.267708464</v>
      </c>
      <c r="K113" s="61">
        <v>9.9222889361594402E-2</v>
      </c>
      <c r="L113" s="59">
        <v>21.4403871186</v>
      </c>
      <c r="M113" s="61">
        <v>0.113297318709108</v>
      </c>
      <c r="N113" s="59">
        <v>3.5789266024000002</v>
      </c>
      <c r="O113" s="62">
        <v>1.6620306784518299E-2</v>
      </c>
      <c r="P113" s="59">
        <v>6.6997024212999996</v>
      </c>
      <c r="Q113" s="60">
        <v>4.0101117018133903E-2</v>
      </c>
    </row>
    <row r="114" spans="1:17" customFormat="1" x14ac:dyDescent="0.3">
      <c r="A114" s="58" t="s">
        <v>84</v>
      </c>
      <c r="B114" s="63">
        <v>43.331189908799999</v>
      </c>
      <c r="C114" s="64">
        <v>2.8929976466435501E-2</v>
      </c>
      <c r="D114" s="63">
        <v>0.61772222940000099</v>
      </c>
      <c r="E114" s="62">
        <v>1.99540763139805E-3</v>
      </c>
      <c r="F114" s="63">
        <v>14.799219789</v>
      </c>
      <c r="G114" s="61">
        <v>5.6863821313080702E-2</v>
      </c>
      <c r="H114" s="63">
        <v>5.1623572793000001</v>
      </c>
      <c r="I114" s="64">
        <v>2.9768444453447E-2</v>
      </c>
      <c r="J114" s="63">
        <v>2.4755735003999999</v>
      </c>
      <c r="K114" s="64">
        <v>1.60884363305645E-2</v>
      </c>
      <c r="L114" s="63">
        <v>8.6624464991999908</v>
      </c>
      <c r="M114" s="64">
        <v>4.5774917980331099E-2</v>
      </c>
      <c r="N114" s="63">
        <v>7.1373243905999901</v>
      </c>
      <c r="O114" s="64">
        <v>3.31452790657535E-2</v>
      </c>
      <c r="P114" s="63">
        <v>4.4765462209000004</v>
      </c>
      <c r="Q114" s="64">
        <v>2.6794399594626001E-2</v>
      </c>
    </row>
    <row r="115" spans="1:17" customFormat="1" x14ac:dyDescent="0.3">
      <c r="A115" s="58" t="s">
        <v>85</v>
      </c>
      <c r="B115" s="59">
        <v>24.128711931400002</v>
      </c>
      <c r="C115" s="60">
        <v>1.61094830261986E-2</v>
      </c>
      <c r="D115" s="59">
        <v>0.69608674130000103</v>
      </c>
      <c r="E115" s="62">
        <v>2.2485459152961798E-3</v>
      </c>
      <c r="F115" s="59">
        <v>4.43425473589999</v>
      </c>
      <c r="G115" s="60">
        <v>1.7037970416948399E-2</v>
      </c>
      <c r="H115" s="59">
        <v>4.7653879295000001</v>
      </c>
      <c r="I115" s="60">
        <v>2.7479342905472701E-2</v>
      </c>
      <c r="J115" s="59">
        <v>2.9710009708</v>
      </c>
      <c r="K115" s="60">
        <v>1.9308156251081902E-2</v>
      </c>
      <c r="L115" s="59">
        <v>2.9029634830000002</v>
      </c>
      <c r="M115" s="60">
        <v>1.53401138288696E-2</v>
      </c>
      <c r="N115" s="59">
        <v>7.6629313295999797</v>
      </c>
      <c r="O115" s="61">
        <v>3.5586164153587702E-2</v>
      </c>
      <c r="P115" s="59">
        <v>0</v>
      </c>
      <c r="Q115" s="60">
        <v>0</v>
      </c>
    </row>
    <row r="116" spans="1:17" customFormat="1" x14ac:dyDescent="0.3">
      <c r="A116" s="58" t="s">
        <v>86</v>
      </c>
      <c r="B116" s="63">
        <v>14.2735410078</v>
      </c>
      <c r="C116" s="64">
        <v>9.5296991916784292E-3</v>
      </c>
      <c r="D116" s="63">
        <v>2.3239734805999999</v>
      </c>
      <c r="E116" s="64">
        <v>7.5070544617767002E-3</v>
      </c>
      <c r="F116" s="63">
        <v>1.2936192044999999</v>
      </c>
      <c r="G116" s="64">
        <v>4.9705411731592397E-3</v>
      </c>
      <c r="H116" s="63">
        <v>0.374264031</v>
      </c>
      <c r="I116" s="64">
        <v>2.1581725973172901E-3</v>
      </c>
      <c r="J116" s="63">
        <v>5.1893166981999999</v>
      </c>
      <c r="K116" s="61">
        <v>3.3724707137411103E-2</v>
      </c>
      <c r="L116" s="63">
        <v>1.7051625309</v>
      </c>
      <c r="M116" s="64">
        <v>9.0105809025533001E-3</v>
      </c>
      <c r="N116" s="63">
        <v>0</v>
      </c>
      <c r="O116" s="64">
        <v>0</v>
      </c>
      <c r="P116" s="63">
        <v>3.3872050626000001</v>
      </c>
      <c r="Q116" s="64">
        <v>2.0274140258513401E-2</v>
      </c>
    </row>
    <row r="117" spans="1:17" customFormat="1" x14ac:dyDescent="0.3">
      <c r="A117" s="58" t="s">
        <v>87</v>
      </c>
      <c r="B117" s="59">
        <v>66.063679525200001</v>
      </c>
      <c r="C117" s="60">
        <v>4.4107274643801798E-2</v>
      </c>
      <c r="D117" s="59">
        <v>11.567419471999999</v>
      </c>
      <c r="E117" s="60">
        <v>3.7365851496765197E-2</v>
      </c>
      <c r="F117" s="59">
        <v>19.8328658543</v>
      </c>
      <c r="G117" s="61">
        <v>7.62048645904609E-2</v>
      </c>
      <c r="H117" s="59">
        <v>8.5131718172000195</v>
      </c>
      <c r="I117" s="60">
        <v>4.9090729031705603E-2</v>
      </c>
      <c r="J117" s="59">
        <v>8.4445781156000095</v>
      </c>
      <c r="K117" s="60">
        <v>5.4880235763291402E-2</v>
      </c>
      <c r="L117" s="59">
        <v>9.0616525957</v>
      </c>
      <c r="M117" s="60">
        <v>4.7884440541448602E-2</v>
      </c>
      <c r="N117" s="59">
        <v>1.2619603572</v>
      </c>
      <c r="O117" s="62">
        <v>5.8604633781813601E-3</v>
      </c>
      <c r="P117" s="59">
        <v>6.8519113098999904</v>
      </c>
      <c r="Q117" s="60">
        <v>4.1012164415335201E-2</v>
      </c>
    </row>
    <row r="118" spans="1:17" customFormat="1" x14ac:dyDescent="0.3">
      <c r="A118" s="58" t="s">
        <v>88</v>
      </c>
      <c r="B118" s="63">
        <v>0</v>
      </c>
      <c r="C118" s="64">
        <v>0</v>
      </c>
      <c r="D118" s="63">
        <v>0</v>
      </c>
      <c r="E118" s="64">
        <v>0</v>
      </c>
      <c r="F118" s="63">
        <v>0</v>
      </c>
      <c r="G118" s="64">
        <v>0</v>
      </c>
      <c r="H118" s="63">
        <v>0</v>
      </c>
      <c r="I118" s="64">
        <v>0</v>
      </c>
      <c r="J118" s="63">
        <v>0</v>
      </c>
      <c r="K118" s="64">
        <v>0</v>
      </c>
      <c r="L118" s="63">
        <v>0</v>
      </c>
      <c r="M118" s="64">
        <v>0</v>
      </c>
      <c r="N118" s="63">
        <v>0</v>
      </c>
      <c r="O118" s="64">
        <v>0</v>
      </c>
      <c r="P118" s="63">
        <v>0</v>
      </c>
      <c r="Q118" s="64">
        <v>0</v>
      </c>
    </row>
    <row r="119" spans="1:17" customFormat="1" x14ac:dyDescent="0.3">
      <c r="A119" s="65" t="s">
        <v>1</v>
      </c>
    </row>
    <row r="120" spans="1:17" customFormat="1" x14ac:dyDescent="0.3">
      <c r="A120" s="65" t="s">
        <v>1</v>
      </c>
    </row>
    <row r="121" spans="1:17" customFormat="1" x14ac:dyDescent="0.3">
      <c r="A121" s="53" t="s">
        <v>89</v>
      </c>
    </row>
    <row r="122" spans="1:17" customFormat="1" x14ac:dyDescent="0.3">
      <c r="A122" s="54" t="s">
        <v>1</v>
      </c>
    </row>
    <row r="123" spans="1:17" customFormat="1" x14ac:dyDescent="0.3">
      <c r="A123" s="114" t="s">
        <v>1</v>
      </c>
      <c r="B123" s="113" t="s">
        <v>504</v>
      </c>
      <c r="C123" s="113" t="s">
        <v>1</v>
      </c>
      <c r="D123" s="113" t="s">
        <v>17</v>
      </c>
      <c r="E123" s="113" t="s">
        <v>1</v>
      </c>
      <c r="F123" s="113" t="s">
        <v>18</v>
      </c>
      <c r="G123" s="113" t="s">
        <v>1</v>
      </c>
      <c r="H123" s="113" t="s">
        <v>19</v>
      </c>
      <c r="I123" s="113" t="s">
        <v>1</v>
      </c>
      <c r="J123" s="113" t="s">
        <v>20</v>
      </c>
      <c r="K123" s="113" t="s">
        <v>1</v>
      </c>
      <c r="L123" s="113" t="s">
        <v>21</v>
      </c>
      <c r="M123" s="113" t="s">
        <v>1</v>
      </c>
      <c r="N123" s="113" t="s">
        <v>22</v>
      </c>
      <c r="O123" s="113" t="s">
        <v>1</v>
      </c>
      <c r="P123" s="113" t="s">
        <v>23</v>
      </c>
      <c r="Q123" s="113" t="s">
        <v>1</v>
      </c>
    </row>
    <row r="124" spans="1:17" customFormat="1" x14ac:dyDescent="0.3">
      <c r="A124" s="115" t="s">
        <v>1</v>
      </c>
      <c r="B124" s="55" t="s">
        <v>14</v>
      </c>
      <c r="C124" s="55" t="s">
        <v>15</v>
      </c>
      <c r="D124" s="55" t="s">
        <v>14</v>
      </c>
      <c r="E124" s="55" t="s">
        <v>15</v>
      </c>
      <c r="F124" s="55" t="s">
        <v>14</v>
      </c>
      <c r="G124" s="55" t="s">
        <v>15</v>
      </c>
      <c r="H124" s="55" t="s">
        <v>14</v>
      </c>
      <c r="I124" s="55" t="s">
        <v>15</v>
      </c>
      <c r="J124" s="55" t="s">
        <v>14</v>
      </c>
      <c r="K124" s="55" t="s">
        <v>15</v>
      </c>
      <c r="L124" s="55" t="s">
        <v>14</v>
      </c>
      <c r="M124" s="55" t="s">
        <v>15</v>
      </c>
      <c r="N124" s="55" t="s">
        <v>14</v>
      </c>
      <c r="O124" s="55" t="s">
        <v>15</v>
      </c>
      <c r="P124" s="55" t="s">
        <v>14</v>
      </c>
      <c r="Q124" s="55" t="s">
        <v>15</v>
      </c>
    </row>
    <row r="125" spans="1:17" customFormat="1" x14ac:dyDescent="0.3">
      <c r="A125" s="56" t="s">
        <v>16</v>
      </c>
      <c r="B125" s="57">
        <v>1404.6365573324999</v>
      </c>
      <c r="C125" s="57">
        <v>1404.6365573324999</v>
      </c>
      <c r="D125" s="57">
        <v>293.28797732499999</v>
      </c>
      <c r="E125" s="57">
        <v>293.28797732499999</v>
      </c>
      <c r="F125" s="57">
        <v>237.65885393260001</v>
      </c>
      <c r="G125" s="57">
        <v>237.65885393260001</v>
      </c>
      <c r="H125" s="57">
        <v>163.32935401</v>
      </c>
      <c r="I125" s="57">
        <v>163.32935401</v>
      </c>
      <c r="J125" s="57">
        <v>151.63204822590001</v>
      </c>
      <c r="K125" s="57">
        <v>151.63204822590001</v>
      </c>
      <c r="L125" s="57">
        <v>184.5473369286</v>
      </c>
      <c r="M125" s="57">
        <v>184.5473369286</v>
      </c>
      <c r="N125" s="57">
        <v>196.8878205286</v>
      </c>
      <c r="O125" s="57">
        <v>196.8878205286</v>
      </c>
      <c r="P125" s="57">
        <v>148.2615412273</v>
      </c>
      <c r="Q125" s="57">
        <v>148.2615412273</v>
      </c>
    </row>
    <row r="126" spans="1:17" customFormat="1" x14ac:dyDescent="0.3">
      <c r="A126" s="58" t="s">
        <v>90</v>
      </c>
      <c r="B126" s="59">
        <v>994.20388410219698</v>
      </c>
      <c r="C126" s="60">
        <v>0.70780151556802795</v>
      </c>
      <c r="D126" s="59">
        <v>222.1949080533</v>
      </c>
      <c r="E126" s="60">
        <v>0.75759978325698596</v>
      </c>
      <c r="F126" s="59">
        <v>160.48578080280001</v>
      </c>
      <c r="G126" s="60">
        <v>0.67527793788113499</v>
      </c>
      <c r="H126" s="59">
        <v>121.74695742740001</v>
      </c>
      <c r="I126" s="60">
        <v>0.74540769578961197</v>
      </c>
      <c r="J126" s="59">
        <v>101.5840969034</v>
      </c>
      <c r="K126" s="60">
        <v>0.66993817001047795</v>
      </c>
      <c r="L126" s="59">
        <v>114.7775652748</v>
      </c>
      <c r="M126" s="62">
        <v>0.62194105417628798</v>
      </c>
      <c r="N126" s="59">
        <v>144.74876622919999</v>
      </c>
      <c r="O126" s="60">
        <v>0.735183953179946</v>
      </c>
      <c r="P126" s="59">
        <v>114.9137104237</v>
      </c>
      <c r="Q126" s="60">
        <v>0.77507430094447505</v>
      </c>
    </row>
    <row r="127" spans="1:17" customFormat="1" x14ac:dyDescent="0.3">
      <c r="A127" s="58" t="s">
        <v>91</v>
      </c>
      <c r="B127" s="63">
        <v>101.27642212950001</v>
      </c>
      <c r="C127" s="64">
        <v>7.2101513804987999E-2</v>
      </c>
      <c r="D127" s="63">
        <v>11.7400334264</v>
      </c>
      <c r="E127" s="62">
        <v>4.0029030625386201E-2</v>
      </c>
      <c r="F127" s="63">
        <v>39.934025747500002</v>
      </c>
      <c r="G127" s="61">
        <v>0.16803087739716699</v>
      </c>
      <c r="H127" s="63">
        <v>6.9443473589000204</v>
      </c>
      <c r="I127" s="64">
        <v>4.2517448262697599E-2</v>
      </c>
      <c r="J127" s="63">
        <v>16.966525050800001</v>
      </c>
      <c r="K127" s="64">
        <v>0.111892738041258</v>
      </c>
      <c r="L127" s="63">
        <v>10.923492255499999</v>
      </c>
      <c r="M127" s="64">
        <v>5.9190733593333898E-2</v>
      </c>
      <c r="N127" s="63">
        <v>6.9435722176999999</v>
      </c>
      <c r="O127" s="64">
        <v>3.5266641679805602E-2</v>
      </c>
      <c r="P127" s="63">
        <v>7.8244260726999899</v>
      </c>
      <c r="Q127" s="64">
        <v>5.2774482228701201E-2</v>
      </c>
    </row>
    <row r="128" spans="1:17" customFormat="1" x14ac:dyDescent="0.3">
      <c r="A128" s="58" t="s">
        <v>92</v>
      </c>
      <c r="B128" s="59">
        <v>138.44412207869999</v>
      </c>
      <c r="C128" s="60">
        <v>9.8562237580954601E-2</v>
      </c>
      <c r="D128" s="59">
        <v>31.070839855599999</v>
      </c>
      <c r="E128" s="60">
        <v>0.105939698377645</v>
      </c>
      <c r="F128" s="59">
        <v>27.700779342400001</v>
      </c>
      <c r="G128" s="60">
        <v>0.116556900296489</v>
      </c>
      <c r="H128" s="59">
        <v>15.296935855299999</v>
      </c>
      <c r="I128" s="60">
        <v>9.3656991102551199E-2</v>
      </c>
      <c r="J128" s="59">
        <v>19.6085078911</v>
      </c>
      <c r="K128" s="60">
        <v>0.12931638212713101</v>
      </c>
      <c r="L128" s="59">
        <v>19.572812518900001</v>
      </c>
      <c r="M128" s="60">
        <v>0.106058493417722</v>
      </c>
      <c r="N128" s="59">
        <v>14.582027250099999</v>
      </c>
      <c r="O128" s="60">
        <v>7.4062617032127701E-2</v>
      </c>
      <c r="P128" s="59">
        <v>10.6122193653</v>
      </c>
      <c r="Q128" s="60">
        <v>7.1577694913007806E-2</v>
      </c>
    </row>
    <row r="129" spans="1:17" customFormat="1" x14ac:dyDescent="0.3">
      <c r="A129" s="58" t="s">
        <v>93</v>
      </c>
      <c r="B129" s="63">
        <v>124.5527214215</v>
      </c>
      <c r="C129" s="64">
        <v>8.8672561433282102E-2</v>
      </c>
      <c r="D129" s="63">
        <v>33.8097687701</v>
      </c>
      <c r="E129" s="64">
        <v>0.115278400016495</v>
      </c>
      <c r="F129" s="63">
        <v>27.312170341400002</v>
      </c>
      <c r="G129" s="64">
        <v>0.114921745558639</v>
      </c>
      <c r="H129" s="63">
        <v>8.5064128757000201</v>
      </c>
      <c r="I129" s="64">
        <v>5.20813476993192E-2</v>
      </c>
      <c r="J129" s="63">
        <v>10.977617431900001</v>
      </c>
      <c r="K129" s="64">
        <v>7.2396419888397498E-2</v>
      </c>
      <c r="L129" s="63">
        <v>19.0229305302</v>
      </c>
      <c r="M129" s="64">
        <v>0.103078867713815</v>
      </c>
      <c r="N129" s="63">
        <v>16.340532113399998</v>
      </c>
      <c r="O129" s="64">
        <v>8.2994123605661899E-2</v>
      </c>
      <c r="P129" s="63">
        <v>7.1017566333000097</v>
      </c>
      <c r="Q129" s="64">
        <v>4.7900194308733698E-2</v>
      </c>
    </row>
    <row r="130" spans="1:17" customFormat="1" x14ac:dyDescent="0.3">
      <c r="A130" s="58" t="s">
        <v>94</v>
      </c>
      <c r="B130" s="59">
        <v>99.949022100899896</v>
      </c>
      <c r="C130" s="60">
        <v>7.1156500647192297E-2</v>
      </c>
      <c r="D130" s="59">
        <v>24.310831225499999</v>
      </c>
      <c r="E130" s="60">
        <v>8.2890650504096594E-2</v>
      </c>
      <c r="F130" s="59">
        <v>12.202092996799999</v>
      </c>
      <c r="G130" s="60">
        <v>5.1342892532253402E-2</v>
      </c>
      <c r="H130" s="59">
        <v>14.555617996700001</v>
      </c>
      <c r="I130" s="60">
        <v>8.9118199756112598E-2</v>
      </c>
      <c r="J130" s="59">
        <v>16.862459394399998</v>
      </c>
      <c r="K130" s="60">
        <v>0.111206434204981</v>
      </c>
      <c r="L130" s="59">
        <v>8.5368093784999903</v>
      </c>
      <c r="M130" s="60">
        <v>4.62581011494239E-2</v>
      </c>
      <c r="N130" s="59">
        <v>18.086349286000001</v>
      </c>
      <c r="O130" s="60">
        <v>9.1861188962538004E-2</v>
      </c>
      <c r="P130" s="59">
        <v>4.6987750817</v>
      </c>
      <c r="Q130" s="60">
        <v>3.1692474277576099E-2</v>
      </c>
    </row>
    <row r="131" spans="1:17" customFormat="1" x14ac:dyDescent="0.3">
      <c r="A131" s="58" t="s">
        <v>95</v>
      </c>
      <c r="B131" s="63">
        <v>269.68883753900002</v>
      </c>
      <c r="C131" s="64">
        <v>0.19199901649374501</v>
      </c>
      <c r="D131" s="63">
        <v>49.658135415700002</v>
      </c>
      <c r="E131" s="64">
        <v>0.169315278002932</v>
      </c>
      <c r="F131" s="63">
        <v>38.8332529471</v>
      </c>
      <c r="G131" s="64">
        <v>0.16339914252937199</v>
      </c>
      <c r="H131" s="63">
        <v>27.592500119299999</v>
      </c>
      <c r="I131" s="64">
        <v>0.16893779006565199</v>
      </c>
      <c r="J131" s="63">
        <v>33.1719517274</v>
      </c>
      <c r="K131" s="64">
        <v>0.21876609935375099</v>
      </c>
      <c r="L131" s="63">
        <v>56.9421061806</v>
      </c>
      <c r="M131" s="61">
        <v>0.30855013747844301</v>
      </c>
      <c r="N131" s="63">
        <v>37.016275753599999</v>
      </c>
      <c r="O131" s="64">
        <v>0.18800693539204</v>
      </c>
      <c r="P131" s="63">
        <v>20.171969198799999</v>
      </c>
      <c r="Q131" s="64">
        <v>0.136056653882171</v>
      </c>
    </row>
    <row r="132" spans="1:17" customFormat="1" x14ac:dyDescent="0.3">
      <c r="A132" s="58" t="s">
        <v>96</v>
      </c>
      <c r="B132" s="59">
        <v>201.4939549785</v>
      </c>
      <c r="C132" s="60">
        <v>0.14344917475389601</v>
      </c>
      <c r="D132" s="59">
        <v>25.0616869883</v>
      </c>
      <c r="E132" s="62">
        <v>8.5450781913670101E-2</v>
      </c>
      <c r="F132" s="59">
        <v>51.094356193299902</v>
      </c>
      <c r="G132" s="61">
        <v>0.21499033319326799</v>
      </c>
      <c r="H132" s="59">
        <v>17.1183056962</v>
      </c>
      <c r="I132" s="60">
        <v>0.10480850671307899</v>
      </c>
      <c r="J132" s="59">
        <v>27.537010323600001</v>
      </c>
      <c r="K132" s="60">
        <v>0.18160415720676401</v>
      </c>
      <c r="L132" s="59">
        <v>34.2490632859</v>
      </c>
      <c r="M132" s="60">
        <v>0.18558416423614199</v>
      </c>
      <c r="N132" s="59">
        <v>11.0995292715</v>
      </c>
      <c r="O132" s="62">
        <v>5.63748902380058E-2</v>
      </c>
      <c r="P132" s="59">
        <v>26.101797268399999</v>
      </c>
      <c r="Q132" s="60">
        <v>0.17605238049146699</v>
      </c>
    </row>
    <row r="133" spans="1:17" customFormat="1" x14ac:dyDescent="0.3">
      <c r="A133" s="58" t="s">
        <v>97</v>
      </c>
      <c r="B133" s="63">
        <v>6.4804182713999996</v>
      </c>
      <c r="C133" s="64">
        <v>4.61359078088267E-3</v>
      </c>
      <c r="D133" s="63">
        <v>2.4526622941</v>
      </c>
      <c r="E133" s="64">
        <v>8.3626417846038806E-3</v>
      </c>
      <c r="F133" s="63">
        <v>1.0991750119000001</v>
      </c>
      <c r="G133" s="64">
        <v>4.6250118340288096E-3</v>
      </c>
      <c r="H133" s="63">
        <v>2.0365988079999999</v>
      </c>
      <c r="I133" s="64">
        <v>1.24692760853956E-2</v>
      </c>
      <c r="J133" s="63">
        <v>0</v>
      </c>
      <c r="K133" s="64">
        <v>0</v>
      </c>
      <c r="L133" s="63">
        <v>0.89198215739999798</v>
      </c>
      <c r="M133" s="64">
        <v>4.8333515522096197E-3</v>
      </c>
      <c r="N133" s="63">
        <v>0</v>
      </c>
      <c r="O133" s="64">
        <v>0</v>
      </c>
      <c r="P133" s="63">
        <v>0</v>
      </c>
      <c r="Q133" s="64">
        <v>0</v>
      </c>
    </row>
    <row r="134" spans="1:17" customFormat="1" x14ac:dyDescent="0.3">
      <c r="A134" s="58" t="s">
        <v>98</v>
      </c>
      <c r="B134" s="59">
        <v>6.9238171028000002</v>
      </c>
      <c r="C134" s="60">
        <v>4.9292587941387501E-3</v>
      </c>
      <c r="D134" s="59">
        <v>0.96941656340000104</v>
      </c>
      <c r="E134" s="60">
        <v>3.30534027423076E-3</v>
      </c>
      <c r="F134" s="59">
        <v>2.7652471523000002</v>
      </c>
      <c r="G134" s="60">
        <v>1.1635363490746399E-2</v>
      </c>
      <c r="H134" s="59">
        <v>2.3453043561000002</v>
      </c>
      <c r="I134" s="60">
        <v>1.4359356101759899E-2</v>
      </c>
      <c r="J134" s="59">
        <v>0</v>
      </c>
      <c r="K134" s="60">
        <v>0</v>
      </c>
      <c r="L134" s="59">
        <v>0</v>
      </c>
      <c r="M134" s="60">
        <v>0</v>
      </c>
      <c r="N134" s="59">
        <v>0</v>
      </c>
      <c r="O134" s="60">
        <v>0</v>
      </c>
      <c r="P134" s="59">
        <v>0.3137290277</v>
      </c>
      <c r="Q134" s="60">
        <v>2.1160513043569501E-3</v>
      </c>
    </row>
    <row r="135" spans="1:17" customFormat="1" x14ac:dyDescent="0.3">
      <c r="A135" s="58" t="s">
        <v>99</v>
      </c>
      <c r="B135" s="63">
        <v>0</v>
      </c>
      <c r="C135" s="64">
        <v>0</v>
      </c>
      <c r="D135" s="63">
        <v>0</v>
      </c>
      <c r="E135" s="64">
        <v>0</v>
      </c>
      <c r="F135" s="63">
        <v>0</v>
      </c>
      <c r="G135" s="64">
        <v>0</v>
      </c>
      <c r="H135" s="63">
        <v>0</v>
      </c>
      <c r="I135" s="64">
        <v>0</v>
      </c>
      <c r="J135" s="63">
        <v>0</v>
      </c>
      <c r="K135" s="64">
        <v>0</v>
      </c>
      <c r="L135" s="63">
        <v>0</v>
      </c>
      <c r="M135" s="64">
        <v>0</v>
      </c>
      <c r="N135" s="63">
        <v>0</v>
      </c>
      <c r="O135" s="64">
        <v>0</v>
      </c>
      <c r="P135" s="63">
        <v>0</v>
      </c>
      <c r="Q135" s="64">
        <v>0</v>
      </c>
    </row>
    <row r="136" spans="1:17" customFormat="1" x14ac:dyDescent="0.3">
      <c r="A136" s="58" t="s">
        <v>63</v>
      </c>
      <c r="B136" s="59">
        <v>34.203074997400002</v>
      </c>
      <c r="C136" s="60">
        <v>2.43501244637645E-2</v>
      </c>
      <c r="D136" s="59">
        <v>3.65308025849999</v>
      </c>
      <c r="E136" s="60">
        <v>1.24556086199603E-2</v>
      </c>
      <c r="F136" s="59">
        <v>1.0549013299000001</v>
      </c>
      <c r="G136" s="60">
        <v>4.4387209331539102E-3</v>
      </c>
      <c r="H136" s="59">
        <v>5.8095827036000003</v>
      </c>
      <c r="I136" s="60">
        <v>3.5569740288351998E-2</v>
      </c>
      <c r="J136" s="59">
        <v>6.476776514</v>
      </c>
      <c r="K136" s="60">
        <v>4.2713770537155603E-2</v>
      </c>
      <c r="L136" s="59">
        <v>5.8859546692999798</v>
      </c>
      <c r="M136" s="60">
        <v>3.18940103241762E-2</v>
      </c>
      <c r="N136" s="59">
        <v>7.0056072514999999</v>
      </c>
      <c r="O136" s="60">
        <v>3.5581719746256998E-2</v>
      </c>
      <c r="P136" s="59">
        <v>4.3171722706000004</v>
      </c>
      <c r="Q136" s="60">
        <v>2.9118625335085E-2</v>
      </c>
    </row>
    <row r="137" spans="1:17" customFormat="1" x14ac:dyDescent="0.3">
      <c r="A137" s="65" t="s">
        <v>1</v>
      </c>
    </row>
    <row r="138" spans="1:17" customFormat="1" x14ac:dyDescent="0.3">
      <c r="A138" s="65" t="s">
        <v>1</v>
      </c>
    </row>
    <row r="139" spans="1:17" customFormat="1" x14ac:dyDescent="0.3">
      <c r="A139" s="53" t="s">
        <v>404</v>
      </c>
    </row>
    <row r="140" spans="1:17" customFormat="1" x14ac:dyDescent="0.3">
      <c r="A140" s="54" t="s">
        <v>1</v>
      </c>
    </row>
    <row r="141" spans="1:17" customFormat="1" x14ac:dyDescent="0.3">
      <c r="A141" s="114" t="s">
        <v>1</v>
      </c>
      <c r="B141" s="113" t="s">
        <v>504</v>
      </c>
      <c r="C141" s="113" t="s">
        <v>1</v>
      </c>
      <c r="D141" s="113" t="s">
        <v>17</v>
      </c>
      <c r="E141" s="113" t="s">
        <v>1</v>
      </c>
      <c r="F141" s="113" t="s">
        <v>18</v>
      </c>
      <c r="G141" s="113" t="s">
        <v>1</v>
      </c>
      <c r="H141" s="113" t="s">
        <v>19</v>
      </c>
      <c r="I141" s="113" t="s">
        <v>1</v>
      </c>
      <c r="J141" s="113" t="s">
        <v>20</v>
      </c>
      <c r="K141" s="113" t="s">
        <v>1</v>
      </c>
      <c r="L141" s="113" t="s">
        <v>21</v>
      </c>
      <c r="M141" s="113" t="s">
        <v>1</v>
      </c>
      <c r="N141" s="113" t="s">
        <v>22</v>
      </c>
      <c r="O141" s="113" t="s">
        <v>1</v>
      </c>
      <c r="P141" s="113" t="s">
        <v>23</v>
      </c>
      <c r="Q141" s="113" t="s">
        <v>1</v>
      </c>
    </row>
    <row r="142" spans="1:17" customFormat="1" x14ac:dyDescent="0.3">
      <c r="A142" s="115" t="s">
        <v>1</v>
      </c>
      <c r="B142" s="55" t="s">
        <v>14</v>
      </c>
      <c r="C142" s="55" t="s">
        <v>15</v>
      </c>
      <c r="D142" s="55" t="s">
        <v>14</v>
      </c>
      <c r="E142" s="55" t="s">
        <v>15</v>
      </c>
      <c r="F142" s="55" t="s">
        <v>14</v>
      </c>
      <c r="G142" s="55" t="s">
        <v>15</v>
      </c>
      <c r="H142" s="55" t="s">
        <v>14</v>
      </c>
      <c r="I142" s="55" t="s">
        <v>15</v>
      </c>
      <c r="J142" s="55" t="s">
        <v>14</v>
      </c>
      <c r="K142" s="55" t="s">
        <v>15</v>
      </c>
      <c r="L142" s="55" t="s">
        <v>14</v>
      </c>
      <c r="M142" s="55" t="s">
        <v>15</v>
      </c>
      <c r="N142" s="55" t="s">
        <v>14</v>
      </c>
      <c r="O142" s="55" t="s">
        <v>15</v>
      </c>
      <c r="P142" s="55" t="s">
        <v>14</v>
      </c>
      <c r="Q142" s="55" t="s">
        <v>15</v>
      </c>
    </row>
    <row r="143" spans="1:17" customFormat="1" x14ac:dyDescent="0.3">
      <c r="A143" s="56" t="s">
        <v>16</v>
      </c>
      <c r="B143" s="57">
        <v>1497.7955463971</v>
      </c>
      <c r="C143" s="57">
        <v>1497.7955463971</v>
      </c>
      <c r="D143" s="57">
        <v>309.57194894920002</v>
      </c>
      <c r="E143" s="57">
        <v>309.57194894920002</v>
      </c>
      <c r="F143" s="57">
        <v>260.25721534820002</v>
      </c>
      <c r="G143" s="57">
        <v>260.25721534820002</v>
      </c>
      <c r="H143" s="57">
        <v>173.41709901479999</v>
      </c>
      <c r="I143" s="57">
        <v>173.41709901479999</v>
      </c>
      <c r="J143" s="57">
        <v>153.87284690289999</v>
      </c>
      <c r="K143" s="57">
        <v>153.87284690289999</v>
      </c>
      <c r="L143" s="57">
        <v>189.24002229609999</v>
      </c>
      <c r="M143" s="57">
        <v>189.24002229609999</v>
      </c>
      <c r="N143" s="57">
        <v>215.33456925920001</v>
      </c>
      <c r="O143" s="57">
        <v>215.33456925920001</v>
      </c>
      <c r="P143" s="57">
        <v>167.07021947219999</v>
      </c>
      <c r="Q143" s="57">
        <v>167.07021947219999</v>
      </c>
    </row>
    <row r="144" spans="1:17" customFormat="1" x14ac:dyDescent="0.3">
      <c r="A144" s="58" t="s">
        <v>100</v>
      </c>
      <c r="B144" s="59">
        <v>93.158989064599993</v>
      </c>
      <c r="C144" s="60">
        <v>6.2197400231754602E-2</v>
      </c>
      <c r="D144" s="59">
        <v>16.283971624199999</v>
      </c>
      <c r="E144" s="60">
        <v>5.2601573493573098E-2</v>
      </c>
      <c r="F144" s="59">
        <v>22.598361415599999</v>
      </c>
      <c r="G144" s="60">
        <v>8.6830873777564599E-2</v>
      </c>
      <c r="H144" s="59">
        <v>10.0877450048</v>
      </c>
      <c r="I144" s="60">
        <v>5.8170417231688802E-2</v>
      </c>
      <c r="J144" s="59">
        <v>2.2407986769999999</v>
      </c>
      <c r="K144" s="62">
        <v>1.45626647072699E-2</v>
      </c>
      <c r="L144" s="59">
        <v>4.6926853675000002</v>
      </c>
      <c r="M144" s="60">
        <v>2.4797531254553799E-2</v>
      </c>
      <c r="N144" s="59">
        <v>18.4467487306</v>
      </c>
      <c r="O144" s="60">
        <v>8.5665524091468603E-2</v>
      </c>
      <c r="P144" s="59">
        <v>18.808678244900001</v>
      </c>
      <c r="Q144" s="61">
        <v>0.11257947888211001</v>
      </c>
    </row>
    <row r="145" spans="1:17" customFormat="1" x14ac:dyDescent="0.3">
      <c r="A145" s="58" t="s">
        <v>101</v>
      </c>
      <c r="B145" s="63">
        <v>666.67977562529995</v>
      </c>
      <c r="C145" s="64">
        <v>0.44510732938749697</v>
      </c>
      <c r="D145" s="63">
        <v>164.87364777210001</v>
      </c>
      <c r="E145" s="61">
        <v>0.53258587650380196</v>
      </c>
      <c r="F145" s="63">
        <v>87.223871623199898</v>
      </c>
      <c r="G145" s="62">
        <v>0.33514487391445602</v>
      </c>
      <c r="H145" s="63">
        <v>82.570857533600204</v>
      </c>
      <c r="I145" s="64">
        <v>0.47614023070789102</v>
      </c>
      <c r="J145" s="63">
        <v>55.640313801600001</v>
      </c>
      <c r="K145" s="62">
        <v>0.36159930047119598</v>
      </c>
      <c r="L145" s="63">
        <v>66.992546822599707</v>
      </c>
      <c r="M145" s="62">
        <v>0.35400834352987998</v>
      </c>
      <c r="N145" s="63">
        <v>109.5233226056</v>
      </c>
      <c r="O145" s="64">
        <v>0.50861932193416604</v>
      </c>
      <c r="P145" s="63">
        <v>87.584649204500195</v>
      </c>
      <c r="Q145" s="61">
        <v>0.52423854760706701</v>
      </c>
    </row>
    <row r="146" spans="1:17" customFormat="1" x14ac:dyDescent="0.3">
      <c r="A146" s="58" t="s">
        <v>102</v>
      </c>
      <c r="B146" s="59">
        <v>147.95975865490001</v>
      </c>
      <c r="C146" s="60">
        <v>9.8785017094497704E-2</v>
      </c>
      <c r="D146" s="59">
        <v>16.788752655700002</v>
      </c>
      <c r="E146" s="62">
        <v>5.4232150918993603E-2</v>
      </c>
      <c r="F146" s="59">
        <v>34.672756422100001</v>
      </c>
      <c r="G146" s="60">
        <v>0.13322495737807299</v>
      </c>
      <c r="H146" s="59">
        <v>13.818955839899999</v>
      </c>
      <c r="I146" s="60">
        <v>7.9686235777249606E-2</v>
      </c>
      <c r="J146" s="59">
        <v>19.320493222900001</v>
      </c>
      <c r="K146" s="60">
        <v>0.125561420431066</v>
      </c>
      <c r="L146" s="59">
        <v>28.591763492399998</v>
      </c>
      <c r="M146" s="61">
        <v>0.15108729720853201</v>
      </c>
      <c r="N146" s="59">
        <v>8.7813738484999995</v>
      </c>
      <c r="O146" s="62">
        <v>4.0780139848004597E-2</v>
      </c>
      <c r="P146" s="59">
        <v>16.7534572221</v>
      </c>
      <c r="Q146" s="60">
        <v>0.100277938671696</v>
      </c>
    </row>
    <row r="147" spans="1:17" customFormat="1" x14ac:dyDescent="0.3">
      <c r="A147" s="58" t="s">
        <v>103</v>
      </c>
      <c r="B147" s="63">
        <v>107.1351930165</v>
      </c>
      <c r="C147" s="64">
        <v>7.1528582972629595E-2</v>
      </c>
      <c r="D147" s="63">
        <v>22.323481896899999</v>
      </c>
      <c r="E147" s="64">
        <v>7.2110803232250303E-2</v>
      </c>
      <c r="F147" s="63">
        <v>13.178944551600001</v>
      </c>
      <c r="G147" s="64">
        <v>5.0638152467618602E-2</v>
      </c>
      <c r="H147" s="63">
        <v>10.4736215182</v>
      </c>
      <c r="I147" s="64">
        <v>6.0395552559128797E-2</v>
      </c>
      <c r="J147" s="63">
        <v>9.7783641952000107</v>
      </c>
      <c r="K147" s="64">
        <v>6.3548341322173296E-2</v>
      </c>
      <c r="L147" s="63">
        <v>16.0393035367</v>
      </c>
      <c r="M147" s="64">
        <v>8.4756402700078004E-2</v>
      </c>
      <c r="N147" s="63">
        <v>20.673530034799999</v>
      </c>
      <c r="O147" s="64">
        <v>9.6006554386142695E-2</v>
      </c>
      <c r="P147" s="63">
        <v>9.1507470708000191</v>
      </c>
      <c r="Q147" s="64">
        <v>5.47718623924036E-2</v>
      </c>
    </row>
    <row r="148" spans="1:17" customFormat="1" x14ac:dyDescent="0.3">
      <c r="A148" s="58" t="s">
        <v>104</v>
      </c>
      <c r="B148" s="59">
        <v>25.615117335699999</v>
      </c>
      <c r="C148" s="60">
        <v>1.7101878422136001E-2</v>
      </c>
      <c r="D148" s="59">
        <v>5.5943251812000003</v>
      </c>
      <c r="E148" s="60">
        <v>1.8071163101790001E-2</v>
      </c>
      <c r="F148" s="59">
        <v>4.0296181437999996</v>
      </c>
      <c r="G148" s="60">
        <v>1.5483213936677001E-2</v>
      </c>
      <c r="H148" s="59">
        <v>3.3072173279000001</v>
      </c>
      <c r="I148" s="60">
        <v>1.9070883705751201E-2</v>
      </c>
      <c r="J148" s="59">
        <v>5.946014141</v>
      </c>
      <c r="K148" s="61">
        <v>3.8642387274163997E-2</v>
      </c>
      <c r="L148" s="59">
        <v>4.0229736605999999</v>
      </c>
      <c r="M148" s="60">
        <v>2.12585773970441E-2</v>
      </c>
      <c r="N148" s="59">
        <v>2.2075600694999999</v>
      </c>
      <c r="O148" s="60">
        <v>1.0251768107157701E-2</v>
      </c>
      <c r="P148" s="59">
        <v>0.50740881169999996</v>
      </c>
      <c r="Q148" s="60">
        <v>3.0370990910467501E-3</v>
      </c>
    </row>
    <row r="149" spans="1:17" customFormat="1" x14ac:dyDescent="0.3">
      <c r="A149" s="58" t="s">
        <v>105</v>
      </c>
      <c r="B149" s="63">
        <v>24.6364750513</v>
      </c>
      <c r="C149" s="64">
        <v>1.64484899895465E-2</v>
      </c>
      <c r="D149" s="63">
        <v>2.0234118931</v>
      </c>
      <c r="E149" s="64">
        <v>6.5361603335450701E-3</v>
      </c>
      <c r="F149" s="63">
        <v>8.5079952302000006</v>
      </c>
      <c r="G149" s="64">
        <v>3.2690717983811103E-2</v>
      </c>
      <c r="H149" s="63">
        <v>3.2993498563000001</v>
      </c>
      <c r="I149" s="64">
        <v>1.9025516370899598E-2</v>
      </c>
      <c r="J149" s="63">
        <v>4.8448459484999997</v>
      </c>
      <c r="K149" s="64">
        <v>3.1486035684757899E-2</v>
      </c>
      <c r="L149" s="63">
        <v>0.69879836169999898</v>
      </c>
      <c r="M149" s="64">
        <v>3.69265630610952E-3</v>
      </c>
      <c r="N149" s="63">
        <v>1.4473066381999999</v>
      </c>
      <c r="O149" s="64">
        <v>6.7211996809386602E-3</v>
      </c>
      <c r="P149" s="63">
        <v>3.8147671232999998</v>
      </c>
      <c r="Q149" s="64">
        <v>2.2833316047296898E-2</v>
      </c>
    </row>
    <row r="150" spans="1:17" customFormat="1" x14ac:dyDescent="0.3">
      <c r="A150" s="58" t="s">
        <v>106</v>
      </c>
      <c r="B150" s="59">
        <v>60.979468995200001</v>
      </c>
      <c r="C150" s="60">
        <v>4.0712812334022602E-2</v>
      </c>
      <c r="D150" s="59">
        <v>5.96594571540001</v>
      </c>
      <c r="E150" s="60">
        <v>1.9271596588937099E-2</v>
      </c>
      <c r="F150" s="59">
        <v>2.9827180851000001</v>
      </c>
      <c r="G150" s="62">
        <v>1.1460654726169301E-2</v>
      </c>
      <c r="H150" s="59">
        <v>7.8039803247999897</v>
      </c>
      <c r="I150" s="60">
        <v>4.5001215965064602E-2</v>
      </c>
      <c r="J150" s="59">
        <v>6.0713897291999999</v>
      </c>
      <c r="K150" s="60">
        <v>3.9457187225705202E-2</v>
      </c>
      <c r="L150" s="59">
        <v>21.846787599599999</v>
      </c>
      <c r="M150" s="61">
        <v>0.11544485851632801</v>
      </c>
      <c r="N150" s="59">
        <v>10.565450675299999</v>
      </c>
      <c r="O150" s="60">
        <v>4.9065278796839501E-2</v>
      </c>
      <c r="P150" s="59">
        <v>5.7431968657999999</v>
      </c>
      <c r="Q150" s="60">
        <v>3.4375946137759503E-2</v>
      </c>
    </row>
    <row r="151" spans="1:17" customFormat="1" x14ac:dyDescent="0.3">
      <c r="A151" s="58" t="s">
        <v>107</v>
      </c>
      <c r="B151" s="63">
        <v>33.868733154499999</v>
      </c>
      <c r="C151" s="64">
        <v>2.2612387408929201E-2</v>
      </c>
      <c r="D151" s="63">
        <v>10.1048491479</v>
      </c>
      <c r="E151" s="64">
        <v>3.2641359083726902E-2</v>
      </c>
      <c r="F151" s="63">
        <v>5.1108648855999901</v>
      </c>
      <c r="G151" s="64">
        <v>1.9637745215870899E-2</v>
      </c>
      <c r="H151" s="63">
        <v>8.4820997523999893</v>
      </c>
      <c r="I151" s="61">
        <v>4.89115537083002E-2</v>
      </c>
      <c r="J151" s="63">
        <v>5.2704257292000003</v>
      </c>
      <c r="K151" s="64">
        <v>3.4251824381502802E-2</v>
      </c>
      <c r="L151" s="63">
        <v>1.0050431369999999</v>
      </c>
      <c r="M151" s="64">
        <v>5.3109438733178202E-3</v>
      </c>
      <c r="N151" s="63">
        <v>0.88364190839999801</v>
      </c>
      <c r="O151" s="64">
        <v>4.1035766409449701E-3</v>
      </c>
      <c r="P151" s="63">
        <v>3.0118085940000001</v>
      </c>
      <c r="Q151" s="64">
        <v>1.80272019963507E-2</v>
      </c>
    </row>
    <row r="152" spans="1:17" customFormat="1" x14ac:dyDescent="0.3">
      <c r="A152" s="58" t="s">
        <v>108</v>
      </c>
      <c r="B152" s="59">
        <v>30.275596644099998</v>
      </c>
      <c r="C152" s="60">
        <v>2.0213437486128898E-2</v>
      </c>
      <c r="D152" s="59">
        <v>3.0705998948</v>
      </c>
      <c r="E152" s="60">
        <v>9.9188570063364397E-3</v>
      </c>
      <c r="F152" s="59">
        <v>17.196233342500001</v>
      </c>
      <c r="G152" s="61">
        <v>6.6073992682558397E-2</v>
      </c>
      <c r="H152" s="59">
        <v>2.3440901542999999</v>
      </c>
      <c r="I152" s="60">
        <v>1.3517064739388501E-2</v>
      </c>
      <c r="J152" s="59">
        <v>3.0187674817999999</v>
      </c>
      <c r="K152" s="60">
        <v>1.9618584711732601E-2</v>
      </c>
      <c r="L152" s="59">
        <v>2.8326077965000001</v>
      </c>
      <c r="M152" s="60">
        <v>1.49683336649997E-2</v>
      </c>
      <c r="N152" s="59">
        <v>1.2079830352000001</v>
      </c>
      <c r="O152" s="60">
        <v>5.6097961388909198E-3</v>
      </c>
      <c r="P152" s="59">
        <v>0.605314938999998</v>
      </c>
      <c r="Q152" s="60">
        <v>3.62311692001292E-3</v>
      </c>
    </row>
    <row r="153" spans="1:17" customFormat="1" x14ac:dyDescent="0.3">
      <c r="A153" s="58" t="s">
        <v>109</v>
      </c>
      <c r="B153" s="63">
        <v>18.681850269800002</v>
      </c>
      <c r="C153" s="64">
        <v>1.24728974623663E-2</v>
      </c>
      <c r="D153" s="63">
        <v>4.1057250950000004</v>
      </c>
      <c r="E153" s="64">
        <v>1.3262587611494899E-2</v>
      </c>
      <c r="F153" s="63">
        <v>5.3716246111999997</v>
      </c>
      <c r="G153" s="64">
        <v>2.0639676037466501E-2</v>
      </c>
      <c r="H153" s="63">
        <v>0.61772222940000099</v>
      </c>
      <c r="I153" s="64">
        <v>3.5620606786144001E-3</v>
      </c>
      <c r="J153" s="63">
        <v>2.6488856811999999</v>
      </c>
      <c r="K153" s="64">
        <v>1.7214770081374699E-2</v>
      </c>
      <c r="L153" s="63">
        <v>2.4213667021999998</v>
      </c>
      <c r="M153" s="64">
        <v>1.2795214631772399E-2</v>
      </c>
      <c r="N153" s="63">
        <v>1.9712945709</v>
      </c>
      <c r="O153" s="64">
        <v>9.1545662068180794E-3</v>
      </c>
      <c r="P153" s="63">
        <v>1.5452313798999999</v>
      </c>
      <c r="Q153" s="64">
        <v>9.2489935356619406E-3</v>
      </c>
    </row>
    <row r="154" spans="1:17" customFormat="1" x14ac:dyDescent="0.3">
      <c r="A154" s="58" t="s">
        <v>110</v>
      </c>
      <c r="B154" s="59">
        <v>13.660452705100001</v>
      </c>
      <c r="C154" s="60">
        <v>9.1203720948161392E-3</v>
      </c>
      <c r="D154" s="59">
        <v>3.84793663350001</v>
      </c>
      <c r="E154" s="60">
        <v>1.24298620936467E-2</v>
      </c>
      <c r="F154" s="59">
        <v>3.9706855474999898</v>
      </c>
      <c r="G154" s="60">
        <v>1.52567741193557E-2</v>
      </c>
      <c r="H154" s="59">
        <v>1.1601762302</v>
      </c>
      <c r="I154" s="60">
        <v>6.6900913277357201E-3</v>
      </c>
      <c r="J154" s="59">
        <v>0.61772222939999999</v>
      </c>
      <c r="K154" s="60">
        <v>4.0144979561586198E-3</v>
      </c>
      <c r="L154" s="59">
        <v>0.61772222940000199</v>
      </c>
      <c r="M154" s="60">
        <v>3.2642261499708702E-3</v>
      </c>
      <c r="N154" s="59">
        <v>2.8352232821999999</v>
      </c>
      <c r="O154" s="60">
        <v>1.3166596018251099E-2</v>
      </c>
      <c r="P154" s="59">
        <v>0.61098655290000004</v>
      </c>
      <c r="Q154" s="60">
        <v>3.6570644057941498E-3</v>
      </c>
    </row>
    <row r="155" spans="1:17" customFormat="1" x14ac:dyDescent="0.3">
      <c r="A155" s="58" t="s">
        <v>111</v>
      </c>
      <c r="B155" s="63">
        <v>25.7134425978</v>
      </c>
      <c r="C155" s="64">
        <v>1.7167525073534199E-2</v>
      </c>
      <c r="D155" s="63">
        <v>6.3364832088000096</v>
      </c>
      <c r="E155" s="64">
        <v>2.0468531565306002E-2</v>
      </c>
      <c r="F155" s="63">
        <v>6.2635968243000102</v>
      </c>
      <c r="G155" s="64">
        <v>2.40669478305141E-2</v>
      </c>
      <c r="H155" s="63">
        <v>3.2762102147999999</v>
      </c>
      <c r="I155" s="64">
        <v>1.88920829226903E-2</v>
      </c>
      <c r="J155" s="63">
        <v>2.3874013535</v>
      </c>
      <c r="K155" s="64">
        <v>1.55154167973934E-2</v>
      </c>
      <c r="L155" s="63">
        <v>2.3217747881999999</v>
      </c>
      <c r="M155" s="64">
        <v>1.2268941633113799E-2</v>
      </c>
      <c r="N155" s="63">
        <v>1.8699033247000001</v>
      </c>
      <c r="O155" s="64">
        <v>8.6837117288361704E-3</v>
      </c>
      <c r="P155" s="63">
        <v>3.2580728835000001</v>
      </c>
      <c r="Q155" s="64">
        <v>1.9501218671961699E-2</v>
      </c>
    </row>
    <row r="156" spans="1:17" customFormat="1" x14ac:dyDescent="0.3">
      <c r="A156" s="58" t="s">
        <v>112</v>
      </c>
      <c r="B156" s="59">
        <v>23.506473252100001</v>
      </c>
      <c r="C156" s="60">
        <v>1.5694046699927799E-2</v>
      </c>
      <c r="D156" s="59">
        <v>6.69247472410001</v>
      </c>
      <c r="E156" s="60">
        <v>2.1618479151023499E-2</v>
      </c>
      <c r="F156" s="59">
        <v>2.1785855125000002</v>
      </c>
      <c r="G156" s="60">
        <v>8.3708938082091393E-3</v>
      </c>
      <c r="H156" s="59">
        <v>3.3361731262999998</v>
      </c>
      <c r="I156" s="60">
        <v>1.92378556973513E-2</v>
      </c>
      <c r="J156" s="59">
        <v>3.1547161367999998</v>
      </c>
      <c r="K156" s="60">
        <v>2.0502097675431701E-2</v>
      </c>
      <c r="L156" s="59">
        <v>1.6070300224</v>
      </c>
      <c r="M156" s="60">
        <v>8.4920198322821598E-3</v>
      </c>
      <c r="N156" s="59">
        <v>6.1859532512999804</v>
      </c>
      <c r="O156" s="60">
        <v>2.8727172198040898E-2</v>
      </c>
      <c r="P156" s="59">
        <v>0.35154047869999999</v>
      </c>
      <c r="Q156" s="60">
        <v>2.1041480630753298E-3</v>
      </c>
    </row>
    <row r="157" spans="1:17" customFormat="1" x14ac:dyDescent="0.3">
      <c r="A157" s="58" t="s">
        <v>113</v>
      </c>
      <c r="B157" s="63">
        <v>12.4459175852</v>
      </c>
      <c r="C157" s="64">
        <v>8.3094903140407007E-3</v>
      </c>
      <c r="D157" s="63">
        <v>2.4717033753000002</v>
      </c>
      <c r="E157" s="64">
        <v>7.9842614412897004E-3</v>
      </c>
      <c r="F157" s="63">
        <v>2.9598284892</v>
      </c>
      <c r="G157" s="64">
        <v>1.1372704826800001E-2</v>
      </c>
      <c r="H157" s="63">
        <v>2.5470697737000001</v>
      </c>
      <c r="I157" s="64">
        <v>1.46875353593744E-2</v>
      </c>
      <c r="J157" s="63">
        <v>0.82099701560000304</v>
      </c>
      <c r="K157" s="64">
        <v>5.3355548566543501E-3</v>
      </c>
      <c r="L157" s="63">
        <v>0.80450683950000001</v>
      </c>
      <c r="M157" s="64">
        <v>4.2512510289245504E-3</v>
      </c>
      <c r="N157" s="63">
        <v>2.8418120919000001</v>
      </c>
      <c r="O157" s="64">
        <v>1.31971940300922E-2</v>
      </c>
      <c r="P157" s="63">
        <v>0</v>
      </c>
      <c r="Q157" s="64">
        <v>0</v>
      </c>
    </row>
    <row r="158" spans="1:17" customFormat="1" x14ac:dyDescent="0.3">
      <c r="A158" s="58" t="s">
        <v>114</v>
      </c>
      <c r="B158" s="59">
        <v>213.478302445</v>
      </c>
      <c r="C158" s="60">
        <v>0.142528333028173</v>
      </c>
      <c r="D158" s="59">
        <v>39.088640131200002</v>
      </c>
      <c r="E158" s="60">
        <v>0.126266737874284</v>
      </c>
      <c r="F158" s="59">
        <v>44.011530663800002</v>
      </c>
      <c r="G158" s="60">
        <v>0.16910782129485499</v>
      </c>
      <c r="H158" s="59">
        <v>20.291830128200001</v>
      </c>
      <c r="I158" s="60">
        <v>0.117011703248872</v>
      </c>
      <c r="J158" s="59">
        <v>32.111711560000003</v>
      </c>
      <c r="K158" s="61">
        <v>0.208689916423421</v>
      </c>
      <c r="L158" s="59">
        <v>34.745111939799997</v>
      </c>
      <c r="M158" s="60">
        <v>0.18360340227309299</v>
      </c>
      <c r="N158" s="59">
        <v>25.893465192099999</v>
      </c>
      <c r="O158" s="60">
        <v>0.12024760019340799</v>
      </c>
      <c r="P158" s="59">
        <v>15.3243601011</v>
      </c>
      <c r="Q158" s="60">
        <v>9.1724067577764398E-2</v>
      </c>
    </row>
    <row r="159" spans="1:17" customFormat="1" x14ac:dyDescent="0.3">
      <c r="A159" s="65" t="s">
        <v>1</v>
      </c>
    </row>
    <row r="160" spans="1:17" customFormat="1" x14ac:dyDescent="0.3">
      <c r="A160" s="65" t="s">
        <v>1</v>
      </c>
    </row>
    <row r="161" spans="1:17" customFormat="1" x14ac:dyDescent="0.3">
      <c r="A161" s="53" t="s">
        <v>496</v>
      </c>
    </row>
    <row r="162" spans="1:17" customFormat="1" x14ac:dyDescent="0.3">
      <c r="A162" s="54" t="s">
        <v>1</v>
      </c>
    </row>
    <row r="163" spans="1:17" customFormat="1" x14ac:dyDescent="0.3">
      <c r="A163" s="114" t="s">
        <v>1</v>
      </c>
      <c r="B163" s="113" t="s">
        <v>504</v>
      </c>
      <c r="C163" s="113" t="s">
        <v>1</v>
      </c>
      <c r="D163" s="113" t="s">
        <v>17</v>
      </c>
      <c r="E163" s="113" t="s">
        <v>1</v>
      </c>
      <c r="F163" s="113" t="s">
        <v>18</v>
      </c>
      <c r="G163" s="113" t="s">
        <v>1</v>
      </c>
      <c r="H163" s="113" t="s">
        <v>19</v>
      </c>
      <c r="I163" s="113" t="s">
        <v>1</v>
      </c>
      <c r="J163" s="113" t="s">
        <v>20</v>
      </c>
      <c r="K163" s="113" t="s">
        <v>1</v>
      </c>
      <c r="L163" s="113" t="s">
        <v>21</v>
      </c>
      <c r="M163" s="113" t="s">
        <v>1</v>
      </c>
      <c r="N163" s="113" t="s">
        <v>22</v>
      </c>
      <c r="O163" s="113" t="s">
        <v>1</v>
      </c>
      <c r="P163" s="113" t="s">
        <v>23</v>
      </c>
      <c r="Q163" s="113" t="s">
        <v>1</v>
      </c>
    </row>
    <row r="164" spans="1:17" customFormat="1" x14ac:dyDescent="0.3">
      <c r="A164" s="115" t="s">
        <v>1</v>
      </c>
      <c r="B164" s="55" t="s">
        <v>14</v>
      </c>
      <c r="C164" s="55" t="s">
        <v>15</v>
      </c>
      <c r="D164" s="55" t="s">
        <v>14</v>
      </c>
      <c r="E164" s="55" t="s">
        <v>15</v>
      </c>
      <c r="F164" s="55" t="s">
        <v>14</v>
      </c>
      <c r="G164" s="55" t="s">
        <v>15</v>
      </c>
      <c r="H164" s="55" t="s">
        <v>14</v>
      </c>
      <c r="I164" s="55" t="s">
        <v>15</v>
      </c>
      <c r="J164" s="55" t="s">
        <v>14</v>
      </c>
      <c r="K164" s="55" t="s">
        <v>15</v>
      </c>
      <c r="L164" s="55" t="s">
        <v>14</v>
      </c>
      <c r="M164" s="55" t="s">
        <v>15</v>
      </c>
      <c r="N164" s="55" t="s">
        <v>14</v>
      </c>
      <c r="O164" s="55" t="s">
        <v>15</v>
      </c>
      <c r="P164" s="55" t="s">
        <v>14</v>
      </c>
      <c r="Q164" s="55" t="s">
        <v>15</v>
      </c>
    </row>
    <row r="165" spans="1:17" customFormat="1" x14ac:dyDescent="0.3">
      <c r="A165" s="56" t="s">
        <v>16</v>
      </c>
      <c r="B165" s="57">
        <v>1497.7955463971</v>
      </c>
      <c r="C165" s="57">
        <v>1497.7955463971</v>
      </c>
      <c r="D165" s="57">
        <v>309.57194894920002</v>
      </c>
      <c r="E165" s="57">
        <v>309.57194894920002</v>
      </c>
      <c r="F165" s="57">
        <v>260.25721534820002</v>
      </c>
      <c r="G165" s="57">
        <v>260.25721534820002</v>
      </c>
      <c r="H165" s="57">
        <v>173.41709901479999</v>
      </c>
      <c r="I165" s="57">
        <v>173.41709901479999</v>
      </c>
      <c r="J165" s="57">
        <v>153.87284690289999</v>
      </c>
      <c r="K165" s="57">
        <v>153.87284690289999</v>
      </c>
      <c r="L165" s="57">
        <v>189.24002229609999</v>
      </c>
      <c r="M165" s="57">
        <v>189.24002229609999</v>
      </c>
      <c r="N165" s="57">
        <v>215.33456925920001</v>
      </c>
      <c r="O165" s="57">
        <v>215.33456925920001</v>
      </c>
      <c r="P165" s="57">
        <v>167.07021947219999</v>
      </c>
      <c r="Q165" s="57">
        <v>167.07021947219999</v>
      </c>
    </row>
    <row r="166" spans="1:17" customFormat="1" x14ac:dyDescent="0.3">
      <c r="A166" s="58" t="s">
        <v>115</v>
      </c>
      <c r="B166" s="59">
        <v>476.23301947030001</v>
      </c>
      <c r="C166" s="60">
        <v>0.31795595908658097</v>
      </c>
      <c r="D166" s="59">
        <v>111.98057478050001</v>
      </c>
      <c r="E166" s="60">
        <v>0.36172713697285203</v>
      </c>
      <c r="F166" s="59">
        <v>83.358658540199997</v>
      </c>
      <c r="G166" s="60">
        <v>0.32029336219813898</v>
      </c>
      <c r="H166" s="59">
        <v>49.307913064300003</v>
      </c>
      <c r="I166" s="60">
        <v>0.28433132225382202</v>
      </c>
      <c r="J166" s="59">
        <v>57.357674696099998</v>
      </c>
      <c r="K166" s="60">
        <v>0.37276020981333402</v>
      </c>
      <c r="L166" s="59">
        <v>60.719743369200103</v>
      </c>
      <c r="M166" s="60">
        <v>0.32086100303979598</v>
      </c>
      <c r="N166" s="59">
        <v>57.073025096099997</v>
      </c>
      <c r="O166" s="60">
        <v>0.26504348694426599</v>
      </c>
      <c r="P166" s="59">
        <v>43.961087868600004</v>
      </c>
      <c r="Q166" s="60">
        <v>0.26312940754779501</v>
      </c>
    </row>
    <row r="167" spans="1:17" customFormat="1" x14ac:dyDescent="0.3">
      <c r="A167" s="58" t="s">
        <v>116</v>
      </c>
      <c r="B167" s="63">
        <v>113.09866175880001</v>
      </c>
      <c r="C167" s="64">
        <v>7.5510080151363304E-2</v>
      </c>
      <c r="D167" s="63">
        <v>15.195479667500001</v>
      </c>
      <c r="E167" s="64">
        <v>4.9085454024755802E-2</v>
      </c>
      <c r="F167" s="63">
        <v>24.430544189399999</v>
      </c>
      <c r="G167" s="64">
        <v>9.3870766106192993E-2</v>
      </c>
      <c r="H167" s="63">
        <v>11.6757410226</v>
      </c>
      <c r="I167" s="64">
        <v>6.73275074311072E-2</v>
      </c>
      <c r="J167" s="63">
        <v>13.316021172199999</v>
      </c>
      <c r="K167" s="64">
        <v>8.6539122660172399E-2</v>
      </c>
      <c r="L167" s="63">
        <v>12.790707730799999</v>
      </c>
      <c r="M167" s="64">
        <v>6.7589865904722005E-2</v>
      </c>
      <c r="N167" s="63">
        <v>21.729531154299998</v>
      </c>
      <c r="O167" s="64">
        <v>0.100910556205882</v>
      </c>
      <c r="P167" s="63">
        <v>11.9042734525</v>
      </c>
      <c r="Q167" s="64">
        <v>7.1253114349806898E-2</v>
      </c>
    </row>
    <row r="168" spans="1:17" customFormat="1" x14ac:dyDescent="0.3">
      <c r="A168" s="58" t="s">
        <v>117</v>
      </c>
      <c r="B168" s="59">
        <v>414.46876332020003</v>
      </c>
      <c r="C168" s="60">
        <v>0.27671918528346001</v>
      </c>
      <c r="D168" s="59">
        <v>62.389462855700103</v>
      </c>
      <c r="E168" s="62">
        <v>0.201534612769253</v>
      </c>
      <c r="F168" s="59">
        <v>81.680713855900095</v>
      </c>
      <c r="G168" s="60">
        <v>0.31384610700079402</v>
      </c>
      <c r="H168" s="59">
        <v>54.828957006899998</v>
      </c>
      <c r="I168" s="60">
        <v>0.31616811328518801</v>
      </c>
      <c r="J168" s="59">
        <v>37.264985817099998</v>
      </c>
      <c r="K168" s="60">
        <v>0.24218038833463401</v>
      </c>
      <c r="L168" s="59">
        <v>74.8538839367001</v>
      </c>
      <c r="M168" s="61">
        <v>0.39554996363072498</v>
      </c>
      <c r="N168" s="59">
        <v>60.557139158699997</v>
      </c>
      <c r="O168" s="60">
        <v>0.28122349034356298</v>
      </c>
      <c r="P168" s="59">
        <v>37.316315397300002</v>
      </c>
      <c r="Q168" s="60">
        <v>0.22335707414037001</v>
      </c>
    </row>
    <row r="169" spans="1:17" customFormat="1" x14ac:dyDescent="0.3">
      <c r="A169" s="58" t="s">
        <v>118</v>
      </c>
      <c r="B169" s="63">
        <v>73.787685846899905</v>
      </c>
      <c r="C169" s="64">
        <v>4.9264190980133397E-2</v>
      </c>
      <c r="D169" s="63">
        <v>17.6184716058</v>
      </c>
      <c r="E169" s="64">
        <v>5.6912364526577802E-2</v>
      </c>
      <c r="F169" s="63">
        <v>11.3053415306</v>
      </c>
      <c r="G169" s="64">
        <v>4.3439108942568597E-2</v>
      </c>
      <c r="H169" s="63">
        <v>11.9934195659</v>
      </c>
      <c r="I169" s="64">
        <v>6.9159382979163103E-2</v>
      </c>
      <c r="J169" s="63">
        <v>2.5933808496999999</v>
      </c>
      <c r="K169" s="62">
        <v>1.6854051263096002E-2</v>
      </c>
      <c r="L169" s="63">
        <v>0.69879836169999898</v>
      </c>
      <c r="M169" s="62">
        <v>3.69265630610952E-3</v>
      </c>
      <c r="N169" s="63">
        <v>14.4610837862</v>
      </c>
      <c r="O169" s="64">
        <v>6.71563503990531E-2</v>
      </c>
      <c r="P169" s="63">
        <v>14.2575794765</v>
      </c>
      <c r="Q169" s="61">
        <v>8.5338844478338796E-2</v>
      </c>
    </row>
    <row r="170" spans="1:17" customFormat="1" x14ac:dyDescent="0.3">
      <c r="A170" s="58" t="s">
        <v>119</v>
      </c>
      <c r="B170" s="59">
        <v>64.965457097599995</v>
      </c>
      <c r="C170" s="60">
        <v>4.3374048783809203E-2</v>
      </c>
      <c r="D170" s="59">
        <v>19.286956805700001</v>
      </c>
      <c r="E170" s="60">
        <v>6.2302016933920998E-2</v>
      </c>
      <c r="F170" s="59">
        <v>8.1280615404999992</v>
      </c>
      <c r="G170" s="60">
        <v>3.1230878765937001E-2</v>
      </c>
      <c r="H170" s="59">
        <v>11.6225515802</v>
      </c>
      <c r="I170" s="60">
        <v>6.7020793487083397E-2</v>
      </c>
      <c r="J170" s="59">
        <v>4.3604429481000002</v>
      </c>
      <c r="K170" s="60">
        <v>2.8337962388202399E-2</v>
      </c>
      <c r="L170" s="59">
        <v>4.4268743542999998</v>
      </c>
      <c r="M170" s="60">
        <v>2.3392907592102101E-2</v>
      </c>
      <c r="N170" s="59">
        <v>11.266250141</v>
      </c>
      <c r="O170" s="60">
        <v>5.2319746800332502E-2</v>
      </c>
      <c r="P170" s="59">
        <v>1.0280113584999999</v>
      </c>
      <c r="Q170" s="62">
        <v>6.1531693784065301E-3</v>
      </c>
    </row>
    <row r="171" spans="1:17" customFormat="1" x14ac:dyDescent="0.3">
      <c r="A171" s="58" t="s">
        <v>120</v>
      </c>
      <c r="B171" s="63">
        <v>81.203358507800104</v>
      </c>
      <c r="C171" s="64">
        <v>5.4215249005868701E-2</v>
      </c>
      <c r="D171" s="63">
        <v>17.616582733800001</v>
      </c>
      <c r="E171" s="64">
        <v>5.6906262965999002E-2</v>
      </c>
      <c r="F171" s="63">
        <v>13.4591868952</v>
      </c>
      <c r="G171" s="64">
        <v>5.1714942378034999E-2</v>
      </c>
      <c r="H171" s="63">
        <v>3.4109581257000001</v>
      </c>
      <c r="I171" s="62">
        <v>1.9669099212695801E-2</v>
      </c>
      <c r="J171" s="63">
        <v>13.771551742</v>
      </c>
      <c r="K171" s="64">
        <v>8.9499557713976705E-2</v>
      </c>
      <c r="L171" s="63">
        <v>10.5463925879</v>
      </c>
      <c r="M171" s="64">
        <v>5.5730243845555402E-2</v>
      </c>
      <c r="N171" s="63">
        <v>12.615423315299999</v>
      </c>
      <c r="O171" s="64">
        <v>5.85852209364243E-2</v>
      </c>
      <c r="P171" s="63">
        <v>8.8209336979999708</v>
      </c>
      <c r="Q171" s="64">
        <v>5.27977620779254E-2</v>
      </c>
    </row>
    <row r="172" spans="1:17" customFormat="1" x14ac:dyDescent="0.3">
      <c r="A172" s="58" t="s">
        <v>24</v>
      </c>
      <c r="B172" s="59">
        <v>146.51735661390001</v>
      </c>
      <c r="C172" s="60">
        <v>9.7822000450156807E-2</v>
      </c>
      <c r="D172" s="59">
        <v>40.653656071200103</v>
      </c>
      <c r="E172" s="60">
        <v>0.131322156962843</v>
      </c>
      <c r="F172" s="59">
        <v>24.667300976700002</v>
      </c>
      <c r="G172" s="60">
        <v>9.4780469174302995E-2</v>
      </c>
      <c r="H172" s="59">
        <v>14.695638411299999</v>
      </c>
      <c r="I172" s="60">
        <v>8.4741576780994504E-2</v>
      </c>
      <c r="J172" s="59">
        <v>14.890031967000001</v>
      </c>
      <c r="K172" s="60">
        <v>9.6768417993827197E-2</v>
      </c>
      <c r="L172" s="59">
        <v>17.640288596400001</v>
      </c>
      <c r="M172" s="60">
        <v>9.3216479169499405E-2</v>
      </c>
      <c r="N172" s="59">
        <v>14.7966386103</v>
      </c>
      <c r="O172" s="60">
        <v>6.8714645591758994E-2</v>
      </c>
      <c r="P172" s="59">
        <v>17.4485559962</v>
      </c>
      <c r="Q172" s="60">
        <v>0.104438457382307</v>
      </c>
    </row>
    <row r="173" spans="1:17" customFormat="1" x14ac:dyDescent="0.3">
      <c r="A173" s="58" t="s">
        <v>121</v>
      </c>
      <c r="B173" s="63">
        <v>31.2185249445</v>
      </c>
      <c r="C173" s="64">
        <v>2.0842981553520601E-2</v>
      </c>
      <c r="D173" s="63">
        <v>1.7402295909000001</v>
      </c>
      <c r="E173" s="64">
        <v>5.6214059342488002E-3</v>
      </c>
      <c r="F173" s="63">
        <v>3.5711063075</v>
      </c>
      <c r="G173" s="64">
        <v>1.3721449769306801E-2</v>
      </c>
      <c r="H173" s="63">
        <v>4.1287456779999996</v>
      </c>
      <c r="I173" s="64">
        <v>2.3808180977860999E-2</v>
      </c>
      <c r="J173" s="63">
        <v>2.5525755550999998</v>
      </c>
      <c r="K173" s="64">
        <v>1.6588862859675198E-2</v>
      </c>
      <c r="L173" s="63">
        <v>2.4862665693000001</v>
      </c>
      <c r="M173" s="64">
        <v>1.3138164639453401E-2</v>
      </c>
      <c r="N173" s="63">
        <v>3.2749735049000002</v>
      </c>
      <c r="O173" s="64">
        <v>1.52087679937627E-2</v>
      </c>
      <c r="P173" s="63">
        <v>13.464627738800001</v>
      </c>
      <c r="Q173" s="61">
        <v>8.0592626150470095E-2</v>
      </c>
    </row>
    <row r="174" spans="1:17" customFormat="1" x14ac:dyDescent="0.3">
      <c r="A174" s="58" t="s">
        <v>122</v>
      </c>
      <c r="B174" s="59">
        <v>0</v>
      </c>
      <c r="C174" s="60">
        <v>0</v>
      </c>
      <c r="D174" s="59">
        <v>0</v>
      </c>
      <c r="E174" s="60">
        <v>0</v>
      </c>
      <c r="F174" s="59">
        <v>0</v>
      </c>
      <c r="G174" s="60">
        <v>0</v>
      </c>
      <c r="H174" s="59">
        <v>0</v>
      </c>
      <c r="I174" s="60">
        <v>0</v>
      </c>
      <c r="J174" s="59">
        <v>0</v>
      </c>
      <c r="K174" s="60">
        <v>0</v>
      </c>
      <c r="L174" s="59">
        <v>0</v>
      </c>
      <c r="M174" s="60">
        <v>0</v>
      </c>
      <c r="N174" s="59">
        <v>0</v>
      </c>
      <c r="O174" s="60">
        <v>0</v>
      </c>
      <c r="P174" s="59">
        <v>0</v>
      </c>
      <c r="Q174" s="60">
        <v>0</v>
      </c>
    </row>
    <row r="175" spans="1:17" customFormat="1" x14ac:dyDescent="0.3">
      <c r="A175" s="58" t="s">
        <v>123</v>
      </c>
      <c r="B175" s="63">
        <v>0.28876204890000001</v>
      </c>
      <c r="C175" s="64">
        <v>1.9279136568045501E-4</v>
      </c>
      <c r="D175" s="63">
        <v>0</v>
      </c>
      <c r="E175" s="64">
        <v>0</v>
      </c>
      <c r="F175" s="63">
        <v>0</v>
      </c>
      <c r="G175" s="64">
        <v>0</v>
      </c>
      <c r="H175" s="63">
        <v>0</v>
      </c>
      <c r="I175" s="64">
        <v>0</v>
      </c>
      <c r="J175" s="63">
        <v>0</v>
      </c>
      <c r="K175" s="64">
        <v>0</v>
      </c>
      <c r="L175" s="63">
        <v>0</v>
      </c>
      <c r="M175" s="64">
        <v>0</v>
      </c>
      <c r="N175" s="63">
        <v>0</v>
      </c>
      <c r="O175" s="64">
        <v>0</v>
      </c>
      <c r="P175" s="63">
        <v>0.28876204890000001</v>
      </c>
      <c r="Q175" s="64">
        <v>1.72838732008758E-3</v>
      </c>
    </row>
    <row r="176" spans="1:17" customFormat="1" x14ac:dyDescent="0.3">
      <c r="A176" s="58" t="s">
        <v>124</v>
      </c>
      <c r="B176" s="59">
        <v>5.7231486260000004</v>
      </c>
      <c r="C176" s="60">
        <v>3.82104796597029E-3</v>
      </c>
      <c r="D176" s="59">
        <v>2.1198410616999999</v>
      </c>
      <c r="E176" s="60">
        <v>6.8476522788822203E-3</v>
      </c>
      <c r="F176" s="59">
        <v>0.85335730840000001</v>
      </c>
      <c r="G176" s="60">
        <v>3.2788997118035198E-3</v>
      </c>
      <c r="H176" s="59">
        <v>0</v>
      </c>
      <c r="I176" s="60">
        <v>0</v>
      </c>
      <c r="J176" s="59">
        <v>1.9645042717000001</v>
      </c>
      <c r="K176" s="60">
        <v>1.27670626185248E-2</v>
      </c>
      <c r="L176" s="59">
        <v>0.785445984199999</v>
      </c>
      <c r="M176" s="60">
        <v>4.1505278570038899E-3</v>
      </c>
      <c r="N176" s="59">
        <v>0</v>
      </c>
      <c r="O176" s="60">
        <v>0</v>
      </c>
      <c r="P176" s="59">
        <v>0</v>
      </c>
      <c r="Q176" s="60">
        <v>0</v>
      </c>
    </row>
    <row r="177" spans="1:17" customFormat="1" x14ac:dyDescent="0.3">
      <c r="A177" s="58" t="s">
        <v>125</v>
      </c>
      <c r="B177" s="63">
        <v>1.6005065440999999</v>
      </c>
      <c r="C177" s="64">
        <v>1.06857477841349E-3</v>
      </c>
      <c r="D177" s="63">
        <v>0</v>
      </c>
      <c r="E177" s="64">
        <v>0</v>
      </c>
      <c r="F177" s="63">
        <v>0.50740881169999896</v>
      </c>
      <c r="G177" s="64">
        <v>1.94964359017341E-3</v>
      </c>
      <c r="H177" s="63">
        <v>0</v>
      </c>
      <c r="I177" s="64">
        <v>0</v>
      </c>
      <c r="J177" s="63">
        <v>0</v>
      </c>
      <c r="K177" s="64">
        <v>0</v>
      </c>
      <c r="L177" s="63">
        <v>0</v>
      </c>
      <c r="M177" s="64">
        <v>0</v>
      </c>
      <c r="N177" s="63">
        <v>0.85188840670000099</v>
      </c>
      <c r="O177" s="64">
        <v>3.9561154051144199E-3</v>
      </c>
      <c r="P177" s="63">
        <v>0.2412093257</v>
      </c>
      <c r="Q177" s="64">
        <v>1.4437601534373801E-3</v>
      </c>
    </row>
    <row r="178" spans="1:17" customFormat="1" x14ac:dyDescent="0.3">
      <c r="A178" s="58" t="s">
        <v>126</v>
      </c>
      <c r="B178" s="59">
        <v>5.4327888342000001</v>
      </c>
      <c r="C178" s="60">
        <v>3.62718987065251E-3</v>
      </c>
      <c r="D178" s="59">
        <v>1.6799215082000001</v>
      </c>
      <c r="E178" s="60">
        <v>5.4265947347693E-3</v>
      </c>
      <c r="F178" s="59">
        <v>0</v>
      </c>
      <c r="G178" s="60">
        <v>0</v>
      </c>
      <c r="H178" s="59">
        <v>0</v>
      </c>
      <c r="I178" s="60">
        <v>0</v>
      </c>
      <c r="J178" s="59">
        <v>0</v>
      </c>
      <c r="K178" s="60">
        <v>0</v>
      </c>
      <c r="L178" s="59">
        <v>0</v>
      </c>
      <c r="M178" s="60">
        <v>0</v>
      </c>
      <c r="N178" s="59">
        <v>1.0257540772</v>
      </c>
      <c r="O178" s="60">
        <v>4.7635364852416798E-3</v>
      </c>
      <c r="P178" s="59">
        <v>2.1969932454999999</v>
      </c>
      <c r="Q178" s="60">
        <v>1.31501188688243E-2</v>
      </c>
    </row>
    <row r="179" spans="1:17" customFormat="1" x14ac:dyDescent="0.3">
      <c r="A179" s="58" t="s">
        <v>127</v>
      </c>
      <c r="B179" s="63">
        <v>12.2644894571</v>
      </c>
      <c r="C179" s="64">
        <v>8.1883602115134096E-3</v>
      </c>
      <c r="D179" s="63">
        <v>0</v>
      </c>
      <c r="E179" s="64">
        <v>0</v>
      </c>
      <c r="F179" s="63">
        <v>4.1389865373000099</v>
      </c>
      <c r="G179" s="64">
        <v>1.5903445872816301E-2</v>
      </c>
      <c r="H179" s="63">
        <v>0</v>
      </c>
      <c r="I179" s="64">
        <v>0</v>
      </c>
      <c r="J179" s="63">
        <v>0</v>
      </c>
      <c r="K179" s="64">
        <v>0</v>
      </c>
      <c r="L179" s="63">
        <v>1.3842179363</v>
      </c>
      <c r="M179" s="64">
        <v>7.3146151617660598E-3</v>
      </c>
      <c r="N179" s="63">
        <v>5.6219297948999802</v>
      </c>
      <c r="O179" s="61">
        <v>2.61078832546057E-2</v>
      </c>
      <c r="P179" s="63">
        <v>1.1193551885999999</v>
      </c>
      <c r="Q179" s="64">
        <v>6.6999085302946997E-3</v>
      </c>
    </row>
    <row r="180" spans="1:17" customFormat="1" x14ac:dyDescent="0.3">
      <c r="A180" s="58" t="s">
        <v>128</v>
      </c>
      <c r="B180" s="59">
        <v>70.993023326799701</v>
      </c>
      <c r="C180" s="60">
        <v>4.7398340512876697E-2</v>
      </c>
      <c r="D180" s="59">
        <v>19.290772268200001</v>
      </c>
      <c r="E180" s="60">
        <v>6.2314341895898198E-2</v>
      </c>
      <c r="F180" s="59">
        <v>4.1565488548000102</v>
      </c>
      <c r="G180" s="62">
        <v>1.59709264899301E-2</v>
      </c>
      <c r="H180" s="59">
        <v>11.7531745599</v>
      </c>
      <c r="I180" s="60">
        <v>6.7774023592084995E-2</v>
      </c>
      <c r="J180" s="59">
        <v>5.8016778839000001</v>
      </c>
      <c r="K180" s="60">
        <v>3.7704364354557603E-2</v>
      </c>
      <c r="L180" s="59">
        <v>2.9074028692999998</v>
      </c>
      <c r="M180" s="60">
        <v>1.5363572853266999E-2</v>
      </c>
      <c r="N180" s="59">
        <v>12.060932213599999</v>
      </c>
      <c r="O180" s="60">
        <v>5.6010199639994401E-2</v>
      </c>
      <c r="P180" s="59">
        <v>15.0225146771</v>
      </c>
      <c r="Q180" s="61">
        <v>8.9917369621937401E-2</v>
      </c>
    </row>
    <row r="181" spans="1:17" customFormat="1" x14ac:dyDescent="0.3">
      <c r="A181" s="65" t="s">
        <v>1</v>
      </c>
    </row>
    <row r="182" spans="1:17" customFormat="1" x14ac:dyDescent="0.3">
      <c r="A182" s="65" t="s">
        <v>1</v>
      </c>
    </row>
    <row r="183" spans="1:17" customFormat="1" x14ac:dyDescent="0.3">
      <c r="A183" s="53" t="s">
        <v>129</v>
      </c>
    </row>
    <row r="184" spans="1:17" customFormat="1" x14ac:dyDescent="0.3">
      <c r="A184" s="54" t="s">
        <v>1</v>
      </c>
    </row>
    <row r="185" spans="1:17" customFormat="1" x14ac:dyDescent="0.3">
      <c r="A185" s="114" t="s">
        <v>1</v>
      </c>
      <c r="B185" s="113" t="s">
        <v>504</v>
      </c>
      <c r="C185" s="113" t="s">
        <v>1</v>
      </c>
      <c r="D185" s="113" t="s">
        <v>17</v>
      </c>
      <c r="E185" s="113" t="s">
        <v>1</v>
      </c>
      <c r="F185" s="113" t="s">
        <v>18</v>
      </c>
      <c r="G185" s="113" t="s">
        <v>1</v>
      </c>
      <c r="H185" s="113" t="s">
        <v>19</v>
      </c>
      <c r="I185" s="113" t="s">
        <v>1</v>
      </c>
      <c r="J185" s="113" t="s">
        <v>20</v>
      </c>
      <c r="K185" s="113" t="s">
        <v>1</v>
      </c>
      <c r="L185" s="113" t="s">
        <v>21</v>
      </c>
      <c r="M185" s="113" t="s">
        <v>1</v>
      </c>
      <c r="N185" s="113" t="s">
        <v>22</v>
      </c>
      <c r="O185" s="113" t="s">
        <v>1</v>
      </c>
      <c r="P185" s="113" t="s">
        <v>23</v>
      </c>
      <c r="Q185" s="113" t="s">
        <v>1</v>
      </c>
    </row>
    <row r="186" spans="1:17" customFormat="1" x14ac:dyDescent="0.3">
      <c r="A186" s="115" t="s">
        <v>1</v>
      </c>
      <c r="B186" s="55" t="s">
        <v>14</v>
      </c>
      <c r="C186" s="55" t="s">
        <v>15</v>
      </c>
      <c r="D186" s="55" t="s">
        <v>14</v>
      </c>
      <c r="E186" s="55" t="s">
        <v>15</v>
      </c>
      <c r="F186" s="55" t="s">
        <v>14</v>
      </c>
      <c r="G186" s="55" t="s">
        <v>15</v>
      </c>
      <c r="H186" s="55" t="s">
        <v>14</v>
      </c>
      <c r="I186" s="55" t="s">
        <v>15</v>
      </c>
      <c r="J186" s="55" t="s">
        <v>14</v>
      </c>
      <c r="K186" s="55" t="s">
        <v>15</v>
      </c>
      <c r="L186" s="55" t="s">
        <v>14</v>
      </c>
      <c r="M186" s="55" t="s">
        <v>15</v>
      </c>
      <c r="N186" s="55" t="s">
        <v>14</v>
      </c>
      <c r="O186" s="55" t="s">
        <v>15</v>
      </c>
      <c r="P186" s="55" t="s">
        <v>14</v>
      </c>
      <c r="Q186" s="55" t="s">
        <v>15</v>
      </c>
    </row>
    <row r="187" spans="1:17" customFormat="1" x14ac:dyDescent="0.3">
      <c r="A187" s="56" t="s">
        <v>16</v>
      </c>
      <c r="B187" s="57">
        <v>1487.1290507734</v>
      </c>
      <c r="C187" s="57">
        <v>1487.1290507734</v>
      </c>
      <c r="D187" s="57">
        <v>307.08510689859997</v>
      </c>
      <c r="E187" s="57">
        <v>307.08510689859997</v>
      </c>
      <c r="F187" s="57">
        <v>260.25721534820002</v>
      </c>
      <c r="G187" s="57">
        <v>260.25721534820002</v>
      </c>
      <c r="H187" s="57">
        <v>173.41709901479999</v>
      </c>
      <c r="I187" s="57">
        <v>173.41709901479999</v>
      </c>
      <c r="J187" s="57">
        <v>152.80753566160001</v>
      </c>
      <c r="K187" s="57">
        <v>152.80753566160001</v>
      </c>
      <c r="L187" s="57">
        <v>183.1575957467</v>
      </c>
      <c r="M187" s="57">
        <v>183.1575957467</v>
      </c>
      <c r="N187" s="57">
        <v>214.3026534768</v>
      </c>
      <c r="O187" s="57">
        <v>214.3026534768</v>
      </c>
      <c r="P187" s="57">
        <v>167.07021947219999</v>
      </c>
      <c r="Q187" s="57">
        <v>167.07021947219999</v>
      </c>
    </row>
    <row r="188" spans="1:17" customFormat="1" x14ac:dyDescent="0.3">
      <c r="A188" s="58" t="s">
        <v>130</v>
      </c>
      <c r="B188" s="59">
        <v>42.565270487600003</v>
      </c>
      <c r="C188" s="60">
        <v>2.8622445688532099E-2</v>
      </c>
      <c r="D188" s="59">
        <v>13.2820663785</v>
      </c>
      <c r="E188" s="60">
        <v>4.3252069475599002E-2</v>
      </c>
      <c r="F188" s="59">
        <v>10.8622803798</v>
      </c>
      <c r="G188" s="60">
        <v>4.1736711757509898E-2</v>
      </c>
      <c r="H188" s="59">
        <v>1.2824596197</v>
      </c>
      <c r="I188" s="60">
        <v>7.3952316523905803E-3</v>
      </c>
      <c r="J188" s="59">
        <v>5.4385643730000002</v>
      </c>
      <c r="K188" s="60">
        <v>3.5590943532025597E-2</v>
      </c>
      <c r="L188" s="59">
        <v>0</v>
      </c>
      <c r="M188" s="62">
        <v>0</v>
      </c>
      <c r="N188" s="59">
        <v>9.1330766711999996</v>
      </c>
      <c r="O188" s="60">
        <v>4.2617655558747997E-2</v>
      </c>
      <c r="P188" s="59">
        <v>2.5668230653999999</v>
      </c>
      <c r="Q188" s="60">
        <v>1.5363737915165101E-2</v>
      </c>
    </row>
    <row r="189" spans="1:17" customFormat="1" x14ac:dyDescent="0.3">
      <c r="A189" s="58" t="s">
        <v>131</v>
      </c>
      <c r="B189" s="63">
        <v>614.98314953500005</v>
      </c>
      <c r="C189" s="64">
        <v>0.41353717702923698</v>
      </c>
      <c r="D189" s="63">
        <v>136.64476371640001</v>
      </c>
      <c r="E189" s="64">
        <v>0.44497359411676202</v>
      </c>
      <c r="F189" s="63">
        <v>98.596046508399994</v>
      </c>
      <c r="G189" s="64">
        <v>0.37884078017390499</v>
      </c>
      <c r="H189" s="63">
        <v>77.554609895200102</v>
      </c>
      <c r="I189" s="64">
        <v>0.44721431932488498</v>
      </c>
      <c r="J189" s="63">
        <v>58.717890353100003</v>
      </c>
      <c r="K189" s="64">
        <v>0.38426043649531599</v>
      </c>
      <c r="L189" s="63">
        <v>69.153928331700101</v>
      </c>
      <c r="M189" s="64">
        <v>0.37756516758025799</v>
      </c>
      <c r="N189" s="63">
        <v>105.8974614736</v>
      </c>
      <c r="O189" s="61">
        <v>0.49414909127601803</v>
      </c>
      <c r="P189" s="63">
        <v>56.896898299199997</v>
      </c>
      <c r="Q189" s="64">
        <v>0.34055679389747501</v>
      </c>
    </row>
    <row r="190" spans="1:17" customFormat="1" x14ac:dyDescent="0.3">
      <c r="A190" s="58" t="s">
        <v>132</v>
      </c>
      <c r="B190" s="59">
        <v>419.59596134259999</v>
      </c>
      <c r="C190" s="60">
        <v>0.28215168086749698</v>
      </c>
      <c r="D190" s="59">
        <v>87.253623894199805</v>
      </c>
      <c r="E190" s="60">
        <v>0.284134990379105</v>
      </c>
      <c r="F190" s="59">
        <v>76.436511364499907</v>
      </c>
      <c r="G190" s="60">
        <v>0.29369603168248398</v>
      </c>
      <c r="H190" s="59">
        <v>45.955917810499997</v>
      </c>
      <c r="I190" s="60">
        <v>0.26500222914337901</v>
      </c>
      <c r="J190" s="59">
        <v>52.357157943300003</v>
      </c>
      <c r="K190" s="60">
        <v>0.34263465945323202</v>
      </c>
      <c r="L190" s="59">
        <v>37.839781899099997</v>
      </c>
      <c r="M190" s="62">
        <v>0.20659684762094699</v>
      </c>
      <c r="N190" s="59">
        <v>60.351019237300001</v>
      </c>
      <c r="O190" s="60">
        <v>0.28161582816721198</v>
      </c>
      <c r="P190" s="59">
        <v>45.040609620200001</v>
      </c>
      <c r="Q190" s="60">
        <v>0.26959089275449599</v>
      </c>
    </row>
    <row r="191" spans="1:17" customFormat="1" x14ac:dyDescent="0.3">
      <c r="A191" s="58" t="s">
        <v>133</v>
      </c>
      <c r="B191" s="63">
        <v>83.711637500100196</v>
      </c>
      <c r="C191" s="64">
        <v>5.6290768751081001E-2</v>
      </c>
      <c r="D191" s="63">
        <v>18.684732733099999</v>
      </c>
      <c r="E191" s="64">
        <v>6.0845453958370301E-2</v>
      </c>
      <c r="F191" s="63">
        <v>12.0893691182</v>
      </c>
      <c r="G191" s="64">
        <v>4.6451619418218799E-2</v>
      </c>
      <c r="H191" s="63">
        <v>10.7727732502</v>
      </c>
      <c r="I191" s="64">
        <v>6.2120594286268198E-2</v>
      </c>
      <c r="J191" s="63">
        <v>7.2838178517000198</v>
      </c>
      <c r="K191" s="64">
        <v>4.7666614216136403E-2</v>
      </c>
      <c r="L191" s="63">
        <v>4.6254982207999999</v>
      </c>
      <c r="M191" s="64">
        <v>2.5254198178037299E-2</v>
      </c>
      <c r="N191" s="63">
        <v>15.3578060177</v>
      </c>
      <c r="O191" s="64">
        <v>7.16640964007597E-2</v>
      </c>
      <c r="P191" s="63">
        <v>14.258471007100001</v>
      </c>
      <c r="Q191" s="64">
        <v>8.5344180741155795E-2</v>
      </c>
    </row>
    <row r="192" spans="1:17" customFormat="1" x14ac:dyDescent="0.3">
      <c r="A192" s="58" t="s">
        <v>134</v>
      </c>
      <c r="B192" s="59">
        <v>361.98313987540001</v>
      </c>
      <c r="C192" s="60">
        <v>0.243410711186864</v>
      </c>
      <c r="D192" s="59">
        <v>63.538635067500103</v>
      </c>
      <c r="E192" s="60">
        <v>0.20690887848390699</v>
      </c>
      <c r="F192" s="59">
        <v>62.794355584999998</v>
      </c>
      <c r="G192" s="60">
        <v>0.24127805832774701</v>
      </c>
      <c r="H192" s="59">
        <v>37.569702561900002</v>
      </c>
      <c r="I192" s="60">
        <v>0.21664358806217601</v>
      </c>
      <c r="J192" s="59">
        <v>37.970326861399997</v>
      </c>
      <c r="K192" s="60">
        <v>0.248484648986731</v>
      </c>
      <c r="L192" s="59">
        <v>54.597357181200003</v>
      </c>
      <c r="M192" s="60">
        <v>0.29808950569926701</v>
      </c>
      <c r="N192" s="59">
        <v>51.291837280899898</v>
      </c>
      <c r="O192" s="60">
        <v>0.23934298735341</v>
      </c>
      <c r="P192" s="59">
        <v>52.466411129000001</v>
      </c>
      <c r="Q192" s="61">
        <v>0.31403808108200998</v>
      </c>
    </row>
    <row r="193" spans="1:17" customFormat="1" x14ac:dyDescent="0.3">
      <c r="A193" s="58" t="s">
        <v>135</v>
      </c>
      <c r="B193" s="63">
        <v>226.0605645462</v>
      </c>
      <c r="C193" s="64">
        <v>0.15201139701267599</v>
      </c>
      <c r="D193" s="63">
        <v>35.553659984500101</v>
      </c>
      <c r="E193" s="64">
        <v>0.115777871299502</v>
      </c>
      <c r="F193" s="63">
        <v>39.449744500500003</v>
      </c>
      <c r="G193" s="64">
        <v>0.15157983016040499</v>
      </c>
      <c r="H193" s="63">
        <v>35.308912525499998</v>
      </c>
      <c r="I193" s="64">
        <v>0.20360686879260201</v>
      </c>
      <c r="J193" s="63">
        <v>21.819265105900001</v>
      </c>
      <c r="K193" s="64">
        <v>0.14278919564686801</v>
      </c>
      <c r="L193" s="63">
        <v>28.503201290900002</v>
      </c>
      <c r="M193" s="64">
        <v>0.155621180626977</v>
      </c>
      <c r="N193" s="63">
        <v>39.351289372799997</v>
      </c>
      <c r="O193" s="64">
        <v>0.183624834944286</v>
      </c>
      <c r="P193" s="63">
        <v>20.724859606999999</v>
      </c>
      <c r="Q193" s="64">
        <v>0.124048796203614</v>
      </c>
    </row>
    <row r="194" spans="1:17" customFormat="1" x14ac:dyDescent="0.3">
      <c r="A194" s="58" t="s">
        <v>136</v>
      </c>
      <c r="B194" s="59">
        <v>264.9034524548</v>
      </c>
      <c r="C194" s="60">
        <v>0.17813077642255301</v>
      </c>
      <c r="D194" s="59">
        <v>43.815425719599901</v>
      </c>
      <c r="E194" s="60">
        <v>0.14268170202753599</v>
      </c>
      <c r="F194" s="59">
        <v>46.478363696900097</v>
      </c>
      <c r="G194" s="60">
        <v>0.17858626372650699</v>
      </c>
      <c r="H194" s="59">
        <v>28.974406545099999</v>
      </c>
      <c r="I194" s="60">
        <v>0.16707929442774999</v>
      </c>
      <c r="J194" s="59">
        <v>29.2715376877</v>
      </c>
      <c r="K194" s="60">
        <v>0.191558207917987</v>
      </c>
      <c r="L194" s="59">
        <v>29.528384899500001</v>
      </c>
      <c r="M194" s="60">
        <v>0.16121845659263101</v>
      </c>
      <c r="N194" s="59">
        <v>51.298238751600103</v>
      </c>
      <c r="O194" s="61">
        <v>0.23937285852204099</v>
      </c>
      <c r="P194" s="59">
        <v>30.169263525400002</v>
      </c>
      <c r="Q194" s="60">
        <v>0.18057834376892101</v>
      </c>
    </row>
    <row r="195" spans="1:17" customFormat="1" x14ac:dyDescent="0.3">
      <c r="A195" s="58" t="s">
        <v>137</v>
      </c>
      <c r="B195" s="63">
        <v>317.51344819799999</v>
      </c>
      <c r="C195" s="64">
        <v>0.21350766299190599</v>
      </c>
      <c r="D195" s="63">
        <v>53.156779785600001</v>
      </c>
      <c r="E195" s="64">
        <v>0.17310113252464701</v>
      </c>
      <c r="F195" s="63">
        <v>57.211085874700103</v>
      </c>
      <c r="G195" s="64">
        <v>0.21982516718376799</v>
      </c>
      <c r="H195" s="63">
        <v>39.112297577900001</v>
      </c>
      <c r="I195" s="64">
        <v>0.22553887592458199</v>
      </c>
      <c r="J195" s="63">
        <v>34.129315978900003</v>
      </c>
      <c r="K195" s="64">
        <v>0.22334838286039199</v>
      </c>
      <c r="L195" s="63">
        <v>51.795545638299998</v>
      </c>
      <c r="M195" s="64">
        <v>0.28279223379810697</v>
      </c>
      <c r="N195" s="63">
        <v>52.213922971299901</v>
      </c>
      <c r="O195" s="64">
        <v>0.24364571377998601</v>
      </c>
      <c r="P195" s="63">
        <v>22.580935769300002</v>
      </c>
      <c r="Q195" s="62">
        <v>0.13515835341951801</v>
      </c>
    </row>
    <row r="196" spans="1:17" customFormat="1" x14ac:dyDescent="0.3">
      <c r="A196" s="58" t="s">
        <v>138</v>
      </c>
      <c r="B196" s="59">
        <v>339.14522464290002</v>
      </c>
      <c r="C196" s="60">
        <v>0.22805366115773401</v>
      </c>
      <c r="D196" s="59">
        <v>69.787416490899801</v>
      </c>
      <c r="E196" s="60">
        <v>0.227257574278729</v>
      </c>
      <c r="F196" s="59">
        <v>64.706548893600001</v>
      </c>
      <c r="G196" s="60">
        <v>0.24862537934646201</v>
      </c>
      <c r="H196" s="59">
        <v>42.958191031699997</v>
      </c>
      <c r="I196" s="60">
        <v>0.24771600537519001</v>
      </c>
      <c r="J196" s="59">
        <v>30.8941407915</v>
      </c>
      <c r="K196" s="60">
        <v>0.20217681449896999</v>
      </c>
      <c r="L196" s="59">
        <v>32.024285282299999</v>
      </c>
      <c r="M196" s="60">
        <v>0.17484552115757401</v>
      </c>
      <c r="N196" s="59">
        <v>59.609892317800202</v>
      </c>
      <c r="O196" s="60">
        <v>0.27815750925479399</v>
      </c>
      <c r="P196" s="59">
        <v>29.779602141000002</v>
      </c>
      <c r="Q196" s="60">
        <v>0.17824602275066301</v>
      </c>
    </row>
    <row r="197" spans="1:17" customFormat="1" x14ac:dyDescent="0.3">
      <c r="A197" s="58" t="s">
        <v>139</v>
      </c>
      <c r="B197" s="63">
        <v>403.22185482110001</v>
      </c>
      <c r="C197" s="64">
        <v>0.27114113237946602</v>
      </c>
      <c r="D197" s="63">
        <v>95.198710807499907</v>
      </c>
      <c r="E197" s="64">
        <v>0.31000757988219502</v>
      </c>
      <c r="F197" s="63">
        <v>74.660009064499803</v>
      </c>
      <c r="G197" s="64">
        <v>0.286870083369684</v>
      </c>
      <c r="H197" s="63">
        <v>47.180045813100001</v>
      </c>
      <c r="I197" s="64">
        <v>0.27206109478900597</v>
      </c>
      <c r="J197" s="63">
        <v>33.345429703500002</v>
      </c>
      <c r="K197" s="64">
        <v>0.21821849007070701</v>
      </c>
      <c r="L197" s="63">
        <v>41.374659443799999</v>
      </c>
      <c r="M197" s="64">
        <v>0.22589649790456701</v>
      </c>
      <c r="N197" s="63">
        <v>57.792493970099997</v>
      </c>
      <c r="O197" s="64">
        <v>0.26967698734703999</v>
      </c>
      <c r="P197" s="63">
        <v>45.784097271999997</v>
      </c>
      <c r="Q197" s="64">
        <v>0.27404104344052999</v>
      </c>
    </row>
    <row r="198" spans="1:17" customFormat="1" x14ac:dyDescent="0.3">
      <c r="A198" s="58" t="s">
        <v>140</v>
      </c>
      <c r="B198" s="59">
        <v>191.98039861070001</v>
      </c>
      <c r="C198" s="60">
        <v>0.129094646164607</v>
      </c>
      <c r="D198" s="59">
        <v>54.428233669200097</v>
      </c>
      <c r="E198" s="61">
        <v>0.177241528314078</v>
      </c>
      <c r="F198" s="59">
        <v>17.079874362599998</v>
      </c>
      <c r="G198" s="62">
        <v>6.5626900448268896E-2</v>
      </c>
      <c r="H198" s="59">
        <v>22.7399281456</v>
      </c>
      <c r="I198" s="60">
        <v>0.13112852351231699</v>
      </c>
      <c r="J198" s="59">
        <v>16.435109288500001</v>
      </c>
      <c r="K198" s="60">
        <v>0.107554311489561</v>
      </c>
      <c r="L198" s="59">
        <v>23.7255731622</v>
      </c>
      <c r="M198" s="60">
        <v>0.129536386768319</v>
      </c>
      <c r="N198" s="59">
        <v>30.390367593099999</v>
      </c>
      <c r="O198" s="60">
        <v>0.14181050537664</v>
      </c>
      <c r="P198" s="59">
        <v>24.9983841972</v>
      </c>
      <c r="Q198" s="60">
        <v>0.149628008367821</v>
      </c>
    </row>
    <row r="199" spans="1:17" customFormat="1" x14ac:dyDescent="0.3">
      <c r="A199" s="65" t="s">
        <v>1</v>
      </c>
    </row>
    <row r="200" spans="1:17" customFormat="1" x14ac:dyDescent="0.3">
      <c r="A200" s="65" t="s">
        <v>1</v>
      </c>
    </row>
    <row r="201" spans="1:17" customFormat="1" x14ac:dyDescent="0.3">
      <c r="A201" s="53" t="s">
        <v>497</v>
      </c>
    </row>
    <row r="202" spans="1:17" customFormat="1" x14ac:dyDescent="0.3">
      <c r="A202" s="54" t="s">
        <v>1</v>
      </c>
    </row>
    <row r="203" spans="1:17" customFormat="1" x14ac:dyDescent="0.3">
      <c r="A203" s="114" t="s">
        <v>1</v>
      </c>
      <c r="B203" s="113" t="s">
        <v>504</v>
      </c>
      <c r="C203" s="113" t="s">
        <v>1</v>
      </c>
      <c r="D203" s="113" t="s">
        <v>17</v>
      </c>
      <c r="E203" s="113" t="s">
        <v>1</v>
      </c>
      <c r="F203" s="113" t="s">
        <v>18</v>
      </c>
      <c r="G203" s="113" t="s">
        <v>1</v>
      </c>
      <c r="H203" s="113" t="s">
        <v>19</v>
      </c>
      <c r="I203" s="113" t="s">
        <v>1</v>
      </c>
      <c r="J203" s="113" t="s">
        <v>20</v>
      </c>
      <c r="K203" s="113" t="s">
        <v>1</v>
      </c>
      <c r="L203" s="113" t="s">
        <v>21</v>
      </c>
      <c r="M203" s="113" t="s">
        <v>1</v>
      </c>
      <c r="N203" s="113" t="s">
        <v>22</v>
      </c>
      <c r="O203" s="113" t="s">
        <v>1</v>
      </c>
      <c r="P203" s="113" t="s">
        <v>23</v>
      </c>
      <c r="Q203" s="113" t="s">
        <v>1</v>
      </c>
    </row>
    <row r="204" spans="1:17" customFormat="1" x14ac:dyDescent="0.3">
      <c r="A204" s="115" t="s">
        <v>1</v>
      </c>
      <c r="B204" s="55" t="s">
        <v>14</v>
      </c>
      <c r="C204" s="55" t="s">
        <v>15</v>
      </c>
      <c r="D204" s="55" t="s">
        <v>14</v>
      </c>
      <c r="E204" s="55" t="s">
        <v>15</v>
      </c>
      <c r="F204" s="55" t="s">
        <v>14</v>
      </c>
      <c r="G204" s="55" t="s">
        <v>15</v>
      </c>
      <c r="H204" s="55" t="s">
        <v>14</v>
      </c>
      <c r="I204" s="55" t="s">
        <v>15</v>
      </c>
      <c r="J204" s="55" t="s">
        <v>14</v>
      </c>
      <c r="K204" s="55" t="s">
        <v>15</v>
      </c>
      <c r="L204" s="55" t="s">
        <v>14</v>
      </c>
      <c r="M204" s="55" t="s">
        <v>15</v>
      </c>
      <c r="N204" s="55" t="s">
        <v>14</v>
      </c>
      <c r="O204" s="55" t="s">
        <v>15</v>
      </c>
      <c r="P204" s="55" t="s">
        <v>14</v>
      </c>
      <c r="Q204" s="55" t="s">
        <v>15</v>
      </c>
    </row>
    <row r="205" spans="1:17" customFormat="1" x14ac:dyDescent="0.3">
      <c r="A205" s="56" t="s">
        <v>16</v>
      </c>
      <c r="B205" s="57">
        <v>1487.1290507734</v>
      </c>
      <c r="C205" s="57">
        <v>1487.1290507734</v>
      </c>
      <c r="D205" s="57">
        <v>307.08510689859997</v>
      </c>
      <c r="E205" s="57">
        <v>307.08510689859997</v>
      </c>
      <c r="F205" s="57">
        <v>260.25721534820002</v>
      </c>
      <c r="G205" s="57">
        <v>260.25721534820002</v>
      </c>
      <c r="H205" s="57">
        <v>173.41709901479999</v>
      </c>
      <c r="I205" s="57">
        <v>173.41709901479999</v>
      </c>
      <c r="J205" s="57">
        <v>152.80753566160001</v>
      </c>
      <c r="K205" s="57">
        <v>152.80753566160001</v>
      </c>
      <c r="L205" s="57">
        <v>183.1575957467</v>
      </c>
      <c r="M205" s="57">
        <v>183.1575957467</v>
      </c>
      <c r="N205" s="57">
        <v>214.3026534768</v>
      </c>
      <c r="O205" s="57">
        <v>214.3026534768</v>
      </c>
      <c r="P205" s="57">
        <v>167.07021947219999</v>
      </c>
      <c r="Q205" s="57">
        <v>167.07021947219999</v>
      </c>
    </row>
    <row r="206" spans="1:17" customFormat="1" x14ac:dyDescent="0.3">
      <c r="A206" s="58" t="s">
        <v>130</v>
      </c>
      <c r="B206" s="59">
        <v>20.8350318681</v>
      </c>
      <c r="C206" s="60">
        <v>1.40102379529635E-2</v>
      </c>
      <c r="D206" s="59">
        <v>7.48566853470001</v>
      </c>
      <c r="E206" s="60">
        <v>2.4376527439905399E-2</v>
      </c>
      <c r="F206" s="59">
        <v>2.3076520398000002</v>
      </c>
      <c r="G206" s="60">
        <v>8.8668129208735891E-3</v>
      </c>
      <c r="H206" s="59">
        <v>1.2824596197</v>
      </c>
      <c r="I206" s="60">
        <v>7.3952316523905803E-3</v>
      </c>
      <c r="J206" s="59">
        <v>3.4617389760999999</v>
      </c>
      <c r="K206" s="60">
        <v>2.2654242548392298E-2</v>
      </c>
      <c r="L206" s="59">
        <v>0</v>
      </c>
      <c r="M206" s="60">
        <v>0</v>
      </c>
      <c r="N206" s="59">
        <v>6.0354479025000103</v>
      </c>
      <c r="O206" s="60">
        <v>2.8163197256693698E-2</v>
      </c>
      <c r="P206" s="59">
        <v>0.26206479529999999</v>
      </c>
      <c r="Q206" s="60">
        <v>1.56859071669327E-3</v>
      </c>
    </row>
    <row r="207" spans="1:17" customFormat="1" x14ac:dyDescent="0.3">
      <c r="A207" s="58" t="s">
        <v>131</v>
      </c>
      <c r="B207" s="63">
        <v>417.69928725239998</v>
      </c>
      <c r="C207" s="64">
        <v>0.28087628779437201</v>
      </c>
      <c r="D207" s="63">
        <v>83.462647196499901</v>
      </c>
      <c r="E207" s="64">
        <v>0.27178995438570602</v>
      </c>
      <c r="F207" s="63">
        <v>59.406462046099897</v>
      </c>
      <c r="G207" s="64">
        <v>0.22826057662462801</v>
      </c>
      <c r="H207" s="63">
        <v>57.768277462</v>
      </c>
      <c r="I207" s="64">
        <v>0.33311754025518497</v>
      </c>
      <c r="J207" s="63">
        <v>40.999503933200003</v>
      </c>
      <c r="K207" s="64">
        <v>0.26830812862525</v>
      </c>
      <c r="L207" s="63">
        <v>50.3516932231</v>
      </c>
      <c r="M207" s="64">
        <v>0.27490911866267598</v>
      </c>
      <c r="N207" s="63">
        <v>77.548817884599998</v>
      </c>
      <c r="O207" s="61">
        <v>0.36186587812360099</v>
      </c>
      <c r="P207" s="63">
        <v>38.062351999199997</v>
      </c>
      <c r="Q207" s="64">
        <v>0.22782248158555601</v>
      </c>
    </row>
    <row r="208" spans="1:17" customFormat="1" x14ac:dyDescent="0.3">
      <c r="A208" s="58" t="s">
        <v>132</v>
      </c>
      <c r="B208" s="59">
        <v>135.57737894729999</v>
      </c>
      <c r="C208" s="60">
        <v>9.1167191493429098E-2</v>
      </c>
      <c r="D208" s="59">
        <v>32.949602053099902</v>
      </c>
      <c r="E208" s="60">
        <v>0.107297948721362</v>
      </c>
      <c r="F208" s="59">
        <v>20.729155974000001</v>
      </c>
      <c r="G208" s="60">
        <v>7.9648727303357605E-2</v>
      </c>
      <c r="H208" s="59">
        <v>12.307874676100001</v>
      </c>
      <c r="I208" s="60">
        <v>7.09726707805763E-2</v>
      </c>
      <c r="J208" s="59">
        <v>16.314023406</v>
      </c>
      <c r="K208" s="60">
        <v>0.106761903693861</v>
      </c>
      <c r="L208" s="59">
        <v>12.913025854000001</v>
      </c>
      <c r="M208" s="60">
        <v>7.0502267740280997E-2</v>
      </c>
      <c r="N208" s="59">
        <v>17.023602819400001</v>
      </c>
      <c r="O208" s="60">
        <v>7.9437200348258602E-2</v>
      </c>
      <c r="P208" s="59">
        <v>18.311341697700001</v>
      </c>
      <c r="Q208" s="60">
        <v>0.10960266740265399</v>
      </c>
    </row>
    <row r="209" spans="1:17" customFormat="1" x14ac:dyDescent="0.3">
      <c r="A209" s="58" t="s">
        <v>133</v>
      </c>
      <c r="B209" s="63">
        <v>21.649060754200001</v>
      </c>
      <c r="C209" s="64">
        <v>1.45576207679765E-2</v>
      </c>
      <c r="D209" s="63">
        <v>6.4086406545999797</v>
      </c>
      <c r="E209" s="64">
        <v>2.08692655899986E-2</v>
      </c>
      <c r="F209" s="63">
        <v>4.6046995419000103</v>
      </c>
      <c r="G209" s="64">
        <v>1.7692879468257299E-2</v>
      </c>
      <c r="H209" s="63">
        <v>4.2264142624999996</v>
      </c>
      <c r="I209" s="64">
        <v>2.43713814065088E-2</v>
      </c>
      <c r="J209" s="63">
        <v>2.7425467977000002</v>
      </c>
      <c r="K209" s="64">
        <v>1.79477195664847E-2</v>
      </c>
      <c r="L209" s="63">
        <v>0</v>
      </c>
      <c r="M209" s="64">
        <v>0</v>
      </c>
      <c r="N209" s="63">
        <v>1.2313598056999999</v>
      </c>
      <c r="O209" s="64">
        <v>5.7458915497437101E-3</v>
      </c>
      <c r="P209" s="63">
        <v>1.7962303905000001</v>
      </c>
      <c r="Q209" s="64">
        <v>1.0751349918462799E-2</v>
      </c>
    </row>
    <row r="210" spans="1:17" customFormat="1" x14ac:dyDescent="0.3">
      <c r="A210" s="58" t="s">
        <v>134</v>
      </c>
      <c r="B210" s="59">
        <v>219.67734913979999</v>
      </c>
      <c r="C210" s="60">
        <v>0.147719089359161</v>
      </c>
      <c r="D210" s="59">
        <v>36.335502405000099</v>
      </c>
      <c r="E210" s="60">
        <v>0.11832388347311799</v>
      </c>
      <c r="F210" s="59">
        <v>37.314484424699998</v>
      </c>
      <c r="G210" s="60">
        <v>0.14337540795853301</v>
      </c>
      <c r="H210" s="59">
        <v>26.4613107182</v>
      </c>
      <c r="I210" s="60">
        <v>0.15258766793199399</v>
      </c>
      <c r="J210" s="59">
        <v>22.251035165099999</v>
      </c>
      <c r="K210" s="60">
        <v>0.14561477657997199</v>
      </c>
      <c r="L210" s="59">
        <v>35.984770571200002</v>
      </c>
      <c r="M210" s="60">
        <v>0.196468895676953</v>
      </c>
      <c r="N210" s="59">
        <v>24.771088875499998</v>
      </c>
      <c r="O210" s="60">
        <v>0.115589277470993</v>
      </c>
      <c r="P210" s="59">
        <v>35.3347627749</v>
      </c>
      <c r="Q210" s="61">
        <v>0.21149647667027599</v>
      </c>
    </row>
    <row r="211" spans="1:17" customFormat="1" x14ac:dyDescent="0.3">
      <c r="A211" s="58" t="s">
        <v>135</v>
      </c>
      <c r="B211" s="63">
        <v>74.636660459500106</v>
      </c>
      <c r="C211" s="64">
        <v>5.0188422061074198E-2</v>
      </c>
      <c r="D211" s="63">
        <v>10.4096074842</v>
      </c>
      <c r="E211" s="64">
        <v>3.3898118959045702E-2</v>
      </c>
      <c r="F211" s="63">
        <v>16.577233078399999</v>
      </c>
      <c r="G211" s="64">
        <v>6.3695575379999397E-2</v>
      </c>
      <c r="H211" s="63">
        <v>11.363636295999999</v>
      </c>
      <c r="I211" s="64">
        <v>6.5527772985236002E-2</v>
      </c>
      <c r="J211" s="63">
        <v>6.8568011347000004</v>
      </c>
      <c r="K211" s="64">
        <v>4.48721400094085E-2</v>
      </c>
      <c r="L211" s="63">
        <v>11.212269752999999</v>
      </c>
      <c r="M211" s="64">
        <v>6.12165152490107E-2</v>
      </c>
      <c r="N211" s="63">
        <v>7.7963749735000203</v>
      </c>
      <c r="O211" s="64">
        <v>3.63802073703395E-2</v>
      </c>
      <c r="P211" s="63">
        <v>8.8771844041000101</v>
      </c>
      <c r="Q211" s="64">
        <v>5.3134451083767999E-2</v>
      </c>
    </row>
    <row r="212" spans="1:17" customFormat="1" x14ac:dyDescent="0.3">
      <c r="A212" s="58" t="s">
        <v>136</v>
      </c>
      <c r="B212" s="59">
        <v>113.1938071662</v>
      </c>
      <c r="C212" s="60">
        <v>7.6115658629176894E-2</v>
      </c>
      <c r="D212" s="59">
        <v>13.626631037299999</v>
      </c>
      <c r="E212" s="62">
        <v>4.4374118871872002E-2</v>
      </c>
      <c r="F212" s="59">
        <v>26.193836946000001</v>
      </c>
      <c r="G212" s="60">
        <v>0.100645958694959</v>
      </c>
      <c r="H212" s="59">
        <v>9.4581808744999805</v>
      </c>
      <c r="I212" s="60">
        <v>5.4540070894005699E-2</v>
      </c>
      <c r="J212" s="59">
        <v>16.009819154399999</v>
      </c>
      <c r="K212" s="60">
        <v>0.10477113635190401</v>
      </c>
      <c r="L212" s="59">
        <v>14.040074072299999</v>
      </c>
      <c r="M212" s="60">
        <v>7.6655701965628001E-2</v>
      </c>
      <c r="N212" s="59">
        <v>14.1667182214</v>
      </c>
      <c r="O212" s="60">
        <v>6.6106126039795696E-2</v>
      </c>
      <c r="P212" s="59">
        <v>15.959012020699999</v>
      </c>
      <c r="Q212" s="60">
        <v>9.5522781206111601E-2</v>
      </c>
    </row>
    <row r="213" spans="1:17" customFormat="1" x14ac:dyDescent="0.3">
      <c r="A213" s="58" t="s">
        <v>137</v>
      </c>
      <c r="B213" s="63">
        <v>123.3768549749</v>
      </c>
      <c r="C213" s="64">
        <v>8.2963112657059801E-2</v>
      </c>
      <c r="D213" s="63">
        <v>19.506840546900001</v>
      </c>
      <c r="E213" s="64">
        <v>6.3522587415290002E-2</v>
      </c>
      <c r="F213" s="63">
        <v>22.011716648699998</v>
      </c>
      <c r="G213" s="64">
        <v>8.4576777705280395E-2</v>
      </c>
      <c r="H213" s="63">
        <v>15.9099247473</v>
      </c>
      <c r="I213" s="64">
        <v>9.1743691006745495E-2</v>
      </c>
      <c r="J213" s="63">
        <v>18.330032880200001</v>
      </c>
      <c r="K213" s="64">
        <v>0.119955032327678</v>
      </c>
      <c r="L213" s="63">
        <v>24.2901099744</v>
      </c>
      <c r="M213" s="61">
        <v>0.13261863301586599</v>
      </c>
      <c r="N213" s="63">
        <v>13.862005203900001</v>
      </c>
      <c r="O213" s="64">
        <v>6.4684244357248094E-2</v>
      </c>
      <c r="P213" s="63">
        <v>9.4662249735000294</v>
      </c>
      <c r="Q213" s="64">
        <v>5.66601576475163E-2</v>
      </c>
    </row>
    <row r="214" spans="1:17" customFormat="1" x14ac:dyDescent="0.3">
      <c r="A214" s="58" t="s">
        <v>138</v>
      </c>
      <c r="B214" s="59">
        <v>128.51363292420001</v>
      </c>
      <c r="C214" s="60">
        <v>8.6417270147042605E-2</v>
      </c>
      <c r="D214" s="59">
        <v>32.521938933199998</v>
      </c>
      <c r="E214" s="60">
        <v>0.105905295315864</v>
      </c>
      <c r="F214" s="59">
        <v>27.723074049899999</v>
      </c>
      <c r="G214" s="60">
        <v>0.10652182692729199</v>
      </c>
      <c r="H214" s="59">
        <v>6.5379224328000003</v>
      </c>
      <c r="I214" s="62">
        <v>3.7700563957894603E-2</v>
      </c>
      <c r="J214" s="59">
        <v>11.0418930279</v>
      </c>
      <c r="K214" s="60">
        <v>7.2260134162184395E-2</v>
      </c>
      <c r="L214" s="59">
        <v>11.943506859299999</v>
      </c>
      <c r="M214" s="60">
        <v>6.5208908266176493E-2</v>
      </c>
      <c r="N214" s="59">
        <v>24.00514776</v>
      </c>
      <c r="O214" s="60">
        <v>0.112015168130425</v>
      </c>
      <c r="P214" s="59">
        <v>10.0782013487</v>
      </c>
      <c r="Q214" s="60">
        <v>6.0323146641804597E-2</v>
      </c>
    </row>
    <row r="215" spans="1:17" customFormat="1" x14ac:dyDescent="0.3">
      <c r="A215" s="58" t="s">
        <v>139</v>
      </c>
      <c r="B215" s="63">
        <v>152.31740122260001</v>
      </c>
      <c r="C215" s="64">
        <v>0.102423795126176</v>
      </c>
      <c r="D215" s="63">
        <v>48.458245551999902</v>
      </c>
      <c r="E215" s="61">
        <v>0.15780070235708599</v>
      </c>
      <c r="F215" s="63">
        <v>33.373347863399999</v>
      </c>
      <c r="G215" s="64">
        <v>0.12823217146448601</v>
      </c>
      <c r="H215" s="63">
        <v>19.080991297000001</v>
      </c>
      <c r="I215" s="64">
        <v>0.11002946886668601</v>
      </c>
      <c r="J215" s="63">
        <v>8.70576657880002</v>
      </c>
      <c r="K215" s="62">
        <v>5.6972102462795798E-2</v>
      </c>
      <c r="L215" s="63">
        <v>13.840846060900001</v>
      </c>
      <c r="M215" s="64">
        <v>7.55679610472796E-2</v>
      </c>
      <c r="N215" s="63">
        <v>14.7982021519</v>
      </c>
      <c r="O215" s="64">
        <v>6.9052818114088504E-2</v>
      </c>
      <c r="P215" s="63">
        <v>11.965262732899999</v>
      </c>
      <c r="Q215" s="64">
        <v>7.1618166126195704E-2</v>
      </c>
    </row>
    <row r="216" spans="1:17" customFormat="1" x14ac:dyDescent="0.3">
      <c r="A216" s="58" t="s">
        <v>140</v>
      </c>
      <c r="B216" s="59">
        <v>79.652586064199795</v>
      </c>
      <c r="C216" s="60">
        <v>5.3561314011568599E-2</v>
      </c>
      <c r="D216" s="59">
        <v>15.9197825011</v>
      </c>
      <c r="E216" s="60">
        <v>5.1841597470751802E-2</v>
      </c>
      <c r="F216" s="59">
        <v>10.0155527353</v>
      </c>
      <c r="G216" s="60">
        <v>3.8483285552333803E-2</v>
      </c>
      <c r="H216" s="59">
        <v>9.02010662869999</v>
      </c>
      <c r="I216" s="60">
        <v>5.20139402627776E-2</v>
      </c>
      <c r="J216" s="59">
        <v>6.0943746074999998</v>
      </c>
      <c r="K216" s="60">
        <v>3.9882683672069E-2</v>
      </c>
      <c r="L216" s="59">
        <v>8.58129937849999</v>
      </c>
      <c r="M216" s="60">
        <v>4.6851998376128599E-2</v>
      </c>
      <c r="N216" s="59">
        <v>13.063887878399999</v>
      </c>
      <c r="O216" s="60">
        <v>6.0959991238812503E-2</v>
      </c>
      <c r="P216" s="59">
        <v>16.9575823347</v>
      </c>
      <c r="Q216" s="61">
        <v>0.101499731000962</v>
      </c>
    </row>
    <row r="217" spans="1:17" customFormat="1" x14ac:dyDescent="0.3">
      <c r="A217" s="65" t="s">
        <v>1</v>
      </c>
    </row>
    <row r="218" spans="1:17" customFormat="1" x14ac:dyDescent="0.3">
      <c r="A218" s="65" t="s">
        <v>1</v>
      </c>
    </row>
    <row r="219" spans="1:17" customFormat="1" x14ac:dyDescent="0.3">
      <c r="A219" s="53" t="s">
        <v>141</v>
      </c>
    </row>
    <row r="220" spans="1:17" customFormat="1" x14ac:dyDescent="0.3">
      <c r="A220" s="54" t="s">
        <v>1</v>
      </c>
    </row>
    <row r="221" spans="1:17" customFormat="1" x14ac:dyDescent="0.3">
      <c r="A221" s="114" t="s">
        <v>1</v>
      </c>
      <c r="B221" s="113" t="s">
        <v>504</v>
      </c>
      <c r="C221" s="113" t="s">
        <v>1</v>
      </c>
      <c r="D221" s="113" t="s">
        <v>17</v>
      </c>
      <c r="E221" s="113" t="s">
        <v>1</v>
      </c>
      <c r="F221" s="113" t="s">
        <v>18</v>
      </c>
      <c r="G221" s="113" t="s">
        <v>1</v>
      </c>
      <c r="H221" s="113" t="s">
        <v>19</v>
      </c>
      <c r="I221" s="113" t="s">
        <v>1</v>
      </c>
      <c r="J221" s="113" t="s">
        <v>20</v>
      </c>
      <c r="K221" s="113" t="s">
        <v>1</v>
      </c>
      <c r="L221" s="113" t="s">
        <v>21</v>
      </c>
      <c r="M221" s="113" t="s">
        <v>1</v>
      </c>
      <c r="N221" s="113" t="s">
        <v>22</v>
      </c>
      <c r="O221" s="113" t="s">
        <v>1</v>
      </c>
      <c r="P221" s="113" t="s">
        <v>23</v>
      </c>
      <c r="Q221" s="113" t="s">
        <v>1</v>
      </c>
    </row>
    <row r="222" spans="1:17" customFormat="1" x14ac:dyDescent="0.3">
      <c r="A222" s="115" t="s">
        <v>1</v>
      </c>
      <c r="B222" s="55" t="s">
        <v>14</v>
      </c>
      <c r="C222" s="55" t="s">
        <v>15</v>
      </c>
      <c r="D222" s="55" t="s">
        <v>14</v>
      </c>
      <c r="E222" s="55" t="s">
        <v>15</v>
      </c>
      <c r="F222" s="55" t="s">
        <v>14</v>
      </c>
      <c r="G222" s="55" t="s">
        <v>15</v>
      </c>
      <c r="H222" s="55" t="s">
        <v>14</v>
      </c>
      <c r="I222" s="55" t="s">
        <v>15</v>
      </c>
      <c r="J222" s="55" t="s">
        <v>14</v>
      </c>
      <c r="K222" s="55" t="s">
        <v>15</v>
      </c>
      <c r="L222" s="55" t="s">
        <v>14</v>
      </c>
      <c r="M222" s="55" t="s">
        <v>15</v>
      </c>
      <c r="N222" s="55" t="s">
        <v>14</v>
      </c>
      <c r="O222" s="55" t="s">
        <v>15</v>
      </c>
      <c r="P222" s="55" t="s">
        <v>14</v>
      </c>
      <c r="Q222" s="55" t="s">
        <v>15</v>
      </c>
    </row>
    <row r="223" spans="1:17" customFormat="1" x14ac:dyDescent="0.3">
      <c r="A223" s="56" t="s">
        <v>16</v>
      </c>
      <c r="B223" s="57">
        <v>1497.7955463971</v>
      </c>
      <c r="C223" s="57">
        <v>1497.7955463971</v>
      </c>
      <c r="D223" s="57">
        <v>309.57194894920002</v>
      </c>
      <c r="E223" s="57">
        <v>309.57194894920002</v>
      </c>
      <c r="F223" s="57">
        <v>260.25721534820002</v>
      </c>
      <c r="G223" s="57">
        <v>260.25721534820002</v>
      </c>
      <c r="H223" s="57">
        <v>173.41709901479999</v>
      </c>
      <c r="I223" s="57">
        <v>173.41709901479999</v>
      </c>
      <c r="J223" s="57">
        <v>153.87284690289999</v>
      </c>
      <c r="K223" s="57">
        <v>153.87284690289999</v>
      </c>
      <c r="L223" s="57">
        <v>189.24002229609999</v>
      </c>
      <c r="M223" s="57">
        <v>189.24002229609999</v>
      </c>
      <c r="N223" s="57">
        <v>215.33456925920001</v>
      </c>
      <c r="O223" s="57">
        <v>215.33456925920001</v>
      </c>
      <c r="P223" s="57">
        <v>167.07021947219999</v>
      </c>
      <c r="Q223" s="57">
        <v>167.07021947219999</v>
      </c>
    </row>
    <row r="224" spans="1:17" customFormat="1" x14ac:dyDescent="0.3">
      <c r="A224" s="58" t="s">
        <v>142</v>
      </c>
      <c r="B224" s="59">
        <v>317.97149897520001</v>
      </c>
      <c r="C224" s="60">
        <v>0.212292992685197</v>
      </c>
      <c r="D224" s="59">
        <v>71.2166222771001</v>
      </c>
      <c r="E224" s="60">
        <v>0.230048693102961</v>
      </c>
      <c r="F224" s="59">
        <v>55.962355139099998</v>
      </c>
      <c r="G224" s="60">
        <v>0.21502710333785599</v>
      </c>
      <c r="H224" s="59">
        <v>33.411604200500001</v>
      </c>
      <c r="I224" s="60">
        <v>0.192666146477566</v>
      </c>
      <c r="J224" s="59">
        <v>34.533115868499998</v>
      </c>
      <c r="K224" s="60">
        <v>0.22442631408705799</v>
      </c>
      <c r="L224" s="59">
        <v>43.7947414235</v>
      </c>
      <c r="M224" s="60">
        <v>0.231424309150499</v>
      </c>
      <c r="N224" s="59">
        <v>37.403379419799997</v>
      </c>
      <c r="O224" s="60">
        <v>0.17369890746514199</v>
      </c>
      <c r="P224" s="59">
        <v>37.901907748500001</v>
      </c>
      <c r="Q224" s="60">
        <v>0.22686214136928701</v>
      </c>
    </row>
    <row r="225" spans="1:17" customFormat="1" x14ac:dyDescent="0.3">
      <c r="A225" s="58" t="s">
        <v>143</v>
      </c>
      <c r="B225" s="63">
        <v>445.19624327619999</v>
      </c>
      <c r="C225" s="64">
        <v>0.29723432169838199</v>
      </c>
      <c r="D225" s="63">
        <v>98.179395885999995</v>
      </c>
      <c r="E225" s="64">
        <v>0.31714564649431798</v>
      </c>
      <c r="F225" s="63">
        <v>73.985754295900193</v>
      </c>
      <c r="G225" s="64">
        <v>0.28427935877556298</v>
      </c>
      <c r="H225" s="63">
        <v>64.407848410900101</v>
      </c>
      <c r="I225" s="61">
        <v>0.37140425469464899</v>
      </c>
      <c r="J225" s="63">
        <v>54.121657926899999</v>
      </c>
      <c r="K225" s="64">
        <v>0.35172974970075799</v>
      </c>
      <c r="L225" s="63">
        <v>49.302291203300001</v>
      </c>
      <c r="M225" s="64">
        <v>0.26052782389846502</v>
      </c>
      <c r="N225" s="63">
        <v>58.895543933899802</v>
      </c>
      <c r="O225" s="64">
        <v>0.27350714813935401</v>
      </c>
      <c r="P225" s="63">
        <v>37.507253092600003</v>
      </c>
      <c r="Q225" s="62">
        <v>0.22449993308856001</v>
      </c>
    </row>
    <row r="226" spans="1:17" customFormat="1" x14ac:dyDescent="0.3">
      <c r="A226" s="58" t="s">
        <v>144</v>
      </c>
      <c r="B226" s="59">
        <v>159.50120120010001</v>
      </c>
      <c r="C226" s="60">
        <v>0.106490636578387</v>
      </c>
      <c r="D226" s="59">
        <v>12.8113885954</v>
      </c>
      <c r="E226" s="62">
        <v>4.1384203700905502E-2</v>
      </c>
      <c r="F226" s="59">
        <v>43.895977795699999</v>
      </c>
      <c r="G226" s="61">
        <v>0.16866382642637301</v>
      </c>
      <c r="H226" s="59">
        <v>9.6952974006999693</v>
      </c>
      <c r="I226" s="62">
        <v>5.5907390077333599E-2</v>
      </c>
      <c r="J226" s="59">
        <v>11.952842352599999</v>
      </c>
      <c r="K226" s="60">
        <v>7.7679997434132897E-2</v>
      </c>
      <c r="L226" s="59">
        <v>21.850412999300001</v>
      </c>
      <c r="M226" s="60">
        <v>0.11546401619585001</v>
      </c>
      <c r="N226" s="59">
        <v>30.647742126200001</v>
      </c>
      <c r="O226" s="60">
        <v>0.142326158923926</v>
      </c>
      <c r="P226" s="59">
        <v>28.071746107199999</v>
      </c>
      <c r="Q226" s="61">
        <v>0.16802363817970001</v>
      </c>
    </row>
    <row r="227" spans="1:17" customFormat="1" x14ac:dyDescent="0.3">
      <c r="A227" s="58" t="s">
        <v>145</v>
      </c>
      <c r="B227" s="63">
        <v>566.65812425839999</v>
      </c>
      <c r="C227" s="64">
        <v>0.37832808731570799</v>
      </c>
      <c r="D227" s="63">
        <v>131.6127198474</v>
      </c>
      <c r="E227" s="64">
        <v>0.42514420409905201</v>
      </c>
      <c r="F227" s="63">
        <v>77.552939292500199</v>
      </c>
      <c r="G227" s="62">
        <v>0.29798574148555801</v>
      </c>
      <c r="H227" s="63">
        <v>71.0655074364998</v>
      </c>
      <c r="I227" s="64">
        <v>0.40979527301650398</v>
      </c>
      <c r="J227" s="63">
        <v>59.864616734999998</v>
      </c>
      <c r="K227" s="64">
        <v>0.38905250627342303</v>
      </c>
      <c r="L227" s="63">
        <v>50.667963133000001</v>
      </c>
      <c r="M227" s="62">
        <v>0.26774443650044</v>
      </c>
      <c r="N227" s="63">
        <v>100.22180841070001</v>
      </c>
      <c r="O227" s="61">
        <v>0.46542368350556002</v>
      </c>
      <c r="P227" s="63">
        <v>67.391146778499802</v>
      </c>
      <c r="Q227" s="64">
        <v>0.40337019363115001</v>
      </c>
    </row>
    <row r="228" spans="1:17" customFormat="1" ht="25.5" customHeight="1" x14ac:dyDescent="0.3">
      <c r="A228" s="66" t="s">
        <v>146</v>
      </c>
      <c r="B228" s="59">
        <v>347.40427751340002</v>
      </c>
      <c r="C228" s="60">
        <v>0.23194372446163999</v>
      </c>
      <c r="D228" s="59">
        <v>51.4866105352001</v>
      </c>
      <c r="E228" s="62">
        <v>0.16631549050217301</v>
      </c>
      <c r="F228" s="59">
        <v>51.118930752199901</v>
      </c>
      <c r="G228" s="60">
        <v>0.196416958829778</v>
      </c>
      <c r="H228" s="59">
        <v>47.143391967399999</v>
      </c>
      <c r="I228" s="60">
        <v>0.27184973243830302</v>
      </c>
      <c r="J228" s="59">
        <v>45.5965155369</v>
      </c>
      <c r="K228" s="60">
        <v>0.29632593699701398</v>
      </c>
      <c r="L228" s="59">
        <v>50.841935622999998</v>
      </c>
      <c r="M228" s="60">
        <v>0.26866375836422501</v>
      </c>
      <c r="N228" s="59">
        <v>41.981520576900003</v>
      </c>
      <c r="O228" s="60">
        <v>0.194959502885793</v>
      </c>
      <c r="P228" s="59">
        <v>51.9533163778</v>
      </c>
      <c r="Q228" s="61">
        <v>0.3109669487592</v>
      </c>
    </row>
    <row r="229" spans="1:17" customFormat="1" x14ac:dyDescent="0.3">
      <c r="A229" s="58" t="s">
        <v>147</v>
      </c>
      <c r="B229" s="63">
        <v>25.341602659799999</v>
      </c>
      <c r="C229" s="64">
        <v>1.6919266932498501E-2</v>
      </c>
      <c r="D229" s="63">
        <v>9.2369412632000003</v>
      </c>
      <c r="E229" s="64">
        <v>2.9837785027207901E-2</v>
      </c>
      <c r="F229" s="63">
        <v>7.3177450621999904</v>
      </c>
      <c r="G229" s="64">
        <v>2.8117357101548699E-2</v>
      </c>
      <c r="H229" s="63">
        <v>0.42384980230000002</v>
      </c>
      <c r="I229" s="64">
        <v>2.4441061735430598E-3</v>
      </c>
      <c r="J229" s="63">
        <v>2.5022262197999998</v>
      </c>
      <c r="K229" s="64">
        <v>1.6261648953431001E-2</v>
      </c>
      <c r="L229" s="63">
        <v>1.3803788937000001</v>
      </c>
      <c r="M229" s="64">
        <v>7.2943285302521799E-3</v>
      </c>
      <c r="N229" s="63">
        <v>0</v>
      </c>
      <c r="O229" s="64">
        <v>0</v>
      </c>
      <c r="P229" s="63">
        <v>0.67438259510000098</v>
      </c>
      <c r="Q229" s="64">
        <v>4.03652187224316E-3</v>
      </c>
    </row>
    <row r="230" spans="1:17" customFormat="1" x14ac:dyDescent="0.3">
      <c r="A230" s="58" t="s">
        <v>148</v>
      </c>
      <c r="B230" s="59">
        <v>64.436521808400002</v>
      </c>
      <c r="C230" s="60">
        <v>4.3020906266813298E-2</v>
      </c>
      <c r="D230" s="59">
        <v>6.8653961378000101</v>
      </c>
      <c r="E230" s="60">
        <v>2.21770614589069E-2</v>
      </c>
      <c r="F230" s="59">
        <v>19.683536438699999</v>
      </c>
      <c r="G230" s="61">
        <v>7.5631088315324002E-2</v>
      </c>
      <c r="H230" s="59">
        <v>8.4088525357999995</v>
      </c>
      <c r="I230" s="60">
        <v>4.8489177731443699E-2</v>
      </c>
      <c r="J230" s="59">
        <v>3.2843065102</v>
      </c>
      <c r="K230" s="60">
        <v>2.1344288978240099E-2</v>
      </c>
      <c r="L230" s="59">
        <v>7.4310988002</v>
      </c>
      <c r="M230" s="60">
        <v>3.9268114165473503E-2</v>
      </c>
      <c r="N230" s="59">
        <v>7.0146750373000097</v>
      </c>
      <c r="O230" s="60">
        <v>3.2575703294794103E-2</v>
      </c>
      <c r="P230" s="59">
        <v>7.9425775249000203</v>
      </c>
      <c r="Q230" s="60">
        <v>4.75403548878537E-2</v>
      </c>
    </row>
    <row r="231" spans="1:17" customFormat="1" ht="25.5" customHeight="1" x14ac:dyDescent="0.3">
      <c r="A231" s="66" t="s">
        <v>149</v>
      </c>
      <c r="B231" s="63">
        <v>60.700881725800002</v>
      </c>
      <c r="C231" s="64">
        <v>4.0526814138160602E-2</v>
      </c>
      <c r="D231" s="63">
        <v>6.6518921291000002</v>
      </c>
      <c r="E231" s="64">
        <v>2.1487386540282299E-2</v>
      </c>
      <c r="F231" s="63">
        <v>13.7207507244</v>
      </c>
      <c r="G231" s="64">
        <v>5.2719962849225602E-2</v>
      </c>
      <c r="H231" s="63">
        <v>9.6331786833000201</v>
      </c>
      <c r="I231" s="64">
        <v>5.5549185968552503E-2</v>
      </c>
      <c r="J231" s="63">
        <v>9.5142231865999793</v>
      </c>
      <c r="K231" s="64">
        <v>6.1831722607978097E-2</v>
      </c>
      <c r="L231" s="63">
        <v>5.1572507533999996</v>
      </c>
      <c r="M231" s="64">
        <v>2.7252431546063501E-2</v>
      </c>
      <c r="N231" s="63">
        <v>11.9984350822</v>
      </c>
      <c r="O231" s="64">
        <v>5.5719966949465398E-2</v>
      </c>
      <c r="P231" s="63">
        <v>3.1207671325000002</v>
      </c>
      <c r="Q231" s="64">
        <v>1.8679374112028899E-2</v>
      </c>
    </row>
    <row r="232" spans="1:17" customFormat="1" ht="22.8" x14ac:dyDescent="0.3">
      <c r="A232" s="66" t="s">
        <v>150</v>
      </c>
      <c r="B232" s="59">
        <v>206.7030963247</v>
      </c>
      <c r="C232" s="60">
        <v>0.13800488112140399</v>
      </c>
      <c r="D232" s="59">
        <v>13.369996245599999</v>
      </c>
      <c r="E232" s="62">
        <v>4.3188655467598501E-2</v>
      </c>
      <c r="F232" s="59">
        <v>45.277970749399998</v>
      </c>
      <c r="G232" s="60">
        <v>0.17397393070859599</v>
      </c>
      <c r="H232" s="59">
        <v>25.626045533399999</v>
      </c>
      <c r="I232" s="60">
        <v>0.14777115797106599</v>
      </c>
      <c r="J232" s="59">
        <v>18.421509980700002</v>
      </c>
      <c r="K232" s="60">
        <v>0.119719043037689</v>
      </c>
      <c r="L232" s="59">
        <v>34.150586004200001</v>
      </c>
      <c r="M232" s="60">
        <v>0.18046175216976701</v>
      </c>
      <c r="N232" s="59">
        <v>35.1426650589</v>
      </c>
      <c r="O232" s="60">
        <v>0.16320029422028601</v>
      </c>
      <c r="P232" s="59">
        <v>32.671247999199998</v>
      </c>
      <c r="Q232" s="61">
        <v>0.19555398982783001</v>
      </c>
    </row>
    <row r="233" spans="1:17" customFormat="1" x14ac:dyDescent="0.3">
      <c r="A233" s="58" t="s">
        <v>151</v>
      </c>
      <c r="B233" s="63">
        <v>236.76538363270001</v>
      </c>
      <c r="C233" s="64">
        <v>0.15807590308452399</v>
      </c>
      <c r="D233" s="63">
        <v>36.4454747375</v>
      </c>
      <c r="E233" s="64">
        <v>0.117728608361349</v>
      </c>
      <c r="F233" s="63">
        <v>55.9085651544002</v>
      </c>
      <c r="G233" s="61">
        <v>0.214820423247822</v>
      </c>
      <c r="H233" s="63">
        <v>13.536226086599999</v>
      </c>
      <c r="I233" s="62">
        <v>7.8055890471589395E-2</v>
      </c>
      <c r="J233" s="63">
        <v>21.4415286204</v>
      </c>
      <c r="K233" s="64">
        <v>0.13934575886498299</v>
      </c>
      <c r="L233" s="63">
        <v>44.267751663799999</v>
      </c>
      <c r="M233" s="61">
        <v>0.23392383453926599</v>
      </c>
      <c r="N233" s="63">
        <v>40.439373185599997</v>
      </c>
      <c r="O233" s="64">
        <v>0.18779786879886801</v>
      </c>
      <c r="P233" s="63">
        <v>22.1157532762</v>
      </c>
      <c r="Q233" s="64">
        <v>0.13237400026208701</v>
      </c>
    </row>
    <row r="234" spans="1:17" customFormat="1" x14ac:dyDescent="0.3">
      <c r="A234" s="58" t="s">
        <v>152</v>
      </c>
      <c r="B234" s="59">
        <v>152.2258779153</v>
      </c>
      <c r="C234" s="60">
        <v>0.101633282514075</v>
      </c>
      <c r="D234" s="59">
        <v>17.716204301000001</v>
      </c>
      <c r="E234" s="62">
        <v>5.7228067210660601E-2</v>
      </c>
      <c r="F234" s="59">
        <v>21.9202785198</v>
      </c>
      <c r="G234" s="60">
        <v>8.4225440168767998E-2</v>
      </c>
      <c r="H234" s="59">
        <v>15.676608459200001</v>
      </c>
      <c r="I234" s="60">
        <v>9.03982856838247E-2</v>
      </c>
      <c r="J234" s="59">
        <v>16.020595134499999</v>
      </c>
      <c r="K234" s="60">
        <v>0.104115803775371</v>
      </c>
      <c r="L234" s="59">
        <v>46.537125739899999</v>
      </c>
      <c r="M234" s="61">
        <v>0.24591587538012599</v>
      </c>
      <c r="N234" s="59">
        <v>20.515231636900001</v>
      </c>
      <c r="O234" s="60">
        <v>9.5271426726684302E-2</v>
      </c>
      <c r="P234" s="59">
        <v>8.8938464412000098</v>
      </c>
      <c r="Q234" s="62">
        <v>5.3234181826641497E-2</v>
      </c>
    </row>
    <row r="235" spans="1:17" customFormat="1" x14ac:dyDescent="0.3">
      <c r="A235" s="58" t="s">
        <v>153</v>
      </c>
      <c r="B235" s="63">
        <v>389.14635524300002</v>
      </c>
      <c r="C235" s="64">
        <v>0.25981273357307</v>
      </c>
      <c r="D235" s="63">
        <v>87.953848739600005</v>
      </c>
      <c r="E235" s="64">
        <v>0.28411440066888299</v>
      </c>
      <c r="F235" s="63">
        <v>44.654594371400101</v>
      </c>
      <c r="G235" s="62">
        <v>0.171578698833215</v>
      </c>
      <c r="H235" s="63">
        <v>52.659164520300003</v>
      </c>
      <c r="I235" s="64">
        <v>0.30365612629586097</v>
      </c>
      <c r="J235" s="63">
        <v>32.089807735599997</v>
      </c>
      <c r="K235" s="64">
        <v>0.20854756626326601</v>
      </c>
      <c r="L235" s="63">
        <v>49.052885721700001</v>
      </c>
      <c r="M235" s="64">
        <v>0.25920989189563698</v>
      </c>
      <c r="N235" s="63">
        <v>66.915796157299894</v>
      </c>
      <c r="O235" s="64">
        <v>0.31075268772452802</v>
      </c>
      <c r="P235" s="63">
        <v>46.336489691700002</v>
      </c>
      <c r="Q235" s="64">
        <v>0.27734739224072302</v>
      </c>
    </row>
    <row r="236" spans="1:17" customFormat="1" x14ac:dyDescent="0.3">
      <c r="A236" s="58" t="s">
        <v>154</v>
      </c>
      <c r="B236" s="59">
        <v>300.90225352300001</v>
      </c>
      <c r="C236" s="60">
        <v>0.200896747387727</v>
      </c>
      <c r="D236" s="59">
        <v>86.637003790799994</v>
      </c>
      <c r="E236" s="61">
        <v>0.27986064010281803</v>
      </c>
      <c r="F236" s="59">
        <v>38.473199433100199</v>
      </c>
      <c r="G236" s="60">
        <v>0.14782759963686901</v>
      </c>
      <c r="H236" s="59">
        <v>46.854772813899999</v>
      </c>
      <c r="I236" s="61">
        <v>0.27018542623586</v>
      </c>
      <c r="J236" s="59">
        <v>24.6020459778</v>
      </c>
      <c r="K236" s="60">
        <v>0.15988555793293999</v>
      </c>
      <c r="L236" s="59">
        <v>11.9712140459</v>
      </c>
      <c r="M236" s="62">
        <v>6.3259419971790604E-2</v>
      </c>
      <c r="N236" s="59">
        <v>59.800866771399903</v>
      </c>
      <c r="O236" s="61">
        <v>0.27771140963166602</v>
      </c>
      <c r="P236" s="59">
        <v>28.0436112364</v>
      </c>
      <c r="Q236" s="60">
        <v>0.167855236708218</v>
      </c>
    </row>
    <row r="237" spans="1:17" customFormat="1" x14ac:dyDescent="0.3">
      <c r="A237" s="58" t="s">
        <v>155</v>
      </c>
      <c r="B237" s="63">
        <v>56.023637631299998</v>
      </c>
      <c r="C237" s="64">
        <v>3.7404062100507E-2</v>
      </c>
      <c r="D237" s="63">
        <v>0</v>
      </c>
      <c r="E237" s="62">
        <v>0</v>
      </c>
      <c r="F237" s="63">
        <v>21.684207019599999</v>
      </c>
      <c r="G237" s="61">
        <v>8.3318370215359996E-2</v>
      </c>
      <c r="H237" s="63">
        <v>4.3948445780999998</v>
      </c>
      <c r="I237" s="64">
        <v>2.5342625398922899E-2</v>
      </c>
      <c r="J237" s="63">
        <v>4.5388675679999997</v>
      </c>
      <c r="K237" s="64">
        <v>2.9497521228447902E-2</v>
      </c>
      <c r="L237" s="63">
        <v>19.637940578999999</v>
      </c>
      <c r="M237" s="61">
        <v>0.10377266045907001</v>
      </c>
      <c r="N237" s="63">
        <v>1.4982905042000001</v>
      </c>
      <c r="O237" s="62">
        <v>6.9579655015655903E-3</v>
      </c>
      <c r="P237" s="63">
        <v>4.2694873824000004</v>
      </c>
      <c r="Q237" s="64">
        <v>2.55550474278896E-2</v>
      </c>
    </row>
    <row r="238" spans="1:17" customFormat="1" x14ac:dyDescent="0.3">
      <c r="A238" s="58" t="s">
        <v>156</v>
      </c>
      <c r="B238" s="59">
        <v>440.99723161230003</v>
      </c>
      <c r="C238" s="60">
        <v>0.29443086052238898</v>
      </c>
      <c r="D238" s="59">
        <v>113.352205553</v>
      </c>
      <c r="E238" s="61">
        <v>0.36615787036829001</v>
      </c>
      <c r="F238" s="59">
        <v>47.700937008199901</v>
      </c>
      <c r="G238" s="62">
        <v>0.18328382152395101</v>
      </c>
      <c r="H238" s="59">
        <v>59.215711466800101</v>
      </c>
      <c r="I238" s="60">
        <v>0.34146408747009599</v>
      </c>
      <c r="J238" s="59">
        <v>45.338400461799999</v>
      </c>
      <c r="K238" s="60">
        <v>0.29464848005581101</v>
      </c>
      <c r="L238" s="59">
        <v>36.910725138099998</v>
      </c>
      <c r="M238" s="62">
        <v>0.19504714008301299</v>
      </c>
      <c r="N238" s="59">
        <v>75.594061271100003</v>
      </c>
      <c r="O238" s="60">
        <v>0.35105399718754299</v>
      </c>
      <c r="P238" s="59">
        <v>53.963293356100003</v>
      </c>
      <c r="Q238" s="60">
        <v>0.32299768041592403</v>
      </c>
    </row>
    <row r="239" spans="1:17" customFormat="1" x14ac:dyDescent="0.3">
      <c r="A239" s="58" t="s">
        <v>157</v>
      </c>
      <c r="B239" s="63">
        <v>98.160406018999794</v>
      </c>
      <c r="C239" s="64">
        <v>6.5536585587480101E-2</v>
      </c>
      <c r="D239" s="63">
        <v>13.010339758900001</v>
      </c>
      <c r="E239" s="64">
        <v>4.2026869046313302E-2</v>
      </c>
      <c r="F239" s="63">
        <v>22.163154261100001</v>
      </c>
      <c r="G239" s="64">
        <v>8.5158654415969801E-2</v>
      </c>
      <c r="H239" s="63">
        <v>12.128387052500001</v>
      </c>
      <c r="I239" s="64">
        <v>6.9937665440159003E-2</v>
      </c>
      <c r="J239" s="63">
        <v>12.9804763749</v>
      </c>
      <c r="K239" s="64">
        <v>8.4358459833340199E-2</v>
      </c>
      <c r="L239" s="63">
        <v>8.4752064967000003</v>
      </c>
      <c r="M239" s="64">
        <v>4.4785486673844403E-2</v>
      </c>
      <c r="N239" s="63">
        <v>10.7340202467</v>
      </c>
      <c r="O239" s="64">
        <v>4.9848105130669298E-2</v>
      </c>
      <c r="P239" s="63">
        <v>18.267103598999999</v>
      </c>
      <c r="Q239" s="61">
        <v>0.109337879944783</v>
      </c>
    </row>
    <row r="240" spans="1:17" customFormat="1" x14ac:dyDescent="0.3">
      <c r="A240" s="66" t="s">
        <v>158</v>
      </c>
      <c r="B240" s="59">
        <v>81.038343819799707</v>
      </c>
      <c r="C240" s="60">
        <v>5.4105077301595098E-2</v>
      </c>
      <c r="D240" s="59">
        <v>5.8964890050000003</v>
      </c>
      <c r="E240" s="62">
        <v>1.9047232880804701E-2</v>
      </c>
      <c r="F240" s="59">
        <v>22.0267945322</v>
      </c>
      <c r="G240" s="60">
        <v>8.4634712250840696E-2</v>
      </c>
      <c r="H240" s="59">
        <v>4.0362481911000003</v>
      </c>
      <c r="I240" s="60">
        <v>2.3274799394236999E-2</v>
      </c>
      <c r="J240" s="59">
        <v>9.03180283579999</v>
      </c>
      <c r="K240" s="60">
        <v>5.86965342982146E-2</v>
      </c>
      <c r="L240" s="59">
        <v>11.8174539783</v>
      </c>
      <c r="M240" s="60">
        <v>6.2446906499564199E-2</v>
      </c>
      <c r="N240" s="59">
        <v>17.7056350798</v>
      </c>
      <c r="O240" s="60">
        <v>8.2223839584658495E-2</v>
      </c>
      <c r="P240" s="59">
        <v>9.56159078769997</v>
      </c>
      <c r="Q240" s="60">
        <v>5.7230970414155799E-2</v>
      </c>
    </row>
    <row r="241" spans="1:17" customFormat="1" x14ac:dyDescent="0.3">
      <c r="A241" s="58" t="s">
        <v>159</v>
      </c>
      <c r="B241" s="63">
        <v>115.75116511260001</v>
      </c>
      <c r="C241" s="64">
        <v>7.7281018354631803E-2</v>
      </c>
      <c r="D241" s="63">
        <v>27.968932916299998</v>
      </c>
      <c r="E241" s="64">
        <v>9.0347116433632801E-2</v>
      </c>
      <c r="F241" s="63">
        <v>27.171650093</v>
      </c>
      <c r="G241" s="64">
        <v>0.104403061627501</v>
      </c>
      <c r="H241" s="63">
        <v>14.709288944400001</v>
      </c>
      <c r="I241" s="64">
        <v>8.4820291816464194E-2</v>
      </c>
      <c r="J241" s="63">
        <v>12.676687275700001</v>
      </c>
      <c r="K241" s="64">
        <v>8.2384173236877203E-2</v>
      </c>
      <c r="L241" s="63">
        <v>20.4010584575</v>
      </c>
      <c r="M241" s="64">
        <v>0.10780520003099001</v>
      </c>
      <c r="N241" s="63">
        <v>7.3714227972000002</v>
      </c>
      <c r="O241" s="62">
        <v>3.4232417129118502E-2</v>
      </c>
      <c r="P241" s="63">
        <v>5.4521246285</v>
      </c>
      <c r="Q241" s="62">
        <v>3.26337311683918E-2</v>
      </c>
    </row>
    <row r="242" spans="1:17" customFormat="1" x14ac:dyDescent="0.3">
      <c r="A242" s="58" t="s">
        <v>160</v>
      </c>
      <c r="B242" s="59">
        <v>126.2797166701</v>
      </c>
      <c r="C242" s="60">
        <v>8.4310383332265801E-2</v>
      </c>
      <c r="D242" s="59">
        <v>28.809665568700002</v>
      </c>
      <c r="E242" s="60">
        <v>9.3062907238496598E-2</v>
      </c>
      <c r="F242" s="59">
        <v>10.167762515</v>
      </c>
      <c r="G242" s="62">
        <v>3.9068129202091399E-2</v>
      </c>
      <c r="H242" s="59">
        <v>20.837246650400001</v>
      </c>
      <c r="I242" s="60">
        <v>0.120156817111914</v>
      </c>
      <c r="J242" s="59">
        <v>23.0820702856</v>
      </c>
      <c r="K242" s="61">
        <v>0.15000742983696</v>
      </c>
      <c r="L242" s="59">
        <v>11.721954889999999</v>
      </c>
      <c r="M242" s="60">
        <v>6.1942261197046898E-2</v>
      </c>
      <c r="N242" s="59">
        <v>12.064402494599999</v>
      </c>
      <c r="O242" s="60">
        <v>5.6026315403533603E-2</v>
      </c>
      <c r="P242" s="59">
        <v>18.5484794867</v>
      </c>
      <c r="Q242" s="60">
        <v>0.111022057343897</v>
      </c>
    </row>
    <row r="243" spans="1:17" customFormat="1" x14ac:dyDescent="0.3">
      <c r="A243" s="65" t="s">
        <v>1</v>
      </c>
    </row>
    <row r="244" spans="1:17" customFormat="1" x14ac:dyDescent="0.3">
      <c r="A244" s="65" t="s">
        <v>1</v>
      </c>
    </row>
    <row r="245" spans="1:17" customFormat="1" x14ac:dyDescent="0.3">
      <c r="A245" s="53" t="s">
        <v>161</v>
      </c>
    </row>
    <row r="246" spans="1:17" customFormat="1" x14ac:dyDescent="0.3">
      <c r="A246" s="54" t="s">
        <v>1</v>
      </c>
    </row>
    <row r="247" spans="1:17" customFormat="1" x14ac:dyDescent="0.3">
      <c r="A247" s="114" t="s">
        <v>1</v>
      </c>
      <c r="B247" s="113" t="s">
        <v>504</v>
      </c>
      <c r="C247" s="113" t="s">
        <v>1</v>
      </c>
      <c r="D247" s="113" t="s">
        <v>17</v>
      </c>
      <c r="E247" s="113" t="s">
        <v>1</v>
      </c>
      <c r="F247" s="113" t="s">
        <v>18</v>
      </c>
      <c r="G247" s="113" t="s">
        <v>1</v>
      </c>
      <c r="H247" s="113" t="s">
        <v>19</v>
      </c>
      <c r="I247" s="113" t="s">
        <v>1</v>
      </c>
      <c r="J247" s="113" t="s">
        <v>20</v>
      </c>
      <c r="K247" s="113" t="s">
        <v>1</v>
      </c>
      <c r="L247" s="113" t="s">
        <v>21</v>
      </c>
      <c r="M247" s="113" t="s">
        <v>1</v>
      </c>
      <c r="N247" s="113" t="s">
        <v>22</v>
      </c>
      <c r="O247" s="113" t="s">
        <v>1</v>
      </c>
      <c r="P247" s="113" t="s">
        <v>23</v>
      </c>
      <c r="Q247" s="113" t="s">
        <v>1</v>
      </c>
    </row>
    <row r="248" spans="1:17" customFormat="1" x14ac:dyDescent="0.3">
      <c r="A248" s="115" t="s">
        <v>1</v>
      </c>
      <c r="B248" s="55" t="s">
        <v>14</v>
      </c>
      <c r="C248" s="55" t="s">
        <v>15</v>
      </c>
      <c r="D248" s="55" t="s">
        <v>14</v>
      </c>
      <c r="E248" s="55" t="s">
        <v>15</v>
      </c>
      <c r="F248" s="55" t="s">
        <v>14</v>
      </c>
      <c r="G248" s="55" t="s">
        <v>15</v>
      </c>
      <c r="H248" s="55" t="s">
        <v>14</v>
      </c>
      <c r="I248" s="55" t="s">
        <v>15</v>
      </c>
      <c r="J248" s="55" t="s">
        <v>14</v>
      </c>
      <c r="K248" s="55" t="s">
        <v>15</v>
      </c>
      <c r="L248" s="55" t="s">
        <v>14</v>
      </c>
      <c r="M248" s="55" t="s">
        <v>15</v>
      </c>
      <c r="N248" s="55" t="s">
        <v>14</v>
      </c>
      <c r="O248" s="55" t="s">
        <v>15</v>
      </c>
      <c r="P248" s="55" t="s">
        <v>14</v>
      </c>
      <c r="Q248" s="55" t="s">
        <v>15</v>
      </c>
    </row>
    <row r="249" spans="1:17" customFormat="1" x14ac:dyDescent="0.3">
      <c r="A249" s="56" t="s">
        <v>16</v>
      </c>
      <c r="B249" s="57">
        <v>1497.7955463971</v>
      </c>
      <c r="C249" s="57">
        <v>1497.7955463971</v>
      </c>
      <c r="D249" s="57">
        <v>309.57194894920002</v>
      </c>
      <c r="E249" s="57">
        <v>309.57194894920002</v>
      </c>
      <c r="F249" s="57">
        <v>260.25721534820002</v>
      </c>
      <c r="G249" s="57">
        <v>260.25721534820002</v>
      </c>
      <c r="H249" s="57">
        <v>173.41709901479999</v>
      </c>
      <c r="I249" s="57">
        <v>173.41709901479999</v>
      </c>
      <c r="J249" s="57">
        <v>153.87284690289999</v>
      </c>
      <c r="K249" s="57">
        <v>153.87284690289999</v>
      </c>
      <c r="L249" s="57">
        <v>189.24002229609999</v>
      </c>
      <c r="M249" s="57">
        <v>189.24002229609999</v>
      </c>
      <c r="N249" s="57">
        <v>215.33456925920001</v>
      </c>
      <c r="O249" s="57">
        <v>215.33456925920001</v>
      </c>
      <c r="P249" s="57">
        <v>167.07021947219999</v>
      </c>
      <c r="Q249" s="57">
        <v>167.07021947219999</v>
      </c>
    </row>
    <row r="250" spans="1:17" customFormat="1" x14ac:dyDescent="0.3">
      <c r="A250" s="58" t="s">
        <v>142</v>
      </c>
      <c r="B250" s="59">
        <v>73.942742325700095</v>
      </c>
      <c r="C250" s="60">
        <v>4.93677141072872E-2</v>
      </c>
      <c r="D250" s="59">
        <v>16.438395056000001</v>
      </c>
      <c r="E250" s="60">
        <v>5.3100402383994799E-2</v>
      </c>
      <c r="F250" s="59">
        <v>16.189765065100001</v>
      </c>
      <c r="G250" s="60">
        <v>6.2206786633905997E-2</v>
      </c>
      <c r="H250" s="59">
        <v>7.2256206716999696</v>
      </c>
      <c r="I250" s="60">
        <v>4.1666137380624399E-2</v>
      </c>
      <c r="J250" s="59">
        <v>10.172185908199999</v>
      </c>
      <c r="K250" s="60">
        <v>6.6107738388820905E-2</v>
      </c>
      <c r="L250" s="59">
        <v>6.5247804568999799</v>
      </c>
      <c r="M250" s="60">
        <v>3.4478861171823402E-2</v>
      </c>
      <c r="N250" s="59">
        <v>6.3611629248999799</v>
      </c>
      <c r="O250" s="60">
        <v>2.9540834742809101E-2</v>
      </c>
      <c r="P250" s="59">
        <v>9.7524936403000293</v>
      </c>
      <c r="Q250" s="60">
        <v>5.8373620811115197E-2</v>
      </c>
    </row>
    <row r="251" spans="1:17" customFormat="1" x14ac:dyDescent="0.3">
      <c r="A251" s="58" t="s">
        <v>143</v>
      </c>
      <c r="B251" s="63">
        <v>110.45135637280001</v>
      </c>
      <c r="C251" s="64">
        <v>7.3742612360203103E-2</v>
      </c>
      <c r="D251" s="63">
        <v>28.555978376900001</v>
      </c>
      <c r="E251" s="64">
        <v>9.2243429916145203E-2</v>
      </c>
      <c r="F251" s="63">
        <v>14.5226188181</v>
      </c>
      <c r="G251" s="64">
        <v>5.5801022840692702E-2</v>
      </c>
      <c r="H251" s="63">
        <v>16.577471338900001</v>
      </c>
      <c r="I251" s="64">
        <v>9.5593061082662995E-2</v>
      </c>
      <c r="J251" s="63">
        <v>15.676838718000001</v>
      </c>
      <c r="K251" s="64">
        <v>0.101881774683045</v>
      </c>
      <c r="L251" s="63">
        <v>17.958989966400001</v>
      </c>
      <c r="M251" s="64">
        <v>9.4900591050977201E-2</v>
      </c>
      <c r="N251" s="63">
        <v>7.3021605027999898</v>
      </c>
      <c r="O251" s="62">
        <v>3.3910767453275599E-2</v>
      </c>
      <c r="P251" s="63">
        <v>9.5790977057000202</v>
      </c>
      <c r="Q251" s="64">
        <v>5.7335758197731602E-2</v>
      </c>
    </row>
    <row r="252" spans="1:17" customFormat="1" x14ac:dyDescent="0.3">
      <c r="A252" s="58" t="s">
        <v>144</v>
      </c>
      <c r="B252" s="59">
        <v>67.322118822100194</v>
      </c>
      <c r="C252" s="60">
        <v>4.4947468954652202E-2</v>
      </c>
      <c r="D252" s="59">
        <v>6.3118523136000002</v>
      </c>
      <c r="E252" s="62">
        <v>2.03889672014042E-2</v>
      </c>
      <c r="F252" s="59">
        <v>24.908274216399999</v>
      </c>
      <c r="G252" s="61">
        <v>9.5706373339448203E-2</v>
      </c>
      <c r="H252" s="59">
        <v>3.3547856657000001</v>
      </c>
      <c r="I252" s="60">
        <v>1.9345183864560501E-2</v>
      </c>
      <c r="J252" s="59">
        <v>3.2275235152000001</v>
      </c>
      <c r="K252" s="60">
        <v>2.0975263538450702E-2</v>
      </c>
      <c r="L252" s="59">
        <v>4.5660216652000001</v>
      </c>
      <c r="M252" s="60">
        <v>2.41282029551637E-2</v>
      </c>
      <c r="N252" s="59">
        <v>14.396707623199999</v>
      </c>
      <c r="O252" s="60">
        <v>6.6857391605667199E-2</v>
      </c>
      <c r="P252" s="59">
        <v>9.9811599997999991</v>
      </c>
      <c r="Q252" s="60">
        <v>5.9742304950170001E-2</v>
      </c>
    </row>
    <row r="253" spans="1:17" customFormat="1" x14ac:dyDescent="0.3">
      <c r="A253" s="58" t="s">
        <v>145</v>
      </c>
      <c r="B253" s="63">
        <v>292.89114129590001</v>
      </c>
      <c r="C253" s="64">
        <v>0.19554814540638801</v>
      </c>
      <c r="D253" s="63">
        <v>68.979707806900095</v>
      </c>
      <c r="E253" s="64">
        <v>0.222822862475241</v>
      </c>
      <c r="F253" s="63">
        <v>37.743054367900001</v>
      </c>
      <c r="G253" s="64">
        <v>0.145022124813728</v>
      </c>
      <c r="H253" s="63">
        <v>31.1468673802</v>
      </c>
      <c r="I253" s="64">
        <v>0.17960666829942701</v>
      </c>
      <c r="J253" s="63">
        <v>30.4979583768</v>
      </c>
      <c r="K253" s="64">
        <v>0.19820234037812701</v>
      </c>
      <c r="L253" s="63">
        <v>22.268582309799999</v>
      </c>
      <c r="M253" s="62">
        <v>0.117673745963509</v>
      </c>
      <c r="N253" s="63">
        <v>54.9960657198001</v>
      </c>
      <c r="O253" s="61">
        <v>0.25539822012322</v>
      </c>
      <c r="P253" s="63">
        <v>42.524285520299998</v>
      </c>
      <c r="Q253" s="64">
        <v>0.25452941676045299</v>
      </c>
    </row>
    <row r="254" spans="1:17" customFormat="1" ht="25.5" customHeight="1" x14ac:dyDescent="0.3">
      <c r="A254" s="66" t="s">
        <v>146</v>
      </c>
      <c r="B254" s="59">
        <v>136.05206776680001</v>
      </c>
      <c r="C254" s="60">
        <v>9.0834872686107904E-2</v>
      </c>
      <c r="D254" s="59">
        <v>19.283740030400001</v>
      </c>
      <c r="E254" s="60">
        <v>6.22916258913511E-2</v>
      </c>
      <c r="F254" s="59">
        <v>17.636954637399999</v>
      </c>
      <c r="G254" s="60">
        <v>6.7767399316108798E-2</v>
      </c>
      <c r="H254" s="59">
        <v>16.802934431400001</v>
      </c>
      <c r="I254" s="60">
        <v>9.6893181392487607E-2</v>
      </c>
      <c r="J254" s="59">
        <v>18.0701386697</v>
      </c>
      <c r="K254" s="60">
        <v>0.11743552571756199</v>
      </c>
      <c r="L254" s="59">
        <v>29.011812392900001</v>
      </c>
      <c r="M254" s="61">
        <v>0.15330695928320001</v>
      </c>
      <c r="N254" s="59">
        <v>14.084133818</v>
      </c>
      <c r="O254" s="60">
        <v>6.5405818798405804E-2</v>
      </c>
      <c r="P254" s="59">
        <v>16.856659306000001</v>
      </c>
      <c r="Q254" s="60">
        <v>0.100895655486973</v>
      </c>
    </row>
    <row r="255" spans="1:17" customFormat="1" x14ac:dyDescent="0.3">
      <c r="A255" s="58" t="s">
        <v>147</v>
      </c>
      <c r="B255" s="63">
        <v>9.0311087745000194</v>
      </c>
      <c r="C255" s="64">
        <v>6.0296004993632404E-3</v>
      </c>
      <c r="D255" s="63">
        <v>7.3498795702999997</v>
      </c>
      <c r="E255" s="61">
        <v>2.3742072223430399E-2</v>
      </c>
      <c r="F255" s="63">
        <v>0</v>
      </c>
      <c r="G255" s="64">
        <v>0</v>
      </c>
      <c r="H255" s="63">
        <v>0</v>
      </c>
      <c r="I255" s="64">
        <v>0</v>
      </c>
      <c r="J255" s="63">
        <v>1.6812292042000001</v>
      </c>
      <c r="K255" s="64">
        <v>1.09260940967767E-2</v>
      </c>
      <c r="L255" s="63">
        <v>0</v>
      </c>
      <c r="M255" s="64">
        <v>0</v>
      </c>
      <c r="N255" s="63">
        <v>0</v>
      </c>
      <c r="O255" s="64">
        <v>0</v>
      </c>
      <c r="P255" s="63">
        <v>0</v>
      </c>
      <c r="Q255" s="64">
        <v>0</v>
      </c>
    </row>
    <row r="256" spans="1:17" customFormat="1" x14ac:dyDescent="0.3">
      <c r="A256" s="58" t="s">
        <v>148</v>
      </c>
      <c r="B256" s="59">
        <v>28.033884542700001</v>
      </c>
      <c r="C256" s="60">
        <v>1.87167631858264E-2</v>
      </c>
      <c r="D256" s="59">
        <v>2.2525297713999999</v>
      </c>
      <c r="E256" s="60">
        <v>7.2762722173178402E-3</v>
      </c>
      <c r="F256" s="59">
        <v>9.9493938960999806</v>
      </c>
      <c r="G256" s="60">
        <v>3.8229079961485897E-2</v>
      </c>
      <c r="H256" s="59">
        <v>1.7156439207</v>
      </c>
      <c r="I256" s="60">
        <v>9.8931646904875398E-3</v>
      </c>
      <c r="J256" s="59">
        <v>1.1489864345</v>
      </c>
      <c r="K256" s="60">
        <v>7.4671162432255302E-3</v>
      </c>
      <c r="L256" s="59">
        <v>4.9699714015999996</v>
      </c>
      <c r="M256" s="60">
        <v>2.6262792306289098E-2</v>
      </c>
      <c r="N256" s="59">
        <v>2.5140447385</v>
      </c>
      <c r="O256" s="60">
        <v>1.16750633544297E-2</v>
      </c>
      <c r="P256" s="59">
        <v>1.6772355564000001</v>
      </c>
      <c r="Q256" s="60">
        <v>1.0039105483303E-2</v>
      </c>
    </row>
    <row r="257" spans="1:17" customFormat="1" ht="25.5" customHeight="1" x14ac:dyDescent="0.3">
      <c r="A257" s="66" t="s">
        <v>149</v>
      </c>
      <c r="B257" s="63">
        <v>19.279539318600001</v>
      </c>
      <c r="C257" s="64">
        <v>1.2871943280226899E-2</v>
      </c>
      <c r="D257" s="63">
        <v>1.9356688335000001</v>
      </c>
      <c r="E257" s="64">
        <v>6.2527268380431896E-3</v>
      </c>
      <c r="F257" s="63">
        <v>2.1846957727</v>
      </c>
      <c r="G257" s="64">
        <v>8.3943715826555604E-3</v>
      </c>
      <c r="H257" s="63">
        <v>5.9627950167000003</v>
      </c>
      <c r="I257" s="61">
        <v>3.4384123887293901E-2</v>
      </c>
      <c r="J257" s="63">
        <v>4.7573550271</v>
      </c>
      <c r="K257" s="64">
        <v>3.0917443349196501E-2</v>
      </c>
      <c r="L257" s="63">
        <v>1.7935507722999999</v>
      </c>
      <c r="M257" s="64">
        <v>9.4776503962447599E-3</v>
      </c>
      <c r="N257" s="63">
        <v>1.8265918441</v>
      </c>
      <c r="O257" s="64">
        <v>8.4825759764625402E-3</v>
      </c>
      <c r="P257" s="63">
        <v>0.28876204890000001</v>
      </c>
      <c r="Q257" s="64">
        <v>1.72838732008758E-3</v>
      </c>
    </row>
    <row r="258" spans="1:17" customFormat="1" ht="22.8" x14ac:dyDescent="0.3">
      <c r="A258" s="66" t="s">
        <v>150</v>
      </c>
      <c r="B258" s="59">
        <v>133.81806112289999</v>
      </c>
      <c r="C258" s="60">
        <v>8.9343342918060606E-2</v>
      </c>
      <c r="D258" s="59">
        <v>8.3562283231999999</v>
      </c>
      <c r="E258" s="62">
        <v>2.6992847225222098E-2</v>
      </c>
      <c r="F258" s="59">
        <v>28.828024008300002</v>
      </c>
      <c r="G258" s="60">
        <v>0.110767434323505</v>
      </c>
      <c r="H258" s="59">
        <v>20.0343671977</v>
      </c>
      <c r="I258" s="60">
        <v>0.115527057663386</v>
      </c>
      <c r="J258" s="59">
        <v>11.124093332199999</v>
      </c>
      <c r="K258" s="60">
        <v>7.2294063287330707E-2</v>
      </c>
      <c r="L258" s="59">
        <v>27.8258563232</v>
      </c>
      <c r="M258" s="61">
        <v>0.14704001820324</v>
      </c>
      <c r="N258" s="59">
        <v>16.333339874499998</v>
      </c>
      <c r="O258" s="60">
        <v>7.5850988211927206E-2</v>
      </c>
      <c r="P258" s="59">
        <v>19.535142105799999</v>
      </c>
      <c r="Q258" s="60">
        <v>0.11692773354529901</v>
      </c>
    </row>
    <row r="259" spans="1:17" customFormat="1" x14ac:dyDescent="0.3">
      <c r="A259" s="58" t="s">
        <v>151</v>
      </c>
      <c r="B259" s="63">
        <v>41.116631438100001</v>
      </c>
      <c r="C259" s="64">
        <v>2.7451431229719402E-2</v>
      </c>
      <c r="D259" s="63">
        <v>4.8129923422000003</v>
      </c>
      <c r="E259" s="64">
        <v>1.55472495442079E-2</v>
      </c>
      <c r="F259" s="63">
        <v>8.1842682883999895</v>
      </c>
      <c r="G259" s="64">
        <v>3.1446844912446398E-2</v>
      </c>
      <c r="H259" s="63">
        <v>2.7628027020000001</v>
      </c>
      <c r="I259" s="64">
        <v>1.5931547221673999E-2</v>
      </c>
      <c r="J259" s="63">
        <v>3.1935759312999998</v>
      </c>
      <c r="K259" s="64">
        <v>2.0754642521921201E-2</v>
      </c>
      <c r="L259" s="63">
        <v>6.5242417106999797</v>
      </c>
      <c r="M259" s="64">
        <v>3.4476014278267499E-2</v>
      </c>
      <c r="N259" s="63">
        <v>12.1561406341</v>
      </c>
      <c r="O259" s="61">
        <v>5.6452341469927003E-2</v>
      </c>
      <c r="P259" s="63">
        <v>2.1416937167999999</v>
      </c>
      <c r="Q259" s="64">
        <v>1.28191231421491E-2</v>
      </c>
    </row>
    <row r="260" spans="1:17" customFormat="1" x14ac:dyDescent="0.3">
      <c r="A260" s="58" t="s">
        <v>152</v>
      </c>
      <c r="B260" s="59">
        <v>22.457882255600001</v>
      </c>
      <c r="C260" s="60">
        <v>1.4993957158987201E-2</v>
      </c>
      <c r="D260" s="59">
        <v>1.6969624030999999</v>
      </c>
      <c r="E260" s="60">
        <v>5.4816413724179799E-3</v>
      </c>
      <c r="F260" s="59">
        <v>8.5617321589000106</v>
      </c>
      <c r="G260" s="60">
        <v>3.2897194213982503E-2</v>
      </c>
      <c r="H260" s="59">
        <v>0</v>
      </c>
      <c r="I260" s="60">
        <v>0</v>
      </c>
      <c r="J260" s="59">
        <v>0</v>
      </c>
      <c r="K260" s="60">
        <v>0</v>
      </c>
      <c r="L260" s="59">
        <v>5.2360114895000001</v>
      </c>
      <c r="M260" s="60">
        <v>2.7668626466907299E-2</v>
      </c>
      <c r="N260" s="59">
        <v>6.1777302198999999</v>
      </c>
      <c r="O260" s="60">
        <v>2.86889849648981E-2</v>
      </c>
      <c r="P260" s="59">
        <v>0</v>
      </c>
      <c r="Q260" s="60">
        <v>0</v>
      </c>
    </row>
    <row r="261" spans="1:17" customFormat="1" x14ac:dyDescent="0.3">
      <c r="A261" s="58" t="s">
        <v>153</v>
      </c>
      <c r="B261" s="63">
        <v>66.935661045799904</v>
      </c>
      <c r="C261" s="64">
        <v>4.4689451245072599E-2</v>
      </c>
      <c r="D261" s="63">
        <v>14.209547087000001</v>
      </c>
      <c r="E261" s="64">
        <v>4.5900628707582797E-2</v>
      </c>
      <c r="F261" s="63">
        <v>13.015901212099999</v>
      </c>
      <c r="G261" s="64">
        <v>5.0011682460699203E-2</v>
      </c>
      <c r="H261" s="63">
        <v>8.6296360839000208</v>
      </c>
      <c r="I261" s="64">
        <v>4.9762313710273301E-2</v>
      </c>
      <c r="J261" s="63">
        <v>1.6282906729</v>
      </c>
      <c r="K261" s="62">
        <v>1.05820533360738E-2</v>
      </c>
      <c r="L261" s="63">
        <v>8.2181614515999808</v>
      </c>
      <c r="M261" s="64">
        <v>4.3427184967993797E-2</v>
      </c>
      <c r="N261" s="63">
        <v>12.6394968262</v>
      </c>
      <c r="O261" s="64">
        <v>5.8697016785009201E-2</v>
      </c>
      <c r="P261" s="63">
        <v>4.5065829106999997</v>
      </c>
      <c r="Q261" s="64">
        <v>2.6974184417408301E-2</v>
      </c>
    </row>
    <row r="262" spans="1:17" customFormat="1" x14ac:dyDescent="0.3">
      <c r="A262" s="58" t="s">
        <v>154</v>
      </c>
      <c r="B262" s="59">
        <v>78.6304161768998</v>
      </c>
      <c r="C262" s="60">
        <v>5.2497429549742597E-2</v>
      </c>
      <c r="D262" s="59">
        <v>29.4802448322</v>
      </c>
      <c r="E262" s="61">
        <v>9.5229057194189198E-2</v>
      </c>
      <c r="F262" s="59">
        <v>15.43472167</v>
      </c>
      <c r="G262" s="60">
        <v>5.93056436469966E-2</v>
      </c>
      <c r="H262" s="59">
        <v>11.7311549033</v>
      </c>
      <c r="I262" s="60">
        <v>6.7647048474146307E-2</v>
      </c>
      <c r="J262" s="59">
        <v>4.6671151674000004</v>
      </c>
      <c r="K262" s="60">
        <v>3.0330986014349502E-2</v>
      </c>
      <c r="L262" s="59">
        <v>0.88574593879999997</v>
      </c>
      <c r="M262" s="62">
        <v>4.6805423506772297E-3</v>
      </c>
      <c r="N262" s="59">
        <v>12.247990168899999</v>
      </c>
      <c r="O262" s="60">
        <v>5.6878884848985803E-2</v>
      </c>
      <c r="P262" s="59">
        <v>4.1834434962999998</v>
      </c>
      <c r="Q262" s="60">
        <v>2.5040031128923699E-2</v>
      </c>
    </row>
    <row r="263" spans="1:17" customFormat="1" x14ac:dyDescent="0.3">
      <c r="A263" s="58" t="s">
        <v>155</v>
      </c>
      <c r="B263" s="63">
        <v>29.771440721699999</v>
      </c>
      <c r="C263" s="64">
        <v>1.98768388604935E-2</v>
      </c>
      <c r="D263" s="63">
        <v>0</v>
      </c>
      <c r="E263" s="62">
        <v>0</v>
      </c>
      <c r="F263" s="63">
        <v>12.0235731218</v>
      </c>
      <c r="G263" s="61">
        <v>4.6198807997363603E-2</v>
      </c>
      <c r="H263" s="63">
        <v>1.6163481718999999</v>
      </c>
      <c r="I263" s="64">
        <v>9.3205813099321595E-3</v>
      </c>
      <c r="J263" s="63">
        <v>0.65765175139999799</v>
      </c>
      <c r="K263" s="64">
        <v>4.2739948251883904E-3</v>
      </c>
      <c r="L263" s="63">
        <v>12.6454474582</v>
      </c>
      <c r="M263" s="61">
        <v>6.6822267852060996E-2</v>
      </c>
      <c r="N263" s="63">
        <v>0</v>
      </c>
      <c r="O263" s="62">
        <v>0</v>
      </c>
      <c r="P263" s="63">
        <v>2.8284202183999998</v>
      </c>
      <c r="Q263" s="64">
        <v>1.6929529555509099E-2</v>
      </c>
    </row>
    <row r="264" spans="1:17" customFormat="1" x14ac:dyDescent="0.3">
      <c r="A264" s="58" t="s">
        <v>156</v>
      </c>
      <c r="B264" s="59">
        <v>160.02729404749999</v>
      </c>
      <c r="C264" s="60">
        <v>0.10684188134518099</v>
      </c>
      <c r="D264" s="59">
        <v>50.439472308099901</v>
      </c>
      <c r="E264" s="61">
        <v>0.16293295461462201</v>
      </c>
      <c r="F264" s="59">
        <v>12.5689233076</v>
      </c>
      <c r="G264" s="62">
        <v>4.8294235726698102E-2</v>
      </c>
      <c r="H264" s="59">
        <v>15.0525940106</v>
      </c>
      <c r="I264" s="60">
        <v>8.6799941275198994E-2</v>
      </c>
      <c r="J264" s="59">
        <v>16.186640390099999</v>
      </c>
      <c r="K264" s="60">
        <v>0.105194910706464</v>
      </c>
      <c r="L264" s="59">
        <v>17.806874503100001</v>
      </c>
      <c r="M264" s="60">
        <v>9.4096768152129806E-2</v>
      </c>
      <c r="N264" s="59">
        <v>31.9744639667</v>
      </c>
      <c r="O264" s="60">
        <v>0.14848737049838001</v>
      </c>
      <c r="P264" s="59">
        <v>12.4814279456</v>
      </c>
      <c r="Q264" s="60">
        <v>7.4707676718392499E-2</v>
      </c>
    </row>
    <row r="265" spans="1:17" customFormat="1" x14ac:dyDescent="0.3">
      <c r="A265" s="58" t="s">
        <v>157</v>
      </c>
      <c r="B265" s="63">
        <v>22.159310510099999</v>
      </c>
      <c r="C265" s="64">
        <v>1.4794616370307399E-2</v>
      </c>
      <c r="D265" s="63">
        <v>2.147706296</v>
      </c>
      <c r="E265" s="64">
        <v>6.9376644211147E-3</v>
      </c>
      <c r="F265" s="63">
        <v>11.8723643044</v>
      </c>
      <c r="G265" s="61">
        <v>4.5617810397747802E-2</v>
      </c>
      <c r="H265" s="63">
        <v>1.1399037106000001</v>
      </c>
      <c r="I265" s="64">
        <v>6.5731909775674198E-3</v>
      </c>
      <c r="J265" s="63">
        <v>0.605314939</v>
      </c>
      <c r="K265" s="64">
        <v>3.9338645588456404E-3</v>
      </c>
      <c r="L265" s="63">
        <v>0</v>
      </c>
      <c r="M265" s="64">
        <v>0</v>
      </c>
      <c r="N265" s="63">
        <v>0.785445984199998</v>
      </c>
      <c r="O265" s="64">
        <v>3.6475610344503099E-3</v>
      </c>
      <c r="P265" s="63">
        <v>5.6085752758999998</v>
      </c>
      <c r="Q265" s="64">
        <v>3.3570167643391699E-2</v>
      </c>
    </row>
    <row r="266" spans="1:17" customFormat="1" x14ac:dyDescent="0.3">
      <c r="A266" s="66" t="s">
        <v>158</v>
      </c>
      <c r="B266" s="59">
        <v>47.5600968384</v>
      </c>
      <c r="C266" s="60">
        <v>3.1753397152771798E-2</v>
      </c>
      <c r="D266" s="59">
        <v>4.0000549904999998</v>
      </c>
      <c r="E266" s="60">
        <v>1.2921244977387799E-2</v>
      </c>
      <c r="F266" s="59">
        <v>10.936278184900001</v>
      </c>
      <c r="G266" s="60">
        <v>4.2021037419724502E-2</v>
      </c>
      <c r="H266" s="59">
        <v>2.8899637494000001</v>
      </c>
      <c r="I266" s="60">
        <v>1.66648142877385E-2</v>
      </c>
      <c r="J266" s="59">
        <v>5.8734735657000003</v>
      </c>
      <c r="K266" s="60">
        <v>3.8170955330451499E-2</v>
      </c>
      <c r="L266" s="59">
        <v>6.3165437284000197</v>
      </c>
      <c r="M266" s="60">
        <v>3.3378476982615403E-2</v>
      </c>
      <c r="N266" s="59">
        <v>9.6602130759999891</v>
      </c>
      <c r="O266" s="60">
        <v>4.4861413145289797E-2</v>
      </c>
      <c r="P266" s="59">
        <v>6.9212401335999996</v>
      </c>
      <c r="Q266" s="60">
        <v>4.1427132588113202E-2</v>
      </c>
    </row>
    <row r="267" spans="1:17" customFormat="1" x14ac:dyDescent="0.3">
      <c r="A267" s="58" t="s">
        <v>159</v>
      </c>
      <c r="B267" s="63">
        <v>41.313211447999997</v>
      </c>
      <c r="C267" s="64">
        <v>2.7582677453793801E-2</v>
      </c>
      <c r="D267" s="63">
        <v>16.0550819302</v>
      </c>
      <c r="E267" s="61">
        <v>5.1862198705977101E-2</v>
      </c>
      <c r="F267" s="63">
        <v>8.7209872673000106</v>
      </c>
      <c r="G267" s="64">
        <v>3.3509108501111599E-2</v>
      </c>
      <c r="H267" s="63">
        <v>6.4445828862999797</v>
      </c>
      <c r="I267" s="64">
        <v>3.7162326684694401E-2</v>
      </c>
      <c r="J267" s="63">
        <v>3.8651231694999999</v>
      </c>
      <c r="K267" s="64">
        <v>2.5118942342953102E-2</v>
      </c>
      <c r="L267" s="63">
        <v>4.9654758374999997</v>
      </c>
      <c r="M267" s="64">
        <v>2.6239036421854899E-2</v>
      </c>
      <c r="N267" s="63">
        <v>1.2619603572</v>
      </c>
      <c r="O267" s="64">
        <v>5.8604633781813601E-3</v>
      </c>
      <c r="P267" s="63">
        <v>0</v>
      </c>
      <c r="Q267" s="62">
        <v>0</v>
      </c>
    </row>
    <row r="268" spans="1:17" customFormat="1" x14ac:dyDescent="0.3">
      <c r="A268" s="58" t="s">
        <v>162</v>
      </c>
      <c r="B268" s="59">
        <v>117.001581573</v>
      </c>
      <c r="C268" s="60">
        <v>7.8115856235815101E-2</v>
      </c>
      <c r="D268" s="59">
        <v>27.265906677699999</v>
      </c>
      <c r="E268" s="60">
        <v>8.8076154090350994E-2</v>
      </c>
      <c r="F268" s="59">
        <v>6.9756850508000197</v>
      </c>
      <c r="G268" s="62">
        <v>2.68030419116995E-2</v>
      </c>
      <c r="H268" s="59">
        <v>20.329627173799999</v>
      </c>
      <c r="I268" s="60">
        <v>0.117229657797845</v>
      </c>
      <c r="J268" s="59">
        <v>20.8393521297</v>
      </c>
      <c r="K268" s="61">
        <v>0.13543229068121701</v>
      </c>
      <c r="L268" s="59">
        <v>11.721954889999999</v>
      </c>
      <c r="M268" s="60">
        <v>6.1942261197046898E-2</v>
      </c>
      <c r="N268" s="59">
        <v>10.6169209802</v>
      </c>
      <c r="O268" s="60">
        <v>4.9304303608680301E-2</v>
      </c>
      <c r="P268" s="59">
        <v>18.203999891700001</v>
      </c>
      <c r="Q268" s="60">
        <v>0.10896017225097999</v>
      </c>
    </row>
    <row r="269" spans="1:17" customFormat="1" x14ac:dyDescent="0.3">
      <c r="A269" s="65" t="s">
        <v>1</v>
      </c>
    </row>
    <row r="270" spans="1:17" customFormat="1" x14ac:dyDescent="0.3">
      <c r="A270" s="65" t="s">
        <v>1</v>
      </c>
    </row>
    <row r="271" spans="1:17" customFormat="1" x14ac:dyDescent="0.3">
      <c r="A271" s="53" t="s">
        <v>163</v>
      </c>
    </row>
    <row r="272" spans="1:17" customFormat="1" x14ac:dyDescent="0.3">
      <c r="A272" s="54" t="s">
        <v>1</v>
      </c>
    </row>
    <row r="273" spans="1:17" customFormat="1" x14ac:dyDescent="0.3">
      <c r="A273" s="114" t="s">
        <v>1</v>
      </c>
      <c r="B273" s="113" t="s">
        <v>504</v>
      </c>
      <c r="C273" s="113" t="s">
        <v>1</v>
      </c>
      <c r="D273" s="113" t="s">
        <v>17</v>
      </c>
      <c r="E273" s="113" t="s">
        <v>1</v>
      </c>
      <c r="F273" s="113" t="s">
        <v>18</v>
      </c>
      <c r="G273" s="113" t="s">
        <v>1</v>
      </c>
      <c r="H273" s="113" t="s">
        <v>19</v>
      </c>
      <c r="I273" s="113" t="s">
        <v>1</v>
      </c>
      <c r="J273" s="113" t="s">
        <v>20</v>
      </c>
      <c r="K273" s="113" t="s">
        <v>1</v>
      </c>
      <c r="L273" s="113" t="s">
        <v>21</v>
      </c>
      <c r="M273" s="113" t="s">
        <v>1</v>
      </c>
      <c r="N273" s="113" t="s">
        <v>22</v>
      </c>
      <c r="O273" s="113" t="s">
        <v>1</v>
      </c>
      <c r="P273" s="113" t="s">
        <v>23</v>
      </c>
      <c r="Q273" s="113" t="s">
        <v>1</v>
      </c>
    </row>
    <row r="274" spans="1:17" customFormat="1" x14ac:dyDescent="0.3">
      <c r="A274" s="115" t="s">
        <v>1</v>
      </c>
      <c r="B274" s="55" t="s">
        <v>14</v>
      </c>
      <c r="C274" s="55" t="s">
        <v>15</v>
      </c>
      <c r="D274" s="55" t="s">
        <v>14</v>
      </c>
      <c r="E274" s="55" t="s">
        <v>15</v>
      </c>
      <c r="F274" s="55" t="s">
        <v>14</v>
      </c>
      <c r="G274" s="55" t="s">
        <v>15</v>
      </c>
      <c r="H274" s="55" t="s">
        <v>14</v>
      </c>
      <c r="I274" s="55" t="s">
        <v>15</v>
      </c>
      <c r="J274" s="55" t="s">
        <v>14</v>
      </c>
      <c r="K274" s="55" t="s">
        <v>15</v>
      </c>
      <c r="L274" s="55" t="s">
        <v>14</v>
      </c>
      <c r="M274" s="55" t="s">
        <v>15</v>
      </c>
      <c r="N274" s="55" t="s">
        <v>14</v>
      </c>
      <c r="O274" s="55" t="s">
        <v>15</v>
      </c>
      <c r="P274" s="55" t="s">
        <v>14</v>
      </c>
      <c r="Q274" s="55" t="s">
        <v>15</v>
      </c>
    </row>
    <row r="275" spans="1:17" customFormat="1" x14ac:dyDescent="0.3">
      <c r="A275" s="56" t="s">
        <v>16</v>
      </c>
      <c r="B275" s="57">
        <v>1497.7955463971</v>
      </c>
      <c r="C275" s="57">
        <v>1497.7955463971</v>
      </c>
      <c r="D275" s="57">
        <v>309.57194894920002</v>
      </c>
      <c r="E275" s="57">
        <v>309.57194894920002</v>
      </c>
      <c r="F275" s="57">
        <v>260.25721534820002</v>
      </c>
      <c r="G275" s="57">
        <v>260.25721534820002</v>
      </c>
      <c r="H275" s="57">
        <v>173.41709901479999</v>
      </c>
      <c r="I275" s="57">
        <v>173.41709901479999</v>
      </c>
      <c r="J275" s="57">
        <v>153.87284690289999</v>
      </c>
      <c r="K275" s="57">
        <v>153.87284690289999</v>
      </c>
      <c r="L275" s="57">
        <v>189.24002229609999</v>
      </c>
      <c r="M275" s="57">
        <v>189.24002229609999</v>
      </c>
      <c r="N275" s="57">
        <v>215.33456925920001</v>
      </c>
      <c r="O275" s="57">
        <v>215.33456925920001</v>
      </c>
      <c r="P275" s="57">
        <v>167.07021947219999</v>
      </c>
      <c r="Q275" s="57">
        <v>167.07021947219999</v>
      </c>
    </row>
    <row r="276" spans="1:17" customFormat="1" x14ac:dyDescent="0.3">
      <c r="A276" s="58" t="s">
        <v>65</v>
      </c>
      <c r="B276" s="59">
        <v>319.61635895929999</v>
      </c>
      <c r="C276" s="60">
        <v>0.213391179943169</v>
      </c>
      <c r="D276" s="59">
        <v>54.259379616100098</v>
      </c>
      <c r="E276" s="60">
        <v>0.17527227450767499</v>
      </c>
      <c r="F276" s="59">
        <v>57.4407951901999</v>
      </c>
      <c r="G276" s="60">
        <v>0.22070779137996099</v>
      </c>
      <c r="H276" s="59">
        <v>36.920302956599997</v>
      </c>
      <c r="I276" s="60">
        <v>0.21289886156756099</v>
      </c>
      <c r="J276" s="59">
        <v>33.764874135299998</v>
      </c>
      <c r="K276" s="60">
        <v>0.21943360907988499</v>
      </c>
      <c r="L276" s="59">
        <v>38.895033536900002</v>
      </c>
      <c r="M276" s="60">
        <v>0.20553280994673401</v>
      </c>
      <c r="N276" s="59">
        <v>50.694231487400202</v>
      </c>
      <c r="O276" s="60">
        <v>0.23542077643083401</v>
      </c>
      <c r="P276" s="59">
        <v>39.930841646399998</v>
      </c>
      <c r="Q276" s="60">
        <v>0.23900633980458999</v>
      </c>
    </row>
    <row r="277" spans="1:17" customFormat="1" x14ac:dyDescent="0.3">
      <c r="A277" s="58" t="s">
        <v>66</v>
      </c>
      <c r="B277" s="63">
        <v>1178.1791874378</v>
      </c>
      <c r="C277" s="64">
        <v>0.78660882005683197</v>
      </c>
      <c r="D277" s="63">
        <v>255.31256933309999</v>
      </c>
      <c r="E277" s="64">
        <v>0.82472772549232498</v>
      </c>
      <c r="F277" s="63">
        <v>202.816420158</v>
      </c>
      <c r="G277" s="64">
        <v>0.77929220862003901</v>
      </c>
      <c r="H277" s="63">
        <v>136.4967960582</v>
      </c>
      <c r="I277" s="64">
        <v>0.78710113843243901</v>
      </c>
      <c r="J277" s="63">
        <v>120.1079727676</v>
      </c>
      <c r="K277" s="64">
        <v>0.78056639092011504</v>
      </c>
      <c r="L277" s="63">
        <v>150.34498875919999</v>
      </c>
      <c r="M277" s="64">
        <v>0.79446719005326605</v>
      </c>
      <c r="N277" s="63">
        <v>164.64033777180001</v>
      </c>
      <c r="O277" s="64">
        <v>0.76457922356916597</v>
      </c>
      <c r="P277" s="63">
        <v>127.1393778258</v>
      </c>
      <c r="Q277" s="64">
        <v>0.76099366019541004</v>
      </c>
    </row>
    <row r="278" spans="1:17" customFormat="1" x14ac:dyDescent="0.3">
      <c r="A278" s="65" t="s">
        <v>1</v>
      </c>
    </row>
    <row r="279" spans="1:17" customFormat="1" x14ac:dyDescent="0.3">
      <c r="A279" s="65" t="s">
        <v>1</v>
      </c>
    </row>
    <row r="280" spans="1:17" customFormat="1" x14ac:dyDescent="0.3">
      <c r="A280" s="53" t="s">
        <v>164</v>
      </c>
    </row>
    <row r="281" spans="1:17" customFormat="1" x14ac:dyDescent="0.3">
      <c r="A281" s="54" t="s">
        <v>1</v>
      </c>
    </row>
    <row r="282" spans="1:17" customFormat="1" x14ac:dyDescent="0.3">
      <c r="A282" s="114" t="s">
        <v>1</v>
      </c>
      <c r="B282" s="113" t="s">
        <v>504</v>
      </c>
      <c r="C282" s="113" t="s">
        <v>1</v>
      </c>
      <c r="D282" s="113" t="s">
        <v>17</v>
      </c>
      <c r="E282" s="113" t="s">
        <v>1</v>
      </c>
      <c r="F282" s="113" t="s">
        <v>18</v>
      </c>
      <c r="G282" s="113" t="s">
        <v>1</v>
      </c>
      <c r="H282" s="113" t="s">
        <v>19</v>
      </c>
      <c r="I282" s="113" t="s">
        <v>1</v>
      </c>
      <c r="J282" s="113" t="s">
        <v>20</v>
      </c>
      <c r="K282" s="113" t="s">
        <v>1</v>
      </c>
      <c r="L282" s="113" t="s">
        <v>21</v>
      </c>
      <c r="M282" s="113" t="s">
        <v>1</v>
      </c>
      <c r="N282" s="113" t="s">
        <v>22</v>
      </c>
      <c r="O282" s="113" t="s">
        <v>1</v>
      </c>
      <c r="P282" s="113" t="s">
        <v>23</v>
      </c>
      <c r="Q282" s="113" t="s">
        <v>1</v>
      </c>
    </row>
    <row r="283" spans="1:17" customFormat="1" x14ac:dyDescent="0.3">
      <c r="A283" s="115" t="s">
        <v>1</v>
      </c>
      <c r="B283" s="55" t="s">
        <v>14</v>
      </c>
      <c r="C283" s="55" t="s">
        <v>15</v>
      </c>
      <c r="D283" s="55" t="s">
        <v>14</v>
      </c>
      <c r="E283" s="55" t="s">
        <v>15</v>
      </c>
      <c r="F283" s="55" t="s">
        <v>14</v>
      </c>
      <c r="G283" s="55" t="s">
        <v>15</v>
      </c>
      <c r="H283" s="55" t="s">
        <v>14</v>
      </c>
      <c r="I283" s="55" t="s">
        <v>15</v>
      </c>
      <c r="J283" s="55" t="s">
        <v>14</v>
      </c>
      <c r="K283" s="55" t="s">
        <v>15</v>
      </c>
      <c r="L283" s="55" t="s">
        <v>14</v>
      </c>
      <c r="M283" s="55" t="s">
        <v>15</v>
      </c>
      <c r="N283" s="55" t="s">
        <v>14</v>
      </c>
      <c r="O283" s="55" t="s">
        <v>15</v>
      </c>
      <c r="P283" s="55" t="s">
        <v>14</v>
      </c>
      <c r="Q283" s="55" t="s">
        <v>15</v>
      </c>
    </row>
    <row r="284" spans="1:17" customFormat="1" x14ac:dyDescent="0.3">
      <c r="A284" s="56" t="s">
        <v>16</v>
      </c>
      <c r="B284" s="57">
        <v>319.61635895929999</v>
      </c>
      <c r="C284" s="57">
        <v>319.61635895929999</v>
      </c>
      <c r="D284" s="57">
        <v>54.259379616099999</v>
      </c>
      <c r="E284" s="57">
        <v>54.259379616099999</v>
      </c>
      <c r="F284" s="57">
        <v>57.440795190199999</v>
      </c>
      <c r="G284" s="57">
        <v>57.440795190199999</v>
      </c>
      <c r="H284" s="57">
        <v>36.920302956599997</v>
      </c>
      <c r="I284" s="57">
        <v>36.920302956599997</v>
      </c>
      <c r="J284" s="57">
        <v>33.764874135299998</v>
      </c>
      <c r="K284" s="57">
        <v>33.764874135299998</v>
      </c>
      <c r="L284" s="57">
        <v>38.895033536900002</v>
      </c>
      <c r="M284" s="57">
        <v>38.895033536900002</v>
      </c>
      <c r="N284" s="57">
        <v>50.694231487400003</v>
      </c>
      <c r="O284" s="57">
        <v>50.694231487400003</v>
      </c>
      <c r="P284" s="57">
        <v>39.930841646399998</v>
      </c>
      <c r="Q284" s="57">
        <v>39.930841646399998</v>
      </c>
    </row>
    <row r="285" spans="1:17" customFormat="1" x14ac:dyDescent="0.3">
      <c r="A285" s="58" t="s">
        <v>2</v>
      </c>
      <c r="B285" s="59">
        <v>0.75483450320000001</v>
      </c>
      <c r="C285" s="60">
        <v>2.3616892003206899E-3</v>
      </c>
      <c r="D285" s="59">
        <v>0</v>
      </c>
      <c r="E285" s="60">
        <v>0</v>
      </c>
      <c r="F285" s="59">
        <v>0</v>
      </c>
      <c r="G285" s="60">
        <v>0</v>
      </c>
      <c r="H285" s="59">
        <v>0</v>
      </c>
      <c r="I285" s="60">
        <v>0</v>
      </c>
      <c r="J285" s="59">
        <v>0</v>
      </c>
      <c r="K285" s="60">
        <v>0</v>
      </c>
      <c r="L285" s="59">
        <v>0</v>
      </c>
      <c r="M285" s="60">
        <v>0</v>
      </c>
      <c r="N285" s="59">
        <v>0</v>
      </c>
      <c r="O285" s="60">
        <v>0</v>
      </c>
      <c r="P285" s="59">
        <v>0.75483450320000001</v>
      </c>
      <c r="Q285" s="60">
        <v>1.89035460330211E-2</v>
      </c>
    </row>
    <row r="286" spans="1:17" customFormat="1" x14ac:dyDescent="0.3">
      <c r="A286" s="58" t="s">
        <v>3</v>
      </c>
      <c r="B286" s="63">
        <v>28.7734742285</v>
      </c>
      <c r="C286" s="64">
        <v>9.0025036021901594E-2</v>
      </c>
      <c r="D286" s="63">
        <v>1.5627349017000001</v>
      </c>
      <c r="E286" s="64">
        <v>2.88011936877417E-2</v>
      </c>
      <c r="F286" s="63">
        <v>2.6759418878000001</v>
      </c>
      <c r="G286" s="64">
        <v>4.6586087099583597E-2</v>
      </c>
      <c r="H286" s="63">
        <v>2.2797225175000002</v>
      </c>
      <c r="I286" s="64">
        <v>6.1747123802852501E-2</v>
      </c>
      <c r="J286" s="63">
        <v>2.8135172932999999</v>
      </c>
      <c r="K286" s="64">
        <v>8.3326751997531201E-2</v>
      </c>
      <c r="L286" s="63">
        <v>7.1295096208000004</v>
      </c>
      <c r="M286" s="64">
        <v>0.18330128482949301</v>
      </c>
      <c r="N286" s="63">
        <v>9.6678793730000105</v>
      </c>
      <c r="O286" s="61">
        <v>0.19070965451765301</v>
      </c>
      <c r="P286" s="63">
        <v>2.6441686344000002</v>
      </c>
      <c r="Q286" s="64">
        <v>6.6218705275860101E-2</v>
      </c>
    </row>
    <row r="287" spans="1:17" customFormat="1" x14ac:dyDescent="0.3">
      <c r="A287" s="58" t="s">
        <v>4</v>
      </c>
      <c r="B287" s="59">
        <v>12.5784943792</v>
      </c>
      <c r="C287" s="60">
        <v>3.93549767607538E-2</v>
      </c>
      <c r="D287" s="59">
        <v>3.40829818680001</v>
      </c>
      <c r="E287" s="60">
        <v>6.2814912572068601E-2</v>
      </c>
      <c r="F287" s="59">
        <v>0</v>
      </c>
      <c r="G287" s="60">
        <v>0</v>
      </c>
      <c r="H287" s="59">
        <v>0.81332049470000001</v>
      </c>
      <c r="I287" s="60">
        <v>2.2029085071595001E-2</v>
      </c>
      <c r="J287" s="59">
        <v>0</v>
      </c>
      <c r="K287" s="60">
        <v>0</v>
      </c>
      <c r="L287" s="59">
        <v>1.2083847457000001</v>
      </c>
      <c r="M287" s="60">
        <v>3.10678417220954E-2</v>
      </c>
      <c r="N287" s="59">
        <v>6.5077997313999996</v>
      </c>
      <c r="O287" s="61">
        <v>0.128373575068743</v>
      </c>
      <c r="P287" s="59">
        <v>0.64069122059999895</v>
      </c>
      <c r="Q287" s="60">
        <v>1.6045021697101199E-2</v>
      </c>
    </row>
    <row r="288" spans="1:17" customFormat="1" x14ac:dyDescent="0.3">
      <c r="A288" s="58" t="s">
        <v>5</v>
      </c>
      <c r="B288" s="63">
        <v>5.9913915317999997</v>
      </c>
      <c r="C288" s="64">
        <v>1.8745572195705201E-2</v>
      </c>
      <c r="D288" s="63">
        <v>0.99070977999999998</v>
      </c>
      <c r="E288" s="64">
        <v>1.8258774556759502E-2</v>
      </c>
      <c r="F288" s="63">
        <v>0</v>
      </c>
      <c r="G288" s="64">
        <v>0</v>
      </c>
      <c r="H288" s="63">
        <v>0.45783801540000002</v>
      </c>
      <c r="I288" s="64">
        <v>1.24007112275918E-2</v>
      </c>
      <c r="J288" s="63">
        <v>0.45783801539999902</v>
      </c>
      <c r="K288" s="64">
        <v>1.35595949081696E-2</v>
      </c>
      <c r="L288" s="63">
        <v>2.6805695654999999</v>
      </c>
      <c r="M288" s="64">
        <v>6.89180422728502E-2</v>
      </c>
      <c r="N288" s="63">
        <v>0.55128045290000005</v>
      </c>
      <c r="O288" s="64">
        <v>1.08746189995408E-2</v>
      </c>
      <c r="P288" s="63">
        <v>0.85315570259999896</v>
      </c>
      <c r="Q288" s="64">
        <v>2.1365833211204499E-2</v>
      </c>
    </row>
    <row r="289" spans="1:17" customFormat="1" x14ac:dyDescent="0.3">
      <c r="A289" s="58" t="s">
        <v>6</v>
      </c>
      <c r="B289" s="59">
        <v>3.8991957806999999</v>
      </c>
      <c r="C289" s="60">
        <v>1.21996126649967E-2</v>
      </c>
      <c r="D289" s="59">
        <v>0</v>
      </c>
      <c r="E289" s="60">
        <v>0</v>
      </c>
      <c r="F289" s="59">
        <v>3.5854667529999902</v>
      </c>
      <c r="G289" s="61">
        <v>6.2420214433447099E-2</v>
      </c>
      <c r="H289" s="59">
        <v>0</v>
      </c>
      <c r="I289" s="60">
        <v>0</v>
      </c>
      <c r="J289" s="59">
        <v>0</v>
      </c>
      <c r="K289" s="60">
        <v>0</v>
      </c>
      <c r="L289" s="59">
        <v>0</v>
      </c>
      <c r="M289" s="60">
        <v>0</v>
      </c>
      <c r="N289" s="59">
        <v>0</v>
      </c>
      <c r="O289" s="60">
        <v>0</v>
      </c>
      <c r="P289" s="59">
        <v>0.313729027699999</v>
      </c>
      <c r="Q289" s="60">
        <v>7.8568097932462302E-3</v>
      </c>
    </row>
    <row r="290" spans="1:17" customFormat="1" x14ac:dyDescent="0.3">
      <c r="A290" s="58" t="s">
        <v>7</v>
      </c>
      <c r="B290" s="63">
        <v>13.877668572999999</v>
      </c>
      <c r="C290" s="64">
        <v>4.3419769307763097E-2</v>
      </c>
      <c r="D290" s="63">
        <v>1.9192802454</v>
      </c>
      <c r="E290" s="64">
        <v>3.5372321964966001E-2</v>
      </c>
      <c r="F290" s="63">
        <v>1.6401141253</v>
      </c>
      <c r="G290" s="64">
        <v>2.85531236096087E-2</v>
      </c>
      <c r="H290" s="63">
        <v>2.3113976033000001</v>
      </c>
      <c r="I290" s="64">
        <v>6.2605055164825202E-2</v>
      </c>
      <c r="J290" s="63">
        <v>0</v>
      </c>
      <c r="K290" s="64">
        <v>0</v>
      </c>
      <c r="L290" s="63">
        <v>2.3404121886000002</v>
      </c>
      <c r="M290" s="64">
        <v>6.0172520133698698E-2</v>
      </c>
      <c r="N290" s="63">
        <v>4.5470987507</v>
      </c>
      <c r="O290" s="64">
        <v>8.9696571331398398E-2</v>
      </c>
      <c r="P290" s="63">
        <v>1.1193656596999999</v>
      </c>
      <c r="Q290" s="64">
        <v>2.8032608719153199E-2</v>
      </c>
    </row>
    <row r="291" spans="1:17" customFormat="1" x14ac:dyDescent="0.3">
      <c r="A291" s="58" t="s">
        <v>8</v>
      </c>
      <c r="B291" s="59">
        <v>106.6584200847</v>
      </c>
      <c r="C291" s="60">
        <v>0.33370763759398803</v>
      </c>
      <c r="D291" s="59">
        <v>12.712399211899999</v>
      </c>
      <c r="E291" s="60">
        <v>0.23428943164930599</v>
      </c>
      <c r="F291" s="59">
        <v>24.7001040426</v>
      </c>
      <c r="G291" s="60">
        <v>0.43000978591630101</v>
      </c>
      <c r="H291" s="59">
        <v>17.810402958699999</v>
      </c>
      <c r="I291" s="60">
        <v>0.48240132210280701</v>
      </c>
      <c r="J291" s="59">
        <v>17.362940601399998</v>
      </c>
      <c r="K291" s="61">
        <v>0.51423086998116896</v>
      </c>
      <c r="L291" s="59">
        <v>5.8826317681999898</v>
      </c>
      <c r="M291" s="62">
        <v>0.151243776731009</v>
      </c>
      <c r="N291" s="59">
        <v>12.275185674099999</v>
      </c>
      <c r="O291" s="60">
        <v>0.242141666101615</v>
      </c>
      <c r="P291" s="59">
        <v>14.978308437400001</v>
      </c>
      <c r="Q291" s="60">
        <v>0.375106254209154</v>
      </c>
    </row>
    <row r="292" spans="1:17" customFormat="1" x14ac:dyDescent="0.3">
      <c r="A292" s="58" t="s">
        <v>9</v>
      </c>
      <c r="B292" s="63">
        <v>30.6662969988</v>
      </c>
      <c r="C292" s="64">
        <v>9.5947207141249796E-2</v>
      </c>
      <c r="D292" s="63">
        <v>13.9583339646</v>
      </c>
      <c r="E292" s="61">
        <v>0.25725200072981003</v>
      </c>
      <c r="F292" s="63">
        <v>2.4711414784999901</v>
      </c>
      <c r="G292" s="64">
        <v>4.3020669722928999E-2</v>
      </c>
      <c r="H292" s="63">
        <v>1.7608128950999999</v>
      </c>
      <c r="I292" s="64">
        <v>4.7692265612496301E-2</v>
      </c>
      <c r="J292" s="63">
        <v>2.1993018881999999</v>
      </c>
      <c r="K292" s="64">
        <v>6.5135794061814897E-2</v>
      </c>
      <c r="L292" s="63">
        <v>2.5920609494</v>
      </c>
      <c r="M292" s="64">
        <v>6.6642465983244206E-2</v>
      </c>
      <c r="N292" s="63">
        <v>1.7278363725000001</v>
      </c>
      <c r="O292" s="64">
        <v>3.4083490799726397E-2</v>
      </c>
      <c r="P292" s="63">
        <v>5.1713634663000096</v>
      </c>
      <c r="Q292" s="64">
        <v>0.12950800066009199</v>
      </c>
    </row>
    <row r="293" spans="1:17" customFormat="1" x14ac:dyDescent="0.3">
      <c r="A293" s="58" t="s">
        <v>10</v>
      </c>
      <c r="B293" s="59">
        <v>11.3134348215</v>
      </c>
      <c r="C293" s="60">
        <v>3.5396920415267798E-2</v>
      </c>
      <c r="D293" s="59">
        <v>2.2395129649000101</v>
      </c>
      <c r="E293" s="60">
        <v>4.12742088233439E-2</v>
      </c>
      <c r="F293" s="59">
        <v>0</v>
      </c>
      <c r="G293" s="60">
        <v>0</v>
      </c>
      <c r="H293" s="59">
        <v>0.45783801540000002</v>
      </c>
      <c r="I293" s="60">
        <v>1.24007112275918E-2</v>
      </c>
      <c r="J293" s="59">
        <v>5.3482758938000003</v>
      </c>
      <c r="K293" s="61">
        <v>0.15839762566176899</v>
      </c>
      <c r="L293" s="59">
        <v>1.4427170945000001</v>
      </c>
      <c r="M293" s="60">
        <v>3.7092578751250702E-2</v>
      </c>
      <c r="N293" s="59">
        <v>0.28876204890000001</v>
      </c>
      <c r="O293" s="60">
        <v>5.6961520162658198E-3</v>
      </c>
      <c r="P293" s="59">
        <v>1.536328804</v>
      </c>
      <c r="Q293" s="60">
        <v>3.8474741344163697E-2</v>
      </c>
    </row>
    <row r="294" spans="1:17" customFormat="1" x14ac:dyDescent="0.3">
      <c r="A294" s="58" t="s">
        <v>11</v>
      </c>
      <c r="B294" s="63">
        <v>28.279253720700002</v>
      </c>
      <c r="C294" s="64">
        <v>8.8478743118092701E-2</v>
      </c>
      <c r="D294" s="63">
        <v>2.4787422192999999</v>
      </c>
      <c r="E294" s="64">
        <v>4.5683202366812503E-2</v>
      </c>
      <c r="F294" s="63">
        <v>4.9679314089000099</v>
      </c>
      <c r="G294" s="64">
        <v>8.6487859237498493E-2</v>
      </c>
      <c r="H294" s="63">
        <v>8.1354172015999993</v>
      </c>
      <c r="I294" s="61">
        <v>0.220350770446365</v>
      </c>
      <c r="J294" s="63">
        <v>3.2510439174000099</v>
      </c>
      <c r="K294" s="64">
        <v>9.6284793018113102E-2</v>
      </c>
      <c r="L294" s="63">
        <v>1.5506024965</v>
      </c>
      <c r="M294" s="64">
        <v>3.98663365344301E-2</v>
      </c>
      <c r="N294" s="63">
        <v>6.3258283436999996</v>
      </c>
      <c r="O294" s="64">
        <v>0.12478398741032801</v>
      </c>
      <c r="P294" s="63">
        <v>1.5696881332999999</v>
      </c>
      <c r="Q294" s="64">
        <v>3.9310168996688703E-2</v>
      </c>
    </row>
    <row r="295" spans="1:17" customFormat="1" x14ac:dyDescent="0.3">
      <c r="A295" s="58" t="s">
        <v>12</v>
      </c>
      <c r="B295" s="59">
        <v>8.7817087040999908</v>
      </c>
      <c r="C295" s="60">
        <v>2.7475779815194799E-2</v>
      </c>
      <c r="D295" s="59">
        <v>3.2599523583000001</v>
      </c>
      <c r="E295" s="60">
        <v>6.0080899954350002E-2</v>
      </c>
      <c r="F295" s="59">
        <v>3.4719740987000001</v>
      </c>
      <c r="G295" s="60">
        <v>6.0444394740767002E-2</v>
      </c>
      <c r="H295" s="59">
        <v>0.81332049470000001</v>
      </c>
      <c r="I295" s="60">
        <v>2.2029085071595001E-2</v>
      </c>
      <c r="J295" s="59">
        <v>0.34447959499999897</v>
      </c>
      <c r="K295" s="60">
        <v>1.0202306504079601E-2</v>
      </c>
      <c r="L295" s="59">
        <v>0.89198215739999998</v>
      </c>
      <c r="M295" s="60">
        <v>2.2933060503824199E-2</v>
      </c>
      <c r="N295" s="59">
        <v>0</v>
      </c>
      <c r="O295" s="60">
        <v>0</v>
      </c>
      <c r="P295" s="59">
        <v>0</v>
      </c>
      <c r="Q295" s="60">
        <v>0</v>
      </c>
    </row>
    <row r="296" spans="1:17" customFormat="1" x14ac:dyDescent="0.3">
      <c r="A296" s="58" t="s">
        <v>13</v>
      </c>
      <c r="B296" s="63">
        <v>20.004410389499999</v>
      </c>
      <c r="C296" s="64">
        <v>6.2588818840926E-2</v>
      </c>
      <c r="D296" s="63">
        <v>3.0452345749999998</v>
      </c>
      <c r="E296" s="64">
        <v>5.6123652657768502E-2</v>
      </c>
      <c r="F296" s="63">
        <v>2.7019259572999901</v>
      </c>
      <c r="G296" s="64">
        <v>4.7038449735127899E-2</v>
      </c>
      <c r="H296" s="63">
        <v>0.69602007370000096</v>
      </c>
      <c r="I296" s="64">
        <v>1.8851959977635498E-2</v>
      </c>
      <c r="J296" s="63">
        <v>1.4786487669999999</v>
      </c>
      <c r="K296" s="64">
        <v>4.3792515294885197E-2</v>
      </c>
      <c r="L296" s="63">
        <v>1.8355739752</v>
      </c>
      <c r="M296" s="64">
        <v>4.7193016904293901E-2</v>
      </c>
      <c r="N296" s="63">
        <v>3.5867422186</v>
      </c>
      <c r="O296" s="64">
        <v>7.0752472487752002E-2</v>
      </c>
      <c r="P296" s="63">
        <v>5.1165059316999999</v>
      </c>
      <c r="Q296" s="64">
        <v>0.128134187027868</v>
      </c>
    </row>
    <row r="297" spans="1:17" customFormat="1" x14ac:dyDescent="0.3">
      <c r="A297" s="58" t="s">
        <v>165</v>
      </c>
      <c r="B297" s="59">
        <v>27.6909299834</v>
      </c>
      <c r="C297" s="60">
        <v>8.6638024641680397E-2</v>
      </c>
      <c r="D297" s="59">
        <v>5.3630396613000002</v>
      </c>
      <c r="E297" s="60">
        <v>9.8840784749935906E-2</v>
      </c>
      <c r="F297" s="59">
        <v>8.6331709485999895</v>
      </c>
      <c r="G297" s="60">
        <v>0.150296856441725</v>
      </c>
      <c r="H297" s="59">
        <v>0.2412093257</v>
      </c>
      <c r="I297" s="60">
        <v>6.5332434022424696E-3</v>
      </c>
      <c r="J297" s="59">
        <v>0.50882816379999996</v>
      </c>
      <c r="K297" s="60">
        <v>1.5069748572467999E-2</v>
      </c>
      <c r="L297" s="59">
        <v>3.24215654909999</v>
      </c>
      <c r="M297" s="60">
        <v>8.3356569059752597E-2</v>
      </c>
      <c r="N297" s="59">
        <v>2.7091127250000002</v>
      </c>
      <c r="O297" s="60">
        <v>5.3440256327257803E-2</v>
      </c>
      <c r="P297" s="59">
        <v>3.1873337864</v>
      </c>
      <c r="Q297" s="60">
        <v>7.98213524930136E-2</v>
      </c>
    </row>
    <row r="298" spans="1:17" customFormat="1" x14ac:dyDescent="0.3">
      <c r="A298" s="58" t="s">
        <v>88</v>
      </c>
      <c r="B298" s="63">
        <v>20.346845260199999</v>
      </c>
      <c r="C298" s="64">
        <v>6.3660212282159706E-2</v>
      </c>
      <c r="D298" s="63">
        <v>3.3211415469000101</v>
      </c>
      <c r="E298" s="64">
        <v>6.1208616287137599E-2</v>
      </c>
      <c r="F298" s="63">
        <v>2.5930244894999901</v>
      </c>
      <c r="G298" s="64">
        <v>4.51425590630124E-2</v>
      </c>
      <c r="H298" s="63">
        <v>1.1430033608000001</v>
      </c>
      <c r="I298" s="64">
        <v>3.0958666892403501E-2</v>
      </c>
      <c r="J298" s="63">
        <v>0</v>
      </c>
      <c r="K298" s="64">
        <v>0</v>
      </c>
      <c r="L298" s="63">
        <v>8.0984324259999898</v>
      </c>
      <c r="M298" s="61">
        <v>0.20821250657405799</v>
      </c>
      <c r="N298" s="63">
        <v>2.5067057965999999</v>
      </c>
      <c r="O298" s="64">
        <v>4.94475549397181E-2</v>
      </c>
      <c r="P298" s="63">
        <v>2.0453683390999999</v>
      </c>
      <c r="Q298" s="64">
        <v>5.1222770539433402E-2</v>
      </c>
    </row>
    <row r="299" spans="1:17" customFormat="1" x14ac:dyDescent="0.3">
      <c r="A299" s="65" t="s">
        <v>1</v>
      </c>
    </row>
    <row r="300" spans="1:17" customFormat="1" x14ac:dyDescent="0.3">
      <c r="A300" s="65" t="s">
        <v>1</v>
      </c>
    </row>
    <row r="301" spans="1:17" customFormat="1" x14ac:dyDescent="0.3">
      <c r="A301" s="53" t="s">
        <v>166</v>
      </c>
    </row>
    <row r="302" spans="1:17" customFormat="1" x14ac:dyDescent="0.3">
      <c r="A302" s="54" t="s">
        <v>1</v>
      </c>
    </row>
    <row r="303" spans="1:17" customFormat="1" x14ac:dyDescent="0.3">
      <c r="A303" s="114" t="s">
        <v>1</v>
      </c>
      <c r="B303" s="113" t="s">
        <v>504</v>
      </c>
      <c r="C303" s="113" t="s">
        <v>1</v>
      </c>
      <c r="D303" s="113" t="s">
        <v>17</v>
      </c>
      <c r="E303" s="113" t="s">
        <v>1</v>
      </c>
      <c r="F303" s="113" t="s">
        <v>18</v>
      </c>
      <c r="G303" s="113" t="s">
        <v>1</v>
      </c>
      <c r="H303" s="113" t="s">
        <v>19</v>
      </c>
      <c r="I303" s="113" t="s">
        <v>1</v>
      </c>
      <c r="J303" s="113" t="s">
        <v>20</v>
      </c>
      <c r="K303" s="113" t="s">
        <v>1</v>
      </c>
      <c r="L303" s="113" t="s">
        <v>21</v>
      </c>
      <c r="M303" s="113" t="s">
        <v>1</v>
      </c>
      <c r="N303" s="113" t="s">
        <v>22</v>
      </c>
      <c r="O303" s="113" t="s">
        <v>1</v>
      </c>
      <c r="P303" s="113" t="s">
        <v>23</v>
      </c>
      <c r="Q303" s="113" t="s">
        <v>1</v>
      </c>
    </row>
    <row r="304" spans="1:17" customFormat="1" x14ac:dyDescent="0.3">
      <c r="A304" s="115" t="s">
        <v>1</v>
      </c>
      <c r="B304" s="55" t="s">
        <v>14</v>
      </c>
      <c r="C304" s="55" t="s">
        <v>15</v>
      </c>
      <c r="D304" s="55" t="s">
        <v>14</v>
      </c>
      <c r="E304" s="55" t="s">
        <v>15</v>
      </c>
      <c r="F304" s="55" t="s">
        <v>14</v>
      </c>
      <c r="G304" s="55" t="s">
        <v>15</v>
      </c>
      <c r="H304" s="55" t="s">
        <v>14</v>
      </c>
      <c r="I304" s="55" t="s">
        <v>15</v>
      </c>
      <c r="J304" s="55" t="s">
        <v>14</v>
      </c>
      <c r="K304" s="55" t="s">
        <v>15</v>
      </c>
      <c r="L304" s="55" t="s">
        <v>14</v>
      </c>
      <c r="M304" s="55" t="s">
        <v>15</v>
      </c>
      <c r="N304" s="55" t="s">
        <v>14</v>
      </c>
      <c r="O304" s="55" t="s">
        <v>15</v>
      </c>
      <c r="P304" s="55" t="s">
        <v>14</v>
      </c>
      <c r="Q304" s="55" t="s">
        <v>15</v>
      </c>
    </row>
    <row r="305" spans="1:17" customFormat="1" x14ac:dyDescent="0.3">
      <c r="A305" s="56" t="s">
        <v>16</v>
      </c>
      <c r="B305" s="57">
        <v>271.57858371570001</v>
      </c>
      <c r="C305" s="57">
        <v>271.57858371570001</v>
      </c>
      <c r="D305" s="57">
        <v>45.575198407899997</v>
      </c>
      <c r="E305" s="57">
        <v>45.575198407899997</v>
      </c>
      <c r="F305" s="57">
        <v>46.2145997521</v>
      </c>
      <c r="G305" s="57">
        <v>46.2145997521</v>
      </c>
      <c r="H305" s="57">
        <v>35.536090270099997</v>
      </c>
      <c r="I305" s="57">
        <v>35.536090270099997</v>
      </c>
      <c r="J305" s="57">
        <v>33.256045971500001</v>
      </c>
      <c r="K305" s="57">
        <v>33.256045971500001</v>
      </c>
      <c r="L305" s="57">
        <v>27.5544445618</v>
      </c>
      <c r="M305" s="57">
        <v>27.5544445618</v>
      </c>
      <c r="N305" s="57">
        <v>45.478412965799997</v>
      </c>
      <c r="O305" s="57">
        <v>45.478412965799997</v>
      </c>
      <c r="P305" s="57">
        <v>34.6981395209</v>
      </c>
      <c r="Q305" s="57">
        <v>34.6981395209</v>
      </c>
    </row>
    <row r="306" spans="1:17" customFormat="1" x14ac:dyDescent="0.3">
      <c r="A306" s="58" t="s">
        <v>167</v>
      </c>
      <c r="B306" s="59">
        <v>32.536544232099999</v>
      </c>
      <c r="C306" s="60">
        <v>0.119805265153605</v>
      </c>
      <c r="D306" s="59">
        <v>5.7038973230999996</v>
      </c>
      <c r="E306" s="60">
        <v>0.12515353794074299</v>
      </c>
      <c r="F306" s="59">
        <v>4.7616862206999997</v>
      </c>
      <c r="G306" s="60">
        <v>0.103034241262332</v>
      </c>
      <c r="H306" s="59">
        <v>3.4983902999000098</v>
      </c>
      <c r="I306" s="60">
        <v>9.8446122612524403E-2</v>
      </c>
      <c r="J306" s="59">
        <v>3.01333102929999</v>
      </c>
      <c r="K306" s="60">
        <v>9.0610021163742199E-2</v>
      </c>
      <c r="L306" s="67">
        <v>1.9005551099</v>
      </c>
      <c r="M306" s="68">
        <v>6.8974538958220499</v>
      </c>
      <c r="N306" s="59">
        <v>2.7696700601000002</v>
      </c>
      <c r="O306" s="60">
        <v>6.0900763229860398E-2</v>
      </c>
      <c r="P306" s="59">
        <v>10.889014189099999</v>
      </c>
      <c r="Q306" s="61">
        <v>0.31382126936636301</v>
      </c>
    </row>
    <row r="307" spans="1:17" customFormat="1" x14ac:dyDescent="0.3">
      <c r="A307" s="58" t="s">
        <v>168</v>
      </c>
      <c r="B307" s="63">
        <v>7.7657695861000198</v>
      </c>
      <c r="C307" s="64">
        <v>2.85949263003357E-2</v>
      </c>
      <c r="D307" s="63">
        <v>0.49860807069999902</v>
      </c>
      <c r="E307" s="64">
        <v>1.09403379056617E-2</v>
      </c>
      <c r="F307" s="63">
        <v>0</v>
      </c>
      <c r="G307" s="64">
        <v>0</v>
      </c>
      <c r="H307" s="63">
        <v>1.2619603572</v>
      </c>
      <c r="I307" s="64">
        <v>3.5512076528627298E-2</v>
      </c>
      <c r="J307" s="63">
        <v>2.3556792779000002</v>
      </c>
      <c r="K307" s="64">
        <v>7.0834616957132807E-2</v>
      </c>
      <c r="L307" s="70">
        <v>2.0109396585999999</v>
      </c>
      <c r="M307" s="71">
        <v>7.2980591355772004</v>
      </c>
      <c r="N307" s="63">
        <v>1.1807442063</v>
      </c>
      <c r="O307" s="64">
        <v>2.5962739886898099E-2</v>
      </c>
      <c r="P307" s="63">
        <v>0.45783801540000102</v>
      </c>
      <c r="Q307" s="64">
        <v>1.3194886576677301E-2</v>
      </c>
    </row>
    <row r="308" spans="1:17" customFormat="1" ht="22.8" x14ac:dyDescent="0.3">
      <c r="A308" s="66" t="s">
        <v>169</v>
      </c>
      <c r="B308" s="59">
        <v>13.116822369599999</v>
      </c>
      <c r="C308" s="60">
        <v>4.8298441615452402E-2</v>
      </c>
      <c r="D308" s="59">
        <v>0</v>
      </c>
      <c r="E308" s="60">
        <v>0</v>
      </c>
      <c r="F308" s="59">
        <v>7.0108346908000101</v>
      </c>
      <c r="G308" s="61">
        <v>0.15170172907277901</v>
      </c>
      <c r="H308" s="59">
        <v>0</v>
      </c>
      <c r="I308" s="60">
        <v>0</v>
      </c>
      <c r="J308" s="59">
        <v>0.45783801539999902</v>
      </c>
      <c r="K308" s="60">
        <v>1.3767061056878501E-2</v>
      </c>
      <c r="L308" s="67">
        <v>0</v>
      </c>
      <c r="M308" s="68">
        <v>0</v>
      </c>
      <c r="N308" s="59">
        <v>4.8519788027999899</v>
      </c>
      <c r="O308" s="60">
        <v>0.106687513622094</v>
      </c>
      <c r="P308" s="59">
        <v>0.79617086059999898</v>
      </c>
      <c r="Q308" s="60">
        <v>2.2945635460380701E-2</v>
      </c>
    </row>
    <row r="309" spans="1:17" customFormat="1" x14ac:dyDescent="0.3">
      <c r="A309" s="58" t="s">
        <v>170</v>
      </c>
      <c r="B309" s="63">
        <v>19.202185107799998</v>
      </c>
      <c r="C309" s="64">
        <v>7.0705815035480402E-2</v>
      </c>
      <c r="D309" s="63">
        <v>1.2678897381000001</v>
      </c>
      <c r="E309" s="64">
        <v>2.7819730519927401E-2</v>
      </c>
      <c r="F309" s="63">
        <v>3.3326444701</v>
      </c>
      <c r="G309" s="64">
        <v>7.2112373318749007E-2</v>
      </c>
      <c r="H309" s="63">
        <v>2.0703228646</v>
      </c>
      <c r="I309" s="64">
        <v>5.8259725503398002E-2</v>
      </c>
      <c r="J309" s="63">
        <v>1.4888035898</v>
      </c>
      <c r="K309" s="64">
        <v>4.4767907497959503E-2</v>
      </c>
      <c r="L309" s="70">
        <v>0.83039886890000103</v>
      </c>
      <c r="M309" s="71">
        <v>3.0136657882453601</v>
      </c>
      <c r="N309" s="63">
        <v>3.3771935291999999</v>
      </c>
      <c r="O309" s="64">
        <v>7.4259265197747004E-2</v>
      </c>
      <c r="P309" s="63">
        <v>6.8349320470999899</v>
      </c>
      <c r="Q309" s="61">
        <v>0.196982666548535</v>
      </c>
    </row>
    <row r="310" spans="1:17" customFormat="1" x14ac:dyDescent="0.3">
      <c r="A310" s="58" t="s">
        <v>171</v>
      </c>
      <c r="B310" s="59">
        <v>84.873960093700006</v>
      </c>
      <c r="C310" s="60">
        <v>0.31252081416902</v>
      </c>
      <c r="D310" s="59">
        <v>19.601432625499999</v>
      </c>
      <c r="E310" s="60">
        <v>0.43008990218904403</v>
      </c>
      <c r="F310" s="59">
        <v>7.8870273556999999</v>
      </c>
      <c r="G310" s="60">
        <v>0.17066094693033901</v>
      </c>
      <c r="H310" s="59">
        <v>11.0344916307</v>
      </c>
      <c r="I310" s="60">
        <v>0.31051507205294299</v>
      </c>
      <c r="J310" s="59">
        <v>11.5728966392</v>
      </c>
      <c r="K310" s="60">
        <v>0.34799376477642102</v>
      </c>
      <c r="L310" s="67">
        <v>4.8854796769000099</v>
      </c>
      <c r="M310" s="68">
        <v>17.7302781986503</v>
      </c>
      <c r="N310" s="59">
        <v>14.6582250908</v>
      </c>
      <c r="O310" s="60">
        <v>0.32231171087309202</v>
      </c>
      <c r="P310" s="59">
        <v>13.5125137003</v>
      </c>
      <c r="Q310" s="60">
        <v>0.38943049647261102</v>
      </c>
    </row>
    <row r="311" spans="1:17" customFormat="1" x14ac:dyDescent="0.3">
      <c r="A311" s="58" t="s">
        <v>172</v>
      </c>
      <c r="B311" s="63">
        <v>5.1670655175000002</v>
      </c>
      <c r="C311" s="64">
        <v>1.90260419168733E-2</v>
      </c>
      <c r="D311" s="63">
        <v>0</v>
      </c>
      <c r="E311" s="64">
        <v>0</v>
      </c>
      <c r="F311" s="63">
        <v>4.0328926315000002</v>
      </c>
      <c r="G311" s="61">
        <v>8.7264471684983996E-2</v>
      </c>
      <c r="H311" s="63">
        <v>0</v>
      </c>
      <c r="I311" s="64">
        <v>0</v>
      </c>
      <c r="J311" s="63">
        <v>1.134172886</v>
      </c>
      <c r="K311" s="64">
        <v>3.4104261431800099E-2</v>
      </c>
      <c r="L311" s="70">
        <v>0</v>
      </c>
      <c r="M311" s="71">
        <v>0</v>
      </c>
      <c r="N311" s="63">
        <v>0</v>
      </c>
      <c r="O311" s="64">
        <v>0</v>
      </c>
      <c r="P311" s="63">
        <v>0</v>
      </c>
      <c r="Q311" s="64">
        <v>0</v>
      </c>
    </row>
    <row r="312" spans="1:17" customFormat="1" x14ac:dyDescent="0.3">
      <c r="A312" s="58" t="s">
        <v>173</v>
      </c>
      <c r="B312" s="59">
        <v>1.4416606554</v>
      </c>
      <c r="C312" s="60">
        <v>5.3084475059682603E-3</v>
      </c>
      <c r="D312" s="59">
        <v>0</v>
      </c>
      <c r="E312" s="60">
        <v>0</v>
      </c>
      <c r="F312" s="59">
        <v>0</v>
      </c>
      <c r="G312" s="60">
        <v>0</v>
      </c>
      <c r="H312" s="59">
        <v>0</v>
      </c>
      <c r="I312" s="60">
        <v>0</v>
      </c>
      <c r="J312" s="59">
        <v>0.58830334699999998</v>
      </c>
      <c r="K312" s="60">
        <v>1.7690117084399298E-2</v>
      </c>
      <c r="L312" s="67">
        <v>0</v>
      </c>
      <c r="M312" s="68">
        <v>0</v>
      </c>
      <c r="N312" s="59">
        <v>0</v>
      </c>
      <c r="O312" s="60">
        <v>0</v>
      </c>
      <c r="P312" s="59">
        <v>0.85335730840000001</v>
      </c>
      <c r="Q312" s="60">
        <v>2.45937482580584E-2</v>
      </c>
    </row>
    <row r="313" spans="1:17" customFormat="1" x14ac:dyDescent="0.3">
      <c r="A313" s="58" t="s">
        <v>174</v>
      </c>
      <c r="B313" s="63">
        <v>6.1080137591999799</v>
      </c>
      <c r="C313" s="64">
        <v>2.2490778453996701E-2</v>
      </c>
      <c r="D313" s="63">
        <v>0</v>
      </c>
      <c r="E313" s="64">
        <v>0</v>
      </c>
      <c r="F313" s="63">
        <v>6.1080137592000101</v>
      </c>
      <c r="G313" s="61">
        <v>0.13216632388820901</v>
      </c>
      <c r="H313" s="63">
        <v>0</v>
      </c>
      <c r="I313" s="64">
        <v>0</v>
      </c>
      <c r="J313" s="63">
        <v>0</v>
      </c>
      <c r="K313" s="64">
        <v>0</v>
      </c>
      <c r="L313" s="70">
        <v>0</v>
      </c>
      <c r="M313" s="71">
        <v>0</v>
      </c>
      <c r="N313" s="63">
        <v>0</v>
      </c>
      <c r="O313" s="64">
        <v>0</v>
      </c>
      <c r="P313" s="63">
        <v>0</v>
      </c>
      <c r="Q313" s="64">
        <v>0</v>
      </c>
    </row>
    <row r="314" spans="1:17" customFormat="1" x14ac:dyDescent="0.3">
      <c r="A314" s="58" t="s">
        <v>175</v>
      </c>
      <c r="B314" s="59">
        <v>6.1585110776000098</v>
      </c>
      <c r="C314" s="60">
        <v>2.2676718441270699E-2</v>
      </c>
      <c r="D314" s="59">
        <v>0.50761947660000095</v>
      </c>
      <c r="E314" s="60">
        <v>1.11380639982471E-2</v>
      </c>
      <c r="F314" s="59">
        <v>0.74845930549999895</v>
      </c>
      <c r="G314" s="60">
        <v>1.6195299959640801E-2</v>
      </c>
      <c r="H314" s="59">
        <v>2.2268123367000001</v>
      </c>
      <c r="I314" s="60">
        <v>6.2663402748434502E-2</v>
      </c>
      <c r="J314" s="59">
        <v>0</v>
      </c>
      <c r="K314" s="60">
        <v>0</v>
      </c>
      <c r="L314" s="67">
        <v>2.6756199588</v>
      </c>
      <c r="M314" s="69">
        <v>9.7103026439129696</v>
      </c>
      <c r="N314" s="59">
        <v>0</v>
      </c>
      <c r="O314" s="60">
        <v>0</v>
      </c>
      <c r="P314" s="59">
        <v>0</v>
      </c>
      <c r="Q314" s="60">
        <v>0</v>
      </c>
    </row>
    <row r="315" spans="1:17" customFormat="1" x14ac:dyDescent="0.3">
      <c r="A315" s="58" t="s">
        <v>176</v>
      </c>
      <c r="B315" s="63">
        <v>8.0289862922000204</v>
      </c>
      <c r="C315" s="64">
        <v>2.95641363996694E-2</v>
      </c>
      <c r="D315" s="63">
        <v>0</v>
      </c>
      <c r="E315" s="64">
        <v>0</v>
      </c>
      <c r="F315" s="63">
        <v>6.68540233800001</v>
      </c>
      <c r="G315" s="61">
        <v>0.14465996403433601</v>
      </c>
      <c r="H315" s="63">
        <v>0.88574593880000096</v>
      </c>
      <c r="I315" s="64">
        <v>2.4925250134938601E-2</v>
      </c>
      <c r="J315" s="63">
        <v>0.45783801539999902</v>
      </c>
      <c r="K315" s="64">
        <v>1.3767061056878501E-2</v>
      </c>
      <c r="L315" s="70">
        <v>0</v>
      </c>
      <c r="M315" s="71">
        <v>0</v>
      </c>
      <c r="N315" s="63">
        <v>0</v>
      </c>
      <c r="O315" s="64">
        <v>0</v>
      </c>
      <c r="P315" s="63">
        <v>0</v>
      </c>
      <c r="Q315" s="64">
        <v>0</v>
      </c>
    </row>
    <row r="316" spans="1:17" customFormat="1" ht="22.8" x14ac:dyDescent="0.3">
      <c r="A316" s="66" t="s">
        <v>177</v>
      </c>
      <c r="B316" s="59">
        <v>4.5610948331000198</v>
      </c>
      <c r="C316" s="60">
        <v>1.67947515253071E-2</v>
      </c>
      <c r="D316" s="59">
        <v>0.35154047869999899</v>
      </c>
      <c r="E316" s="60">
        <v>7.7134163093202004E-3</v>
      </c>
      <c r="F316" s="59">
        <v>0.35154047869999899</v>
      </c>
      <c r="G316" s="60">
        <v>7.6066974632626998E-3</v>
      </c>
      <c r="H316" s="59">
        <v>0.3137290277</v>
      </c>
      <c r="I316" s="60">
        <v>8.8284621441310097E-3</v>
      </c>
      <c r="J316" s="59">
        <v>0</v>
      </c>
      <c r="K316" s="60">
        <v>0</v>
      </c>
      <c r="L316" s="67">
        <v>2.6523026906</v>
      </c>
      <c r="M316" s="69">
        <v>9.6256801136068209</v>
      </c>
      <c r="N316" s="59">
        <v>0.89198215739999998</v>
      </c>
      <c r="O316" s="60">
        <v>1.96133088036906E-2</v>
      </c>
      <c r="P316" s="59">
        <v>0</v>
      </c>
      <c r="Q316" s="60">
        <v>0</v>
      </c>
    </row>
    <row r="317" spans="1:17" customFormat="1" x14ac:dyDescent="0.3">
      <c r="A317" s="58" t="s">
        <v>178</v>
      </c>
      <c r="B317" s="63">
        <v>18.776060870199998</v>
      </c>
      <c r="C317" s="64">
        <v>6.9136750819260406E-2</v>
      </c>
      <c r="D317" s="63">
        <v>3.3051211481999898</v>
      </c>
      <c r="E317" s="64">
        <v>7.2520170260566397E-2</v>
      </c>
      <c r="F317" s="63">
        <v>1.944107327</v>
      </c>
      <c r="G317" s="64">
        <v>4.2066951513772599E-2</v>
      </c>
      <c r="H317" s="63">
        <v>0</v>
      </c>
      <c r="I317" s="64">
        <v>0</v>
      </c>
      <c r="J317" s="63">
        <v>4.5648816343999901</v>
      </c>
      <c r="K317" s="64">
        <v>0.137264713860212</v>
      </c>
      <c r="L317" s="70">
        <v>0.89198215740000097</v>
      </c>
      <c r="M317" s="71">
        <v>3.23716253978349</v>
      </c>
      <c r="N317" s="63">
        <v>4.9079604540000004</v>
      </c>
      <c r="O317" s="64">
        <v>0.107918463594823</v>
      </c>
      <c r="P317" s="63">
        <v>2.4876255541000001</v>
      </c>
      <c r="Q317" s="64">
        <v>7.1693341154548396E-2</v>
      </c>
    </row>
    <row r="318" spans="1:17" customFormat="1" x14ac:dyDescent="0.3">
      <c r="A318" s="58" t="s">
        <v>179</v>
      </c>
      <c r="B318" s="59">
        <v>12.1524530483</v>
      </c>
      <c r="C318" s="60">
        <v>4.4747464553470499E-2</v>
      </c>
      <c r="D318" s="59">
        <v>1.0985292360000001</v>
      </c>
      <c r="E318" s="60">
        <v>2.4103663272469301E-2</v>
      </c>
      <c r="F318" s="59">
        <v>5.1618383877999996</v>
      </c>
      <c r="G318" s="60">
        <v>0.111692807370152</v>
      </c>
      <c r="H318" s="59">
        <v>0.88574593880000096</v>
      </c>
      <c r="I318" s="60">
        <v>2.4925250134938601E-2</v>
      </c>
      <c r="J318" s="59">
        <v>1.543758891</v>
      </c>
      <c r="K318" s="60">
        <v>4.6420398032976699E-2</v>
      </c>
      <c r="L318" s="67">
        <v>0</v>
      </c>
      <c r="M318" s="68">
        <v>0</v>
      </c>
      <c r="N318" s="59">
        <v>1.2079830352000001</v>
      </c>
      <c r="O318" s="60">
        <v>2.65616796282757E-2</v>
      </c>
      <c r="P318" s="59">
        <v>1.5802149644000001</v>
      </c>
      <c r="Q318" s="60">
        <v>4.5541777922939598E-2</v>
      </c>
    </row>
    <row r="319" spans="1:17" customFormat="1" ht="25.5" customHeight="1" x14ac:dyDescent="0.3">
      <c r="A319" s="66" t="s">
        <v>180</v>
      </c>
      <c r="B319" s="63">
        <v>1.2079830352000001</v>
      </c>
      <c r="C319" s="64">
        <v>4.4480055042358099E-3</v>
      </c>
      <c r="D319" s="63">
        <v>0</v>
      </c>
      <c r="E319" s="64">
        <v>0</v>
      </c>
      <c r="F319" s="63">
        <v>1.2079830352000001</v>
      </c>
      <c r="G319" s="64">
        <v>2.61385588467659E-2</v>
      </c>
      <c r="H319" s="63">
        <v>0</v>
      </c>
      <c r="I319" s="64">
        <v>0</v>
      </c>
      <c r="J319" s="63">
        <v>0</v>
      </c>
      <c r="K319" s="64">
        <v>0</v>
      </c>
      <c r="L319" s="70">
        <v>0</v>
      </c>
      <c r="M319" s="71">
        <v>0</v>
      </c>
      <c r="N319" s="63">
        <v>0</v>
      </c>
      <c r="O319" s="64">
        <v>0</v>
      </c>
      <c r="P319" s="63">
        <v>0</v>
      </c>
      <c r="Q319" s="64">
        <v>0</v>
      </c>
    </row>
    <row r="320" spans="1:17" customFormat="1" x14ac:dyDescent="0.3">
      <c r="A320" s="58" t="s">
        <v>181</v>
      </c>
      <c r="B320" s="59">
        <v>5.0581600276999898</v>
      </c>
      <c r="C320" s="60">
        <v>1.8625032793436701E-2</v>
      </c>
      <c r="D320" s="59">
        <v>0</v>
      </c>
      <c r="E320" s="60">
        <v>0</v>
      </c>
      <c r="F320" s="59">
        <v>5.0581600277000103</v>
      </c>
      <c r="G320" s="61">
        <v>0.10944939596648</v>
      </c>
      <c r="H320" s="59">
        <v>0</v>
      </c>
      <c r="I320" s="60">
        <v>0</v>
      </c>
      <c r="J320" s="59">
        <v>0</v>
      </c>
      <c r="K320" s="60">
        <v>0</v>
      </c>
      <c r="L320" s="67">
        <v>0</v>
      </c>
      <c r="M320" s="68">
        <v>0</v>
      </c>
      <c r="N320" s="59">
        <v>0</v>
      </c>
      <c r="O320" s="60">
        <v>0</v>
      </c>
      <c r="P320" s="59">
        <v>0</v>
      </c>
      <c r="Q320" s="60">
        <v>0</v>
      </c>
    </row>
    <row r="321" spans="1:17" customFormat="1" x14ac:dyDescent="0.3">
      <c r="A321" s="58" t="s">
        <v>182</v>
      </c>
      <c r="B321" s="63">
        <v>7.6946018535</v>
      </c>
      <c r="C321" s="64">
        <v>2.83328742208739E-2</v>
      </c>
      <c r="D321" s="63">
        <v>0</v>
      </c>
      <c r="E321" s="64">
        <v>0</v>
      </c>
      <c r="F321" s="63">
        <v>6.1080137592000101</v>
      </c>
      <c r="G321" s="61">
        <v>0.13216632388820901</v>
      </c>
      <c r="H321" s="63">
        <v>1.1193656596999999</v>
      </c>
      <c r="I321" s="64">
        <v>3.1499403879042702E-2</v>
      </c>
      <c r="J321" s="63">
        <v>0.46722243460000101</v>
      </c>
      <c r="K321" s="64">
        <v>1.40492479172179E-2</v>
      </c>
      <c r="L321" s="70">
        <v>0</v>
      </c>
      <c r="M321" s="71">
        <v>0</v>
      </c>
      <c r="N321" s="63">
        <v>0</v>
      </c>
      <c r="O321" s="64">
        <v>0</v>
      </c>
      <c r="P321" s="63">
        <v>0</v>
      </c>
      <c r="Q321" s="64">
        <v>0</v>
      </c>
    </row>
    <row r="322" spans="1:17" customFormat="1" x14ac:dyDescent="0.3">
      <c r="A322" s="58" t="s">
        <v>183</v>
      </c>
      <c r="B322" s="59">
        <v>5.8597054927999901</v>
      </c>
      <c r="C322" s="60">
        <v>2.1576463845669799E-2</v>
      </c>
      <c r="D322" s="59">
        <v>0</v>
      </c>
      <c r="E322" s="60">
        <v>0</v>
      </c>
      <c r="F322" s="59">
        <v>5.0581600277000103</v>
      </c>
      <c r="G322" s="61">
        <v>0.10944939596648</v>
      </c>
      <c r="H322" s="59">
        <v>0.80154546510000002</v>
      </c>
      <c r="I322" s="60">
        <v>2.25558146382361E-2</v>
      </c>
      <c r="J322" s="59">
        <v>0</v>
      </c>
      <c r="K322" s="60">
        <v>0</v>
      </c>
      <c r="L322" s="67">
        <v>0</v>
      </c>
      <c r="M322" s="68">
        <v>0</v>
      </c>
      <c r="N322" s="59">
        <v>0</v>
      </c>
      <c r="O322" s="60">
        <v>0</v>
      </c>
      <c r="P322" s="59">
        <v>0</v>
      </c>
      <c r="Q322" s="60">
        <v>0</v>
      </c>
    </row>
    <row r="323" spans="1:17" customFormat="1" x14ac:dyDescent="0.3">
      <c r="A323" s="58" t="s">
        <v>160</v>
      </c>
      <c r="B323" s="63">
        <v>57.069509786999902</v>
      </c>
      <c r="C323" s="64">
        <v>0.21013994920432599</v>
      </c>
      <c r="D323" s="63">
        <v>11.3194373599</v>
      </c>
      <c r="E323" s="64">
        <v>0.248368361638068</v>
      </c>
      <c r="F323" s="63">
        <v>11.1611328934</v>
      </c>
      <c r="G323" s="64">
        <v>0.24150664407502201</v>
      </c>
      <c r="H323" s="63">
        <v>8.3007492979000101</v>
      </c>
      <c r="I323" s="64">
        <v>0.23358645351270499</v>
      </c>
      <c r="J323" s="63">
        <v>4.8235351157999897</v>
      </c>
      <c r="K323" s="64">
        <v>0.14504235169549901</v>
      </c>
      <c r="L323" s="70">
        <v>3.3516825983</v>
      </c>
      <c r="M323" s="71">
        <v>12.1638546942318</v>
      </c>
      <c r="N323" s="63">
        <v>9.7104689432000004</v>
      </c>
      <c r="O323" s="64">
        <v>0.21351820149270201</v>
      </c>
      <c r="P323" s="63">
        <v>8.4025035784999904</v>
      </c>
      <c r="Q323" s="64">
        <v>0.24216006087124201</v>
      </c>
    </row>
    <row r="324" spans="1:17" customFormat="1" x14ac:dyDescent="0.3">
      <c r="A324" s="58" t="s">
        <v>184</v>
      </c>
      <c r="B324" s="59">
        <v>57.1245000722001</v>
      </c>
      <c r="C324" s="60">
        <v>0.210342433083753</v>
      </c>
      <c r="D324" s="59">
        <v>10.1457920998</v>
      </c>
      <c r="E324" s="60">
        <v>0.22261652070046301</v>
      </c>
      <c r="F324" s="59">
        <v>6.7702185454999997</v>
      </c>
      <c r="G324" s="60">
        <v>0.14649523271468701</v>
      </c>
      <c r="H324" s="59">
        <v>8.8544351177000102</v>
      </c>
      <c r="I324" s="60">
        <v>0.24916739715595901</v>
      </c>
      <c r="J324" s="59">
        <v>9.2650042174000102</v>
      </c>
      <c r="K324" s="60">
        <v>0.27859608521530199</v>
      </c>
      <c r="L324" s="67">
        <v>9.1409298266000096</v>
      </c>
      <c r="M324" s="68">
        <v>33.174066732132601</v>
      </c>
      <c r="N324" s="59">
        <v>6.5045037431000097</v>
      </c>
      <c r="O324" s="60">
        <v>0.14302398256490201</v>
      </c>
      <c r="P324" s="59">
        <v>4.89985763109999</v>
      </c>
      <c r="Q324" s="60">
        <v>0.14121384312690999</v>
      </c>
    </row>
    <row r="325" spans="1:17" customFormat="1" x14ac:dyDescent="0.3">
      <c r="A325" s="65" t="s">
        <v>1</v>
      </c>
    </row>
    <row r="326" spans="1:17" customFormat="1" x14ac:dyDescent="0.3">
      <c r="A326" s="65" t="s">
        <v>1</v>
      </c>
    </row>
    <row r="327" spans="1:17" customFormat="1" x14ac:dyDescent="0.3">
      <c r="A327" s="53" t="s">
        <v>185</v>
      </c>
    </row>
    <row r="328" spans="1:17" customFormat="1" x14ac:dyDescent="0.3">
      <c r="A328" s="54" t="s">
        <v>1</v>
      </c>
    </row>
    <row r="329" spans="1:17" customFormat="1" x14ac:dyDescent="0.3">
      <c r="A329" s="114" t="s">
        <v>1</v>
      </c>
      <c r="B329" s="113" t="s">
        <v>504</v>
      </c>
      <c r="C329" s="113" t="s">
        <v>1</v>
      </c>
      <c r="D329" s="113" t="s">
        <v>17</v>
      </c>
      <c r="E329" s="113" t="s">
        <v>1</v>
      </c>
      <c r="F329" s="113" t="s">
        <v>18</v>
      </c>
      <c r="G329" s="113" t="s">
        <v>1</v>
      </c>
      <c r="H329" s="113" t="s">
        <v>19</v>
      </c>
      <c r="I329" s="113" t="s">
        <v>1</v>
      </c>
      <c r="J329" s="113" t="s">
        <v>20</v>
      </c>
      <c r="K329" s="113" t="s">
        <v>1</v>
      </c>
      <c r="L329" s="113" t="s">
        <v>21</v>
      </c>
      <c r="M329" s="113" t="s">
        <v>1</v>
      </c>
      <c r="N329" s="113" t="s">
        <v>22</v>
      </c>
      <c r="O329" s="113" t="s">
        <v>1</v>
      </c>
      <c r="P329" s="113" t="s">
        <v>23</v>
      </c>
      <c r="Q329" s="113" t="s">
        <v>1</v>
      </c>
    </row>
    <row r="330" spans="1:17" customFormat="1" x14ac:dyDescent="0.3">
      <c r="A330" s="115" t="s">
        <v>1</v>
      </c>
      <c r="B330" s="55" t="s">
        <v>14</v>
      </c>
      <c r="C330" s="55" t="s">
        <v>15</v>
      </c>
      <c r="D330" s="55" t="s">
        <v>14</v>
      </c>
      <c r="E330" s="55" t="s">
        <v>15</v>
      </c>
      <c r="F330" s="55" t="s">
        <v>14</v>
      </c>
      <c r="G330" s="55" t="s">
        <v>15</v>
      </c>
      <c r="H330" s="55" t="s">
        <v>14</v>
      </c>
      <c r="I330" s="55" t="s">
        <v>15</v>
      </c>
      <c r="J330" s="55" t="s">
        <v>14</v>
      </c>
      <c r="K330" s="55" t="s">
        <v>15</v>
      </c>
      <c r="L330" s="55" t="s">
        <v>14</v>
      </c>
      <c r="M330" s="55" t="s">
        <v>15</v>
      </c>
      <c r="N330" s="55" t="s">
        <v>14</v>
      </c>
      <c r="O330" s="55" t="s">
        <v>15</v>
      </c>
      <c r="P330" s="55" t="s">
        <v>14</v>
      </c>
      <c r="Q330" s="55" t="s">
        <v>15</v>
      </c>
    </row>
    <row r="331" spans="1:17" customFormat="1" x14ac:dyDescent="0.3">
      <c r="A331" s="56" t="s">
        <v>16</v>
      </c>
      <c r="B331" s="57">
        <v>1497.7955463971</v>
      </c>
      <c r="C331" s="57">
        <v>1497.7955463971</v>
      </c>
      <c r="D331" s="57">
        <v>309.57194894920002</v>
      </c>
      <c r="E331" s="57">
        <v>309.57194894920002</v>
      </c>
      <c r="F331" s="57">
        <v>260.25721534820002</v>
      </c>
      <c r="G331" s="57">
        <v>260.25721534820002</v>
      </c>
      <c r="H331" s="57">
        <v>173.41709901479999</v>
      </c>
      <c r="I331" s="57">
        <v>173.41709901479999</v>
      </c>
      <c r="J331" s="57">
        <v>153.87284690289999</v>
      </c>
      <c r="K331" s="57">
        <v>153.87284690289999</v>
      </c>
      <c r="L331" s="57">
        <v>189.24002229609999</v>
      </c>
      <c r="M331" s="57">
        <v>189.24002229609999</v>
      </c>
      <c r="N331" s="57">
        <v>215.33456925920001</v>
      </c>
      <c r="O331" s="57">
        <v>215.33456925920001</v>
      </c>
      <c r="P331" s="57">
        <v>167.07021947219999</v>
      </c>
      <c r="Q331" s="57">
        <v>167.07021947219999</v>
      </c>
    </row>
    <row r="332" spans="1:17" customFormat="1" ht="22.8" x14ac:dyDescent="0.3">
      <c r="A332" s="66" t="s">
        <v>186</v>
      </c>
      <c r="B332" s="59">
        <v>601.56286851070001</v>
      </c>
      <c r="C332" s="60">
        <v>0.40163216532305801</v>
      </c>
      <c r="D332" s="59">
        <v>110.2400600954</v>
      </c>
      <c r="E332" s="60">
        <v>0.356104810108264</v>
      </c>
      <c r="F332" s="59">
        <v>95.130556942799998</v>
      </c>
      <c r="G332" s="60">
        <v>0.36552514717228501</v>
      </c>
      <c r="H332" s="59">
        <v>84.583260048499994</v>
      </c>
      <c r="I332" s="61">
        <v>0.487744637230273</v>
      </c>
      <c r="J332" s="59">
        <v>61.4909897008</v>
      </c>
      <c r="K332" s="60">
        <v>0.39962209667572701</v>
      </c>
      <c r="L332" s="59">
        <v>87.582911674799902</v>
      </c>
      <c r="M332" s="60">
        <v>0.46281389429219599</v>
      </c>
      <c r="N332" s="59">
        <v>80.075247148399995</v>
      </c>
      <c r="O332" s="60">
        <v>0.37186433847513201</v>
      </c>
      <c r="P332" s="59">
        <v>74.624328960699998</v>
      </c>
      <c r="Q332" s="60">
        <v>0.44666445759423501</v>
      </c>
    </row>
    <row r="333" spans="1:17" customFormat="1" x14ac:dyDescent="0.3">
      <c r="A333" s="66" t="s">
        <v>187</v>
      </c>
      <c r="B333" s="63">
        <v>284.45604213370001</v>
      </c>
      <c r="C333" s="64">
        <v>0.18991646945269</v>
      </c>
      <c r="D333" s="63">
        <v>56.991031600999897</v>
      </c>
      <c r="E333" s="64">
        <v>0.18409623932158001</v>
      </c>
      <c r="F333" s="63">
        <v>29.935792286600002</v>
      </c>
      <c r="G333" s="62">
        <v>0.11502387069864201</v>
      </c>
      <c r="H333" s="63">
        <v>39.809051589399999</v>
      </c>
      <c r="I333" s="64">
        <v>0.22955666895340299</v>
      </c>
      <c r="J333" s="63">
        <v>25.353208824900001</v>
      </c>
      <c r="K333" s="64">
        <v>0.164767269438375</v>
      </c>
      <c r="L333" s="63">
        <v>23.181625155999999</v>
      </c>
      <c r="M333" s="62">
        <v>0.122498533210529</v>
      </c>
      <c r="N333" s="63">
        <v>66.222124361899901</v>
      </c>
      <c r="O333" s="61">
        <v>0.30753132016711998</v>
      </c>
      <c r="P333" s="63">
        <v>36.373235182999998</v>
      </c>
      <c r="Q333" s="64">
        <v>0.217712260736285</v>
      </c>
    </row>
    <row r="334" spans="1:17" customFormat="1" x14ac:dyDescent="0.3">
      <c r="A334" s="58" t="s">
        <v>188</v>
      </c>
      <c r="B334" s="59">
        <v>586.58081680939995</v>
      </c>
      <c r="C334" s="60">
        <v>0.39162943047894699</v>
      </c>
      <c r="D334" s="59">
        <v>130.25437672390001</v>
      </c>
      <c r="E334" s="60">
        <v>0.42075639335550502</v>
      </c>
      <c r="F334" s="59">
        <v>85.367667411800198</v>
      </c>
      <c r="G334" s="60">
        <v>0.32801268275150802</v>
      </c>
      <c r="H334" s="59">
        <v>85.435577351099894</v>
      </c>
      <c r="I334" s="61">
        <v>0.49265947727454901</v>
      </c>
      <c r="J334" s="59">
        <v>64.182804670300001</v>
      </c>
      <c r="K334" s="60">
        <v>0.41711585872458701</v>
      </c>
      <c r="L334" s="59">
        <v>68.435841531499904</v>
      </c>
      <c r="M334" s="60">
        <v>0.36163513775336498</v>
      </c>
      <c r="N334" s="59">
        <v>84.872984278000104</v>
      </c>
      <c r="O334" s="60">
        <v>0.39414472358053099</v>
      </c>
      <c r="P334" s="59">
        <v>56.858462817800003</v>
      </c>
      <c r="Q334" s="60">
        <v>0.340326738047178</v>
      </c>
    </row>
    <row r="335" spans="1:17" customFormat="1" ht="25.5" customHeight="1" x14ac:dyDescent="0.3">
      <c r="A335" s="66" t="s">
        <v>189</v>
      </c>
      <c r="B335" s="63">
        <v>206.61530347639999</v>
      </c>
      <c r="C335" s="64">
        <v>0.137946266413601</v>
      </c>
      <c r="D335" s="63">
        <v>28.912043093899999</v>
      </c>
      <c r="E335" s="62">
        <v>9.3393613962886493E-2</v>
      </c>
      <c r="F335" s="63">
        <v>33.4595683521</v>
      </c>
      <c r="G335" s="64">
        <v>0.12856346098737101</v>
      </c>
      <c r="H335" s="63">
        <v>40.406416505700001</v>
      </c>
      <c r="I335" s="61">
        <v>0.23300134032487499</v>
      </c>
      <c r="J335" s="63">
        <v>19.8241524309</v>
      </c>
      <c r="K335" s="64">
        <v>0.12883463736399101</v>
      </c>
      <c r="L335" s="63">
        <v>28.497807893800001</v>
      </c>
      <c r="M335" s="64">
        <v>0.150590808160073</v>
      </c>
      <c r="N335" s="63">
        <v>35.063055918300002</v>
      </c>
      <c r="O335" s="64">
        <v>0.16283059445088099</v>
      </c>
      <c r="P335" s="63">
        <v>18.8507605705</v>
      </c>
      <c r="Q335" s="64">
        <v>0.11283136294458899</v>
      </c>
    </row>
    <row r="336" spans="1:17" customFormat="1" x14ac:dyDescent="0.3">
      <c r="A336" s="58" t="s">
        <v>190</v>
      </c>
      <c r="B336" s="59">
        <v>650.84335062629998</v>
      </c>
      <c r="C336" s="60">
        <v>0.43453417403455602</v>
      </c>
      <c r="D336" s="59">
        <v>107.83582534209999</v>
      </c>
      <c r="E336" s="62">
        <v>0.34833849031908098</v>
      </c>
      <c r="F336" s="59">
        <v>118.6099301388</v>
      </c>
      <c r="G336" s="60">
        <v>0.45574117889531301</v>
      </c>
      <c r="H336" s="59">
        <v>75.966417569600196</v>
      </c>
      <c r="I336" s="60">
        <v>0.43805609712752003</v>
      </c>
      <c r="J336" s="59">
        <v>59.148117873499999</v>
      </c>
      <c r="K336" s="60">
        <v>0.38439607158776301</v>
      </c>
      <c r="L336" s="59">
        <v>86.245463781399906</v>
      </c>
      <c r="M336" s="60">
        <v>0.45574642580866698</v>
      </c>
      <c r="N336" s="59">
        <v>107.7900481083</v>
      </c>
      <c r="O336" s="60">
        <v>0.50057010576203498</v>
      </c>
      <c r="P336" s="59">
        <v>79.782083720700101</v>
      </c>
      <c r="Q336" s="60">
        <v>0.47753623579799898</v>
      </c>
    </row>
    <row r="337" spans="1:17" customFormat="1" x14ac:dyDescent="0.3">
      <c r="A337" s="58" t="s">
        <v>191</v>
      </c>
      <c r="B337" s="63">
        <v>104.86359495009999</v>
      </c>
      <c r="C337" s="64">
        <v>7.0011955371576604E-2</v>
      </c>
      <c r="D337" s="63">
        <v>21.252258274100001</v>
      </c>
      <c r="E337" s="64">
        <v>6.8650465089740598E-2</v>
      </c>
      <c r="F337" s="63">
        <v>19.118959289399999</v>
      </c>
      <c r="G337" s="64">
        <v>7.3461783811913206E-2</v>
      </c>
      <c r="H337" s="63">
        <v>17.3887362603</v>
      </c>
      <c r="I337" s="64">
        <v>0.100271174867341</v>
      </c>
      <c r="J337" s="63">
        <v>10.423508099299999</v>
      </c>
      <c r="K337" s="64">
        <v>6.7741049243585205E-2</v>
      </c>
      <c r="L337" s="63">
        <v>12.493388640199999</v>
      </c>
      <c r="M337" s="64">
        <v>6.6018744283658198E-2</v>
      </c>
      <c r="N337" s="63">
        <v>20.1074949291</v>
      </c>
      <c r="O337" s="64">
        <v>9.33779234717136E-2</v>
      </c>
      <c r="P337" s="63">
        <v>2.7439934150999998</v>
      </c>
      <c r="Q337" s="62">
        <v>1.6424192317270499E-2</v>
      </c>
    </row>
    <row r="338" spans="1:17" customFormat="1" x14ac:dyDescent="0.3">
      <c r="A338" s="58" t="s">
        <v>159</v>
      </c>
      <c r="B338" s="59">
        <v>102.1290889568</v>
      </c>
      <c r="C338" s="60">
        <v>6.8186268281053605E-2</v>
      </c>
      <c r="D338" s="59">
        <v>17.273460097699999</v>
      </c>
      <c r="E338" s="60">
        <v>5.57978852939758E-2</v>
      </c>
      <c r="F338" s="59">
        <v>26.686444170800002</v>
      </c>
      <c r="G338" s="60">
        <v>0.102538729368544</v>
      </c>
      <c r="H338" s="59">
        <v>11.998580964</v>
      </c>
      <c r="I338" s="60">
        <v>6.9189145892562795E-2</v>
      </c>
      <c r="J338" s="59">
        <v>16.102731591200001</v>
      </c>
      <c r="K338" s="60">
        <v>0.10464959812800199</v>
      </c>
      <c r="L338" s="59">
        <v>14.468234306399999</v>
      </c>
      <c r="M338" s="60">
        <v>7.6454410281995497E-2</v>
      </c>
      <c r="N338" s="59">
        <v>12.438672562600001</v>
      </c>
      <c r="O338" s="60">
        <v>5.77644017186459E-2</v>
      </c>
      <c r="P338" s="59">
        <v>3.1609652641000001</v>
      </c>
      <c r="Q338" s="62">
        <v>1.8919980317772801E-2</v>
      </c>
    </row>
    <row r="339" spans="1:17" customFormat="1" x14ac:dyDescent="0.3">
      <c r="A339" s="58" t="s">
        <v>192</v>
      </c>
      <c r="B339" s="63">
        <v>128.95095785020001</v>
      </c>
      <c r="C339" s="64">
        <v>8.6093831805273802E-2</v>
      </c>
      <c r="D339" s="63">
        <v>36.585403215599896</v>
      </c>
      <c r="E339" s="64">
        <v>0.118180614683547</v>
      </c>
      <c r="F339" s="63">
        <v>14.2253576842</v>
      </c>
      <c r="G339" s="64">
        <v>5.4658840736337699E-2</v>
      </c>
      <c r="H339" s="63">
        <v>18.9168485611</v>
      </c>
      <c r="I339" s="64">
        <v>0.109082948962752</v>
      </c>
      <c r="J339" s="63">
        <v>9.6490885931999806</v>
      </c>
      <c r="K339" s="64">
        <v>6.2708195678533002E-2</v>
      </c>
      <c r="L339" s="63">
        <v>23.161361952899998</v>
      </c>
      <c r="M339" s="64">
        <v>0.122391456478799</v>
      </c>
      <c r="N339" s="63">
        <v>6.5672424166000098</v>
      </c>
      <c r="O339" s="62">
        <v>3.04978547531537E-2</v>
      </c>
      <c r="P339" s="63">
        <v>16.402983352500002</v>
      </c>
      <c r="Q339" s="64">
        <v>9.8180174805058001E-2</v>
      </c>
    </row>
    <row r="340" spans="1:17" customFormat="1" x14ac:dyDescent="0.3">
      <c r="A340" s="58" t="s">
        <v>193</v>
      </c>
      <c r="B340" s="59">
        <v>40.893380736200001</v>
      </c>
      <c r="C340" s="60">
        <v>2.73023783750511E-2</v>
      </c>
      <c r="D340" s="59">
        <v>8.6175558739000007</v>
      </c>
      <c r="E340" s="60">
        <v>2.7837004945542101E-2</v>
      </c>
      <c r="F340" s="59">
        <v>4.9472154728999902</v>
      </c>
      <c r="G340" s="60">
        <v>1.9008946461987902E-2</v>
      </c>
      <c r="H340" s="59">
        <v>5.016333596</v>
      </c>
      <c r="I340" s="60">
        <v>2.8926407052697199E-2</v>
      </c>
      <c r="J340" s="59">
        <v>8.4635692041000095</v>
      </c>
      <c r="K340" s="61">
        <v>5.5003656424455802E-2</v>
      </c>
      <c r="L340" s="59">
        <v>3.1303258574999999</v>
      </c>
      <c r="M340" s="60">
        <v>1.6541563563134899E-2</v>
      </c>
      <c r="N340" s="59">
        <v>3.6216486917999999</v>
      </c>
      <c r="O340" s="60">
        <v>1.6818705441765801E-2</v>
      </c>
      <c r="P340" s="59">
        <v>4.2021967505999998</v>
      </c>
      <c r="Q340" s="60">
        <v>2.5152278867385101E-2</v>
      </c>
    </row>
    <row r="341" spans="1:17" customFormat="1" ht="25.5" customHeight="1" x14ac:dyDescent="0.3">
      <c r="A341" s="66" t="s">
        <v>194</v>
      </c>
      <c r="B341" s="63">
        <v>45.459683456900002</v>
      </c>
      <c r="C341" s="64">
        <v>3.0351060641255E-2</v>
      </c>
      <c r="D341" s="63">
        <v>2.2240183766000001</v>
      </c>
      <c r="E341" s="62">
        <v>7.1841728042515802E-3</v>
      </c>
      <c r="F341" s="63">
        <v>4.0569348079999799</v>
      </c>
      <c r="G341" s="64">
        <v>1.5588174193642199E-2</v>
      </c>
      <c r="H341" s="63">
        <v>7.7236249391999703</v>
      </c>
      <c r="I341" s="64">
        <v>4.4537851129321702E-2</v>
      </c>
      <c r="J341" s="63">
        <v>2.3741577599000001</v>
      </c>
      <c r="K341" s="64">
        <v>1.5429348372284201E-2</v>
      </c>
      <c r="L341" s="63">
        <v>4.339149258</v>
      </c>
      <c r="M341" s="64">
        <v>2.29293423523837E-2</v>
      </c>
      <c r="N341" s="63">
        <v>15.934026128399999</v>
      </c>
      <c r="O341" s="61">
        <v>7.3996600653655806E-2</v>
      </c>
      <c r="P341" s="63">
        <v>8.8077721867999692</v>
      </c>
      <c r="Q341" s="64">
        <v>5.2718983757997599E-2</v>
      </c>
    </row>
    <row r="342" spans="1:17" customFormat="1" x14ac:dyDescent="0.3">
      <c r="A342" s="58" t="s">
        <v>195</v>
      </c>
      <c r="B342" s="59">
        <v>384.26736100540001</v>
      </c>
      <c r="C342" s="60">
        <v>0.25655528348294498</v>
      </c>
      <c r="D342" s="59">
        <v>76.044613291700003</v>
      </c>
      <c r="E342" s="60">
        <v>0.245644392361204</v>
      </c>
      <c r="F342" s="59">
        <v>82.902051632799896</v>
      </c>
      <c r="G342" s="60">
        <v>0.31853891743936802</v>
      </c>
      <c r="H342" s="59">
        <v>46.660075569200004</v>
      </c>
      <c r="I342" s="60">
        <v>0.269062715466241</v>
      </c>
      <c r="J342" s="59">
        <v>37.903520152900001</v>
      </c>
      <c r="K342" s="60">
        <v>0.246330141514953</v>
      </c>
      <c r="L342" s="59">
        <v>37.358283779700002</v>
      </c>
      <c r="M342" s="60">
        <v>0.197412171729964</v>
      </c>
      <c r="N342" s="59">
        <v>63.192342168700002</v>
      </c>
      <c r="O342" s="60">
        <v>0.293461204980213</v>
      </c>
      <c r="P342" s="59">
        <v>35.882481906599999</v>
      </c>
      <c r="Q342" s="60">
        <v>0.21477485347154099</v>
      </c>
    </row>
    <row r="343" spans="1:17" customFormat="1" x14ac:dyDescent="0.3">
      <c r="A343" s="58" t="s">
        <v>196</v>
      </c>
      <c r="B343" s="63">
        <v>366.28662200039997</v>
      </c>
      <c r="C343" s="64">
        <v>0.24455048146023101</v>
      </c>
      <c r="D343" s="63">
        <v>56.994705300599897</v>
      </c>
      <c r="E343" s="62">
        <v>0.18410810635156299</v>
      </c>
      <c r="F343" s="63">
        <v>76.4687549808</v>
      </c>
      <c r="G343" s="64">
        <v>0.29381992302688698</v>
      </c>
      <c r="H343" s="63">
        <v>34.768924410099999</v>
      </c>
      <c r="I343" s="64">
        <v>0.20049305753369001</v>
      </c>
      <c r="J343" s="63">
        <v>35.555996902799997</v>
      </c>
      <c r="K343" s="64">
        <v>0.231073887423668</v>
      </c>
      <c r="L343" s="63">
        <v>56.239402759300098</v>
      </c>
      <c r="M343" s="64">
        <v>0.29718556400983398</v>
      </c>
      <c r="N343" s="63">
        <v>62.225724798499897</v>
      </c>
      <c r="O343" s="64">
        <v>0.288972295589002</v>
      </c>
      <c r="P343" s="63">
        <v>35.410956634999998</v>
      </c>
      <c r="Q343" s="64">
        <v>0.21195253556779001</v>
      </c>
    </row>
    <row r="344" spans="1:17" customFormat="1" x14ac:dyDescent="0.3">
      <c r="A344" s="58" t="s">
        <v>197</v>
      </c>
      <c r="B344" s="59">
        <v>245.99482207049999</v>
      </c>
      <c r="C344" s="60">
        <v>0.16423791796032</v>
      </c>
      <c r="D344" s="59">
        <v>53.655485768899901</v>
      </c>
      <c r="E344" s="60">
        <v>0.17332153624069099</v>
      </c>
      <c r="F344" s="59">
        <v>34.224479003299997</v>
      </c>
      <c r="G344" s="60">
        <v>0.131502517451863</v>
      </c>
      <c r="H344" s="59">
        <v>31.809747028899999</v>
      </c>
      <c r="I344" s="60">
        <v>0.18342912671019401</v>
      </c>
      <c r="J344" s="59">
        <v>24.133048791899999</v>
      </c>
      <c r="K344" s="60">
        <v>0.15683760505925301</v>
      </c>
      <c r="L344" s="59">
        <v>34.994699123099998</v>
      </c>
      <c r="M344" s="60">
        <v>0.184922294441207</v>
      </c>
      <c r="N344" s="59">
        <v>40.959547705200002</v>
      </c>
      <c r="O344" s="60">
        <v>0.19021352607763001</v>
      </c>
      <c r="P344" s="59">
        <v>17.439142939700002</v>
      </c>
      <c r="Q344" s="62">
        <v>0.10438211546494</v>
      </c>
    </row>
    <row r="345" spans="1:17" customFormat="1" x14ac:dyDescent="0.3">
      <c r="A345" s="58" t="s">
        <v>198</v>
      </c>
      <c r="B345" s="63">
        <v>271.46593131600002</v>
      </c>
      <c r="C345" s="64">
        <v>0.181243649688372</v>
      </c>
      <c r="D345" s="63">
        <v>56.5797825361999</v>
      </c>
      <c r="E345" s="64">
        <v>0.18276779510628299</v>
      </c>
      <c r="F345" s="63">
        <v>42.205248949199898</v>
      </c>
      <c r="G345" s="64">
        <v>0.162167449969574</v>
      </c>
      <c r="H345" s="63">
        <v>32.915602710500004</v>
      </c>
      <c r="I345" s="64">
        <v>0.189805981633281</v>
      </c>
      <c r="J345" s="63">
        <v>24.939100507300001</v>
      </c>
      <c r="K345" s="64">
        <v>0.16207603231671899</v>
      </c>
      <c r="L345" s="63">
        <v>21.669666506199999</v>
      </c>
      <c r="M345" s="62">
        <v>0.114508898505063</v>
      </c>
      <c r="N345" s="63">
        <v>47.320263416700101</v>
      </c>
      <c r="O345" s="64">
        <v>0.21975228398994401</v>
      </c>
      <c r="P345" s="63">
        <v>42.189483120399998</v>
      </c>
      <c r="Q345" s="61">
        <v>0.25252545458839398</v>
      </c>
    </row>
    <row r="346" spans="1:17" customFormat="1" ht="25.5" customHeight="1" x14ac:dyDescent="0.3">
      <c r="A346" s="66" t="s">
        <v>199</v>
      </c>
      <c r="B346" s="59">
        <v>33.108023630700004</v>
      </c>
      <c r="C346" s="60">
        <v>2.2104501318848401E-2</v>
      </c>
      <c r="D346" s="59">
        <v>2.6940564734999999</v>
      </c>
      <c r="E346" s="60">
        <v>8.7025212802536202E-3</v>
      </c>
      <c r="F346" s="59">
        <v>2.3138954643999998</v>
      </c>
      <c r="G346" s="60">
        <v>8.8908023599046909E-3</v>
      </c>
      <c r="H346" s="59">
        <v>5.3444879146000002</v>
      </c>
      <c r="I346" s="60">
        <v>3.08186905729745E-2</v>
      </c>
      <c r="J346" s="59">
        <v>4.5946176423000002</v>
      </c>
      <c r="K346" s="60">
        <v>2.9859833848394201E-2</v>
      </c>
      <c r="L346" s="59">
        <v>6.3958674305999796</v>
      </c>
      <c r="M346" s="60">
        <v>3.3797646782098303E-2</v>
      </c>
      <c r="N346" s="59">
        <v>6.5907690831999801</v>
      </c>
      <c r="O346" s="60">
        <v>3.0607111091701399E-2</v>
      </c>
      <c r="P346" s="59">
        <v>5.1743296221000001</v>
      </c>
      <c r="Q346" s="60">
        <v>3.0970987160048601E-2</v>
      </c>
    </row>
    <row r="347" spans="1:17" customFormat="1" x14ac:dyDescent="0.3">
      <c r="A347" s="58" t="s">
        <v>38</v>
      </c>
      <c r="B347" s="63">
        <v>98.896319166399905</v>
      </c>
      <c r="C347" s="64">
        <v>6.6027916429777095E-2</v>
      </c>
      <c r="D347" s="63">
        <v>22.828046324900001</v>
      </c>
      <c r="E347" s="64">
        <v>7.3740680970568198E-2</v>
      </c>
      <c r="F347" s="63">
        <v>12.448096640199999</v>
      </c>
      <c r="G347" s="64">
        <v>4.7829977061521999E-2</v>
      </c>
      <c r="H347" s="63">
        <v>10.315036447200001</v>
      </c>
      <c r="I347" s="64">
        <v>5.94810806189284E-2</v>
      </c>
      <c r="J347" s="63">
        <v>12.0308193683</v>
      </c>
      <c r="K347" s="64">
        <v>7.8186760110391204E-2</v>
      </c>
      <c r="L347" s="63">
        <v>12.3232013059</v>
      </c>
      <c r="M347" s="64">
        <v>6.5119424297140197E-2</v>
      </c>
      <c r="N347" s="63">
        <v>10.5074252823</v>
      </c>
      <c r="O347" s="64">
        <v>4.8795812574116401E-2</v>
      </c>
      <c r="P347" s="63">
        <v>17.658247813399999</v>
      </c>
      <c r="Q347" s="61">
        <v>0.105693569261985</v>
      </c>
    </row>
    <row r="348" spans="1:17" customFormat="1" x14ac:dyDescent="0.3">
      <c r="A348" s="65" t="s">
        <v>1</v>
      </c>
    </row>
    <row r="349" spans="1:17" customFormat="1" x14ac:dyDescent="0.3">
      <c r="A349" s="65" t="s">
        <v>1</v>
      </c>
    </row>
    <row r="350" spans="1:17" customFormat="1" x14ac:dyDescent="0.3">
      <c r="A350" s="53" t="s">
        <v>200</v>
      </c>
    </row>
    <row r="351" spans="1:17" customFormat="1" x14ac:dyDescent="0.3">
      <c r="A351" s="54" t="s">
        <v>1</v>
      </c>
    </row>
    <row r="352" spans="1:17" customFormat="1" x14ac:dyDescent="0.3">
      <c r="A352" s="114" t="s">
        <v>1</v>
      </c>
      <c r="B352" s="113" t="s">
        <v>504</v>
      </c>
      <c r="C352" s="113" t="s">
        <v>1</v>
      </c>
      <c r="D352" s="113" t="s">
        <v>17</v>
      </c>
      <c r="E352" s="113" t="s">
        <v>1</v>
      </c>
      <c r="F352" s="113" t="s">
        <v>18</v>
      </c>
      <c r="G352" s="113" t="s">
        <v>1</v>
      </c>
      <c r="H352" s="113" t="s">
        <v>19</v>
      </c>
      <c r="I352" s="113" t="s">
        <v>1</v>
      </c>
      <c r="J352" s="113" t="s">
        <v>20</v>
      </c>
      <c r="K352" s="113" t="s">
        <v>1</v>
      </c>
      <c r="L352" s="113" t="s">
        <v>21</v>
      </c>
      <c r="M352" s="113" t="s">
        <v>1</v>
      </c>
      <c r="N352" s="113" t="s">
        <v>22</v>
      </c>
      <c r="O352" s="113" t="s">
        <v>1</v>
      </c>
      <c r="P352" s="113" t="s">
        <v>23</v>
      </c>
      <c r="Q352" s="113" t="s">
        <v>1</v>
      </c>
    </row>
    <row r="353" spans="1:17" customFormat="1" x14ac:dyDescent="0.3">
      <c r="A353" s="115" t="s">
        <v>1</v>
      </c>
      <c r="B353" s="55" t="s">
        <v>14</v>
      </c>
      <c r="C353" s="55" t="s">
        <v>15</v>
      </c>
      <c r="D353" s="55" t="s">
        <v>14</v>
      </c>
      <c r="E353" s="55" t="s">
        <v>15</v>
      </c>
      <c r="F353" s="55" t="s">
        <v>14</v>
      </c>
      <c r="G353" s="55" t="s">
        <v>15</v>
      </c>
      <c r="H353" s="55" t="s">
        <v>14</v>
      </c>
      <c r="I353" s="55" t="s">
        <v>15</v>
      </c>
      <c r="J353" s="55" t="s">
        <v>14</v>
      </c>
      <c r="K353" s="55" t="s">
        <v>15</v>
      </c>
      <c r="L353" s="55" t="s">
        <v>14</v>
      </c>
      <c r="M353" s="55" t="s">
        <v>15</v>
      </c>
      <c r="N353" s="55" t="s">
        <v>14</v>
      </c>
      <c r="O353" s="55" t="s">
        <v>15</v>
      </c>
      <c r="P353" s="55" t="s">
        <v>14</v>
      </c>
      <c r="Q353" s="55" t="s">
        <v>15</v>
      </c>
    </row>
    <row r="354" spans="1:17" customFormat="1" x14ac:dyDescent="0.3">
      <c r="A354" s="56" t="s">
        <v>16</v>
      </c>
      <c r="B354" s="57">
        <v>1497.7955463971</v>
      </c>
      <c r="C354" s="57">
        <v>1497.7955463971</v>
      </c>
      <c r="D354" s="57">
        <v>309.57194894920002</v>
      </c>
      <c r="E354" s="57">
        <v>309.57194894920002</v>
      </c>
      <c r="F354" s="57">
        <v>260.25721534820002</v>
      </c>
      <c r="G354" s="57">
        <v>260.25721534820002</v>
      </c>
      <c r="H354" s="57">
        <v>173.41709901479999</v>
      </c>
      <c r="I354" s="57">
        <v>173.41709901479999</v>
      </c>
      <c r="J354" s="57">
        <v>153.87284690289999</v>
      </c>
      <c r="K354" s="57">
        <v>153.87284690289999</v>
      </c>
      <c r="L354" s="57">
        <v>189.24002229609999</v>
      </c>
      <c r="M354" s="57">
        <v>189.24002229609999</v>
      </c>
      <c r="N354" s="57">
        <v>215.33456925920001</v>
      </c>
      <c r="O354" s="57">
        <v>215.33456925920001</v>
      </c>
      <c r="P354" s="57">
        <v>167.07021947219999</v>
      </c>
      <c r="Q354" s="57">
        <v>167.07021947219999</v>
      </c>
    </row>
    <row r="355" spans="1:17" customFormat="1" ht="22.8" x14ac:dyDescent="0.3">
      <c r="A355" s="66" t="s">
        <v>186</v>
      </c>
      <c r="B355" s="59">
        <v>307.63328872139999</v>
      </c>
      <c r="C355" s="60">
        <v>0.20539070867275699</v>
      </c>
      <c r="D355" s="59">
        <v>62.914029797600101</v>
      </c>
      <c r="E355" s="60">
        <v>0.20322910396485599</v>
      </c>
      <c r="F355" s="59">
        <v>46.698279007700002</v>
      </c>
      <c r="G355" s="60">
        <v>0.17943125590282699</v>
      </c>
      <c r="H355" s="59">
        <v>41.504689056399997</v>
      </c>
      <c r="I355" s="60">
        <v>0.23933446754785001</v>
      </c>
      <c r="J355" s="59">
        <v>37.295300233500001</v>
      </c>
      <c r="K355" s="60">
        <v>0.24237739785912199</v>
      </c>
      <c r="L355" s="59">
        <v>41.625295454099998</v>
      </c>
      <c r="M355" s="60">
        <v>0.219960317849518</v>
      </c>
      <c r="N355" s="59">
        <v>37.774300026699997</v>
      </c>
      <c r="O355" s="60">
        <v>0.175421439096622</v>
      </c>
      <c r="P355" s="59">
        <v>39.125308404099997</v>
      </c>
      <c r="Q355" s="60">
        <v>0.23418481479046799</v>
      </c>
    </row>
    <row r="356" spans="1:17" customFormat="1" x14ac:dyDescent="0.3">
      <c r="A356" s="66" t="s">
        <v>187</v>
      </c>
      <c r="B356" s="63">
        <v>108.26137223640001</v>
      </c>
      <c r="C356" s="64">
        <v>7.22804741253366E-2</v>
      </c>
      <c r="D356" s="63">
        <v>15.804332428</v>
      </c>
      <c r="E356" s="64">
        <v>5.1052210904914602E-2</v>
      </c>
      <c r="F356" s="63">
        <v>9.6178654506999894</v>
      </c>
      <c r="G356" s="64">
        <v>3.6955230762122003E-2</v>
      </c>
      <c r="H356" s="63">
        <v>12.1395276115</v>
      </c>
      <c r="I356" s="64">
        <v>7.0001906850396395E-2</v>
      </c>
      <c r="J356" s="63">
        <v>9.7196325958000003</v>
      </c>
      <c r="K356" s="64">
        <v>6.3166652151002797E-2</v>
      </c>
      <c r="L356" s="63">
        <v>4.2455958512</v>
      </c>
      <c r="M356" s="62">
        <v>2.2434978603823E-2</v>
      </c>
      <c r="N356" s="63">
        <v>39.3124211441</v>
      </c>
      <c r="O356" s="61">
        <v>0.182564375424455</v>
      </c>
      <c r="P356" s="63">
        <v>14.478807593699999</v>
      </c>
      <c r="Q356" s="64">
        <v>8.6663006964620801E-2</v>
      </c>
    </row>
    <row r="357" spans="1:17" customFormat="1" x14ac:dyDescent="0.3">
      <c r="A357" s="58" t="s">
        <v>188</v>
      </c>
      <c r="B357" s="59">
        <v>244.81955795159999</v>
      </c>
      <c r="C357" s="60">
        <v>0.16345325537955099</v>
      </c>
      <c r="D357" s="59">
        <v>71.147409784999894</v>
      </c>
      <c r="E357" s="61">
        <v>0.22982511828510399</v>
      </c>
      <c r="F357" s="59">
        <v>45.411267572600003</v>
      </c>
      <c r="G357" s="60">
        <v>0.174486104109905</v>
      </c>
      <c r="H357" s="59">
        <v>24.263932733899999</v>
      </c>
      <c r="I357" s="60">
        <v>0.13991661071339501</v>
      </c>
      <c r="J357" s="59">
        <v>20.6011234409</v>
      </c>
      <c r="K357" s="60">
        <v>0.13388407282735301</v>
      </c>
      <c r="L357" s="59">
        <v>31.222256289099999</v>
      </c>
      <c r="M357" s="60">
        <v>0.16498759570133201</v>
      </c>
      <c r="N357" s="59">
        <v>30.121825322599999</v>
      </c>
      <c r="O357" s="60">
        <v>0.13988383484465999</v>
      </c>
      <c r="P357" s="59">
        <v>18.050419826300001</v>
      </c>
      <c r="Q357" s="60">
        <v>0.10804091766518301</v>
      </c>
    </row>
    <row r="358" spans="1:17" customFormat="1" ht="25.5" customHeight="1" x14ac:dyDescent="0.3">
      <c r="A358" s="66" t="s">
        <v>189</v>
      </c>
      <c r="B358" s="63">
        <v>65.246292291299994</v>
      </c>
      <c r="C358" s="64">
        <v>4.35615478015327E-2</v>
      </c>
      <c r="D358" s="63">
        <v>5.6478734079999997</v>
      </c>
      <c r="E358" s="62">
        <v>1.8244138162940599E-2</v>
      </c>
      <c r="F358" s="63">
        <v>12.353736484500001</v>
      </c>
      <c r="G358" s="64">
        <v>4.7467412067603403E-2</v>
      </c>
      <c r="H358" s="63">
        <v>8.9613348874000192</v>
      </c>
      <c r="I358" s="64">
        <v>5.1675036304437399E-2</v>
      </c>
      <c r="J358" s="63">
        <v>8.8246202325000205</v>
      </c>
      <c r="K358" s="64">
        <v>5.7350080992968802E-2</v>
      </c>
      <c r="L358" s="63">
        <v>10.7734496303</v>
      </c>
      <c r="M358" s="64">
        <v>5.6930080115098501E-2</v>
      </c>
      <c r="N358" s="63">
        <v>8.8216666349999908</v>
      </c>
      <c r="O358" s="64">
        <v>4.0967256977588601E-2</v>
      </c>
      <c r="P358" s="63">
        <v>8.9012816037000295</v>
      </c>
      <c r="Q358" s="64">
        <v>5.3278685045249199E-2</v>
      </c>
    </row>
    <row r="359" spans="1:17" customFormat="1" x14ac:dyDescent="0.3">
      <c r="A359" s="58" t="s">
        <v>190</v>
      </c>
      <c r="B359" s="59">
        <v>232.20186913699999</v>
      </c>
      <c r="C359" s="60">
        <v>0.15502908237079099</v>
      </c>
      <c r="D359" s="59">
        <v>45.490998073300098</v>
      </c>
      <c r="E359" s="60">
        <v>0.14694806240589001</v>
      </c>
      <c r="F359" s="59">
        <v>42.268295375899903</v>
      </c>
      <c r="G359" s="60">
        <v>0.16240969657401799</v>
      </c>
      <c r="H359" s="59">
        <v>31.601325151000001</v>
      </c>
      <c r="I359" s="60">
        <v>0.182227273611024</v>
      </c>
      <c r="J359" s="59">
        <v>16.331077656000001</v>
      </c>
      <c r="K359" s="60">
        <v>0.10613359006937401</v>
      </c>
      <c r="L359" s="59">
        <v>26.4358755714</v>
      </c>
      <c r="M359" s="60">
        <v>0.13969495062749601</v>
      </c>
      <c r="N359" s="59">
        <v>23.021108569300001</v>
      </c>
      <c r="O359" s="60">
        <v>0.106908559310741</v>
      </c>
      <c r="P359" s="59">
        <v>39.050084309900001</v>
      </c>
      <c r="Q359" s="61">
        <v>0.23373456043372101</v>
      </c>
    </row>
    <row r="360" spans="1:17" customFormat="1" x14ac:dyDescent="0.3">
      <c r="A360" s="58" t="s">
        <v>191</v>
      </c>
      <c r="B360" s="63">
        <v>20.1157422275</v>
      </c>
      <c r="C360" s="64">
        <v>1.3430232367753901E-2</v>
      </c>
      <c r="D360" s="63">
        <v>1.6719661386</v>
      </c>
      <c r="E360" s="64">
        <v>5.4008967681834904E-3</v>
      </c>
      <c r="F360" s="63">
        <v>11.4825675635</v>
      </c>
      <c r="G360" s="61">
        <v>4.4120073858999E-2</v>
      </c>
      <c r="H360" s="63">
        <v>0.81332049470000001</v>
      </c>
      <c r="I360" s="64">
        <v>4.6899671331175298E-3</v>
      </c>
      <c r="J360" s="63">
        <v>3.7127356929999999</v>
      </c>
      <c r="K360" s="64">
        <v>2.41285955756891E-2</v>
      </c>
      <c r="L360" s="63">
        <v>0</v>
      </c>
      <c r="M360" s="64">
        <v>0</v>
      </c>
      <c r="N360" s="63">
        <v>1.5547737106999999</v>
      </c>
      <c r="O360" s="64">
        <v>7.2202699085835396E-3</v>
      </c>
      <c r="P360" s="63">
        <v>0.2412093257</v>
      </c>
      <c r="Q360" s="64">
        <v>1.4437601534373801E-3</v>
      </c>
    </row>
    <row r="361" spans="1:17" customFormat="1" x14ac:dyDescent="0.3">
      <c r="A361" s="58" t="s">
        <v>159</v>
      </c>
      <c r="B361" s="59">
        <v>27.450224389700001</v>
      </c>
      <c r="C361" s="60">
        <v>1.8327083730306601E-2</v>
      </c>
      <c r="D361" s="59">
        <v>3.2584077761999901</v>
      </c>
      <c r="E361" s="60">
        <v>1.05255265771341E-2</v>
      </c>
      <c r="F361" s="59">
        <v>9.1566775185000093</v>
      </c>
      <c r="G361" s="60">
        <v>3.5183184090589799E-2</v>
      </c>
      <c r="H361" s="59">
        <v>3.8453439470999999</v>
      </c>
      <c r="I361" s="60">
        <v>2.2173960750962798E-2</v>
      </c>
      <c r="J361" s="59">
        <v>3.5509733895000002</v>
      </c>
      <c r="K361" s="60">
        <v>2.30773230038488E-2</v>
      </c>
      <c r="L361" s="59">
        <v>2.1368289752999998</v>
      </c>
      <c r="M361" s="60">
        <v>1.1291633500003199E-2</v>
      </c>
      <c r="N361" s="59">
        <v>5.5019927831000199</v>
      </c>
      <c r="O361" s="60">
        <v>2.5550903424508699E-2</v>
      </c>
      <c r="P361" s="59">
        <v>0</v>
      </c>
      <c r="Q361" s="60">
        <v>0</v>
      </c>
    </row>
    <row r="362" spans="1:17" customFormat="1" x14ac:dyDescent="0.3">
      <c r="A362" s="58" t="s">
        <v>192</v>
      </c>
      <c r="B362" s="63">
        <v>64.926605934400001</v>
      </c>
      <c r="C362" s="64">
        <v>4.3348109887613798E-2</v>
      </c>
      <c r="D362" s="63">
        <v>17.998519933499999</v>
      </c>
      <c r="E362" s="64">
        <v>5.8140022035567299E-2</v>
      </c>
      <c r="F362" s="63">
        <v>3.4779057847999999</v>
      </c>
      <c r="G362" s="62">
        <v>1.3363340494314001E-2</v>
      </c>
      <c r="H362" s="63">
        <v>9.2161825014000005</v>
      </c>
      <c r="I362" s="64">
        <v>5.3144600813634098E-2</v>
      </c>
      <c r="J362" s="63">
        <v>6.0160084175000001</v>
      </c>
      <c r="K362" s="64">
        <v>3.9097271146847301E-2</v>
      </c>
      <c r="L362" s="63">
        <v>17.168039691400001</v>
      </c>
      <c r="M362" s="61">
        <v>9.0720976900634298E-2</v>
      </c>
      <c r="N362" s="63">
        <v>2.2230250027</v>
      </c>
      <c r="O362" s="62">
        <v>1.0323586270182801E-2</v>
      </c>
      <c r="P362" s="63">
        <v>6.6462128862000096</v>
      </c>
      <c r="Q362" s="64">
        <v>3.9780955021166499E-2</v>
      </c>
    </row>
    <row r="363" spans="1:17" customFormat="1" x14ac:dyDescent="0.3">
      <c r="A363" s="58" t="s">
        <v>193</v>
      </c>
      <c r="B363" s="59">
        <v>19.610532944999999</v>
      </c>
      <c r="C363" s="60">
        <v>1.3092930468495899E-2</v>
      </c>
      <c r="D363" s="59">
        <v>5.6345928295999999</v>
      </c>
      <c r="E363" s="60">
        <v>1.8201238350974199E-2</v>
      </c>
      <c r="F363" s="59">
        <v>2.1246614349000001</v>
      </c>
      <c r="G363" s="60">
        <v>8.1636984859666598E-3</v>
      </c>
      <c r="H363" s="59">
        <v>3.0381239930000001</v>
      </c>
      <c r="I363" s="60">
        <v>1.7519172043932701E-2</v>
      </c>
      <c r="J363" s="59">
        <v>4.2291091918000001</v>
      </c>
      <c r="K363" s="60">
        <v>2.74844410623581E-2</v>
      </c>
      <c r="L363" s="59">
        <v>0</v>
      </c>
      <c r="M363" s="60">
        <v>0</v>
      </c>
      <c r="N363" s="59">
        <v>0.65840472089999902</v>
      </c>
      <c r="O363" s="60">
        <v>3.0575895136812602E-3</v>
      </c>
      <c r="P363" s="59">
        <v>2.7563514701999998</v>
      </c>
      <c r="Q363" s="60">
        <v>1.64981615449344E-2</v>
      </c>
    </row>
    <row r="364" spans="1:17" customFormat="1" ht="25.5" customHeight="1" x14ac:dyDescent="0.3">
      <c r="A364" s="66" t="s">
        <v>194</v>
      </c>
      <c r="B364" s="63">
        <v>3.9451651263</v>
      </c>
      <c r="C364" s="64">
        <v>2.6339810769166502E-3</v>
      </c>
      <c r="D364" s="63">
        <v>0.65765175140000098</v>
      </c>
      <c r="E364" s="64">
        <v>2.1243906420859802E-3</v>
      </c>
      <c r="F364" s="63">
        <v>2.3395412896000001</v>
      </c>
      <c r="G364" s="64">
        <v>8.9893426642174406E-3</v>
      </c>
      <c r="H364" s="63">
        <v>0</v>
      </c>
      <c r="I364" s="64">
        <v>0</v>
      </c>
      <c r="J364" s="63">
        <v>0</v>
      </c>
      <c r="K364" s="64">
        <v>0</v>
      </c>
      <c r="L364" s="63">
        <v>0</v>
      </c>
      <c r="M364" s="64">
        <v>0</v>
      </c>
      <c r="N364" s="63">
        <v>0.94797208529999999</v>
      </c>
      <c r="O364" s="64">
        <v>4.4023218778166499E-3</v>
      </c>
      <c r="P364" s="63">
        <v>0</v>
      </c>
      <c r="Q364" s="64">
        <v>0</v>
      </c>
    </row>
    <row r="365" spans="1:17" customFormat="1" x14ac:dyDescent="0.3">
      <c r="A365" s="58" t="s">
        <v>195</v>
      </c>
      <c r="B365" s="59">
        <v>79.331934690699995</v>
      </c>
      <c r="C365" s="60">
        <v>5.29657968883206E-2</v>
      </c>
      <c r="D365" s="59">
        <v>15.618579803199999</v>
      </c>
      <c r="E365" s="60">
        <v>5.0452180361350997E-2</v>
      </c>
      <c r="F365" s="59">
        <v>12.825140143300001</v>
      </c>
      <c r="G365" s="60">
        <v>4.92787111632665E-2</v>
      </c>
      <c r="H365" s="59">
        <v>5.3364499140000001</v>
      </c>
      <c r="I365" s="60">
        <v>3.0772339892184301E-2</v>
      </c>
      <c r="J365" s="59">
        <v>11.2691524549</v>
      </c>
      <c r="K365" s="60">
        <v>7.3236784018243906E-2</v>
      </c>
      <c r="L365" s="59">
        <v>5.8993755091000004</v>
      </c>
      <c r="M365" s="60">
        <v>3.11740372756317E-2</v>
      </c>
      <c r="N365" s="59">
        <v>17.1164935609</v>
      </c>
      <c r="O365" s="60">
        <v>7.9487903961656697E-2</v>
      </c>
      <c r="P365" s="59">
        <v>8.8710754140000194</v>
      </c>
      <c r="Q365" s="60">
        <v>5.3097885679596703E-2</v>
      </c>
    </row>
    <row r="366" spans="1:17" customFormat="1" x14ac:dyDescent="0.3">
      <c r="A366" s="58" t="s">
        <v>196</v>
      </c>
      <c r="B366" s="63">
        <v>136.5438108633</v>
      </c>
      <c r="C366" s="64">
        <v>9.1163183915022206E-2</v>
      </c>
      <c r="D366" s="63">
        <v>13.043709076600001</v>
      </c>
      <c r="E366" s="62">
        <v>4.2134660846614498E-2</v>
      </c>
      <c r="F366" s="63">
        <v>43.3372113323002</v>
      </c>
      <c r="G366" s="61">
        <v>0.16651684862730401</v>
      </c>
      <c r="H366" s="63">
        <v>13.747315694199999</v>
      </c>
      <c r="I366" s="64">
        <v>7.9273126884833595E-2</v>
      </c>
      <c r="J366" s="63">
        <v>11.3618288664</v>
      </c>
      <c r="K366" s="64">
        <v>7.3839076192369194E-2</v>
      </c>
      <c r="L366" s="63">
        <v>21.087304310699999</v>
      </c>
      <c r="M366" s="64">
        <v>0.111431525186068</v>
      </c>
      <c r="N366" s="63">
        <v>23.080249334600001</v>
      </c>
      <c r="O366" s="64">
        <v>0.107183205251258</v>
      </c>
      <c r="P366" s="63">
        <v>9.4369632398000007</v>
      </c>
      <c r="Q366" s="64">
        <v>5.6485011330043099E-2</v>
      </c>
    </row>
    <row r="367" spans="1:17" customFormat="1" x14ac:dyDescent="0.3">
      <c r="A367" s="58" t="s">
        <v>197</v>
      </c>
      <c r="B367" s="59">
        <v>55.480895852300002</v>
      </c>
      <c r="C367" s="60">
        <v>3.7041701710061499E-2</v>
      </c>
      <c r="D367" s="59">
        <v>14.990072356300001</v>
      </c>
      <c r="E367" s="60">
        <v>4.8421933599545303E-2</v>
      </c>
      <c r="F367" s="59">
        <v>0.67587249560000195</v>
      </c>
      <c r="G367" s="62">
        <v>2.5969404717396398E-3</v>
      </c>
      <c r="H367" s="59">
        <v>6.6509919238999897</v>
      </c>
      <c r="I367" s="60">
        <v>3.83525728528787E-2</v>
      </c>
      <c r="J367" s="59">
        <v>3.3709266267000002</v>
      </c>
      <c r="K367" s="60">
        <v>2.1907222063858901E-2</v>
      </c>
      <c r="L367" s="59">
        <v>15.162999169300001</v>
      </c>
      <c r="M367" s="61">
        <v>8.0125752392772198E-2</v>
      </c>
      <c r="N367" s="59">
        <v>7.4925972544999899</v>
      </c>
      <c r="O367" s="60">
        <v>3.4795143577161097E-2</v>
      </c>
      <c r="P367" s="59">
        <v>3.3313572025</v>
      </c>
      <c r="Q367" s="60">
        <v>1.9939862490300501E-2</v>
      </c>
    </row>
    <row r="368" spans="1:17" customFormat="1" x14ac:dyDescent="0.3">
      <c r="A368" s="58" t="s">
        <v>198</v>
      </c>
      <c r="B368" s="63">
        <v>32.246638820000001</v>
      </c>
      <c r="C368" s="64">
        <v>2.1529399588327201E-2</v>
      </c>
      <c r="D368" s="63">
        <v>12.5471502598</v>
      </c>
      <c r="E368" s="61">
        <v>4.0530643368656603E-2</v>
      </c>
      <c r="F368" s="63">
        <v>6.933456294</v>
      </c>
      <c r="G368" s="64">
        <v>2.6640784136277199E-2</v>
      </c>
      <c r="H368" s="63">
        <v>1.6375077023</v>
      </c>
      <c r="I368" s="64">
        <v>9.4425965582566294E-3</v>
      </c>
      <c r="J368" s="63">
        <v>5.2247535911999998</v>
      </c>
      <c r="K368" s="64">
        <v>3.3955006983766502E-2</v>
      </c>
      <c r="L368" s="63">
        <v>0.81332049470000001</v>
      </c>
      <c r="M368" s="64">
        <v>4.29782497820368E-3</v>
      </c>
      <c r="N368" s="63">
        <v>4.90896338419999</v>
      </c>
      <c r="O368" s="64">
        <v>2.2796912734857001E-2</v>
      </c>
      <c r="P368" s="63">
        <v>0.1814870938</v>
      </c>
      <c r="Q368" s="64">
        <v>1.08629230495623E-3</v>
      </c>
    </row>
    <row r="369" spans="1:17" customFormat="1" ht="25.5" customHeight="1" x14ac:dyDescent="0.3">
      <c r="A369" s="66" t="s">
        <v>199</v>
      </c>
      <c r="B369" s="59">
        <v>10.4326761176</v>
      </c>
      <c r="C369" s="60">
        <v>6.9653539447993903E-3</v>
      </c>
      <c r="D369" s="59">
        <v>2.3803274457999999</v>
      </c>
      <c r="E369" s="60">
        <v>7.6890928066308904E-3</v>
      </c>
      <c r="F369" s="59">
        <v>1.2019988898</v>
      </c>
      <c r="G369" s="60">
        <v>4.6185036145562301E-3</v>
      </c>
      <c r="H369" s="59">
        <v>1.4600564652000001</v>
      </c>
      <c r="I369" s="60">
        <v>8.4193339266700196E-3</v>
      </c>
      <c r="J369" s="59">
        <v>1.3696295471</v>
      </c>
      <c r="K369" s="60">
        <v>8.9010476810394701E-3</v>
      </c>
      <c r="L369" s="59">
        <v>0.34648004360000001</v>
      </c>
      <c r="M369" s="60">
        <v>1.8309025722786599E-3</v>
      </c>
      <c r="N369" s="59">
        <v>2.8650584966000001</v>
      </c>
      <c r="O369" s="60">
        <v>1.33051488502587E-2</v>
      </c>
      <c r="P369" s="59">
        <v>0.80912522949999899</v>
      </c>
      <c r="Q369" s="60">
        <v>4.8430248793360602E-3</v>
      </c>
    </row>
    <row r="370" spans="1:17" customFormat="1" x14ac:dyDescent="0.3">
      <c r="A370" s="58" t="s">
        <v>201</v>
      </c>
      <c r="B370" s="63">
        <v>89.548939092599696</v>
      </c>
      <c r="C370" s="64">
        <v>5.97871580724132E-2</v>
      </c>
      <c r="D370" s="63">
        <v>20.7663280863</v>
      </c>
      <c r="E370" s="64">
        <v>6.7080780919551899E-2</v>
      </c>
      <c r="F370" s="63">
        <v>10.352738710500001</v>
      </c>
      <c r="G370" s="64">
        <v>3.9778872976293803E-2</v>
      </c>
      <c r="H370" s="63">
        <v>9.2009969387999906</v>
      </c>
      <c r="I370" s="64">
        <v>5.3057034116426802E-2</v>
      </c>
      <c r="J370" s="63">
        <v>10.9959749661</v>
      </c>
      <c r="K370" s="64">
        <v>7.1461438372157404E-2</v>
      </c>
      <c r="L370" s="63">
        <v>12.3232013059</v>
      </c>
      <c r="M370" s="64">
        <v>6.5119424297140197E-2</v>
      </c>
      <c r="N370" s="63">
        <v>9.9337172279999795</v>
      </c>
      <c r="O370" s="64">
        <v>4.6131548975969099E-2</v>
      </c>
      <c r="P370" s="63">
        <v>15.1905358728</v>
      </c>
      <c r="Q370" s="64">
        <v>9.0923061696986995E-2</v>
      </c>
    </row>
    <row r="371" spans="1:17" customFormat="1" x14ac:dyDescent="0.3">
      <c r="A371" s="65" t="s">
        <v>1</v>
      </c>
    </row>
    <row r="372" spans="1:17" customFormat="1" x14ac:dyDescent="0.3">
      <c r="A372" s="65" t="s">
        <v>1</v>
      </c>
    </row>
    <row r="373" spans="1:17" customFormat="1" x14ac:dyDescent="0.3">
      <c r="A373" s="53" t="s">
        <v>202</v>
      </c>
    </row>
    <row r="374" spans="1:17" customFormat="1" x14ac:dyDescent="0.3">
      <c r="A374" s="54" t="s">
        <v>1</v>
      </c>
    </row>
    <row r="375" spans="1:17" customFormat="1" x14ac:dyDescent="0.3">
      <c r="A375" s="114" t="s">
        <v>1</v>
      </c>
      <c r="B375" s="113" t="s">
        <v>504</v>
      </c>
      <c r="C375" s="113" t="s">
        <v>1</v>
      </c>
      <c r="D375" s="113" t="s">
        <v>17</v>
      </c>
      <c r="E375" s="113" t="s">
        <v>1</v>
      </c>
      <c r="F375" s="113" t="s">
        <v>18</v>
      </c>
      <c r="G375" s="113" t="s">
        <v>1</v>
      </c>
      <c r="H375" s="113" t="s">
        <v>19</v>
      </c>
      <c r="I375" s="113" t="s">
        <v>1</v>
      </c>
      <c r="J375" s="113" t="s">
        <v>20</v>
      </c>
      <c r="K375" s="113" t="s">
        <v>1</v>
      </c>
      <c r="L375" s="113" t="s">
        <v>21</v>
      </c>
      <c r="M375" s="113" t="s">
        <v>1</v>
      </c>
      <c r="N375" s="113" t="s">
        <v>22</v>
      </c>
      <c r="O375" s="113" t="s">
        <v>1</v>
      </c>
      <c r="P375" s="113" t="s">
        <v>23</v>
      </c>
      <c r="Q375" s="113" t="s">
        <v>1</v>
      </c>
    </row>
    <row r="376" spans="1:17" customFormat="1" x14ac:dyDescent="0.3">
      <c r="A376" s="115" t="s">
        <v>1</v>
      </c>
      <c r="B376" s="55" t="s">
        <v>14</v>
      </c>
      <c r="C376" s="55" t="s">
        <v>15</v>
      </c>
      <c r="D376" s="55" t="s">
        <v>14</v>
      </c>
      <c r="E376" s="55" t="s">
        <v>15</v>
      </c>
      <c r="F376" s="55" t="s">
        <v>14</v>
      </c>
      <c r="G376" s="55" t="s">
        <v>15</v>
      </c>
      <c r="H376" s="55" t="s">
        <v>14</v>
      </c>
      <c r="I376" s="55" t="s">
        <v>15</v>
      </c>
      <c r="J376" s="55" t="s">
        <v>14</v>
      </c>
      <c r="K376" s="55" t="s">
        <v>15</v>
      </c>
      <c r="L376" s="55" t="s">
        <v>14</v>
      </c>
      <c r="M376" s="55" t="s">
        <v>15</v>
      </c>
      <c r="N376" s="55" t="s">
        <v>14</v>
      </c>
      <c r="O376" s="55" t="s">
        <v>15</v>
      </c>
      <c r="P376" s="55" t="s">
        <v>14</v>
      </c>
      <c r="Q376" s="55" t="s">
        <v>15</v>
      </c>
    </row>
    <row r="377" spans="1:17" customFormat="1" x14ac:dyDescent="0.3">
      <c r="A377" s="56" t="s">
        <v>16</v>
      </c>
      <c r="B377" s="57">
        <v>1497.7955463971</v>
      </c>
      <c r="C377" s="57">
        <v>1497.7955463971</v>
      </c>
      <c r="D377" s="57">
        <v>309.57194894920002</v>
      </c>
      <c r="E377" s="57">
        <v>309.57194894920002</v>
      </c>
      <c r="F377" s="57">
        <v>260.25721534820002</v>
      </c>
      <c r="G377" s="57">
        <v>260.25721534820002</v>
      </c>
      <c r="H377" s="57">
        <v>173.41709901479999</v>
      </c>
      <c r="I377" s="57">
        <v>173.41709901479999</v>
      </c>
      <c r="J377" s="57">
        <v>153.87284690289999</v>
      </c>
      <c r="K377" s="57">
        <v>153.87284690289999</v>
      </c>
      <c r="L377" s="57">
        <v>189.24002229609999</v>
      </c>
      <c r="M377" s="57">
        <v>189.24002229609999</v>
      </c>
      <c r="N377" s="57">
        <v>215.33456925920001</v>
      </c>
      <c r="O377" s="57">
        <v>215.33456925920001</v>
      </c>
      <c r="P377" s="57">
        <v>167.07021947219999</v>
      </c>
      <c r="Q377" s="57">
        <v>167.07021947219999</v>
      </c>
    </row>
    <row r="378" spans="1:17" customFormat="1" x14ac:dyDescent="0.3">
      <c r="A378" s="58" t="s">
        <v>203</v>
      </c>
      <c r="B378" s="59">
        <v>832.14556098839898</v>
      </c>
      <c r="C378" s="60">
        <v>0.55558020785286699</v>
      </c>
      <c r="D378" s="59">
        <v>182.2705037556</v>
      </c>
      <c r="E378" s="60">
        <v>0.58878236343535795</v>
      </c>
      <c r="F378" s="59">
        <v>117.689967291</v>
      </c>
      <c r="G378" s="62">
        <v>0.45220635721296598</v>
      </c>
      <c r="H378" s="59">
        <v>99.169346712100094</v>
      </c>
      <c r="I378" s="60">
        <v>0.57185448998680699</v>
      </c>
      <c r="J378" s="59">
        <v>89.167449348900107</v>
      </c>
      <c r="K378" s="60">
        <v>0.57948787679978597</v>
      </c>
      <c r="L378" s="59">
        <v>110.4707076327</v>
      </c>
      <c r="M378" s="60">
        <v>0.58375974750123805</v>
      </c>
      <c r="N378" s="59">
        <v>121.7389050651</v>
      </c>
      <c r="O378" s="60">
        <v>0.56534770744850504</v>
      </c>
      <c r="P378" s="59">
        <v>99.560881472299698</v>
      </c>
      <c r="Q378" s="60">
        <v>0.59592237196328501</v>
      </c>
    </row>
    <row r="379" spans="1:17" customFormat="1" x14ac:dyDescent="0.3">
      <c r="A379" s="58" t="s">
        <v>204</v>
      </c>
      <c r="B379" s="63">
        <v>647.58443078760001</v>
      </c>
      <c r="C379" s="64">
        <v>0.43235836315934001</v>
      </c>
      <c r="D379" s="63">
        <v>88.210490815599996</v>
      </c>
      <c r="E379" s="62">
        <v>0.284943423055669</v>
      </c>
      <c r="F379" s="63">
        <v>116.55955470009999</v>
      </c>
      <c r="G379" s="64">
        <v>0.44786291340339601</v>
      </c>
      <c r="H379" s="63">
        <v>87.185969840899901</v>
      </c>
      <c r="I379" s="64">
        <v>0.50275301764481295</v>
      </c>
      <c r="J379" s="63">
        <v>70.834758397800101</v>
      </c>
      <c r="K379" s="64">
        <v>0.460346057303402</v>
      </c>
      <c r="L379" s="63">
        <v>91.606433400999805</v>
      </c>
      <c r="M379" s="64">
        <v>0.48407536782924998</v>
      </c>
      <c r="N379" s="63">
        <v>105.43237213339999</v>
      </c>
      <c r="O379" s="64">
        <v>0.48962120896849698</v>
      </c>
      <c r="P379" s="63">
        <v>81.727389243800104</v>
      </c>
      <c r="Q379" s="64">
        <v>0.48917987599459201</v>
      </c>
    </row>
    <row r="380" spans="1:17" customFormat="1" x14ac:dyDescent="0.3">
      <c r="A380" s="58" t="s">
        <v>205</v>
      </c>
      <c r="B380" s="59">
        <v>305.5054458761</v>
      </c>
      <c r="C380" s="60">
        <v>0.203970058938273</v>
      </c>
      <c r="D380" s="59">
        <v>47.377377554399999</v>
      </c>
      <c r="E380" s="62">
        <v>0.15304157148351499</v>
      </c>
      <c r="F380" s="59">
        <v>53.737717251899902</v>
      </c>
      <c r="G380" s="60">
        <v>0.20647926006587</v>
      </c>
      <c r="H380" s="59">
        <v>32.074572279999998</v>
      </c>
      <c r="I380" s="60">
        <v>0.18495622670554901</v>
      </c>
      <c r="J380" s="59">
        <v>27.403665835200002</v>
      </c>
      <c r="K380" s="60">
        <v>0.17809292793869499</v>
      </c>
      <c r="L380" s="59">
        <v>51.1749365322</v>
      </c>
      <c r="M380" s="60">
        <v>0.27042343322137002</v>
      </c>
      <c r="N380" s="59">
        <v>44.794396776600003</v>
      </c>
      <c r="O380" s="60">
        <v>0.20802232047879199</v>
      </c>
      <c r="P380" s="59">
        <v>46.578564364800002</v>
      </c>
      <c r="Q380" s="61">
        <v>0.27879633193724601</v>
      </c>
    </row>
    <row r="381" spans="1:17" customFormat="1" ht="25.5" customHeight="1" x14ac:dyDescent="0.3">
      <c r="A381" s="66" t="s">
        <v>206</v>
      </c>
      <c r="B381" s="63">
        <v>35.722576230100003</v>
      </c>
      <c r="C381" s="64">
        <v>2.3850101781935099E-2</v>
      </c>
      <c r="D381" s="63">
        <v>4.5243591746000096</v>
      </c>
      <c r="E381" s="64">
        <v>1.4614887395183299E-2</v>
      </c>
      <c r="F381" s="63">
        <v>7.15245726000001</v>
      </c>
      <c r="G381" s="64">
        <v>2.7482263077435402E-2</v>
      </c>
      <c r="H381" s="63">
        <v>1.2302255338000001</v>
      </c>
      <c r="I381" s="64">
        <v>7.0940267181785199E-3</v>
      </c>
      <c r="J381" s="63">
        <v>3.7282409244000001</v>
      </c>
      <c r="K381" s="64">
        <v>2.4229362096307199E-2</v>
      </c>
      <c r="L381" s="63">
        <v>2.2268430929999998</v>
      </c>
      <c r="M381" s="64">
        <v>1.17672946028071E-2</v>
      </c>
      <c r="N381" s="63">
        <v>10.2190180998</v>
      </c>
      <c r="O381" s="61">
        <v>4.7456468020698001E-2</v>
      </c>
      <c r="P381" s="63">
        <v>6.6414321445000102</v>
      </c>
      <c r="Q381" s="64">
        <v>3.9752339857344297E-2</v>
      </c>
    </row>
    <row r="382" spans="1:17" customFormat="1" x14ac:dyDescent="0.3">
      <c r="A382" s="58" t="s">
        <v>207</v>
      </c>
      <c r="B382" s="59">
        <v>468.6819961658</v>
      </c>
      <c r="C382" s="60">
        <v>0.312914534492508</v>
      </c>
      <c r="D382" s="59">
        <v>102.4736974826</v>
      </c>
      <c r="E382" s="60">
        <v>0.331017386524952</v>
      </c>
      <c r="F382" s="59">
        <v>62.584579039599902</v>
      </c>
      <c r="G382" s="62">
        <v>0.24047202286348801</v>
      </c>
      <c r="H382" s="59">
        <v>66.502165908299901</v>
      </c>
      <c r="I382" s="61">
        <v>0.38348101938105</v>
      </c>
      <c r="J382" s="59">
        <v>27.853817102899999</v>
      </c>
      <c r="K382" s="62">
        <v>0.18101840359447499</v>
      </c>
      <c r="L382" s="59">
        <v>25.111824002100001</v>
      </c>
      <c r="M382" s="62">
        <v>0.13269827226509201</v>
      </c>
      <c r="N382" s="59">
        <v>96.090126503499903</v>
      </c>
      <c r="O382" s="61">
        <v>0.44623641635466099</v>
      </c>
      <c r="P382" s="59">
        <v>80.678065984600295</v>
      </c>
      <c r="Q382" s="61">
        <v>0.48289914408129803</v>
      </c>
    </row>
    <row r="383" spans="1:17" customFormat="1" x14ac:dyDescent="0.3">
      <c r="A383" s="58" t="s">
        <v>208</v>
      </c>
      <c r="B383" s="63">
        <v>652.24155641899995</v>
      </c>
      <c r="C383" s="64">
        <v>0.43546768314804202</v>
      </c>
      <c r="D383" s="63">
        <v>117.3234570826</v>
      </c>
      <c r="E383" s="64">
        <v>0.378986072481175</v>
      </c>
      <c r="F383" s="63">
        <v>110.4052832533</v>
      </c>
      <c r="G383" s="64">
        <v>0.42421603222637999</v>
      </c>
      <c r="H383" s="63">
        <v>81.299654275099897</v>
      </c>
      <c r="I383" s="64">
        <v>0.46880990823264601</v>
      </c>
      <c r="J383" s="63">
        <v>75.337022267899698</v>
      </c>
      <c r="K383" s="64">
        <v>0.48960569576931701</v>
      </c>
      <c r="L383" s="63">
        <v>98.783200790700107</v>
      </c>
      <c r="M383" s="61">
        <v>0.52199951993313498</v>
      </c>
      <c r="N383" s="63">
        <v>93.375525381899806</v>
      </c>
      <c r="O383" s="64">
        <v>0.43362998195381802</v>
      </c>
      <c r="P383" s="63">
        <v>68.086572261100102</v>
      </c>
      <c r="Q383" s="64">
        <v>0.40753266785783698</v>
      </c>
    </row>
    <row r="384" spans="1:17" customFormat="1" x14ac:dyDescent="0.3">
      <c r="A384" s="58" t="s">
        <v>209</v>
      </c>
      <c r="B384" s="59">
        <v>422.62747525129998</v>
      </c>
      <c r="C384" s="60">
        <v>0.282166331892171</v>
      </c>
      <c r="D384" s="59">
        <v>58.056619671199797</v>
      </c>
      <c r="E384" s="62">
        <v>0.18753837312542501</v>
      </c>
      <c r="F384" s="59">
        <v>75.471180757700196</v>
      </c>
      <c r="G384" s="60">
        <v>0.28998689107130599</v>
      </c>
      <c r="H384" s="59">
        <v>50.881206605700001</v>
      </c>
      <c r="I384" s="60">
        <v>0.29340363144558002</v>
      </c>
      <c r="J384" s="59">
        <v>41.970531389599998</v>
      </c>
      <c r="K384" s="60">
        <v>0.27276112864854601</v>
      </c>
      <c r="L384" s="59">
        <v>68.309806541499796</v>
      </c>
      <c r="M384" s="61">
        <v>0.36096913175489398</v>
      </c>
      <c r="N384" s="59">
        <v>74.929572452299794</v>
      </c>
      <c r="O384" s="61">
        <v>0.34796815351141602</v>
      </c>
      <c r="P384" s="59">
        <v>48.622989588599999</v>
      </c>
      <c r="Q384" s="60">
        <v>0.29103325381511602</v>
      </c>
    </row>
    <row r="385" spans="1:17" customFormat="1" x14ac:dyDescent="0.3">
      <c r="A385" s="58" t="s">
        <v>210</v>
      </c>
      <c r="B385" s="63">
        <v>86.659717589900197</v>
      </c>
      <c r="C385" s="64">
        <v>5.7858175502228701E-2</v>
      </c>
      <c r="D385" s="63">
        <v>11.4880990012</v>
      </c>
      <c r="E385" s="64">
        <v>3.7109625210535999E-2</v>
      </c>
      <c r="F385" s="63">
        <v>24.724438202599998</v>
      </c>
      <c r="G385" s="61">
        <v>9.5000010545417499E-2</v>
      </c>
      <c r="H385" s="63">
        <v>10.683349425199999</v>
      </c>
      <c r="I385" s="64">
        <v>6.1604936802040801E-2</v>
      </c>
      <c r="J385" s="63">
        <v>8.6389936081999998</v>
      </c>
      <c r="K385" s="64">
        <v>5.6143717245002597E-2</v>
      </c>
      <c r="L385" s="63">
        <v>16.6474359686</v>
      </c>
      <c r="M385" s="64">
        <v>8.7969953536319603E-2</v>
      </c>
      <c r="N385" s="63">
        <v>10.0134034861</v>
      </c>
      <c r="O385" s="64">
        <v>4.6501606874123302E-2</v>
      </c>
      <c r="P385" s="63">
        <v>4.4639978979999997</v>
      </c>
      <c r="Q385" s="64">
        <v>2.6719291517677098E-2</v>
      </c>
    </row>
    <row r="386" spans="1:17" customFormat="1" x14ac:dyDescent="0.3">
      <c r="A386" s="58" t="s">
        <v>211</v>
      </c>
      <c r="B386" s="59">
        <v>137.3951084382</v>
      </c>
      <c r="C386" s="60">
        <v>9.1731550924089494E-2</v>
      </c>
      <c r="D386" s="59">
        <v>41.2746039536</v>
      </c>
      <c r="E386" s="61">
        <v>0.13332798431415099</v>
      </c>
      <c r="F386" s="59">
        <v>17.020673921</v>
      </c>
      <c r="G386" s="60">
        <v>6.5399431474850403E-2</v>
      </c>
      <c r="H386" s="59">
        <v>16.236131617200002</v>
      </c>
      <c r="I386" s="60">
        <v>9.36247446730403E-2</v>
      </c>
      <c r="J386" s="59">
        <v>16.352837943299999</v>
      </c>
      <c r="K386" s="60">
        <v>0.10627500740022899</v>
      </c>
      <c r="L386" s="59">
        <v>19.198176528800001</v>
      </c>
      <c r="M386" s="60">
        <v>0.101448817728213</v>
      </c>
      <c r="N386" s="59">
        <v>6.9924818162000202</v>
      </c>
      <c r="O386" s="62">
        <v>3.2472639392066599E-2</v>
      </c>
      <c r="P386" s="59">
        <v>16.877530583999999</v>
      </c>
      <c r="Q386" s="60">
        <v>0.10102058067152</v>
      </c>
    </row>
    <row r="387" spans="1:17" customFormat="1" x14ac:dyDescent="0.3">
      <c r="A387" s="58" t="s">
        <v>212</v>
      </c>
      <c r="B387" s="63">
        <v>49.5648192596</v>
      </c>
      <c r="C387" s="64">
        <v>3.3091845798865302E-2</v>
      </c>
      <c r="D387" s="63">
        <v>7.5721277090000001</v>
      </c>
      <c r="E387" s="64">
        <v>2.4459993015202301E-2</v>
      </c>
      <c r="F387" s="63">
        <v>9.1754373629000199</v>
      </c>
      <c r="G387" s="64">
        <v>3.5255266028356297E-2</v>
      </c>
      <c r="H387" s="63">
        <v>4.5592682969</v>
      </c>
      <c r="I387" s="64">
        <v>2.6290765575030701E-2</v>
      </c>
      <c r="J387" s="63">
        <v>6.4442913184000004</v>
      </c>
      <c r="K387" s="64">
        <v>4.1880627076891698E-2</v>
      </c>
      <c r="L387" s="63">
        <v>9.4283135144999992</v>
      </c>
      <c r="M387" s="64">
        <v>4.9821984800592099E-2</v>
      </c>
      <c r="N387" s="63">
        <v>6.6675391800999897</v>
      </c>
      <c r="O387" s="64">
        <v>3.0963626523311399E-2</v>
      </c>
      <c r="P387" s="63">
        <v>2.8233065883999999</v>
      </c>
      <c r="Q387" s="64">
        <v>1.68989218863736E-2</v>
      </c>
    </row>
    <row r="388" spans="1:17" customFormat="1" x14ac:dyDescent="0.3">
      <c r="A388" s="58" t="s">
        <v>181</v>
      </c>
      <c r="B388" s="59">
        <v>86.511876136999902</v>
      </c>
      <c r="C388" s="60">
        <v>5.7759469471718998E-2</v>
      </c>
      <c r="D388" s="59">
        <v>16.6696720433</v>
      </c>
      <c r="E388" s="60">
        <v>5.38474887659652E-2</v>
      </c>
      <c r="F388" s="59">
        <v>20.266293300299999</v>
      </c>
      <c r="G388" s="60">
        <v>7.7870245684391798E-2</v>
      </c>
      <c r="H388" s="59">
        <v>7.49333562739998</v>
      </c>
      <c r="I388" s="60">
        <v>4.3209900695896697E-2</v>
      </c>
      <c r="J388" s="59">
        <v>12.520473146100001</v>
      </c>
      <c r="K388" s="60">
        <v>8.13689575393437E-2</v>
      </c>
      <c r="L388" s="59">
        <v>12.9562731956</v>
      </c>
      <c r="M388" s="60">
        <v>6.8464762571881194E-2</v>
      </c>
      <c r="N388" s="59">
        <v>7.2347117527000204</v>
      </c>
      <c r="O388" s="60">
        <v>3.3597539761446797E-2</v>
      </c>
      <c r="P388" s="59">
        <v>9.3711170715999899</v>
      </c>
      <c r="Q388" s="60">
        <v>5.6090888616803003E-2</v>
      </c>
    </row>
    <row r="389" spans="1:17" customFormat="1" x14ac:dyDescent="0.3">
      <c r="A389" s="58" t="s">
        <v>213</v>
      </c>
      <c r="B389" s="63">
        <v>142.34923992060001</v>
      </c>
      <c r="C389" s="64">
        <v>9.5039166235349401E-2</v>
      </c>
      <c r="D389" s="63">
        <v>24.490632778199998</v>
      </c>
      <c r="E389" s="64">
        <v>7.9111278852396397E-2</v>
      </c>
      <c r="F389" s="63">
        <v>25.679811256699999</v>
      </c>
      <c r="G389" s="64">
        <v>9.8670890727631896E-2</v>
      </c>
      <c r="H389" s="63">
        <v>23.8102066758</v>
      </c>
      <c r="I389" s="64">
        <v>0.13730022478214801</v>
      </c>
      <c r="J389" s="63">
        <v>17.047312466400001</v>
      </c>
      <c r="K389" s="64">
        <v>0.11078830872062501</v>
      </c>
      <c r="L389" s="63">
        <v>23.837404740499998</v>
      </c>
      <c r="M389" s="64">
        <v>0.12596386563092901</v>
      </c>
      <c r="N389" s="63">
        <v>17.309173698599999</v>
      </c>
      <c r="O389" s="64">
        <v>8.03826982269846E-2</v>
      </c>
      <c r="P389" s="63">
        <v>9.7729800751999907</v>
      </c>
      <c r="Q389" s="64">
        <v>5.8496242514520597E-2</v>
      </c>
    </row>
    <row r="390" spans="1:17" customFormat="1" x14ac:dyDescent="0.3">
      <c r="A390" s="58" t="s">
        <v>214</v>
      </c>
      <c r="B390" s="59">
        <v>260.07576242610003</v>
      </c>
      <c r="C390" s="60">
        <v>0.17363902773760001</v>
      </c>
      <c r="D390" s="59">
        <v>47.024518323899997</v>
      </c>
      <c r="E390" s="60">
        <v>0.15190174201350701</v>
      </c>
      <c r="F390" s="59">
        <v>63.8124918946001</v>
      </c>
      <c r="G390" s="61">
        <v>0.245190097070795</v>
      </c>
      <c r="H390" s="59">
        <v>16.421166742400001</v>
      </c>
      <c r="I390" s="62">
        <v>9.4691739371090294E-2</v>
      </c>
      <c r="J390" s="59">
        <v>15.058144135299999</v>
      </c>
      <c r="K390" s="62">
        <v>9.7860957526848799E-2</v>
      </c>
      <c r="L390" s="59">
        <v>39.949415715000001</v>
      </c>
      <c r="M390" s="60">
        <v>0.21110447584122499</v>
      </c>
      <c r="N390" s="59">
        <v>51.7018635700001</v>
      </c>
      <c r="O390" s="61">
        <v>0.240100155529445</v>
      </c>
      <c r="P390" s="59">
        <v>15.3401941258</v>
      </c>
      <c r="Q390" s="62">
        <v>9.1818842246463694E-2</v>
      </c>
    </row>
    <row r="391" spans="1:17" customFormat="1" x14ac:dyDescent="0.3">
      <c r="A391" s="58" t="s">
        <v>215</v>
      </c>
      <c r="B391" s="63">
        <v>308.64660145520003</v>
      </c>
      <c r="C391" s="64">
        <v>0.206067244756896</v>
      </c>
      <c r="D391" s="63">
        <v>77.881026161100095</v>
      </c>
      <c r="E391" s="64">
        <v>0.25157649595015502</v>
      </c>
      <c r="F391" s="63">
        <v>34.933578612399998</v>
      </c>
      <c r="G391" s="62">
        <v>0.13422712821107399</v>
      </c>
      <c r="H391" s="63">
        <v>44.215868259899999</v>
      </c>
      <c r="I391" s="64">
        <v>0.25496833075339598</v>
      </c>
      <c r="J391" s="63">
        <v>35.1365991196</v>
      </c>
      <c r="K391" s="64">
        <v>0.22834827473993899</v>
      </c>
      <c r="L391" s="63">
        <v>37.074621049999998</v>
      </c>
      <c r="M391" s="64">
        <v>0.195913214341045</v>
      </c>
      <c r="N391" s="63">
        <v>46.517930770299799</v>
      </c>
      <c r="O391" s="64">
        <v>0.21602630237370801</v>
      </c>
      <c r="P391" s="63">
        <v>24.0928314435</v>
      </c>
      <c r="Q391" s="62">
        <v>0.14420781584900599</v>
      </c>
    </row>
    <row r="392" spans="1:17" customFormat="1" x14ac:dyDescent="0.3">
      <c r="A392" s="58" t="s">
        <v>216</v>
      </c>
      <c r="B392" s="59">
        <v>130.656425394</v>
      </c>
      <c r="C392" s="60">
        <v>8.7232483571132197E-2</v>
      </c>
      <c r="D392" s="59">
        <v>20.1524901704</v>
      </c>
      <c r="E392" s="60">
        <v>6.5097920657232994E-2</v>
      </c>
      <c r="F392" s="59">
        <v>26.369992657499999</v>
      </c>
      <c r="G392" s="60">
        <v>0.10132281105912599</v>
      </c>
      <c r="H392" s="59">
        <v>11.4900603484</v>
      </c>
      <c r="I392" s="60">
        <v>6.6256790210862601E-2</v>
      </c>
      <c r="J392" s="59">
        <v>12.1544217216</v>
      </c>
      <c r="K392" s="60">
        <v>7.8990036034557398E-2</v>
      </c>
      <c r="L392" s="59">
        <v>6.5246108413999897</v>
      </c>
      <c r="M392" s="62">
        <v>3.4477964873577703E-2</v>
      </c>
      <c r="N392" s="59">
        <v>26.318846820600001</v>
      </c>
      <c r="O392" s="60">
        <v>0.122223045334257</v>
      </c>
      <c r="P392" s="59">
        <v>22.938689914000001</v>
      </c>
      <c r="Q392" s="61">
        <v>0.137299693425117</v>
      </c>
    </row>
    <row r="393" spans="1:17" customFormat="1" x14ac:dyDescent="0.3">
      <c r="A393" s="58" t="s">
        <v>217</v>
      </c>
      <c r="B393" s="63">
        <v>68.650621570799998</v>
      </c>
      <c r="C393" s="64">
        <v>4.5834440979569603E-2</v>
      </c>
      <c r="D393" s="63">
        <v>7.9774307283000097</v>
      </c>
      <c r="E393" s="64">
        <v>2.5769229916916901E-2</v>
      </c>
      <c r="F393" s="63">
        <v>15.2300457646</v>
      </c>
      <c r="G393" s="64">
        <v>5.8519206640337003E-2</v>
      </c>
      <c r="H393" s="63">
        <v>6.64004620209999</v>
      </c>
      <c r="I393" s="64">
        <v>3.8289454960455299E-2</v>
      </c>
      <c r="J393" s="63">
        <v>11.698246682200001</v>
      </c>
      <c r="K393" s="64">
        <v>7.6025412655048002E-2</v>
      </c>
      <c r="L393" s="63">
        <v>16.300783815500001</v>
      </c>
      <c r="M393" s="61">
        <v>8.6138141486764894E-2</v>
      </c>
      <c r="N393" s="63">
        <v>7.5390758049000102</v>
      </c>
      <c r="O393" s="64">
        <v>3.50109869996078E-2</v>
      </c>
      <c r="P393" s="63">
        <v>3.2649925731999998</v>
      </c>
      <c r="Q393" s="64">
        <v>1.9542636524418299E-2</v>
      </c>
    </row>
    <row r="394" spans="1:17" customFormat="1" x14ac:dyDescent="0.3">
      <c r="A394" s="58" t="s">
        <v>218</v>
      </c>
      <c r="B394" s="59">
        <v>163.18206183519999</v>
      </c>
      <c r="C394" s="60">
        <v>0.108948155325825</v>
      </c>
      <c r="D394" s="59">
        <v>38.553836173799901</v>
      </c>
      <c r="E394" s="60">
        <v>0.124539178387014</v>
      </c>
      <c r="F394" s="59">
        <v>19.4842284494</v>
      </c>
      <c r="G394" s="60">
        <v>7.4865276735294001E-2</v>
      </c>
      <c r="H394" s="59">
        <v>23.103540905700001</v>
      </c>
      <c r="I394" s="60">
        <v>0.13322527615185301</v>
      </c>
      <c r="J394" s="59">
        <v>14.957252843599999</v>
      </c>
      <c r="K394" s="60">
        <v>9.7205277894407402E-2</v>
      </c>
      <c r="L394" s="59">
        <v>13.4979679158</v>
      </c>
      <c r="M394" s="60">
        <v>7.1327236976753305E-2</v>
      </c>
      <c r="N394" s="59">
        <v>27.366535306300001</v>
      </c>
      <c r="O394" s="60">
        <v>0.127088443813026</v>
      </c>
      <c r="P394" s="59">
        <v>19.445063240900001</v>
      </c>
      <c r="Q394" s="60">
        <v>0.11638856585171101</v>
      </c>
    </row>
    <row r="395" spans="1:17" customFormat="1" ht="22.8" x14ac:dyDescent="0.3">
      <c r="A395" s="66" t="s">
        <v>219</v>
      </c>
      <c r="B395" s="63">
        <v>29.211926195699998</v>
      </c>
      <c r="C395" s="64">
        <v>1.9503280181309399E-2</v>
      </c>
      <c r="D395" s="63">
        <v>2.1748269387999999</v>
      </c>
      <c r="E395" s="64">
        <v>7.0252713341184599E-3</v>
      </c>
      <c r="F395" s="63">
        <v>4.9462897670999899</v>
      </c>
      <c r="G395" s="64">
        <v>1.9005389573858E-2</v>
      </c>
      <c r="H395" s="63">
        <v>7.89414242939998</v>
      </c>
      <c r="I395" s="61">
        <v>4.5521130697303902E-2</v>
      </c>
      <c r="J395" s="63">
        <v>2.5495286601</v>
      </c>
      <c r="K395" s="64">
        <v>1.65690614778113E-2</v>
      </c>
      <c r="L395" s="63">
        <v>1.4803818953000001</v>
      </c>
      <c r="M395" s="64">
        <v>7.8227738368349797E-3</v>
      </c>
      <c r="N395" s="63">
        <v>2.0408822224000001</v>
      </c>
      <c r="O395" s="64">
        <v>9.4777268202736794E-3</v>
      </c>
      <c r="P395" s="63">
        <v>6.1651470792999801</v>
      </c>
      <c r="Q395" s="64">
        <v>3.6901532174774397E-2</v>
      </c>
    </row>
    <row r="396" spans="1:17" customFormat="1" x14ac:dyDescent="0.3">
      <c r="A396" s="58" t="s">
        <v>220</v>
      </c>
      <c r="B396" s="59">
        <v>118.64302148989999</v>
      </c>
      <c r="C396" s="60">
        <v>7.9211760093219702E-2</v>
      </c>
      <c r="D396" s="59">
        <v>19.568195676799998</v>
      </c>
      <c r="E396" s="60">
        <v>6.3210493532187204E-2</v>
      </c>
      <c r="F396" s="59">
        <v>20.928486642999999</v>
      </c>
      <c r="G396" s="60">
        <v>8.0414626026792904E-2</v>
      </c>
      <c r="H396" s="59">
        <v>14.8395058945</v>
      </c>
      <c r="I396" s="60">
        <v>8.5571180574492006E-2</v>
      </c>
      <c r="J396" s="59">
        <v>7.98005152329997</v>
      </c>
      <c r="K396" s="60">
        <v>5.18613367070263E-2</v>
      </c>
      <c r="L396" s="59">
        <v>20.0372286807</v>
      </c>
      <c r="M396" s="60">
        <v>0.105882616359811</v>
      </c>
      <c r="N396" s="59">
        <v>25.710349625399999</v>
      </c>
      <c r="O396" s="61">
        <v>0.11939722318552699</v>
      </c>
      <c r="P396" s="59">
        <v>9.1774852169999903</v>
      </c>
      <c r="Q396" s="60">
        <v>5.49319037587492E-2</v>
      </c>
    </row>
    <row r="397" spans="1:17" customFormat="1" x14ac:dyDescent="0.3">
      <c r="A397" s="58" t="s">
        <v>221</v>
      </c>
      <c r="B397" s="63">
        <v>398.69613553620002</v>
      </c>
      <c r="C397" s="64">
        <v>0.26618862400495902</v>
      </c>
      <c r="D397" s="63">
        <v>85.826538185099906</v>
      </c>
      <c r="E397" s="64">
        <v>0.277242619935128</v>
      </c>
      <c r="F397" s="63">
        <v>49.626207686000001</v>
      </c>
      <c r="G397" s="62">
        <v>0.19068139040681201</v>
      </c>
      <c r="H397" s="63">
        <v>39.855886159699999</v>
      </c>
      <c r="I397" s="64">
        <v>0.229826737882973</v>
      </c>
      <c r="J397" s="63">
        <v>22.642150963100001</v>
      </c>
      <c r="K397" s="62">
        <v>0.147148450287581</v>
      </c>
      <c r="L397" s="63">
        <v>38.586050129100002</v>
      </c>
      <c r="M397" s="64">
        <v>0.20390005063899899</v>
      </c>
      <c r="N397" s="63">
        <v>90.532482233700193</v>
      </c>
      <c r="O397" s="61">
        <v>0.42042707097681697</v>
      </c>
      <c r="P397" s="63">
        <v>61.944995738200198</v>
      </c>
      <c r="Q397" s="61">
        <v>0.37077221741788302</v>
      </c>
    </row>
    <row r="398" spans="1:17" customFormat="1" x14ac:dyDescent="0.3">
      <c r="A398" s="58" t="s">
        <v>63</v>
      </c>
      <c r="B398" s="59">
        <v>31.114170058799999</v>
      </c>
      <c r="C398" s="60">
        <v>2.0773309236794098E-2</v>
      </c>
      <c r="D398" s="59">
        <v>10.4368804678</v>
      </c>
      <c r="E398" s="60">
        <v>3.3713908844863298E-2</v>
      </c>
      <c r="F398" s="59">
        <v>4.6534817124999899</v>
      </c>
      <c r="G398" s="60">
        <v>1.7880317770533598E-2</v>
      </c>
      <c r="H398" s="59">
        <v>3.6206426656000001</v>
      </c>
      <c r="I398" s="60">
        <v>2.0878233381651699E-2</v>
      </c>
      <c r="J398" s="59">
        <v>6.3384294608999996</v>
      </c>
      <c r="K398" s="60">
        <v>4.11926443714907E-2</v>
      </c>
      <c r="L398" s="59">
        <v>0.96794117579999905</v>
      </c>
      <c r="M398" s="60">
        <v>5.1148861855738002E-3</v>
      </c>
      <c r="N398" s="59">
        <v>2.4350639314999998</v>
      </c>
      <c r="O398" s="60">
        <v>1.1308281526171899E-2</v>
      </c>
      <c r="P398" s="59">
        <v>1.7443603973999999</v>
      </c>
      <c r="Q398" s="60">
        <v>1.0440881701782E-2</v>
      </c>
    </row>
    <row r="399" spans="1:17" customFormat="1" x14ac:dyDescent="0.3">
      <c r="A399" s="65" t="s">
        <v>1</v>
      </c>
    </row>
    <row r="400" spans="1:17" customFormat="1" x14ac:dyDescent="0.3">
      <c r="A400" s="65" t="s">
        <v>1</v>
      </c>
    </row>
    <row r="401" spans="1:17" customFormat="1" x14ac:dyDescent="0.3">
      <c r="A401" s="53" t="s">
        <v>222</v>
      </c>
    </row>
    <row r="402" spans="1:17" customFormat="1" x14ac:dyDescent="0.3">
      <c r="A402" s="54" t="s">
        <v>1</v>
      </c>
    </row>
    <row r="403" spans="1:17" customFormat="1" x14ac:dyDescent="0.3">
      <c r="A403" s="114" t="s">
        <v>1</v>
      </c>
      <c r="B403" s="113" t="s">
        <v>504</v>
      </c>
      <c r="C403" s="113" t="s">
        <v>1</v>
      </c>
      <c r="D403" s="113" t="s">
        <v>17</v>
      </c>
      <c r="E403" s="113" t="s">
        <v>1</v>
      </c>
      <c r="F403" s="113" t="s">
        <v>18</v>
      </c>
      <c r="G403" s="113" t="s">
        <v>1</v>
      </c>
      <c r="H403" s="113" t="s">
        <v>19</v>
      </c>
      <c r="I403" s="113" t="s">
        <v>1</v>
      </c>
      <c r="J403" s="113" t="s">
        <v>20</v>
      </c>
      <c r="K403" s="113" t="s">
        <v>1</v>
      </c>
      <c r="L403" s="113" t="s">
        <v>21</v>
      </c>
      <c r="M403" s="113" t="s">
        <v>1</v>
      </c>
      <c r="N403" s="113" t="s">
        <v>22</v>
      </c>
      <c r="O403" s="113" t="s">
        <v>1</v>
      </c>
      <c r="P403" s="113" t="s">
        <v>23</v>
      </c>
      <c r="Q403" s="113" t="s">
        <v>1</v>
      </c>
    </row>
    <row r="404" spans="1:17" customFormat="1" x14ac:dyDescent="0.3">
      <c r="A404" s="115" t="s">
        <v>1</v>
      </c>
      <c r="B404" s="55" t="s">
        <v>14</v>
      </c>
      <c r="C404" s="55" t="s">
        <v>15</v>
      </c>
      <c r="D404" s="55" t="s">
        <v>14</v>
      </c>
      <c r="E404" s="55" t="s">
        <v>15</v>
      </c>
      <c r="F404" s="55" t="s">
        <v>14</v>
      </c>
      <c r="G404" s="55" t="s">
        <v>15</v>
      </c>
      <c r="H404" s="55" t="s">
        <v>14</v>
      </c>
      <c r="I404" s="55" t="s">
        <v>15</v>
      </c>
      <c r="J404" s="55" t="s">
        <v>14</v>
      </c>
      <c r="K404" s="55" t="s">
        <v>15</v>
      </c>
      <c r="L404" s="55" t="s">
        <v>14</v>
      </c>
      <c r="M404" s="55" t="s">
        <v>15</v>
      </c>
      <c r="N404" s="55" t="s">
        <v>14</v>
      </c>
      <c r="O404" s="55" t="s">
        <v>15</v>
      </c>
      <c r="P404" s="55" t="s">
        <v>14</v>
      </c>
      <c r="Q404" s="55" t="s">
        <v>15</v>
      </c>
    </row>
    <row r="405" spans="1:17" customFormat="1" x14ac:dyDescent="0.3">
      <c r="A405" s="56" t="s">
        <v>16</v>
      </c>
      <c r="B405" s="57">
        <v>1497.7955463971</v>
      </c>
      <c r="C405" s="57">
        <v>1497.7955463971</v>
      </c>
      <c r="D405" s="57">
        <v>309.57194894920002</v>
      </c>
      <c r="E405" s="57">
        <v>309.57194894920002</v>
      </c>
      <c r="F405" s="57">
        <v>260.25721534820002</v>
      </c>
      <c r="G405" s="57">
        <v>260.25721534820002</v>
      </c>
      <c r="H405" s="57">
        <v>173.41709901479999</v>
      </c>
      <c r="I405" s="57">
        <v>173.41709901479999</v>
      </c>
      <c r="J405" s="57">
        <v>153.87284690289999</v>
      </c>
      <c r="K405" s="57">
        <v>153.87284690289999</v>
      </c>
      <c r="L405" s="57">
        <v>189.24002229609999</v>
      </c>
      <c r="M405" s="57">
        <v>189.24002229609999</v>
      </c>
      <c r="N405" s="57">
        <v>215.33456925920001</v>
      </c>
      <c r="O405" s="57">
        <v>215.33456925920001</v>
      </c>
      <c r="P405" s="57">
        <v>167.07021947219999</v>
      </c>
      <c r="Q405" s="57">
        <v>167.07021947219999</v>
      </c>
    </row>
    <row r="406" spans="1:17" customFormat="1" ht="25.5" customHeight="1" x14ac:dyDescent="0.3">
      <c r="A406" s="66" t="s">
        <v>223</v>
      </c>
      <c r="B406" s="59">
        <v>419.30620323049999</v>
      </c>
      <c r="C406" s="60">
        <v>0.27994889171564702</v>
      </c>
      <c r="D406" s="59">
        <v>75.695719357399994</v>
      </c>
      <c r="E406" s="60">
        <v>0.244517371856006</v>
      </c>
      <c r="F406" s="59">
        <v>72.662382068999904</v>
      </c>
      <c r="G406" s="60">
        <v>0.27919449599806301</v>
      </c>
      <c r="H406" s="59">
        <v>52.805128762499997</v>
      </c>
      <c r="I406" s="60">
        <v>0.30449782093283301</v>
      </c>
      <c r="J406" s="59">
        <v>49.584795998300002</v>
      </c>
      <c r="K406" s="60">
        <v>0.32224526286687899</v>
      </c>
      <c r="L406" s="59">
        <v>65.518843613700099</v>
      </c>
      <c r="M406" s="60">
        <v>0.34622086183853901</v>
      </c>
      <c r="N406" s="59">
        <v>53.010006714999903</v>
      </c>
      <c r="O406" s="60">
        <v>0.24617508882743</v>
      </c>
      <c r="P406" s="59">
        <v>46.940203120100001</v>
      </c>
      <c r="Q406" s="60">
        <v>0.28096092330752398</v>
      </c>
    </row>
    <row r="407" spans="1:17" customFormat="1" x14ac:dyDescent="0.3">
      <c r="A407" s="58" t="s">
        <v>224</v>
      </c>
      <c r="B407" s="63">
        <v>391.23370014310001</v>
      </c>
      <c r="C407" s="64">
        <v>0.26120634494087003</v>
      </c>
      <c r="D407" s="63">
        <v>83.951295896900007</v>
      </c>
      <c r="E407" s="64">
        <v>0.27118508696237298</v>
      </c>
      <c r="F407" s="63">
        <v>67.793092665000103</v>
      </c>
      <c r="G407" s="64">
        <v>0.26048496897309498</v>
      </c>
      <c r="H407" s="63">
        <v>57.700500208600097</v>
      </c>
      <c r="I407" s="61">
        <v>0.33272670651511499</v>
      </c>
      <c r="J407" s="63">
        <v>40.732227677899999</v>
      </c>
      <c r="K407" s="64">
        <v>0.264713550816433</v>
      </c>
      <c r="L407" s="63">
        <v>45.376702779699997</v>
      </c>
      <c r="M407" s="64">
        <v>0.23978385876905001</v>
      </c>
      <c r="N407" s="63">
        <v>55.163385795899998</v>
      </c>
      <c r="O407" s="64">
        <v>0.25617524388060198</v>
      </c>
      <c r="P407" s="63">
        <v>34.381778980299998</v>
      </c>
      <c r="Q407" s="64">
        <v>0.205792385315092</v>
      </c>
    </row>
    <row r="408" spans="1:17" customFormat="1" x14ac:dyDescent="0.3">
      <c r="A408" s="58" t="s">
        <v>225</v>
      </c>
      <c r="B408" s="59">
        <v>115.0240874934</v>
      </c>
      <c r="C408" s="60">
        <v>7.6795586533880994E-2</v>
      </c>
      <c r="D408" s="59">
        <v>16.9138429399</v>
      </c>
      <c r="E408" s="60">
        <v>5.4636225915531897E-2</v>
      </c>
      <c r="F408" s="59">
        <v>23.293925699799999</v>
      </c>
      <c r="G408" s="60">
        <v>8.9503477045333402E-2</v>
      </c>
      <c r="H408" s="59">
        <v>13.7853247857</v>
      </c>
      <c r="I408" s="60">
        <v>7.9492304184626605E-2</v>
      </c>
      <c r="J408" s="59">
        <v>7.3060713997999898</v>
      </c>
      <c r="K408" s="60">
        <v>4.7481225874831799E-2</v>
      </c>
      <c r="L408" s="59">
        <v>33.1916321104</v>
      </c>
      <c r="M408" s="61">
        <v>0.17539435742860801</v>
      </c>
      <c r="N408" s="59">
        <v>8.6967622202999806</v>
      </c>
      <c r="O408" s="60">
        <v>4.0387208845374202E-2</v>
      </c>
      <c r="P408" s="59">
        <v>10.0555183795</v>
      </c>
      <c r="Q408" s="60">
        <v>6.0187377566552E-2</v>
      </c>
    </row>
    <row r="409" spans="1:17" customFormat="1" x14ac:dyDescent="0.3">
      <c r="A409" s="58" t="s">
        <v>226</v>
      </c>
      <c r="B409" s="63">
        <v>241.5481350291</v>
      </c>
      <c r="C409" s="64">
        <v>0.16126909684712101</v>
      </c>
      <c r="D409" s="63">
        <v>47.611405814100003</v>
      </c>
      <c r="E409" s="64">
        <v>0.153797545209475</v>
      </c>
      <c r="F409" s="63">
        <v>41.222885272900101</v>
      </c>
      <c r="G409" s="64">
        <v>0.158392862298736</v>
      </c>
      <c r="H409" s="63">
        <v>26.680707846000001</v>
      </c>
      <c r="I409" s="64">
        <v>0.153852809195724</v>
      </c>
      <c r="J409" s="63">
        <v>19.327633518300001</v>
      </c>
      <c r="K409" s="64">
        <v>0.125607824299868</v>
      </c>
      <c r="L409" s="63">
        <v>28.189665841499998</v>
      </c>
      <c r="M409" s="64">
        <v>0.14896249482253901</v>
      </c>
      <c r="N409" s="63">
        <v>36.888426467999999</v>
      </c>
      <c r="O409" s="64">
        <v>0.171307498814076</v>
      </c>
      <c r="P409" s="63">
        <v>34.927882239299997</v>
      </c>
      <c r="Q409" s="64">
        <v>0.20906109029869299</v>
      </c>
    </row>
    <row r="410" spans="1:17" customFormat="1" x14ac:dyDescent="0.3">
      <c r="A410" s="58" t="s">
        <v>227</v>
      </c>
      <c r="B410" s="59">
        <v>123.9239860352</v>
      </c>
      <c r="C410" s="60">
        <v>8.2737584801407096E-2</v>
      </c>
      <c r="D410" s="59">
        <v>14.090735884300001</v>
      </c>
      <c r="E410" s="62">
        <v>4.5516836819773497E-2</v>
      </c>
      <c r="F410" s="59">
        <v>37.404226929300002</v>
      </c>
      <c r="G410" s="61">
        <v>0.14372023030853001</v>
      </c>
      <c r="H410" s="59">
        <v>5.8534493391999902</v>
      </c>
      <c r="I410" s="62">
        <v>3.3753588155112903E-2</v>
      </c>
      <c r="J410" s="59">
        <v>15.1602608868</v>
      </c>
      <c r="K410" s="60">
        <v>9.8524601266178805E-2</v>
      </c>
      <c r="L410" s="59">
        <v>8.8194451987000004</v>
      </c>
      <c r="M410" s="60">
        <v>4.6604545337140098E-2</v>
      </c>
      <c r="N410" s="59">
        <v>21.0247694619</v>
      </c>
      <c r="O410" s="60">
        <v>9.7637687874408602E-2</v>
      </c>
      <c r="P410" s="59">
        <v>19.528023581700001</v>
      </c>
      <c r="Q410" s="60">
        <v>0.116885125568111</v>
      </c>
    </row>
    <row r="411" spans="1:17" customFormat="1" x14ac:dyDescent="0.3">
      <c r="A411" s="58" t="s">
        <v>228</v>
      </c>
      <c r="B411" s="63">
        <v>230.85361078400001</v>
      </c>
      <c r="C411" s="64">
        <v>0.15412892055882499</v>
      </c>
      <c r="D411" s="63">
        <v>30.9057380958</v>
      </c>
      <c r="E411" s="62">
        <v>9.9833780808323697E-2</v>
      </c>
      <c r="F411" s="63">
        <v>49.051852461200099</v>
      </c>
      <c r="G411" s="64">
        <v>0.18847451508913299</v>
      </c>
      <c r="H411" s="63">
        <v>16.955171092299999</v>
      </c>
      <c r="I411" s="62">
        <v>9.7771045580995405E-2</v>
      </c>
      <c r="J411" s="63">
        <v>25.0353617279</v>
      </c>
      <c r="K411" s="64">
        <v>0.16270162170781399</v>
      </c>
      <c r="L411" s="63">
        <v>36.2333919155</v>
      </c>
      <c r="M411" s="64">
        <v>0.191467911892371</v>
      </c>
      <c r="N411" s="63">
        <v>35.464767864499997</v>
      </c>
      <c r="O411" s="64">
        <v>0.16469611909739801</v>
      </c>
      <c r="P411" s="63">
        <v>24.2999204692</v>
      </c>
      <c r="Q411" s="64">
        <v>0.14544734870144499</v>
      </c>
    </row>
    <row r="412" spans="1:17" customFormat="1" x14ac:dyDescent="0.3">
      <c r="A412" s="58" t="s">
        <v>229</v>
      </c>
      <c r="B412" s="59">
        <v>198.42159792699999</v>
      </c>
      <c r="C412" s="60">
        <v>0.132475756390314</v>
      </c>
      <c r="D412" s="59">
        <v>44.686895505100203</v>
      </c>
      <c r="E412" s="60">
        <v>0.144350596547212</v>
      </c>
      <c r="F412" s="59">
        <v>32.416471120899999</v>
      </c>
      <c r="G412" s="60">
        <v>0.12455551358116899</v>
      </c>
      <c r="H412" s="59">
        <v>26.468884418799998</v>
      </c>
      <c r="I412" s="60">
        <v>0.152631341252808</v>
      </c>
      <c r="J412" s="59">
        <v>13.8614305372</v>
      </c>
      <c r="K412" s="60">
        <v>9.0083668536705006E-2</v>
      </c>
      <c r="L412" s="59">
        <v>25.750007493199998</v>
      </c>
      <c r="M412" s="60">
        <v>0.13607062174675399</v>
      </c>
      <c r="N412" s="59">
        <v>39.786072368500001</v>
      </c>
      <c r="O412" s="61">
        <v>0.18476398148877399</v>
      </c>
      <c r="P412" s="59">
        <v>9.4051491990000198</v>
      </c>
      <c r="Q412" s="62">
        <v>5.6294588160069998E-2</v>
      </c>
    </row>
    <row r="413" spans="1:17" customFormat="1" x14ac:dyDescent="0.3">
      <c r="A413" s="58" t="s">
        <v>230</v>
      </c>
      <c r="B413" s="63">
        <v>356.38805544169998</v>
      </c>
      <c r="C413" s="64">
        <v>0.23794172462255</v>
      </c>
      <c r="D413" s="63">
        <v>90.107032168299995</v>
      </c>
      <c r="E413" s="61">
        <v>0.29106975769011401</v>
      </c>
      <c r="F413" s="63">
        <v>42.906040193300001</v>
      </c>
      <c r="G413" s="62">
        <v>0.164860137060545</v>
      </c>
      <c r="H413" s="63">
        <v>52.604598404900003</v>
      </c>
      <c r="I413" s="61">
        <v>0.30334147384399801</v>
      </c>
      <c r="J413" s="63">
        <v>22.585657089400001</v>
      </c>
      <c r="K413" s="62">
        <v>0.14678130381023299</v>
      </c>
      <c r="L413" s="63">
        <v>47.646455896600003</v>
      </c>
      <c r="M413" s="64">
        <v>0.251777902573107</v>
      </c>
      <c r="N413" s="63">
        <v>53.347662233499904</v>
      </c>
      <c r="O413" s="64">
        <v>0.247743139510893</v>
      </c>
      <c r="P413" s="63">
        <v>40.772626149899999</v>
      </c>
      <c r="Q413" s="64">
        <v>0.24404484700329501</v>
      </c>
    </row>
    <row r="414" spans="1:17" customFormat="1" x14ac:dyDescent="0.3">
      <c r="A414" s="58" t="s">
        <v>231</v>
      </c>
      <c r="B414" s="59">
        <v>219.8421906115</v>
      </c>
      <c r="C414" s="60">
        <v>0.14677716938091001</v>
      </c>
      <c r="D414" s="59">
        <v>51.737956929699997</v>
      </c>
      <c r="E414" s="60">
        <v>0.167127406424637</v>
      </c>
      <c r="F414" s="59">
        <v>30.847372445200001</v>
      </c>
      <c r="G414" s="60">
        <v>0.118526483132962</v>
      </c>
      <c r="H414" s="59">
        <v>21.784114728399999</v>
      </c>
      <c r="I414" s="60">
        <v>0.12561687891308199</v>
      </c>
      <c r="J414" s="59">
        <v>9.7262022225000102</v>
      </c>
      <c r="K414" s="62">
        <v>6.3209347316733694E-2</v>
      </c>
      <c r="L414" s="59">
        <v>31.1683018883</v>
      </c>
      <c r="M414" s="60">
        <v>0.16470248476050001</v>
      </c>
      <c r="N414" s="59">
        <v>39.859280169000002</v>
      </c>
      <c r="O414" s="60">
        <v>0.185103953843199</v>
      </c>
      <c r="P414" s="59">
        <v>28.790109422800001</v>
      </c>
      <c r="Q414" s="60">
        <v>0.172323406970747</v>
      </c>
    </row>
    <row r="415" spans="1:17" customFormat="1" x14ac:dyDescent="0.3">
      <c r="A415" s="58" t="s">
        <v>232</v>
      </c>
      <c r="B415" s="63">
        <v>91.087196940300103</v>
      </c>
      <c r="C415" s="64">
        <v>6.0814172641524701E-2</v>
      </c>
      <c r="D415" s="63">
        <v>20.675694476299999</v>
      </c>
      <c r="E415" s="64">
        <v>6.67880101749556E-2</v>
      </c>
      <c r="F415" s="63">
        <v>7.07354765419998</v>
      </c>
      <c r="G415" s="62">
        <v>2.71790645448052E-2</v>
      </c>
      <c r="H415" s="63">
        <v>9.5598120683999799</v>
      </c>
      <c r="I415" s="64">
        <v>5.5126121488078501E-2</v>
      </c>
      <c r="J415" s="63">
        <v>15.9739768579</v>
      </c>
      <c r="K415" s="61">
        <v>0.103812837543587</v>
      </c>
      <c r="L415" s="63">
        <v>13.573623337500001</v>
      </c>
      <c r="M415" s="64">
        <v>7.1727022501940005E-2</v>
      </c>
      <c r="N415" s="63">
        <v>9.9949458205000106</v>
      </c>
      <c r="O415" s="64">
        <v>4.6415890652786902E-2</v>
      </c>
      <c r="P415" s="63">
        <v>13.818628413200001</v>
      </c>
      <c r="Q415" s="64">
        <v>8.2711499732598198E-2</v>
      </c>
    </row>
    <row r="416" spans="1:17" customFormat="1" x14ac:dyDescent="0.3">
      <c r="A416" s="65" t="s">
        <v>1</v>
      </c>
    </row>
    <row r="417" spans="1:17" customFormat="1" x14ac:dyDescent="0.3">
      <c r="A417" s="65" t="s">
        <v>1</v>
      </c>
    </row>
    <row r="418" spans="1:17" customFormat="1" x14ac:dyDescent="0.3">
      <c r="A418" s="53" t="s">
        <v>233</v>
      </c>
    </row>
    <row r="419" spans="1:17" customFormat="1" x14ac:dyDescent="0.3">
      <c r="A419" s="54" t="s">
        <v>1</v>
      </c>
    </row>
    <row r="420" spans="1:17" customFormat="1" x14ac:dyDescent="0.3">
      <c r="A420" s="114" t="s">
        <v>1</v>
      </c>
      <c r="B420" s="113" t="s">
        <v>504</v>
      </c>
      <c r="C420" s="113" t="s">
        <v>1</v>
      </c>
      <c r="D420" s="113" t="s">
        <v>17</v>
      </c>
      <c r="E420" s="113" t="s">
        <v>1</v>
      </c>
      <c r="F420" s="113" t="s">
        <v>18</v>
      </c>
      <c r="G420" s="113" t="s">
        <v>1</v>
      </c>
      <c r="H420" s="113" t="s">
        <v>19</v>
      </c>
      <c r="I420" s="113" t="s">
        <v>1</v>
      </c>
      <c r="J420" s="113" t="s">
        <v>20</v>
      </c>
      <c r="K420" s="113" t="s">
        <v>1</v>
      </c>
      <c r="L420" s="113" t="s">
        <v>21</v>
      </c>
      <c r="M420" s="113" t="s">
        <v>1</v>
      </c>
      <c r="N420" s="113" t="s">
        <v>22</v>
      </c>
      <c r="O420" s="113" t="s">
        <v>1</v>
      </c>
      <c r="P420" s="113" t="s">
        <v>23</v>
      </c>
      <c r="Q420" s="113" t="s">
        <v>1</v>
      </c>
    </row>
    <row r="421" spans="1:17" customFormat="1" x14ac:dyDescent="0.3">
      <c r="A421" s="115" t="s">
        <v>1</v>
      </c>
      <c r="B421" s="55" t="s">
        <v>14</v>
      </c>
      <c r="C421" s="55" t="s">
        <v>15</v>
      </c>
      <c r="D421" s="55" t="s">
        <v>14</v>
      </c>
      <c r="E421" s="55" t="s">
        <v>15</v>
      </c>
      <c r="F421" s="55" t="s">
        <v>14</v>
      </c>
      <c r="G421" s="55" t="s">
        <v>15</v>
      </c>
      <c r="H421" s="55" t="s">
        <v>14</v>
      </c>
      <c r="I421" s="55" t="s">
        <v>15</v>
      </c>
      <c r="J421" s="55" t="s">
        <v>14</v>
      </c>
      <c r="K421" s="55" t="s">
        <v>15</v>
      </c>
      <c r="L421" s="55" t="s">
        <v>14</v>
      </c>
      <c r="M421" s="55" t="s">
        <v>15</v>
      </c>
      <c r="N421" s="55" t="s">
        <v>14</v>
      </c>
      <c r="O421" s="55" t="s">
        <v>15</v>
      </c>
      <c r="P421" s="55" t="s">
        <v>14</v>
      </c>
      <c r="Q421" s="55" t="s">
        <v>15</v>
      </c>
    </row>
    <row r="422" spans="1:17" customFormat="1" x14ac:dyDescent="0.3">
      <c r="A422" s="56" t="s">
        <v>16</v>
      </c>
      <c r="B422" s="57">
        <v>1497.7955463971</v>
      </c>
      <c r="C422" s="57">
        <v>1497.7955463971</v>
      </c>
      <c r="D422" s="57">
        <v>309.57194894920002</v>
      </c>
      <c r="E422" s="57">
        <v>309.57194894920002</v>
      </c>
      <c r="F422" s="57">
        <v>260.25721534820002</v>
      </c>
      <c r="G422" s="57">
        <v>260.25721534820002</v>
      </c>
      <c r="H422" s="57">
        <v>173.41709901479999</v>
      </c>
      <c r="I422" s="57">
        <v>173.41709901479999</v>
      </c>
      <c r="J422" s="57">
        <v>153.87284690289999</v>
      </c>
      <c r="K422" s="57">
        <v>153.87284690289999</v>
      </c>
      <c r="L422" s="57">
        <v>189.24002229609999</v>
      </c>
      <c r="M422" s="57">
        <v>189.24002229609999</v>
      </c>
      <c r="N422" s="57">
        <v>215.33456925920001</v>
      </c>
      <c r="O422" s="57">
        <v>215.33456925920001</v>
      </c>
      <c r="P422" s="57">
        <v>167.07021947219999</v>
      </c>
      <c r="Q422" s="57">
        <v>167.07021947219999</v>
      </c>
    </row>
    <row r="423" spans="1:17" customFormat="1" ht="25.5" customHeight="1" x14ac:dyDescent="0.3">
      <c r="A423" s="66" t="s">
        <v>223</v>
      </c>
      <c r="B423" s="59">
        <v>369.78679026129998</v>
      </c>
      <c r="C423" s="60">
        <v>0.24688736132966199</v>
      </c>
      <c r="D423" s="59">
        <v>65.681750172700006</v>
      </c>
      <c r="E423" s="60">
        <v>0.21216957930344699</v>
      </c>
      <c r="F423" s="59">
        <v>66.534730918500003</v>
      </c>
      <c r="G423" s="60">
        <v>0.25564989938696903</v>
      </c>
      <c r="H423" s="59">
        <v>47.297655360299999</v>
      </c>
      <c r="I423" s="60">
        <v>0.27273928366350703</v>
      </c>
      <c r="J423" s="59">
        <v>39.221116741000003</v>
      </c>
      <c r="K423" s="60">
        <v>0.25489303363412902</v>
      </c>
      <c r="L423" s="59">
        <v>55.765683365799802</v>
      </c>
      <c r="M423" s="60">
        <v>0.294682291246746</v>
      </c>
      <c r="N423" s="59">
        <v>51.352847938499998</v>
      </c>
      <c r="O423" s="60">
        <v>0.23847934920605399</v>
      </c>
      <c r="P423" s="59">
        <v>41.687731200999998</v>
      </c>
      <c r="Q423" s="60">
        <v>0.249522214866885</v>
      </c>
    </row>
    <row r="424" spans="1:17" customFormat="1" x14ac:dyDescent="0.3">
      <c r="A424" s="58" t="s">
        <v>224</v>
      </c>
      <c r="B424" s="63">
        <v>197.71225425969999</v>
      </c>
      <c r="C424" s="64">
        <v>0.13200216460470199</v>
      </c>
      <c r="D424" s="63">
        <v>49.559136982299997</v>
      </c>
      <c r="E424" s="64">
        <v>0.16008923660726301</v>
      </c>
      <c r="F424" s="63">
        <v>26.714317893899999</v>
      </c>
      <c r="G424" s="64">
        <v>0.102645830042248</v>
      </c>
      <c r="H424" s="63">
        <v>36.293380233000001</v>
      </c>
      <c r="I424" s="61">
        <v>0.20928374675384601</v>
      </c>
      <c r="J424" s="63">
        <v>26.5236601533</v>
      </c>
      <c r="K424" s="64">
        <v>0.172373883288437</v>
      </c>
      <c r="L424" s="63">
        <v>18.201507867</v>
      </c>
      <c r="M424" s="64">
        <v>9.6182127047736599E-2</v>
      </c>
      <c r="N424" s="63">
        <v>17.551736379499999</v>
      </c>
      <c r="O424" s="62">
        <v>8.1509143840127404E-2</v>
      </c>
      <c r="P424" s="63">
        <v>19.499932127200001</v>
      </c>
      <c r="Q424" s="64">
        <v>0.116716983965205</v>
      </c>
    </row>
    <row r="425" spans="1:17" customFormat="1" x14ac:dyDescent="0.3">
      <c r="A425" s="58" t="s">
        <v>225</v>
      </c>
      <c r="B425" s="59">
        <v>36.643865926799997</v>
      </c>
      <c r="C425" s="60">
        <v>2.4465198881746999E-2</v>
      </c>
      <c r="D425" s="59">
        <v>7.7166238711999897</v>
      </c>
      <c r="E425" s="60">
        <v>2.49267541758646E-2</v>
      </c>
      <c r="F425" s="59">
        <v>7.3061966769999902</v>
      </c>
      <c r="G425" s="60">
        <v>2.8072984133119899E-2</v>
      </c>
      <c r="H425" s="59">
        <v>4.4055573514999997</v>
      </c>
      <c r="I425" s="60">
        <v>2.5404400007429599E-2</v>
      </c>
      <c r="J425" s="59">
        <v>3.7716911620000002</v>
      </c>
      <c r="K425" s="60">
        <v>2.4511739646827301E-2</v>
      </c>
      <c r="L425" s="59">
        <v>4.5651240412999998</v>
      </c>
      <c r="M425" s="60">
        <v>2.4123459646168501E-2</v>
      </c>
      <c r="N425" s="59">
        <v>4.6523844890999904</v>
      </c>
      <c r="O425" s="60">
        <v>2.16053767172882E-2</v>
      </c>
      <c r="P425" s="59">
        <v>4.2262883347000004</v>
      </c>
      <c r="Q425" s="60">
        <v>2.52964792172506E-2</v>
      </c>
    </row>
    <row r="426" spans="1:17" customFormat="1" x14ac:dyDescent="0.3">
      <c r="A426" s="58" t="s">
        <v>226</v>
      </c>
      <c r="B426" s="63">
        <v>117.4899553497</v>
      </c>
      <c r="C426" s="64">
        <v>7.8441917945555606E-2</v>
      </c>
      <c r="D426" s="63">
        <v>25.6611686191</v>
      </c>
      <c r="E426" s="64">
        <v>8.2892421959429294E-2</v>
      </c>
      <c r="F426" s="63">
        <v>17.265176112399999</v>
      </c>
      <c r="G426" s="64">
        <v>6.6338895116897306E-2</v>
      </c>
      <c r="H426" s="63">
        <v>14.846613442700001</v>
      </c>
      <c r="I426" s="64">
        <v>8.5612165853569802E-2</v>
      </c>
      <c r="J426" s="63">
        <v>11.1902530625</v>
      </c>
      <c r="K426" s="64">
        <v>7.2724026933494695E-2</v>
      </c>
      <c r="L426" s="63">
        <v>12.494708746800001</v>
      </c>
      <c r="M426" s="64">
        <v>6.6025720115641201E-2</v>
      </c>
      <c r="N426" s="63">
        <v>20.491158736100001</v>
      </c>
      <c r="O426" s="64">
        <v>9.5159633711364905E-2</v>
      </c>
      <c r="P426" s="63">
        <v>13.0491456538</v>
      </c>
      <c r="Q426" s="64">
        <v>7.8105755143102196E-2</v>
      </c>
    </row>
    <row r="427" spans="1:17" customFormat="1" x14ac:dyDescent="0.3">
      <c r="A427" s="58" t="s">
        <v>227</v>
      </c>
      <c r="B427" s="59">
        <v>107.0680319985</v>
      </c>
      <c r="C427" s="60">
        <v>7.1483743062295005E-2</v>
      </c>
      <c r="D427" s="59">
        <v>13.549017103200001</v>
      </c>
      <c r="E427" s="60">
        <v>4.3766940606829202E-2</v>
      </c>
      <c r="F427" s="59">
        <v>29.716023288500001</v>
      </c>
      <c r="G427" s="61">
        <v>0.11417944070731199</v>
      </c>
      <c r="H427" s="59">
        <v>4.0311389260999997</v>
      </c>
      <c r="I427" s="62">
        <v>2.3245337103441999E-2</v>
      </c>
      <c r="J427" s="59">
        <v>14.485878291700001</v>
      </c>
      <c r="K427" s="60">
        <v>9.4141874822405602E-2</v>
      </c>
      <c r="L427" s="59">
        <v>8.3120363869999796</v>
      </c>
      <c r="M427" s="60">
        <v>4.39232477683517E-2</v>
      </c>
      <c r="N427" s="59">
        <v>15.402839667</v>
      </c>
      <c r="O427" s="60">
        <v>7.1529804619802906E-2</v>
      </c>
      <c r="P427" s="59">
        <v>19.528023581700001</v>
      </c>
      <c r="Q427" s="61">
        <v>0.116885125568111</v>
      </c>
    </row>
    <row r="428" spans="1:17" customFormat="1" x14ac:dyDescent="0.3">
      <c r="A428" s="58" t="s">
        <v>228</v>
      </c>
      <c r="B428" s="63">
        <v>195.27331046960001</v>
      </c>
      <c r="C428" s="64">
        <v>0.13037380898836501</v>
      </c>
      <c r="D428" s="63">
        <v>27.015519687200001</v>
      </c>
      <c r="E428" s="62">
        <v>8.7267337298810602E-2</v>
      </c>
      <c r="F428" s="63">
        <v>38.220481687000003</v>
      </c>
      <c r="G428" s="64">
        <v>0.146856568936483</v>
      </c>
      <c r="H428" s="63">
        <v>14.200019963900001</v>
      </c>
      <c r="I428" s="64">
        <v>8.1883620730433995E-2</v>
      </c>
      <c r="J428" s="63">
        <v>20.7533419138</v>
      </c>
      <c r="K428" s="64">
        <v>0.134873321261783</v>
      </c>
      <c r="L428" s="63">
        <v>29.811713400999999</v>
      </c>
      <c r="M428" s="64">
        <v>0.157533871742808</v>
      </c>
      <c r="N428" s="63">
        <v>34.151270285800003</v>
      </c>
      <c r="O428" s="64">
        <v>0.15859632015095501</v>
      </c>
      <c r="P428" s="63">
        <v>18.7872644276</v>
      </c>
      <c r="Q428" s="64">
        <v>0.11245130632468101</v>
      </c>
    </row>
    <row r="429" spans="1:17" customFormat="1" x14ac:dyDescent="0.3">
      <c r="A429" s="58" t="s">
        <v>229</v>
      </c>
      <c r="B429" s="59">
        <v>108.0945246495</v>
      </c>
      <c r="C429" s="60">
        <v>7.2169078690024105E-2</v>
      </c>
      <c r="D429" s="59">
        <v>23.013213698800001</v>
      </c>
      <c r="E429" s="60">
        <v>7.4338820997558799E-2</v>
      </c>
      <c r="F429" s="59">
        <v>24.0639065013</v>
      </c>
      <c r="G429" s="60">
        <v>9.2462014815246199E-2</v>
      </c>
      <c r="H429" s="59">
        <v>12.0605621818</v>
      </c>
      <c r="I429" s="60">
        <v>6.9546557117592597E-2</v>
      </c>
      <c r="J429" s="59">
        <v>8.5605801823000096</v>
      </c>
      <c r="K429" s="60">
        <v>5.5634118394534401E-2</v>
      </c>
      <c r="L429" s="59">
        <v>13.364081582000001</v>
      </c>
      <c r="M429" s="60">
        <v>7.0619742165795599E-2</v>
      </c>
      <c r="N429" s="59">
        <v>20.951033067800001</v>
      </c>
      <c r="O429" s="60">
        <v>9.7295260765033406E-2</v>
      </c>
      <c r="P429" s="59">
        <v>4.7931225158000004</v>
      </c>
      <c r="Q429" s="62">
        <v>2.8689269284150099E-2</v>
      </c>
    </row>
    <row r="430" spans="1:17" customFormat="1" x14ac:dyDescent="0.3">
      <c r="A430" s="58" t="s">
        <v>230</v>
      </c>
      <c r="B430" s="63">
        <v>197.88597659589999</v>
      </c>
      <c r="C430" s="64">
        <v>0.132118149951713</v>
      </c>
      <c r="D430" s="63">
        <v>56.333702085600002</v>
      </c>
      <c r="E430" s="61">
        <v>0.18197288958775901</v>
      </c>
      <c r="F430" s="63">
        <v>29.885148603200001</v>
      </c>
      <c r="G430" s="64">
        <v>0.114829279807733</v>
      </c>
      <c r="H430" s="63">
        <v>24.862675011299999</v>
      </c>
      <c r="I430" s="64">
        <v>0.143369224560596</v>
      </c>
      <c r="J430" s="63">
        <v>8.8491835757999997</v>
      </c>
      <c r="K430" s="62">
        <v>5.7509715027136601E-2</v>
      </c>
      <c r="L430" s="63">
        <v>29.275355790100001</v>
      </c>
      <c r="M430" s="64">
        <v>0.15469960019500201</v>
      </c>
      <c r="N430" s="63">
        <v>30.628446505700001</v>
      </c>
      <c r="O430" s="64">
        <v>0.14223655129349999</v>
      </c>
      <c r="P430" s="63">
        <v>16.109585491800001</v>
      </c>
      <c r="Q430" s="64">
        <v>9.64240398001069E-2</v>
      </c>
    </row>
    <row r="431" spans="1:17" customFormat="1" x14ac:dyDescent="0.3">
      <c r="A431" s="58" t="s">
        <v>231</v>
      </c>
      <c r="B431" s="59">
        <v>82.589607886599794</v>
      </c>
      <c r="C431" s="60">
        <v>5.5140775445131199E-2</v>
      </c>
      <c r="D431" s="59">
        <v>22.0433578092</v>
      </c>
      <c r="E431" s="60">
        <v>7.1205927681830303E-2</v>
      </c>
      <c r="F431" s="59">
        <v>13.4776860122</v>
      </c>
      <c r="G431" s="60">
        <v>5.1786022509186201E-2</v>
      </c>
      <c r="H431" s="59">
        <v>6.2434698877999697</v>
      </c>
      <c r="I431" s="60">
        <v>3.6002619829704097E-2</v>
      </c>
      <c r="J431" s="59">
        <v>6.8988442404999999</v>
      </c>
      <c r="K431" s="60">
        <v>4.4834708523027803E-2</v>
      </c>
      <c r="L431" s="59">
        <v>3.8761877776000002</v>
      </c>
      <c r="M431" s="60">
        <v>2.04829175698099E-2</v>
      </c>
      <c r="N431" s="59">
        <v>10.157906369199999</v>
      </c>
      <c r="O431" s="60">
        <v>4.7172669043087298E-2</v>
      </c>
      <c r="P431" s="59">
        <v>16.989765419899999</v>
      </c>
      <c r="Q431" s="61">
        <v>0.10169236308884499</v>
      </c>
    </row>
    <row r="432" spans="1:17" customFormat="1" x14ac:dyDescent="0.3">
      <c r="A432" s="58" t="s">
        <v>234</v>
      </c>
      <c r="B432" s="63">
        <v>85.251228999499702</v>
      </c>
      <c r="C432" s="64">
        <v>5.6917801100803897E-2</v>
      </c>
      <c r="D432" s="63">
        <v>18.998458919899999</v>
      </c>
      <c r="E432" s="64">
        <v>6.1370091781208502E-2</v>
      </c>
      <c r="F432" s="63">
        <v>7.07354765419998</v>
      </c>
      <c r="G432" s="64">
        <v>2.71790645448052E-2</v>
      </c>
      <c r="H432" s="63">
        <v>9.1760266563999799</v>
      </c>
      <c r="I432" s="64">
        <v>5.29130443798791E-2</v>
      </c>
      <c r="J432" s="63">
        <v>13.61829758</v>
      </c>
      <c r="K432" s="64">
        <v>8.8503578468225097E-2</v>
      </c>
      <c r="L432" s="63">
        <v>13.573623337500001</v>
      </c>
      <c r="M432" s="64">
        <v>7.1727022501940005E-2</v>
      </c>
      <c r="N432" s="63">
        <v>9.9949458205000106</v>
      </c>
      <c r="O432" s="64">
        <v>4.6415890652786902E-2</v>
      </c>
      <c r="P432" s="63">
        <v>12.399360718700001</v>
      </c>
      <c r="Q432" s="64">
        <v>7.4216462741663103E-2</v>
      </c>
    </row>
    <row r="433" spans="1:17" customFormat="1" x14ac:dyDescent="0.3">
      <c r="A433" s="65" t="s">
        <v>1</v>
      </c>
    </row>
    <row r="434" spans="1:17" customFormat="1" x14ac:dyDescent="0.3">
      <c r="A434" s="65" t="s">
        <v>1</v>
      </c>
    </row>
    <row r="435" spans="1:17" customFormat="1" x14ac:dyDescent="0.3">
      <c r="A435" s="53" t="s">
        <v>235</v>
      </c>
    </row>
    <row r="436" spans="1:17" customFormat="1" x14ac:dyDescent="0.3">
      <c r="A436" s="54" t="s">
        <v>1</v>
      </c>
    </row>
    <row r="437" spans="1:17" customFormat="1" x14ac:dyDescent="0.3">
      <c r="A437" s="114" t="s">
        <v>1</v>
      </c>
      <c r="B437" s="113" t="s">
        <v>504</v>
      </c>
      <c r="C437" s="113" t="s">
        <v>1</v>
      </c>
      <c r="D437" s="113" t="s">
        <v>17</v>
      </c>
      <c r="E437" s="113" t="s">
        <v>1</v>
      </c>
      <c r="F437" s="113" t="s">
        <v>18</v>
      </c>
      <c r="G437" s="113" t="s">
        <v>1</v>
      </c>
      <c r="H437" s="113" t="s">
        <v>19</v>
      </c>
      <c r="I437" s="113" t="s">
        <v>1</v>
      </c>
      <c r="J437" s="113" t="s">
        <v>20</v>
      </c>
      <c r="K437" s="113" t="s">
        <v>1</v>
      </c>
      <c r="L437" s="113" t="s">
        <v>21</v>
      </c>
      <c r="M437" s="113" t="s">
        <v>1</v>
      </c>
      <c r="N437" s="113" t="s">
        <v>22</v>
      </c>
      <c r="O437" s="113" t="s">
        <v>1</v>
      </c>
      <c r="P437" s="113" t="s">
        <v>23</v>
      </c>
      <c r="Q437" s="113" t="s">
        <v>1</v>
      </c>
    </row>
    <row r="438" spans="1:17" customFormat="1" x14ac:dyDescent="0.3">
      <c r="A438" s="115" t="s">
        <v>1</v>
      </c>
      <c r="B438" s="55" t="s">
        <v>14</v>
      </c>
      <c r="C438" s="55" t="s">
        <v>15</v>
      </c>
      <c r="D438" s="55" t="s">
        <v>14</v>
      </c>
      <c r="E438" s="55" t="s">
        <v>15</v>
      </c>
      <c r="F438" s="55" t="s">
        <v>14</v>
      </c>
      <c r="G438" s="55" t="s">
        <v>15</v>
      </c>
      <c r="H438" s="55" t="s">
        <v>14</v>
      </c>
      <c r="I438" s="55" t="s">
        <v>15</v>
      </c>
      <c r="J438" s="55" t="s">
        <v>14</v>
      </c>
      <c r="K438" s="55" t="s">
        <v>15</v>
      </c>
      <c r="L438" s="55" t="s">
        <v>14</v>
      </c>
      <c r="M438" s="55" t="s">
        <v>15</v>
      </c>
      <c r="N438" s="55" t="s">
        <v>14</v>
      </c>
      <c r="O438" s="55" t="s">
        <v>15</v>
      </c>
      <c r="P438" s="55" t="s">
        <v>14</v>
      </c>
      <c r="Q438" s="55" t="s">
        <v>15</v>
      </c>
    </row>
    <row r="439" spans="1:17" customFormat="1" x14ac:dyDescent="0.3">
      <c r="A439" s="56" t="s">
        <v>16</v>
      </c>
      <c r="B439" s="57">
        <v>1497.7955463971</v>
      </c>
      <c r="C439" s="57">
        <v>1497.7955463971</v>
      </c>
      <c r="D439" s="57">
        <v>309.57194894920002</v>
      </c>
      <c r="E439" s="57">
        <v>309.57194894920002</v>
      </c>
      <c r="F439" s="57">
        <v>260.25721534820002</v>
      </c>
      <c r="G439" s="57">
        <v>260.25721534820002</v>
      </c>
      <c r="H439" s="57">
        <v>173.41709901479999</v>
      </c>
      <c r="I439" s="57">
        <v>173.41709901479999</v>
      </c>
      <c r="J439" s="57">
        <v>153.87284690289999</v>
      </c>
      <c r="K439" s="57">
        <v>153.87284690289999</v>
      </c>
      <c r="L439" s="57">
        <v>189.24002229609999</v>
      </c>
      <c r="M439" s="57">
        <v>189.24002229609999</v>
      </c>
      <c r="N439" s="57">
        <v>215.33456925920001</v>
      </c>
      <c r="O439" s="57">
        <v>215.33456925920001</v>
      </c>
      <c r="P439" s="57">
        <v>167.07021947219999</v>
      </c>
      <c r="Q439" s="57">
        <v>167.07021947219999</v>
      </c>
    </row>
    <row r="440" spans="1:17" customFormat="1" x14ac:dyDescent="0.3">
      <c r="A440" s="58" t="s">
        <v>236</v>
      </c>
      <c r="B440" s="59">
        <v>279.37354831890002</v>
      </c>
      <c r="C440" s="60">
        <v>0.18652315330415001</v>
      </c>
      <c r="D440" s="59">
        <v>64.872660278699996</v>
      </c>
      <c r="E440" s="60">
        <v>0.20955600305163799</v>
      </c>
      <c r="F440" s="59">
        <v>42.002433689999897</v>
      </c>
      <c r="G440" s="60">
        <v>0.161388162221764</v>
      </c>
      <c r="H440" s="59">
        <v>30.639124704699999</v>
      </c>
      <c r="I440" s="60">
        <v>0.17667879856579299</v>
      </c>
      <c r="J440" s="59">
        <v>30.966888712199999</v>
      </c>
      <c r="K440" s="60">
        <v>0.201249858798943</v>
      </c>
      <c r="L440" s="59">
        <v>29.813535581099998</v>
      </c>
      <c r="M440" s="60">
        <v>0.157543500679002</v>
      </c>
      <c r="N440" s="59">
        <v>47.5307975726002</v>
      </c>
      <c r="O440" s="60">
        <v>0.220729991176599</v>
      </c>
      <c r="P440" s="59">
        <v>22.357980058199999</v>
      </c>
      <c r="Q440" s="60">
        <v>0.13382385040752501</v>
      </c>
    </row>
    <row r="441" spans="1:17" customFormat="1" x14ac:dyDescent="0.3">
      <c r="A441" s="58" t="s">
        <v>237</v>
      </c>
      <c r="B441" s="63">
        <v>231.85232510719999</v>
      </c>
      <c r="C441" s="64">
        <v>0.154795710045282</v>
      </c>
      <c r="D441" s="63">
        <v>38.423913903399999</v>
      </c>
      <c r="E441" s="64">
        <v>0.124119494785703</v>
      </c>
      <c r="F441" s="63">
        <v>48.001340820800003</v>
      </c>
      <c r="G441" s="64">
        <v>0.184438078908124</v>
      </c>
      <c r="H441" s="63">
        <v>16.8300730335</v>
      </c>
      <c r="I441" s="62">
        <v>9.7049674623282997E-2</v>
      </c>
      <c r="J441" s="63">
        <v>27.5234706229</v>
      </c>
      <c r="K441" s="64">
        <v>0.178871523968543</v>
      </c>
      <c r="L441" s="63">
        <v>36.555840334000003</v>
      </c>
      <c r="M441" s="64">
        <v>0.19317182428144999</v>
      </c>
      <c r="N441" s="63">
        <v>28.771289121799999</v>
      </c>
      <c r="O441" s="64">
        <v>0.133612030900472</v>
      </c>
      <c r="P441" s="63">
        <v>31.626589419599998</v>
      </c>
      <c r="Q441" s="64">
        <v>0.18930117838782501</v>
      </c>
    </row>
    <row r="442" spans="1:17" customFormat="1" x14ac:dyDescent="0.3">
      <c r="A442" s="58" t="s">
        <v>238</v>
      </c>
      <c r="B442" s="59">
        <v>380.67949471639997</v>
      </c>
      <c r="C442" s="60">
        <v>0.25415985221221399</v>
      </c>
      <c r="D442" s="59">
        <v>86.553373343699903</v>
      </c>
      <c r="E442" s="60">
        <v>0.27959049144308401</v>
      </c>
      <c r="F442" s="59">
        <v>50.119230884500098</v>
      </c>
      <c r="G442" s="62">
        <v>0.192575759398044</v>
      </c>
      <c r="H442" s="59">
        <v>51.592308701900002</v>
      </c>
      <c r="I442" s="60">
        <v>0.29750416190214901</v>
      </c>
      <c r="J442" s="59">
        <v>41.261704792099998</v>
      </c>
      <c r="K442" s="60">
        <v>0.26815455502774799</v>
      </c>
      <c r="L442" s="59">
        <v>52.695008636600001</v>
      </c>
      <c r="M442" s="60">
        <v>0.27845594180996902</v>
      </c>
      <c r="N442" s="59">
        <v>46.0053255937</v>
      </c>
      <c r="O442" s="60">
        <v>0.213645796640868</v>
      </c>
      <c r="P442" s="59">
        <v>46.292390923500001</v>
      </c>
      <c r="Q442" s="60">
        <v>0.27708343874656199</v>
      </c>
    </row>
    <row r="443" spans="1:17" customFormat="1" x14ac:dyDescent="0.3">
      <c r="A443" s="58" t="s">
        <v>239</v>
      </c>
      <c r="B443" s="63">
        <v>316.38898518330001</v>
      </c>
      <c r="C443" s="64">
        <v>0.21123643072939</v>
      </c>
      <c r="D443" s="63">
        <v>59.240498607999903</v>
      </c>
      <c r="E443" s="64">
        <v>0.19136261799263099</v>
      </c>
      <c r="F443" s="63">
        <v>61.308087893000099</v>
      </c>
      <c r="G443" s="64">
        <v>0.23556729372891899</v>
      </c>
      <c r="H443" s="63">
        <v>38.007159072900002</v>
      </c>
      <c r="I443" s="64">
        <v>0.219166156560238</v>
      </c>
      <c r="J443" s="63">
        <v>29.189674748000002</v>
      </c>
      <c r="K443" s="64">
        <v>0.18969997199323799</v>
      </c>
      <c r="L443" s="63">
        <v>27.919843984300002</v>
      </c>
      <c r="M443" s="64">
        <v>0.14753667667938899</v>
      </c>
      <c r="N443" s="63">
        <v>55.453173344999897</v>
      </c>
      <c r="O443" s="64">
        <v>0.25752099876843498</v>
      </c>
      <c r="P443" s="63">
        <v>38.946634498000002</v>
      </c>
      <c r="Q443" s="64">
        <v>0.23311536084071899</v>
      </c>
    </row>
    <row r="444" spans="1:17" customFormat="1" x14ac:dyDescent="0.3">
      <c r="A444" s="58" t="s">
        <v>240</v>
      </c>
      <c r="B444" s="59">
        <v>201.40081091569999</v>
      </c>
      <c r="C444" s="60">
        <v>0.13446482158407</v>
      </c>
      <c r="D444" s="59">
        <v>42.894166815200101</v>
      </c>
      <c r="E444" s="60">
        <v>0.13855960451455099</v>
      </c>
      <c r="F444" s="59">
        <v>46.172059441600098</v>
      </c>
      <c r="G444" s="60">
        <v>0.17740933476071399</v>
      </c>
      <c r="H444" s="59">
        <v>26.902786013499998</v>
      </c>
      <c r="I444" s="60">
        <v>0.15513341052489901</v>
      </c>
      <c r="J444" s="59">
        <v>13.9738041172</v>
      </c>
      <c r="K444" s="60">
        <v>9.0813970095828797E-2</v>
      </c>
      <c r="L444" s="59">
        <v>27.127705047199999</v>
      </c>
      <c r="M444" s="60">
        <v>0.14335078128850501</v>
      </c>
      <c r="N444" s="59">
        <v>27.177053634499998</v>
      </c>
      <c r="O444" s="60">
        <v>0.12620850301925601</v>
      </c>
      <c r="P444" s="59">
        <v>16.332579451400001</v>
      </c>
      <c r="Q444" s="60">
        <v>9.7758771748771803E-2</v>
      </c>
    </row>
    <row r="445" spans="1:17" customFormat="1" x14ac:dyDescent="0.3">
      <c r="A445" s="58" t="s">
        <v>88</v>
      </c>
      <c r="B445" s="63">
        <v>88.100382155599803</v>
      </c>
      <c r="C445" s="64">
        <v>5.8820032124893597E-2</v>
      </c>
      <c r="D445" s="63">
        <v>17.587336000200001</v>
      </c>
      <c r="E445" s="64">
        <v>5.6811788212394E-2</v>
      </c>
      <c r="F445" s="63">
        <v>12.654062618299999</v>
      </c>
      <c r="G445" s="64">
        <v>4.8621370982433798E-2</v>
      </c>
      <c r="H445" s="63">
        <v>9.4456474883000094</v>
      </c>
      <c r="I445" s="64">
        <v>5.4467797823638399E-2</v>
      </c>
      <c r="J445" s="63">
        <v>10.9573039105</v>
      </c>
      <c r="K445" s="64">
        <v>7.1210120115698494E-2</v>
      </c>
      <c r="L445" s="63">
        <v>15.1280887129</v>
      </c>
      <c r="M445" s="64">
        <v>7.9941275261685305E-2</v>
      </c>
      <c r="N445" s="63">
        <v>10.3969299916</v>
      </c>
      <c r="O445" s="64">
        <v>4.82826794943692E-2</v>
      </c>
      <c r="P445" s="63">
        <v>11.514045121500001</v>
      </c>
      <c r="Q445" s="64">
        <v>6.8917399868597795E-2</v>
      </c>
    </row>
    <row r="446" spans="1:17" customFormat="1" x14ac:dyDescent="0.3">
      <c r="A446" s="58" t="s">
        <v>241</v>
      </c>
      <c r="B446" s="59">
        <v>511.22587342610001</v>
      </c>
      <c r="C446" s="60">
        <v>0.34131886334943201</v>
      </c>
      <c r="D446" s="59">
        <v>103.2965741821</v>
      </c>
      <c r="E446" s="60">
        <v>0.33367549783734002</v>
      </c>
      <c r="F446" s="59">
        <v>90.0037745108</v>
      </c>
      <c r="G446" s="60">
        <v>0.34582624112988902</v>
      </c>
      <c r="H446" s="59">
        <v>47.469197738200002</v>
      </c>
      <c r="I446" s="60">
        <v>0.273728473189076</v>
      </c>
      <c r="J446" s="59">
        <v>58.490359335100003</v>
      </c>
      <c r="K446" s="60">
        <v>0.38012138276748603</v>
      </c>
      <c r="L446" s="59">
        <v>66.369375915100207</v>
      </c>
      <c r="M446" s="60">
        <v>0.35071532496045299</v>
      </c>
      <c r="N446" s="59">
        <v>76.302086694400202</v>
      </c>
      <c r="O446" s="60">
        <v>0.35434202207707099</v>
      </c>
      <c r="P446" s="59">
        <v>53.984569477800001</v>
      </c>
      <c r="Q446" s="60">
        <v>0.32312502879534999</v>
      </c>
    </row>
    <row r="447" spans="1:17" customFormat="1" x14ac:dyDescent="0.3">
      <c r="A447" s="58" t="s">
        <v>242</v>
      </c>
      <c r="B447" s="63">
        <v>517.789796099</v>
      </c>
      <c r="C447" s="64">
        <v>0.34570125231345999</v>
      </c>
      <c r="D447" s="63">
        <v>102.1346654232</v>
      </c>
      <c r="E447" s="64">
        <v>0.32992222250718201</v>
      </c>
      <c r="F447" s="63">
        <v>107.48014733460001</v>
      </c>
      <c r="G447" s="64">
        <v>0.41297662848963301</v>
      </c>
      <c r="H447" s="63">
        <v>64.909945086400199</v>
      </c>
      <c r="I447" s="64">
        <v>0.37429956708513701</v>
      </c>
      <c r="J447" s="63">
        <v>43.163478865199998</v>
      </c>
      <c r="K447" s="64">
        <v>0.28051394208906699</v>
      </c>
      <c r="L447" s="63">
        <v>55.047549031499898</v>
      </c>
      <c r="M447" s="64">
        <v>0.290887457967893</v>
      </c>
      <c r="N447" s="63">
        <v>82.630226979500193</v>
      </c>
      <c r="O447" s="64">
        <v>0.383729501787692</v>
      </c>
      <c r="P447" s="63">
        <v>55.279213949400003</v>
      </c>
      <c r="Q447" s="64">
        <v>0.330874132589491</v>
      </c>
    </row>
    <row r="448" spans="1:17" customFormat="1" x14ac:dyDescent="0.3">
      <c r="A448" s="65" t="s">
        <v>1</v>
      </c>
    </row>
    <row r="449" spans="1:17" customFormat="1" x14ac:dyDescent="0.3">
      <c r="A449" s="65" t="s">
        <v>1</v>
      </c>
    </row>
    <row r="450" spans="1:17" customFormat="1" x14ac:dyDescent="0.3">
      <c r="A450" s="53" t="s">
        <v>243</v>
      </c>
    </row>
    <row r="451" spans="1:17" customFormat="1" x14ac:dyDescent="0.3">
      <c r="A451" s="54" t="s">
        <v>1</v>
      </c>
    </row>
    <row r="452" spans="1:17" customFormat="1" x14ac:dyDescent="0.3">
      <c r="A452" s="114" t="s">
        <v>1</v>
      </c>
      <c r="B452" s="113" t="s">
        <v>504</v>
      </c>
      <c r="C452" s="113" t="s">
        <v>1</v>
      </c>
      <c r="D452" s="113" t="s">
        <v>17</v>
      </c>
      <c r="E452" s="113" t="s">
        <v>1</v>
      </c>
      <c r="F452" s="113" t="s">
        <v>18</v>
      </c>
      <c r="G452" s="113" t="s">
        <v>1</v>
      </c>
      <c r="H452" s="113" t="s">
        <v>19</v>
      </c>
      <c r="I452" s="113" t="s">
        <v>1</v>
      </c>
      <c r="J452" s="113" t="s">
        <v>20</v>
      </c>
      <c r="K452" s="113" t="s">
        <v>1</v>
      </c>
      <c r="L452" s="113" t="s">
        <v>21</v>
      </c>
      <c r="M452" s="113" t="s">
        <v>1</v>
      </c>
      <c r="N452" s="113" t="s">
        <v>22</v>
      </c>
      <c r="O452" s="113" t="s">
        <v>1</v>
      </c>
      <c r="P452" s="113" t="s">
        <v>23</v>
      </c>
      <c r="Q452" s="113" t="s">
        <v>1</v>
      </c>
    </row>
    <row r="453" spans="1:17" customFormat="1" x14ac:dyDescent="0.3">
      <c r="A453" s="115" t="s">
        <v>1</v>
      </c>
      <c r="B453" s="55" t="s">
        <v>14</v>
      </c>
      <c r="C453" s="55" t="s">
        <v>15</v>
      </c>
      <c r="D453" s="55" t="s">
        <v>14</v>
      </c>
      <c r="E453" s="55" t="s">
        <v>15</v>
      </c>
      <c r="F453" s="55" t="s">
        <v>14</v>
      </c>
      <c r="G453" s="55" t="s">
        <v>15</v>
      </c>
      <c r="H453" s="55" t="s">
        <v>14</v>
      </c>
      <c r="I453" s="55" t="s">
        <v>15</v>
      </c>
      <c r="J453" s="55" t="s">
        <v>14</v>
      </c>
      <c r="K453" s="55" t="s">
        <v>15</v>
      </c>
      <c r="L453" s="55" t="s">
        <v>14</v>
      </c>
      <c r="M453" s="55" t="s">
        <v>15</v>
      </c>
      <c r="N453" s="55" t="s">
        <v>14</v>
      </c>
      <c r="O453" s="55" t="s">
        <v>15</v>
      </c>
      <c r="P453" s="55" t="s">
        <v>14</v>
      </c>
      <c r="Q453" s="55" t="s">
        <v>15</v>
      </c>
    </row>
    <row r="454" spans="1:17" customFormat="1" x14ac:dyDescent="0.3">
      <c r="A454" s="56" t="s">
        <v>16</v>
      </c>
      <c r="B454" s="57">
        <v>1497.7955463971</v>
      </c>
      <c r="C454" s="57">
        <v>1497.7955463971</v>
      </c>
      <c r="D454" s="57">
        <v>309.57194894920002</v>
      </c>
      <c r="E454" s="57">
        <v>309.57194894920002</v>
      </c>
      <c r="F454" s="57">
        <v>260.25721534820002</v>
      </c>
      <c r="G454" s="57">
        <v>260.25721534820002</v>
      </c>
      <c r="H454" s="57">
        <v>173.41709901479999</v>
      </c>
      <c r="I454" s="57">
        <v>173.41709901479999</v>
      </c>
      <c r="J454" s="57">
        <v>153.87284690289999</v>
      </c>
      <c r="K454" s="57">
        <v>153.87284690289999</v>
      </c>
      <c r="L454" s="57">
        <v>189.24002229609999</v>
      </c>
      <c r="M454" s="57">
        <v>189.24002229609999</v>
      </c>
      <c r="N454" s="57">
        <v>215.33456925920001</v>
      </c>
      <c r="O454" s="57">
        <v>215.33456925920001</v>
      </c>
      <c r="P454" s="57">
        <v>167.07021947219999</v>
      </c>
      <c r="Q454" s="57">
        <v>167.07021947219999</v>
      </c>
    </row>
    <row r="455" spans="1:17" customFormat="1" x14ac:dyDescent="0.3">
      <c r="A455" s="58" t="s">
        <v>236</v>
      </c>
      <c r="B455" s="59">
        <v>246.7262988192</v>
      </c>
      <c r="C455" s="60">
        <v>0.16472628685049301</v>
      </c>
      <c r="D455" s="59">
        <v>62.645225569899999</v>
      </c>
      <c r="E455" s="60">
        <v>0.20236079458278</v>
      </c>
      <c r="F455" s="59">
        <v>39.882063793500102</v>
      </c>
      <c r="G455" s="60">
        <v>0.15324095333972401</v>
      </c>
      <c r="H455" s="59">
        <v>18.825788145899999</v>
      </c>
      <c r="I455" s="62">
        <v>0.10855785417269199</v>
      </c>
      <c r="J455" s="59">
        <v>31.440255502199999</v>
      </c>
      <c r="K455" s="60">
        <v>0.20432620917217501</v>
      </c>
      <c r="L455" s="59">
        <v>27.261449901100001</v>
      </c>
      <c r="M455" s="60">
        <v>0.14405752847801201</v>
      </c>
      <c r="N455" s="59">
        <v>41.903478382300001</v>
      </c>
      <c r="O455" s="60">
        <v>0.19459707991363201</v>
      </c>
      <c r="P455" s="59">
        <v>16.736264278699998</v>
      </c>
      <c r="Q455" s="62">
        <v>0.100175030185346</v>
      </c>
    </row>
    <row r="456" spans="1:17" customFormat="1" x14ac:dyDescent="0.3">
      <c r="A456" s="58" t="s">
        <v>237</v>
      </c>
      <c r="B456" s="63">
        <v>210.29208995030001</v>
      </c>
      <c r="C456" s="64">
        <v>0.14040106505600899</v>
      </c>
      <c r="D456" s="63">
        <v>43.991074644000001</v>
      </c>
      <c r="E456" s="64">
        <v>0.14210290949590801</v>
      </c>
      <c r="F456" s="63">
        <v>40.441575318599902</v>
      </c>
      <c r="G456" s="64">
        <v>0.15539079392858701</v>
      </c>
      <c r="H456" s="63">
        <v>18.585529390800001</v>
      </c>
      <c r="I456" s="64">
        <v>0.107172415502198</v>
      </c>
      <c r="J456" s="63">
        <v>25.244081396999999</v>
      </c>
      <c r="K456" s="64">
        <v>0.16405806420758601</v>
      </c>
      <c r="L456" s="63">
        <v>34.917206389100002</v>
      </c>
      <c r="M456" s="64">
        <v>0.18451280001682599</v>
      </c>
      <c r="N456" s="63">
        <v>15.651728223299999</v>
      </c>
      <c r="O456" s="62">
        <v>7.2685627194674404E-2</v>
      </c>
      <c r="P456" s="63">
        <v>30.573457505499999</v>
      </c>
      <c r="Q456" s="64">
        <v>0.18299764974324101</v>
      </c>
    </row>
    <row r="457" spans="1:17" customFormat="1" x14ac:dyDescent="0.3">
      <c r="A457" s="58" t="s">
        <v>238</v>
      </c>
      <c r="B457" s="59">
        <v>419.70428021409998</v>
      </c>
      <c r="C457" s="60">
        <v>0.28021466696418301</v>
      </c>
      <c r="D457" s="59">
        <v>86.558135760699898</v>
      </c>
      <c r="E457" s="60">
        <v>0.27960587532077702</v>
      </c>
      <c r="F457" s="59">
        <v>76.804749134799906</v>
      </c>
      <c r="G457" s="60">
        <v>0.295110931053506</v>
      </c>
      <c r="H457" s="59">
        <v>66.244082507999906</v>
      </c>
      <c r="I457" s="61">
        <v>0.38199279589117402</v>
      </c>
      <c r="J457" s="59">
        <v>42.951825746099999</v>
      </c>
      <c r="K457" s="60">
        <v>0.279138435472012</v>
      </c>
      <c r="L457" s="59">
        <v>30.024969707499999</v>
      </c>
      <c r="M457" s="62">
        <v>0.158660780860195</v>
      </c>
      <c r="N457" s="59">
        <v>55.117705071300001</v>
      </c>
      <c r="O457" s="60">
        <v>0.25596310551026502</v>
      </c>
      <c r="P457" s="59">
        <v>55.415447202400003</v>
      </c>
      <c r="Q457" s="60">
        <v>0.33168955770493203</v>
      </c>
    </row>
    <row r="458" spans="1:17" customFormat="1" x14ac:dyDescent="0.3">
      <c r="A458" s="58" t="s">
        <v>239</v>
      </c>
      <c r="B458" s="63">
        <v>340.59690416460001</v>
      </c>
      <c r="C458" s="64">
        <v>0.22739879617341299</v>
      </c>
      <c r="D458" s="63">
        <v>54.709125047400001</v>
      </c>
      <c r="E458" s="62">
        <v>0.17672507225897799</v>
      </c>
      <c r="F458" s="63">
        <v>59.870110367500203</v>
      </c>
      <c r="G458" s="64">
        <v>0.230042076979112</v>
      </c>
      <c r="H458" s="63">
        <v>37.981684026700002</v>
      </c>
      <c r="I458" s="64">
        <v>0.21901925613147599</v>
      </c>
      <c r="J458" s="63">
        <v>27.569477088999999</v>
      </c>
      <c r="K458" s="64">
        <v>0.17917051412194601</v>
      </c>
      <c r="L458" s="63">
        <v>56.846109992399803</v>
      </c>
      <c r="M458" s="61">
        <v>0.30039158367596303</v>
      </c>
      <c r="N458" s="63">
        <v>55.445922824699899</v>
      </c>
      <c r="O458" s="64">
        <v>0.257487327814789</v>
      </c>
      <c r="P458" s="63">
        <v>45.805424654500001</v>
      </c>
      <c r="Q458" s="64">
        <v>0.27416869864184201</v>
      </c>
    </row>
    <row r="459" spans="1:17" customFormat="1" x14ac:dyDescent="0.3">
      <c r="A459" s="58" t="s">
        <v>240</v>
      </c>
      <c r="B459" s="59">
        <v>214.79728307330001</v>
      </c>
      <c r="C459" s="60">
        <v>0.143408947629727</v>
      </c>
      <c r="D459" s="59">
        <v>45.685237075700002</v>
      </c>
      <c r="E459" s="60">
        <v>0.14757550621357099</v>
      </c>
      <c r="F459" s="59">
        <v>35.456554400000002</v>
      </c>
      <c r="G459" s="60">
        <v>0.13623658561228499</v>
      </c>
      <c r="H459" s="59">
        <v>24.8419632554</v>
      </c>
      <c r="I459" s="60">
        <v>0.143249791378876</v>
      </c>
      <c r="J459" s="59">
        <v>18.250664971700001</v>
      </c>
      <c r="K459" s="60">
        <v>0.11860874312163</v>
      </c>
      <c r="L459" s="59">
        <v>26.806933037899999</v>
      </c>
      <c r="M459" s="60">
        <v>0.14165572753926101</v>
      </c>
      <c r="N459" s="59">
        <v>38.491126333300002</v>
      </c>
      <c r="O459" s="60">
        <v>0.178750334726645</v>
      </c>
      <c r="P459" s="59">
        <v>14.3870053641</v>
      </c>
      <c r="Q459" s="62">
        <v>8.6113524059229202E-2</v>
      </c>
    </row>
    <row r="460" spans="1:17" customFormat="1" x14ac:dyDescent="0.3">
      <c r="A460" s="58" t="s">
        <v>88</v>
      </c>
      <c r="B460" s="63">
        <v>65.678690175599996</v>
      </c>
      <c r="C460" s="64">
        <v>4.3850237326174497E-2</v>
      </c>
      <c r="D460" s="63">
        <v>15.9831508515</v>
      </c>
      <c r="E460" s="64">
        <v>5.1629842127985603E-2</v>
      </c>
      <c r="F460" s="63">
        <v>7.8021623337999904</v>
      </c>
      <c r="G460" s="64">
        <v>2.9978659086786201E-2</v>
      </c>
      <c r="H460" s="63">
        <v>6.9380516880000203</v>
      </c>
      <c r="I460" s="64">
        <v>4.0007886923583501E-2</v>
      </c>
      <c r="J460" s="63">
        <v>8.4165421968999894</v>
      </c>
      <c r="K460" s="64">
        <v>5.4698033904651E-2</v>
      </c>
      <c r="L460" s="63">
        <v>13.3833532681</v>
      </c>
      <c r="M460" s="64">
        <v>7.0721579429743206E-2</v>
      </c>
      <c r="N460" s="63">
        <v>8.7246084243000102</v>
      </c>
      <c r="O460" s="64">
        <v>4.0516524839995002E-2</v>
      </c>
      <c r="P460" s="63">
        <v>4.1526204670000002</v>
      </c>
      <c r="Q460" s="64">
        <v>2.48555396654099E-2</v>
      </c>
    </row>
    <row r="461" spans="1:17" customFormat="1" x14ac:dyDescent="0.3">
      <c r="A461" s="58" t="s">
        <v>241</v>
      </c>
      <c r="B461" s="59">
        <v>457.01838876950001</v>
      </c>
      <c r="C461" s="60">
        <v>0.30512735190650198</v>
      </c>
      <c r="D461" s="59">
        <v>106.6363002139</v>
      </c>
      <c r="E461" s="60">
        <v>0.34446370407868798</v>
      </c>
      <c r="F461" s="59">
        <v>80.323639112099997</v>
      </c>
      <c r="G461" s="60">
        <v>0.308631747268311</v>
      </c>
      <c r="H461" s="59">
        <v>37.411317536699997</v>
      </c>
      <c r="I461" s="62">
        <v>0.21573026967489101</v>
      </c>
      <c r="J461" s="59">
        <v>56.684336899199998</v>
      </c>
      <c r="K461" s="60">
        <v>0.36838427337976098</v>
      </c>
      <c r="L461" s="59">
        <v>62.178656290200102</v>
      </c>
      <c r="M461" s="60">
        <v>0.32857032849483803</v>
      </c>
      <c r="N461" s="59">
        <v>57.5552066055998</v>
      </c>
      <c r="O461" s="60">
        <v>0.26728270710830598</v>
      </c>
      <c r="P461" s="59">
        <v>47.309721784200001</v>
      </c>
      <c r="Q461" s="60">
        <v>0.28317267992858702</v>
      </c>
    </row>
    <row r="462" spans="1:17" customFormat="1" x14ac:dyDescent="0.3">
      <c r="A462" s="58" t="s">
        <v>242</v>
      </c>
      <c r="B462" s="63">
        <v>555.39418723790004</v>
      </c>
      <c r="C462" s="64">
        <v>0.37080774380314002</v>
      </c>
      <c r="D462" s="63">
        <v>100.3943621231</v>
      </c>
      <c r="E462" s="64">
        <v>0.32430057847254901</v>
      </c>
      <c r="F462" s="63">
        <v>95.326664767499906</v>
      </c>
      <c r="G462" s="64">
        <v>0.36627866259139702</v>
      </c>
      <c r="H462" s="63">
        <v>62.823647282099998</v>
      </c>
      <c r="I462" s="64">
        <v>0.36226904751035199</v>
      </c>
      <c r="J462" s="63">
        <v>45.8201420607</v>
      </c>
      <c r="K462" s="62">
        <v>0.29777925724357601</v>
      </c>
      <c r="L462" s="63">
        <v>83.653043030300097</v>
      </c>
      <c r="M462" s="64">
        <v>0.442047311215224</v>
      </c>
      <c r="N462" s="63">
        <v>93.937049157999894</v>
      </c>
      <c r="O462" s="64">
        <v>0.43623766254143398</v>
      </c>
      <c r="P462" s="63">
        <v>60.192430018599801</v>
      </c>
      <c r="Q462" s="64">
        <v>0.36028222270107102</v>
      </c>
    </row>
    <row r="463" spans="1:17" customFormat="1" x14ac:dyDescent="0.3">
      <c r="A463" s="65" t="s">
        <v>1</v>
      </c>
    </row>
    <row r="464" spans="1:17" customFormat="1" x14ac:dyDescent="0.3">
      <c r="A464" s="65" t="s">
        <v>1</v>
      </c>
    </row>
    <row r="465" spans="1:17" customFormat="1" x14ac:dyDescent="0.3">
      <c r="A465" s="53" t="s">
        <v>244</v>
      </c>
    </row>
    <row r="466" spans="1:17" customFormat="1" x14ac:dyDescent="0.3">
      <c r="A466" s="54" t="s">
        <v>1</v>
      </c>
    </row>
    <row r="467" spans="1:17" customFormat="1" x14ac:dyDescent="0.3">
      <c r="A467" s="114" t="s">
        <v>1</v>
      </c>
      <c r="B467" s="113" t="s">
        <v>504</v>
      </c>
      <c r="C467" s="113" t="s">
        <v>1</v>
      </c>
      <c r="D467" s="113" t="s">
        <v>17</v>
      </c>
      <c r="E467" s="113" t="s">
        <v>1</v>
      </c>
      <c r="F467" s="113" t="s">
        <v>18</v>
      </c>
      <c r="G467" s="113" t="s">
        <v>1</v>
      </c>
      <c r="H467" s="113" t="s">
        <v>19</v>
      </c>
      <c r="I467" s="113" t="s">
        <v>1</v>
      </c>
      <c r="J467" s="113" t="s">
        <v>20</v>
      </c>
      <c r="K467" s="113" t="s">
        <v>1</v>
      </c>
      <c r="L467" s="113" t="s">
        <v>21</v>
      </c>
      <c r="M467" s="113" t="s">
        <v>1</v>
      </c>
      <c r="N467" s="113" t="s">
        <v>22</v>
      </c>
      <c r="O467" s="113" t="s">
        <v>1</v>
      </c>
      <c r="P467" s="113" t="s">
        <v>23</v>
      </c>
      <c r="Q467" s="113" t="s">
        <v>1</v>
      </c>
    </row>
    <row r="468" spans="1:17" customFormat="1" x14ac:dyDescent="0.3">
      <c r="A468" s="115" t="s">
        <v>1</v>
      </c>
      <c r="B468" s="55" t="s">
        <v>14</v>
      </c>
      <c r="C468" s="55" t="s">
        <v>15</v>
      </c>
      <c r="D468" s="55" t="s">
        <v>14</v>
      </c>
      <c r="E468" s="55" t="s">
        <v>15</v>
      </c>
      <c r="F468" s="55" t="s">
        <v>14</v>
      </c>
      <c r="G468" s="55" t="s">
        <v>15</v>
      </c>
      <c r="H468" s="55" t="s">
        <v>14</v>
      </c>
      <c r="I468" s="55" t="s">
        <v>15</v>
      </c>
      <c r="J468" s="55" t="s">
        <v>14</v>
      </c>
      <c r="K468" s="55" t="s">
        <v>15</v>
      </c>
      <c r="L468" s="55" t="s">
        <v>14</v>
      </c>
      <c r="M468" s="55" t="s">
        <v>15</v>
      </c>
      <c r="N468" s="55" t="s">
        <v>14</v>
      </c>
      <c r="O468" s="55" t="s">
        <v>15</v>
      </c>
      <c r="P468" s="55" t="s">
        <v>14</v>
      </c>
      <c r="Q468" s="55" t="s">
        <v>15</v>
      </c>
    </row>
    <row r="469" spans="1:17" customFormat="1" x14ac:dyDescent="0.3">
      <c r="A469" s="56" t="s">
        <v>16</v>
      </c>
      <c r="B469" s="57">
        <v>1497.7955463971</v>
      </c>
      <c r="C469" s="57">
        <v>1497.7955463971</v>
      </c>
      <c r="D469" s="57">
        <v>309.57194894920002</v>
      </c>
      <c r="E469" s="57">
        <v>309.57194894920002</v>
      </c>
      <c r="F469" s="57">
        <v>260.25721534820002</v>
      </c>
      <c r="G469" s="57">
        <v>260.25721534820002</v>
      </c>
      <c r="H469" s="57">
        <v>173.41709901479999</v>
      </c>
      <c r="I469" s="57">
        <v>173.41709901479999</v>
      </c>
      <c r="J469" s="57">
        <v>153.87284690289999</v>
      </c>
      <c r="K469" s="57">
        <v>153.87284690289999</v>
      </c>
      <c r="L469" s="57">
        <v>189.24002229609999</v>
      </c>
      <c r="M469" s="57">
        <v>189.24002229609999</v>
      </c>
      <c r="N469" s="57">
        <v>215.33456925920001</v>
      </c>
      <c r="O469" s="57">
        <v>215.33456925920001</v>
      </c>
      <c r="P469" s="57">
        <v>167.07021947219999</v>
      </c>
      <c r="Q469" s="57">
        <v>167.07021947219999</v>
      </c>
    </row>
    <row r="470" spans="1:17" customFormat="1" x14ac:dyDescent="0.3">
      <c r="A470" s="58" t="s">
        <v>236</v>
      </c>
      <c r="B470" s="59">
        <v>275.26995001680001</v>
      </c>
      <c r="C470" s="60">
        <v>0.183783394655534</v>
      </c>
      <c r="D470" s="59">
        <v>62.000838175800098</v>
      </c>
      <c r="E470" s="60">
        <v>0.20027925135417901</v>
      </c>
      <c r="F470" s="59">
        <v>50.071267586900099</v>
      </c>
      <c r="G470" s="60">
        <v>0.19239146749460601</v>
      </c>
      <c r="H470" s="59">
        <v>23.250708267899999</v>
      </c>
      <c r="I470" s="60">
        <v>0.134073908512999</v>
      </c>
      <c r="J470" s="59">
        <v>32.820084085300003</v>
      </c>
      <c r="K470" s="60">
        <v>0.213293539086924</v>
      </c>
      <c r="L470" s="59">
        <v>33.596175188499998</v>
      </c>
      <c r="M470" s="60">
        <v>0.17753208217198799</v>
      </c>
      <c r="N470" s="59">
        <v>50.483931222199899</v>
      </c>
      <c r="O470" s="60">
        <v>0.234444155417666</v>
      </c>
      <c r="P470" s="59">
        <v>16.3369719459</v>
      </c>
      <c r="Q470" s="62">
        <v>9.7785063056186505E-2</v>
      </c>
    </row>
    <row r="471" spans="1:17" customFormat="1" x14ac:dyDescent="0.3">
      <c r="A471" s="58" t="s">
        <v>237</v>
      </c>
      <c r="B471" s="63">
        <v>214.91518442259999</v>
      </c>
      <c r="C471" s="64">
        <v>0.143487664213965</v>
      </c>
      <c r="D471" s="63">
        <v>52.097402391799903</v>
      </c>
      <c r="E471" s="64">
        <v>0.168288511180156</v>
      </c>
      <c r="F471" s="63">
        <v>42.829964174399997</v>
      </c>
      <c r="G471" s="64">
        <v>0.164567826168037</v>
      </c>
      <c r="H471" s="63">
        <v>26.815422737199999</v>
      </c>
      <c r="I471" s="64">
        <v>0.154629635079477</v>
      </c>
      <c r="J471" s="63">
        <v>19.651319283300001</v>
      </c>
      <c r="K471" s="64">
        <v>0.127711416788829</v>
      </c>
      <c r="L471" s="63">
        <v>28.848205892100001</v>
      </c>
      <c r="M471" s="64">
        <v>0.15244241435863801</v>
      </c>
      <c r="N471" s="63">
        <v>21.466670006299999</v>
      </c>
      <c r="O471" s="64">
        <v>9.9689845806691602E-2</v>
      </c>
      <c r="P471" s="63">
        <v>22.318762855500001</v>
      </c>
      <c r="Q471" s="64">
        <v>0.13358911555876499</v>
      </c>
    </row>
    <row r="472" spans="1:17" customFormat="1" x14ac:dyDescent="0.3">
      <c r="A472" s="58" t="s">
        <v>238</v>
      </c>
      <c r="B472" s="59">
        <v>430.89685608420001</v>
      </c>
      <c r="C472" s="60">
        <v>0.287687366356983</v>
      </c>
      <c r="D472" s="59">
        <v>84.359171565500105</v>
      </c>
      <c r="E472" s="60">
        <v>0.27250263420780102</v>
      </c>
      <c r="F472" s="59">
        <v>69.743731460500101</v>
      </c>
      <c r="G472" s="60">
        <v>0.26798001111012199</v>
      </c>
      <c r="H472" s="59">
        <v>61.144066379899897</v>
      </c>
      <c r="I472" s="60">
        <v>0.35258383819857197</v>
      </c>
      <c r="J472" s="59">
        <v>41.594259549199997</v>
      </c>
      <c r="K472" s="60">
        <v>0.27031578596480799</v>
      </c>
      <c r="L472" s="59">
        <v>31.307455252699999</v>
      </c>
      <c r="M472" s="62">
        <v>0.16543781211203801</v>
      </c>
      <c r="N472" s="59">
        <v>78.368122176500094</v>
      </c>
      <c r="O472" s="61">
        <v>0.36393655903046201</v>
      </c>
      <c r="P472" s="59">
        <v>59.757616591000001</v>
      </c>
      <c r="Q472" s="61">
        <v>0.35767964380356598</v>
      </c>
    </row>
    <row r="473" spans="1:17" customFormat="1" x14ac:dyDescent="0.3">
      <c r="A473" s="58" t="s">
        <v>239</v>
      </c>
      <c r="B473" s="63">
        <v>328.17076669549999</v>
      </c>
      <c r="C473" s="64">
        <v>0.219102512011672</v>
      </c>
      <c r="D473" s="63">
        <v>48.9924330029001</v>
      </c>
      <c r="E473" s="62">
        <v>0.15825863153686301</v>
      </c>
      <c r="F473" s="63">
        <v>57.8689913177001</v>
      </c>
      <c r="G473" s="64">
        <v>0.222353071903412</v>
      </c>
      <c r="H473" s="63">
        <v>36.6654931542</v>
      </c>
      <c r="I473" s="64">
        <v>0.21142951509684099</v>
      </c>
      <c r="J473" s="63">
        <v>29.702830219300001</v>
      </c>
      <c r="K473" s="64">
        <v>0.19303490392976</v>
      </c>
      <c r="L473" s="63">
        <v>60.444597861799799</v>
      </c>
      <c r="M473" s="61">
        <v>0.31940705316142698</v>
      </c>
      <c r="N473" s="63">
        <v>41.790492462000003</v>
      </c>
      <c r="O473" s="64">
        <v>0.19407238050893899</v>
      </c>
      <c r="P473" s="63">
        <v>43.339728132600001</v>
      </c>
      <c r="Q473" s="64">
        <v>0.25941025437996501</v>
      </c>
    </row>
    <row r="474" spans="1:17" customFormat="1" x14ac:dyDescent="0.3">
      <c r="A474" s="58" t="s">
        <v>240</v>
      </c>
      <c r="B474" s="59">
        <v>192.83299706450001</v>
      </c>
      <c r="C474" s="60">
        <v>0.12874453895149701</v>
      </c>
      <c r="D474" s="59">
        <v>47.104492131899903</v>
      </c>
      <c r="E474" s="60">
        <v>0.15216007875322601</v>
      </c>
      <c r="F474" s="59">
        <v>32.130318913899998</v>
      </c>
      <c r="G474" s="60">
        <v>0.123456015891481</v>
      </c>
      <c r="H474" s="59">
        <v>18.111229528500001</v>
      </c>
      <c r="I474" s="60">
        <v>0.104437391879992</v>
      </c>
      <c r="J474" s="59">
        <v>22.103723660499998</v>
      </c>
      <c r="K474" s="60">
        <v>0.143649279943773</v>
      </c>
      <c r="L474" s="59">
        <v>25.099031479800001</v>
      </c>
      <c r="M474" s="60">
        <v>0.13263067281047</v>
      </c>
      <c r="N474" s="59">
        <v>19.245660520000001</v>
      </c>
      <c r="O474" s="60">
        <v>8.9375619466068396E-2</v>
      </c>
      <c r="P474" s="59">
        <v>21.592959955600001</v>
      </c>
      <c r="Q474" s="60">
        <v>0.12924481708239499</v>
      </c>
    </row>
    <row r="475" spans="1:17" customFormat="1" x14ac:dyDescent="0.3">
      <c r="A475" s="58" t="s">
        <v>88</v>
      </c>
      <c r="B475" s="63">
        <v>55.709792113500001</v>
      </c>
      <c r="C475" s="64">
        <v>3.71945238103479E-2</v>
      </c>
      <c r="D475" s="63">
        <v>15.0176116813</v>
      </c>
      <c r="E475" s="64">
        <v>4.8510892967774499E-2</v>
      </c>
      <c r="F475" s="63">
        <v>7.6129418948000103</v>
      </c>
      <c r="G475" s="64">
        <v>2.92516074323418E-2</v>
      </c>
      <c r="H475" s="63">
        <v>7.4301789470999804</v>
      </c>
      <c r="I475" s="64">
        <v>4.2845711232119499E-2</v>
      </c>
      <c r="J475" s="63">
        <v>8.0006301053000008</v>
      </c>
      <c r="K475" s="64">
        <v>5.1995074285905198E-2</v>
      </c>
      <c r="L475" s="63">
        <v>9.9445566212000198</v>
      </c>
      <c r="M475" s="64">
        <v>5.2549965385440302E-2</v>
      </c>
      <c r="N475" s="63">
        <v>3.9796928721999998</v>
      </c>
      <c r="O475" s="64">
        <v>1.8481439770172799E-2</v>
      </c>
      <c r="P475" s="63">
        <v>3.7241799915999998</v>
      </c>
      <c r="Q475" s="64">
        <v>2.2291106119123098E-2</v>
      </c>
    </row>
    <row r="476" spans="1:17" customFormat="1" x14ac:dyDescent="0.3">
      <c r="A476" s="58" t="s">
        <v>241</v>
      </c>
      <c r="B476" s="59">
        <v>490.18513443939997</v>
      </c>
      <c r="C476" s="60">
        <v>0.32727105886949998</v>
      </c>
      <c r="D476" s="59">
        <v>114.0982405676</v>
      </c>
      <c r="E476" s="60">
        <v>0.36856776253433499</v>
      </c>
      <c r="F476" s="59">
        <v>92.901231761299996</v>
      </c>
      <c r="G476" s="60">
        <v>0.35695929366264401</v>
      </c>
      <c r="H476" s="59">
        <v>50.066131005099997</v>
      </c>
      <c r="I476" s="60">
        <v>0.28870354359247602</v>
      </c>
      <c r="J476" s="59">
        <v>52.471403368600001</v>
      </c>
      <c r="K476" s="60">
        <v>0.34100495587575402</v>
      </c>
      <c r="L476" s="59">
        <v>62.444381080600003</v>
      </c>
      <c r="M476" s="60">
        <v>0.32997449653062599</v>
      </c>
      <c r="N476" s="59">
        <v>71.950601228499906</v>
      </c>
      <c r="O476" s="60">
        <v>0.33413400122435699</v>
      </c>
      <c r="P476" s="59">
        <v>38.655734801400001</v>
      </c>
      <c r="Q476" s="62">
        <v>0.23137417861495199</v>
      </c>
    </row>
    <row r="477" spans="1:17" customFormat="1" x14ac:dyDescent="0.3">
      <c r="A477" s="58" t="s">
        <v>242</v>
      </c>
      <c r="B477" s="63">
        <v>521.00376375999997</v>
      </c>
      <c r="C477" s="64">
        <v>0.34784705096316898</v>
      </c>
      <c r="D477" s="63">
        <v>96.096925134800003</v>
      </c>
      <c r="E477" s="64">
        <v>0.31041871029008899</v>
      </c>
      <c r="F477" s="63">
        <v>89.999310231600106</v>
      </c>
      <c r="G477" s="64">
        <v>0.345809087794893</v>
      </c>
      <c r="H477" s="63">
        <v>54.776722682699997</v>
      </c>
      <c r="I477" s="64">
        <v>0.31586690697683301</v>
      </c>
      <c r="J477" s="63">
        <v>51.806553879799999</v>
      </c>
      <c r="K477" s="64">
        <v>0.33668418387353299</v>
      </c>
      <c r="L477" s="63">
        <v>85.543629341599996</v>
      </c>
      <c r="M477" s="61">
        <v>0.45203772597189601</v>
      </c>
      <c r="N477" s="63">
        <v>61.036152981999997</v>
      </c>
      <c r="O477" s="64">
        <v>0.28344799997500802</v>
      </c>
      <c r="P477" s="63">
        <v>64.932688088200095</v>
      </c>
      <c r="Q477" s="64">
        <v>0.38865507146236</v>
      </c>
    </row>
    <row r="478" spans="1:17" customFormat="1" x14ac:dyDescent="0.3">
      <c r="A478" s="65" t="s">
        <v>1</v>
      </c>
    </row>
    <row r="479" spans="1:17" customFormat="1" x14ac:dyDescent="0.3">
      <c r="A479" s="65" t="s">
        <v>1</v>
      </c>
    </row>
    <row r="480" spans="1:17" customFormat="1" x14ac:dyDescent="0.3">
      <c r="A480" s="53" t="s">
        <v>245</v>
      </c>
    </row>
    <row r="481" spans="1:17" customFormat="1" x14ac:dyDescent="0.3">
      <c r="A481" s="54" t="s">
        <v>1</v>
      </c>
    </row>
    <row r="482" spans="1:17" customFormat="1" x14ac:dyDescent="0.3">
      <c r="A482" s="114" t="s">
        <v>1</v>
      </c>
      <c r="B482" s="113" t="s">
        <v>504</v>
      </c>
      <c r="C482" s="113" t="s">
        <v>1</v>
      </c>
      <c r="D482" s="113" t="s">
        <v>17</v>
      </c>
      <c r="E482" s="113" t="s">
        <v>1</v>
      </c>
      <c r="F482" s="113" t="s">
        <v>18</v>
      </c>
      <c r="G482" s="113" t="s">
        <v>1</v>
      </c>
      <c r="H482" s="113" t="s">
        <v>19</v>
      </c>
      <c r="I482" s="113" t="s">
        <v>1</v>
      </c>
      <c r="J482" s="113" t="s">
        <v>20</v>
      </c>
      <c r="K482" s="113" t="s">
        <v>1</v>
      </c>
      <c r="L482" s="113" t="s">
        <v>21</v>
      </c>
      <c r="M482" s="113" t="s">
        <v>1</v>
      </c>
      <c r="N482" s="113" t="s">
        <v>22</v>
      </c>
      <c r="O482" s="113" t="s">
        <v>1</v>
      </c>
      <c r="P482" s="113" t="s">
        <v>23</v>
      </c>
      <c r="Q482" s="113" t="s">
        <v>1</v>
      </c>
    </row>
    <row r="483" spans="1:17" customFormat="1" x14ac:dyDescent="0.3">
      <c r="A483" s="115" t="s">
        <v>1</v>
      </c>
      <c r="B483" s="55" t="s">
        <v>14</v>
      </c>
      <c r="C483" s="55" t="s">
        <v>15</v>
      </c>
      <c r="D483" s="55" t="s">
        <v>14</v>
      </c>
      <c r="E483" s="55" t="s">
        <v>15</v>
      </c>
      <c r="F483" s="55" t="s">
        <v>14</v>
      </c>
      <c r="G483" s="55" t="s">
        <v>15</v>
      </c>
      <c r="H483" s="55" t="s">
        <v>14</v>
      </c>
      <c r="I483" s="55" t="s">
        <v>15</v>
      </c>
      <c r="J483" s="55" t="s">
        <v>14</v>
      </c>
      <c r="K483" s="55" t="s">
        <v>15</v>
      </c>
      <c r="L483" s="55" t="s">
        <v>14</v>
      </c>
      <c r="M483" s="55" t="s">
        <v>15</v>
      </c>
      <c r="N483" s="55" t="s">
        <v>14</v>
      </c>
      <c r="O483" s="55" t="s">
        <v>15</v>
      </c>
      <c r="P483" s="55" t="s">
        <v>14</v>
      </c>
      <c r="Q483" s="55" t="s">
        <v>15</v>
      </c>
    </row>
    <row r="484" spans="1:17" customFormat="1" x14ac:dyDescent="0.3">
      <c r="A484" s="56" t="s">
        <v>16</v>
      </c>
      <c r="B484" s="57">
        <v>1497.7955463971</v>
      </c>
      <c r="C484" s="57">
        <v>1497.7955463971</v>
      </c>
      <c r="D484" s="57">
        <v>309.57194894920002</v>
      </c>
      <c r="E484" s="57">
        <v>309.57194894920002</v>
      </c>
      <c r="F484" s="57">
        <v>260.25721534820002</v>
      </c>
      <c r="G484" s="57">
        <v>260.25721534820002</v>
      </c>
      <c r="H484" s="57">
        <v>173.41709901479999</v>
      </c>
      <c r="I484" s="57">
        <v>173.41709901479999</v>
      </c>
      <c r="J484" s="57">
        <v>153.87284690289999</v>
      </c>
      <c r="K484" s="57">
        <v>153.87284690289999</v>
      </c>
      <c r="L484" s="57">
        <v>189.24002229609999</v>
      </c>
      <c r="M484" s="57">
        <v>189.24002229609999</v>
      </c>
      <c r="N484" s="57">
        <v>215.33456925920001</v>
      </c>
      <c r="O484" s="57">
        <v>215.33456925920001</v>
      </c>
      <c r="P484" s="57">
        <v>167.07021947219999</v>
      </c>
      <c r="Q484" s="57">
        <v>167.07021947219999</v>
      </c>
    </row>
    <row r="485" spans="1:17" customFormat="1" x14ac:dyDescent="0.3">
      <c r="A485" s="58" t="s">
        <v>236</v>
      </c>
      <c r="B485" s="59">
        <v>358.86149249710002</v>
      </c>
      <c r="C485" s="60">
        <v>0.239593109593849</v>
      </c>
      <c r="D485" s="59">
        <v>82.093824419700098</v>
      </c>
      <c r="E485" s="60">
        <v>0.26518495845103601</v>
      </c>
      <c r="F485" s="59">
        <v>65.945063006299904</v>
      </c>
      <c r="G485" s="60">
        <v>0.25338418732434198</v>
      </c>
      <c r="H485" s="59">
        <v>37.134401771900002</v>
      </c>
      <c r="I485" s="60">
        <v>0.21413345040866399</v>
      </c>
      <c r="J485" s="59">
        <v>36.409489371299998</v>
      </c>
      <c r="K485" s="60">
        <v>0.236620626082754</v>
      </c>
      <c r="L485" s="59">
        <v>29.2448558836</v>
      </c>
      <c r="M485" s="62">
        <v>0.15453842970828399</v>
      </c>
      <c r="N485" s="59">
        <v>64.210658754600104</v>
      </c>
      <c r="O485" s="60">
        <v>0.29819020223041398</v>
      </c>
      <c r="P485" s="59">
        <v>34.744222678299998</v>
      </c>
      <c r="Q485" s="60">
        <v>0.20796179467568901</v>
      </c>
    </row>
    <row r="486" spans="1:17" customFormat="1" x14ac:dyDescent="0.3">
      <c r="A486" s="58" t="s">
        <v>237</v>
      </c>
      <c r="B486" s="63">
        <v>185.94843049400001</v>
      </c>
      <c r="C486" s="64">
        <v>0.124148072773546</v>
      </c>
      <c r="D486" s="63">
        <v>44.726037948400098</v>
      </c>
      <c r="E486" s="64">
        <v>0.14447703708367801</v>
      </c>
      <c r="F486" s="63">
        <v>27.347058281999999</v>
      </c>
      <c r="G486" s="64">
        <v>0.105077041746613</v>
      </c>
      <c r="H486" s="63">
        <v>23.665873051199998</v>
      </c>
      <c r="I486" s="64">
        <v>0.13646793301034399</v>
      </c>
      <c r="J486" s="63">
        <v>19.418465401799999</v>
      </c>
      <c r="K486" s="64">
        <v>0.12619812912185799</v>
      </c>
      <c r="L486" s="63">
        <v>25.155602160000001</v>
      </c>
      <c r="M486" s="64">
        <v>0.13292960894202199</v>
      </c>
      <c r="N486" s="63">
        <v>20.738054765000001</v>
      </c>
      <c r="O486" s="64">
        <v>9.6306203116125894E-2</v>
      </c>
      <c r="P486" s="63">
        <v>23.242693745299999</v>
      </c>
      <c r="Q486" s="64">
        <v>0.13911931054335799</v>
      </c>
    </row>
    <row r="487" spans="1:17" customFormat="1" x14ac:dyDescent="0.3">
      <c r="A487" s="58" t="s">
        <v>238</v>
      </c>
      <c r="B487" s="59">
        <v>338.22242723919999</v>
      </c>
      <c r="C487" s="60">
        <v>0.22581348172171001</v>
      </c>
      <c r="D487" s="59">
        <v>66.981978250699896</v>
      </c>
      <c r="E487" s="60">
        <v>0.21636966294285101</v>
      </c>
      <c r="F487" s="59">
        <v>38.612915967999903</v>
      </c>
      <c r="G487" s="62">
        <v>0.148364439834413</v>
      </c>
      <c r="H487" s="59">
        <v>54.939179132200003</v>
      </c>
      <c r="I487" s="61">
        <v>0.316803703004577</v>
      </c>
      <c r="J487" s="59">
        <v>32.582125368</v>
      </c>
      <c r="K487" s="60">
        <v>0.21174707574339399</v>
      </c>
      <c r="L487" s="59">
        <v>56.095608717300301</v>
      </c>
      <c r="M487" s="60">
        <v>0.296425713951398</v>
      </c>
      <c r="N487" s="59">
        <v>45.498786535999997</v>
      </c>
      <c r="O487" s="60">
        <v>0.21129346157714601</v>
      </c>
      <c r="P487" s="59">
        <v>37.109995845500002</v>
      </c>
      <c r="Q487" s="60">
        <v>0.22212214697949201</v>
      </c>
    </row>
    <row r="488" spans="1:17" customFormat="1" x14ac:dyDescent="0.3">
      <c r="A488" s="58" t="s">
        <v>239</v>
      </c>
      <c r="B488" s="63">
        <v>272.67030120880003</v>
      </c>
      <c r="C488" s="64">
        <v>0.18204774467696899</v>
      </c>
      <c r="D488" s="63">
        <v>39.552996846300204</v>
      </c>
      <c r="E488" s="62">
        <v>0.12776673397107599</v>
      </c>
      <c r="F488" s="63">
        <v>53.299233543900002</v>
      </c>
      <c r="G488" s="64">
        <v>0.204794451030265</v>
      </c>
      <c r="H488" s="63">
        <v>24.2736065709</v>
      </c>
      <c r="I488" s="64">
        <v>0.13997239435327199</v>
      </c>
      <c r="J488" s="63">
        <v>35.2796953438</v>
      </c>
      <c r="K488" s="64">
        <v>0.229278238843939</v>
      </c>
      <c r="L488" s="63">
        <v>35.072029219199997</v>
      </c>
      <c r="M488" s="64">
        <v>0.18533092943903501</v>
      </c>
      <c r="N488" s="63">
        <v>43.911826993299997</v>
      </c>
      <c r="O488" s="64">
        <v>0.203923722718404</v>
      </c>
      <c r="P488" s="63">
        <v>34.6966233331</v>
      </c>
      <c r="Q488" s="64">
        <v>0.207676888452723</v>
      </c>
    </row>
    <row r="489" spans="1:17" customFormat="1" x14ac:dyDescent="0.3">
      <c r="A489" s="58" t="s">
        <v>240</v>
      </c>
      <c r="B489" s="59">
        <v>267.06636728180001</v>
      </c>
      <c r="C489" s="60">
        <v>0.17830629015036101</v>
      </c>
      <c r="D489" s="59">
        <v>57.428156894199901</v>
      </c>
      <c r="E489" s="60">
        <v>0.18550827065931599</v>
      </c>
      <c r="F489" s="59">
        <v>64.908401216199906</v>
      </c>
      <c r="G489" s="61">
        <v>0.249400967152279</v>
      </c>
      <c r="H489" s="59">
        <v>27.8146013225</v>
      </c>
      <c r="I489" s="60">
        <v>0.160391342494584</v>
      </c>
      <c r="J489" s="59">
        <v>20.451403086199999</v>
      </c>
      <c r="K489" s="60">
        <v>0.13291105934437999</v>
      </c>
      <c r="L489" s="59">
        <v>32.211533304299998</v>
      </c>
      <c r="M489" s="60">
        <v>0.17021522674468501</v>
      </c>
      <c r="N489" s="59">
        <v>32.981691018399999</v>
      </c>
      <c r="O489" s="60">
        <v>0.15316486865933601</v>
      </c>
      <c r="P489" s="59">
        <v>26.532411871299999</v>
      </c>
      <c r="Q489" s="60">
        <v>0.158809942041855</v>
      </c>
    </row>
    <row r="490" spans="1:17" customFormat="1" x14ac:dyDescent="0.3">
      <c r="A490" s="58" t="s">
        <v>88</v>
      </c>
      <c r="B490" s="63">
        <v>75.026527676199905</v>
      </c>
      <c r="C490" s="64">
        <v>5.0091301083565097E-2</v>
      </c>
      <c r="D490" s="63">
        <v>18.788954589900001</v>
      </c>
      <c r="E490" s="64">
        <v>6.06933368920426E-2</v>
      </c>
      <c r="F490" s="63">
        <v>10.1445433318</v>
      </c>
      <c r="G490" s="64">
        <v>3.8978912912087903E-2</v>
      </c>
      <c r="H490" s="63">
        <v>5.5894371660999997</v>
      </c>
      <c r="I490" s="64">
        <v>3.2231176728558797E-2</v>
      </c>
      <c r="J490" s="63">
        <v>9.7316683317999892</v>
      </c>
      <c r="K490" s="64">
        <v>6.3244870863675404E-2</v>
      </c>
      <c r="L490" s="63">
        <v>11.460393011700001</v>
      </c>
      <c r="M490" s="64">
        <v>6.0560091214574903E-2</v>
      </c>
      <c r="N490" s="63">
        <v>7.9935511918999902</v>
      </c>
      <c r="O490" s="64">
        <v>3.7121541698574602E-2</v>
      </c>
      <c r="P490" s="63">
        <v>10.7442719987</v>
      </c>
      <c r="Q490" s="64">
        <v>6.4309917306883194E-2</v>
      </c>
    </row>
    <row r="491" spans="1:17" customFormat="1" x14ac:dyDescent="0.3">
      <c r="A491" s="58" t="s">
        <v>241</v>
      </c>
      <c r="B491" s="59">
        <v>544.80992299110005</v>
      </c>
      <c r="C491" s="60">
        <v>0.363741182367395</v>
      </c>
      <c r="D491" s="59">
        <v>126.8198623681</v>
      </c>
      <c r="E491" s="60">
        <v>0.409661995534714</v>
      </c>
      <c r="F491" s="59">
        <v>93.292121288299995</v>
      </c>
      <c r="G491" s="60">
        <v>0.35846122907095501</v>
      </c>
      <c r="H491" s="59">
        <v>60.800274823100096</v>
      </c>
      <c r="I491" s="60">
        <v>0.35060138341900798</v>
      </c>
      <c r="J491" s="59">
        <v>55.827954773099997</v>
      </c>
      <c r="K491" s="60">
        <v>0.36281875520461199</v>
      </c>
      <c r="L491" s="59">
        <v>54.400458043599897</v>
      </c>
      <c r="M491" s="60">
        <v>0.28746803865030601</v>
      </c>
      <c r="N491" s="59">
        <v>84.948713519599806</v>
      </c>
      <c r="O491" s="60">
        <v>0.39449640534654001</v>
      </c>
      <c r="P491" s="59">
        <v>57.9869164236</v>
      </c>
      <c r="Q491" s="60">
        <v>0.347081105219047</v>
      </c>
    </row>
    <row r="492" spans="1:17" customFormat="1" x14ac:dyDescent="0.3">
      <c r="A492" s="58" t="s">
        <v>242</v>
      </c>
      <c r="B492" s="63">
        <v>539.73666849059998</v>
      </c>
      <c r="C492" s="64">
        <v>0.36035403482733003</v>
      </c>
      <c r="D492" s="63">
        <v>96.981153740500005</v>
      </c>
      <c r="E492" s="64">
        <v>0.31327500463039198</v>
      </c>
      <c r="F492" s="63">
        <v>118.20763476010001</v>
      </c>
      <c r="G492" s="61">
        <v>0.454195418182544</v>
      </c>
      <c r="H492" s="63">
        <v>52.088207893400003</v>
      </c>
      <c r="I492" s="64">
        <v>0.300363736847856</v>
      </c>
      <c r="J492" s="63">
        <v>55.731098430000003</v>
      </c>
      <c r="K492" s="64">
        <v>0.36218929818831902</v>
      </c>
      <c r="L492" s="63">
        <v>67.283562523500095</v>
      </c>
      <c r="M492" s="64">
        <v>0.35554615618372098</v>
      </c>
      <c r="N492" s="63">
        <v>76.893518011700195</v>
      </c>
      <c r="O492" s="64">
        <v>0.35708859137773902</v>
      </c>
      <c r="P492" s="63">
        <v>61.229035204400198</v>
      </c>
      <c r="Q492" s="64">
        <v>0.36648683049457698</v>
      </c>
    </row>
    <row r="493" spans="1:17" customFormat="1" x14ac:dyDescent="0.3">
      <c r="A493" s="65" t="s">
        <v>1</v>
      </c>
    </row>
    <row r="494" spans="1:17" customFormat="1" x14ac:dyDescent="0.3">
      <c r="A494" s="65" t="s">
        <v>1</v>
      </c>
    </row>
    <row r="495" spans="1:17" customFormat="1" x14ac:dyDescent="0.3">
      <c r="A495" s="53" t="s">
        <v>246</v>
      </c>
    </row>
    <row r="496" spans="1:17" customFormat="1" x14ac:dyDescent="0.3">
      <c r="A496" s="54" t="s">
        <v>1</v>
      </c>
    </row>
    <row r="497" spans="1:17" customFormat="1" x14ac:dyDescent="0.3">
      <c r="A497" s="114" t="s">
        <v>1</v>
      </c>
      <c r="B497" s="113" t="s">
        <v>504</v>
      </c>
      <c r="C497" s="113" t="s">
        <v>1</v>
      </c>
      <c r="D497" s="113" t="s">
        <v>17</v>
      </c>
      <c r="E497" s="113" t="s">
        <v>1</v>
      </c>
      <c r="F497" s="113" t="s">
        <v>18</v>
      </c>
      <c r="G497" s="113" t="s">
        <v>1</v>
      </c>
      <c r="H497" s="113" t="s">
        <v>19</v>
      </c>
      <c r="I497" s="113" t="s">
        <v>1</v>
      </c>
      <c r="J497" s="113" t="s">
        <v>20</v>
      </c>
      <c r="K497" s="113" t="s">
        <v>1</v>
      </c>
      <c r="L497" s="113" t="s">
        <v>21</v>
      </c>
      <c r="M497" s="113" t="s">
        <v>1</v>
      </c>
      <c r="N497" s="113" t="s">
        <v>22</v>
      </c>
      <c r="O497" s="113" t="s">
        <v>1</v>
      </c>
      <c r="P497" s="113" t="s">
        <v>23</v>
      </c>
      <c r="Q497" s="113" t="s">
        <v>1</v>
      </c>
    </row>
    <row r="498" spans="1:17" customFormat="1" x14ac:dyDescent="0.3">
      <c r="A498" s="115" t="s">
        <v>1</v>
      </c>
      <c r="B498" s="55" t="s">
        <v>14</v>
      </c>
      <c r="C498" s="55" t="s">
        <v>15</v>
      </c>
      <c r="D498" s="55" t="s">
        <v>14</v>
      </c>
      <c r="E498" s="55" t="s">
        <v>15</v>
      </c>
      <c r="F498" s="55" t="s">
        <v>14</v>
      </c>
      <c r="G498" s="55" t="s">
        <v>15</v>
      </c>
      <c r="H498" s="55" t="s">
        <v>14</v>
      </c>
      <c r="I498" s="55" t="s">
        <v>15</v>
      </c>
      <c r="J498" s="55" t="s">
        <v>14</v>
      </c>
      <c r="K498" s="55" t="s">
        <v>15</v>
      </c>
      <c r="L498" s="55" t="s">
        <v>14</v>
      </c>
      <c r="M498" s="55" t="s">
        <v>15</v>
      </c>
      <c r="N498" s="55" t="s">
        <v>14</v>
      </c>
      <c r="O498" s="55" t="s">
        <v>15</v>
      </c>
      <c r="P498" s="55" t="s">
        <v>14</v>
      </c>
      <c r="Q498" s="55" t="s">
        <v>15</v>
      </c>
    </row>
    <row r="499" spans="1:17" customFormat="1" x14ac:dyDescent="0.3">
      <c r="A499" s="56" t="s">
        <v>16</v>
      </c>
      <c r="B499" s="57">
        <v>1497.7955463971</v>
      </c>
      <c r="C499" s="57">
        <v>1497.7955463971</v>
      </c>
      <c r="D499" s="57">
        <v>309.57194894920002</v>
      </c>
      <c r="E499" s="57">
        <v>309.57194894920002</v>
      </c>
      <c r="F499" s="57">
        <v>260.25721534820002</v>
      </c>
      <c r="G499" s="57">
        <v>260.25721534820002</v>
      </c>
      <c r="H499" s="57">
        <v>173.41709901479999</v>
      </c>
      <c r="I499" s="57">
        <v>173.41709901479999</v>
      </c>
      <c r="J499" s="57">
        <v>153.87284690289999</v>
      </c>
      <c r="K499" s="57">
        <v>153.87284690289999</v>
      </c>
      <c r="L499" s="57">
        <v>189.24002229609999</v>
      </c>
      <c r="M499" s="57">
        <v>189.24002229609999</v>
      </c>
      <c r="N499" s="57">
        <v>215.33456925920001</v>
      </c>
      <c r="O499" s="57">
        <v>215.33456925920001</v>
      </c>
      <c r="P499" s="57">
        <v>167.07021947219999</v>
      </c>
      <c r="Q499" s="57">
        <v>167.07021947219999</v>
      </c>
    </row>
    <row r="500" spans="1:17" customFormat="1" x14ac:dyDescent="0.3">
      <c r="A500" s="58" t="s">
        <v>236</v>
      </c>
      <c r="B500" s="59">
        <v>243.95035906870001</v>
      </c>
      <c r="C500" s="60">
        <v>0.162872936600402</v>
      </c>
      <c r="D500" s="59">
        <v>58.886261580800102</v>
      </c>
      <c r="E500" s="60">
        <v>0.190218337871637</v>
      </c>
      <c r="F500" s="59">
        <v>46.168843680900103</v>
      </c>
      <c r="G500" s="60">
        <v>0.17739697867408</v>
      </c>
      <c r="H500" s="59">
        <v>19.551591848800001</v>
      </c>
      <c r="I500" s="60">
        <v>0.112743160621845</v>
      </c>
      <c r="J500" s="59">
        <v>26.383272101500001</v>
      </c>
      <c r="K500" s="60">
        <v>0.17146151925133901</v>
      </c>
      <c r="L500" s="59">
        <v>25.387852462400001</v>
      </c>
      <c r="M500" s="60">
        <v>0.13415688792657299</v>
      </c>
      <c r="N500" s="59">
        <v>42.735036534599999</v>
      </c>
      <c r="O500" s="60">
        <v>0.198458782914505</v>
      </c>
      <c r="P500" s="59">
        <v>16.8057276141</v>
      </c>
      <c r="Q500" s="62">
        <v>0.100590803478872</v>
      </c>
    </row>
    <row r="501" spans="1:17" customFormat="1" x14ac:dyDescent="0.3">
      <c r="A501" s="58" t="s">
        <v>237</v>
      </c>
      <c r="B501" s="63">
        <v>185.88483778139999</v>
      </c>
      <c r="C501" s="64">
        <v>0.124105615234696</v>
      </c>
      <c r="D501" s="63">
        <v>33.871307043700099</v>
      </c>
      <c r="E501" s="64">
        <v>0.10941335983015101</v>
      </c>
      <c r="F501" s="63">
        <v>45.680721942299897</v>
      </c>
      <c r="G501" s="61">
        <v>0.175521442820263</v>
      </c>
      <c r="H501" s="63">
        <v>15.6903796589</v>
      </c>
      <c r="I501" s="64">
        <v>9.0477696536492805E-2</v>
      </c>
      <c r="J501" s="63">
        <v>28.2375939587</v>
      </c>
      <c r="K501" s="61">
        <v>0.18351252041576299</v>
      </c>
      <c r="L501" s="63">
        <v>26.910775475200001</v>
      </c>
      <c r="M501" s="64">
        <v>0.142204461554614</v>
      </c>
      <c r="N501" s="63">
        <v>14.3693068978</v>
      </c>
      <c r="O501" s="62">
        <v>6.6730144385240595E-2</v>
      </c>
      <c r="P501" s="63">
        <v>16.169172104000001</v>
      </c>
      <c r="Q501" s="64">
        <v>9.6780695895898494E-2</v>
      </c>
    </row>
    <row r="502" spans="1:17" customFormat="1" x14ac:dyDescent="0.3">
      <c r="A502" s="58" t="s">
        <v>238</v>
      </c>
      <c r="B502" s="59">
        <v>402.06209000349997</v>
      </c>
      <c r="C502" s="60">
        <v>0.26843589632152898</v>
      </c>
      <c r="D502" s="59">
        <v>73.327852293999896</v>
      </c>
      <c r="E502" s="60">
        <v>0.23686852940940401</v>
      </c>
      <c r="F502" s="59">
        <v>72.816091829299907</v>
      </c>
      <c r="G502" s="60">
        <v>0.27978510310224802</v>
      </c>
      <c r="H502" s="59">
        <v>54.191064497600003</v>
      </c>
      <c r="I502" s="60">
        <v>0.31248974181591599</v>
      </c>
      <c r="J502" s="59">
        <v>34.9044073325</v>
      </c>
      <c r="K502" s="60">
        <v>0.22683928993999899</v>
      </c>
      <c r="L502" s="59">
        <v>49.420142818099997</v>
      </c>
      <c r="M502" s="60">
        <v>0.26115058653276502</v>
      </c>
      <c r="N502" s="59">
        <v>55.458582904900098</v>
      </c>
      <c r="O502" s="60">
        <v>0.25754612041944902</v>
      </c>
      <c r="P502" s="59">
        <v>56.074407235000002</v>
      </c>
      <c r="Q502" s="60">
        <v>0.33563376771843301</v>
      </c>
    </row>
    <row r="503" spans="1:17" customFormat="1" x14ac:dyDescent="0.3">
      <c r="A503" s="58" t="s">
        <v>239</v>
      </c>
      <c r="B503" s="63">
        <v>405.46737890209999</v>
      </c>
      <c r="C503" s="64">
        <v>0.27070943018721</v>
      </c>
      <c r="D503" s="63">
        <v>88.395205997100106</v>
      </c>
      <c r="E503" s="64">
        <v>0.285540102380547</v>
      </c>
      <c r="F503" s="63">
        <v>65.384042222900007</v>
      </c>
      <c r="G503" s="64">
        <v>0.25122854763285701</v>
      </c>
      <c r="H503" s="63">
        <v>51.983846175300002</v>
      </c>
      <c r="I503" s="64">
        <v>0.29976194083873797</v>
      </c>
      <c r="J503" s="63">
        <v>42.430883794499998</v>
      </c>
      <c r="K503" s="64">
        <v>0.27575290019346699</v>
      </c>
      <c r="L503" s="63">
        <v>50.881600925900003</v>
      </c>
      <c r="M503" s="64">
        <v>0.26887336150429397</v>
      </c>
      <c r="N503" s="63">
        <v>56.440685996700203</v>
      </c>
      <c r="O503" s="64">
        <v>0.26210694451368799</v>
      </c>
      <c r="P503" s="63">
        <v>46.570390316999998</v>
      </c>
      <c r="Q503" s="64">
        <v>0.27874740611536197</v>
      </c>
    </row>
    <row r="504" spans="1:17" customFormat="1" x14ac:dyDescent="0.3">
      <c r="A504" s="58" t="s">
        <v>240</v>
      </c>
      <c r="B504" s="59">
        <v>207.62008282619999</v>
      </c>
      <c r="C504" s="60">
        <v>0.138617105202124</v>
      </c>
      <c r="D504" s="59">
        <v>42.956385265100003</v>
      </c>
      <c r="E504" s="60">
        <v>0.13876058670984101</v>
      </c>
      <c r="F504" s="59">
        <v>22.045362650400001</v>
      </c>
      <c r="G504" s="62">
        <v>8.4706057508935395E-2</v>
      </c>
      <c r="H504" s="59">
        <v>26.360313680099999</v>
      </c>
      <c r="I504" s="60">
        <v>0.15200527416186499</v>
      </c>
      <c r="J504" s="59">
        <v>12.9664762795</v>
      </c>
      <c r="K504" s="62">
        <v>8.4267474999551895E-2</v>
      </c>
      <c r="L504" s="59">
        <v>26.917232695300001</v>
      </c>
      <c r="M504" s="60">
        <v>0.14223858340696599</v>
      </c>
      <c r="N504" s="59">
        <v>42.810684075300003</v>
      </c>
      <c r="O504" s="61">
        <v>0.19881008526674801</v>
      </c>
      <c r="P504" s="59">
        <v>28.032920290500002</v>
      </c>
      <c r="Q504" s="60">
        <v>0.167791245974658</v>
      </c>
    </row>
    <row r="505" spans="1:17" customFormat="1" x14ac:dyDescent="0.3">
      <c r="A505" s="58" t="s">
        <v>88</v>
      </c>
      <c r="B505" s="63">
        <v>52.810797815199997</v>
      </c>
      <c r="C505" s="64">
        <v>3.5259016454037902E-2</v>
      </c>
      <c r="D505" s="63">
        <v>12.134936768499999</v>
      </c>
      <c r="E505" s="64">
        <v>3.9199083798420402E-2</v>
      </c>
      <c r="F505" s="63">
        <v>8.1621530224000107</v>
      </c>
      <c r="G505" s="64">
        <v>3.1361870261617103E-2</v>
      </c>
      <c r="H505" s="63">
        <v>5.6399031540999998</v>
      </c>
      <c r="I505" s="64">
        <v>3.2522186025143202E-2</v>
      </c>
      <c r="J505" s="63">
        <v>8.9502134361999897</v>
      </c>
      <c r="K505" s="64">
        <v>5.81662951998798E-2</v>
      </c>
      <c r="L505" s="63">
        <v>9.7224179191999998</v>
      </c>
      <c r="M505" s="64">
        <v>5.1376119074788201E-2</v>
      </c>
      <c r="N505" s="63">
        <v>3.5202728499</v>
      </c>
      <c r="O505" s="64">
        <v>1.6347922500370201E-2</v>
      </c>
      <c r="P505" s="63">
        <v>3.4176019115999998</v>
      </c>
      <c r="Q505" s="64">
        <v>2.0456080816777002E-2</v>
      </c>
    </row>
    <row r="506" spans="1:17" customFormat="1" x14ac:dyDescent="0.3">
      <c r="A506" s="58" t="s">
        <v>241</v>
      </c>
      <c r="B506" s="59">
        <v>429.83519685009998</v>
      </c>
      <c r="C506" s="60">
        <v>0.28697855183509902</v>
      </c>
      <c r="D506" s="59">
        <v>92.757568624499896</v>
      </c>
      <c r="E506" s="60">
        <v>0.29963169770178799</v>
      </c>
      <c r="F506" s="59">
        <v>91.849565623199993</v>
      </c>
      <c r="G506" s="61">
        <v>0.35291842149434299</v>
      </c>
      <c r="H506" s="59">
        <v>35.241971507700001</v>
      </c>
      <c r="I506" s="62">
        <v>0.20322085715833799</v>
      </c>
      <c r="J506" s="59">
        <v>54.620866060200001</v>
      </c>
      <c r="K506" s="60">
        <v>0.354974039667102</v>
      </c>
      <c r="L506" s="59">
        <v>52.298627937600003</v>
      </c>
      <c r="M506" s="60">
        <v>0.27636134948118601</v>
      </c>
      <c r="N506" s="59">
        <v>57.1043434324001</v>
      </c>
      <c r="O506" s="60">
        <v>0.26518892729974503</v>
      </c>
      <c r="P506" s="59">
        <v>32.974899718099998</v>
      </c>
      <c r="Q506" s="62">
        <v>0.19737149937477</v>
      </c>
    </row>
    <row r="507" spans="1:17" customFormat="1" x14ac:dyDescent="0.3">
      <c r="A507" s="58" t="s">
        <v>242</v>
      </c>
      <c r="B507" s="63">
        <v>613.08746172830001</v>
      </c>
      <c r="C507" s="64">
        <v>0.409326535389334</v>
      </c>
      <c r="D507" s="63">
        <v>131.3515912622</v>
      </c>
      <c r="E507" s="64">
        <v>0.42430068909038798</v>
      </c>
      <c r="F507" s="63">
        <v>87.429404873300001</v>
      </c>
      <c r="G507" s="62">
        <v>0.33593460514179202</v>
      </c>
      <c r="H507" s="63">
        <v>78.344159855399894</v>
      </c>
      <c r="I507" s="64">
        <v>0.45176721500060302</v>
      </c>
      <c r="J507" s="63">
        <v>55.397360073999998</v>
      </c>
      <c r="K507" s="64">
        <v>0.36002037519301899</v>
      </c>
      <c r="L507" s="63">
        <v>77.798833621200203</v>
      </c>
      <c r="M507" s="64">
        <v>0.41111194491126102</v>
      </c>
      <c r="N507" s="63">
        <v>99.2513700720001</v>
      </c>
      <c r="O507" s="64">
        <v>0.46091702978043603</v>
      </c>
      <c r="P507" s="63">
        <v>74.603310607499793</v>
      </c>
      <c r="Q507" s="64">
        <v>0.44653865209002003</v>
      </c>
    </row>
    <row r="508" spans="1:17" customFormat="1" x14ac:dyDescent="0.3">
      <c r="A508" s="65" t="s">
        <v>1</v>
      </c>
    </row>
    <row r="509" spans="1:17" customFormat="1" x14ac:dyDescent="0.3">
      <c r="A509" s="65" t="s">
        <v>1</v>
      </c>
    </row>
    <row r="510" spans="1:17" customFormat="1" x14ac:dyDescent="0.3">
      <c r="A510" s="53" t="s">
        <v>247</v>
      </c>
    </row>
    <row r="511" spans="1:17" customFormat="1" x14ac:dyDescent="0.3">
      <c r="A511" s="54" t="s">
        <v>1</v>
      </c>
    </row>
    <row r="512" spans="1:17" customFormat="1" x14ac:dyDescent="0.3">
      <c r="A512" s="114" t="s">
        <v>1</v>
      </c>
      <c r="B512" s="113" t="s">
        <v>504</v>
      </c>
      <c r="C512" s="113" t="s">
        <v>1</v>
      </c>
      <c r="D512" s="113" t="s">
        <v>17</v>
      </c>
      <c r="E512" s="113" t="s">
        <v>1</v>
      </c>
      <c r="F512" s="113" t="s">
        <v>18</v>
      </c>
      <c r="G512" s="113" t="s">
        <v>1</v>
      </c>
      <c r="H512" s="113" t="s">
        <v>19</v>
      </c>
      <c r="I512" s="113" t="s">
        <v>1</v>
      </c>
      <c r="J512" s="113" t="s">
        <v>20</v>
      </c>
      <c r="K512" s="113" t="s">
        <v>1</v>
      </c>
      <c r="L512" s="113" t="s">
        <v>21</v>
      </c>
      <c r="M512" s="113" t="s">
        <v>1</v>
      </c>
      <c r="N512" s="113" t="s">
        <v>22</v>
      </c>
      <c r="O512" s="113" t="s">
        <v>1</v>
      </c>
      <c r="P512" s="113" t="s">
        <v>23</v>
      </c>
      <c r="Q512" s="113" t="s">
        <v>1</v>
      </c>
    </row>
    <row r="513" spans="1:17" customFormat="1" x14ac:dyDescent="0.3">
      <c r="A513" s="115" t="s">
        <v>1</v>
      </c>
      <c r="B513" s="55" t="s">
        <v>14</v>
      </c>
      <c r="C513" s="55" t="s">
        <v>15</v>
      </c>
      <c r="D513" s="55" t="s">
        <v>14</v>
      </c>
      <c r="E513" s="55" t="s">
        <v>15</v>
      </c>
      <c r="F513" s="55" t="s">
        <v>14</v>
      </c>
      <c r="G513" s="55" t="s">
        <v>15</v>
      </c>
      <c r="H513" s="55" t="s">
        <v>14</v>
      </c>
      <c r="I513" s="55" t="s">
        <v>15</v>
      </c>
      <c r="J513" s="55" t="s">
        <v>14</v>
      </c>
      <c r="K513" s="55" t="s">
        <v>15</v>
      </c>
      <c r="L513" s="55" t="s">
        <v>14</v>
      </c>
      <c r="M513" s="55" t="s">
        <v>15</v>
      </c>
      <c r="N513" s="55" t="s">
        <v>14</v>
      </c>
      <c r="O513" s="55" t="s">
        <v>15</v>
      </c>
      <c r="P513" s="55" t="s">
        <v>14</v>
      </c>
      <c r="Q513" s="55" t="s">
        <v>15</v>
      </c>
    </row>
    <row r="514" spans="1:17" customFormat="1" x14ac:dyDescent="0.3">
      <c r="A514" s="56" t="s">
        <v>16</v>
      </c>
      <c r="B514" s="57">
        <v>1497.7955463971</v>
      </c>
      <c r="C514" s="57">
        <v>1497.7955463971</v>
      </c>
      <c r="D514" s="57">
        <v>309.57194894920002</v>
      </c>
      <c r="E514" s="57">
        <v>309.57194894920002</v>
      </c>
      <c r="F514" s="57">
        <v>260.25721534820002</v>
      </c>
      <c r="G514" s="57">
        <v>260.25721534820002</v>
      </c>
      <c r="H514" s="57">
        <v>173.41709901479999</v>
      </c>
      <c r="I514" s="57">
        <v>173.41709901479999</v>
      </c>
      <c r="J514" s="57">
        <v>153.87284690289999</v>
      </c>
      <c r="K514" s="57">
        <v>153.87284690289999</v>
      </c>
      <c r="L514" s="57">
        <v>189.24002229609999</v>
      </c>
      <c r="M514" s="57">
        <v>189.24002229609999</v>
      </c>
      <c r="N514" s="57">
        <v>215.33456925920001</v>
      </c>
      <c r="O514" s="57">
        <v>215.33456925920001</v>
      </c>
      <c r="P514" s="57">
        <v>167.07021947219999</v>
      </c>
      <c r="Q514" s="57">
        <v>167.07021947219999</v>
      </c>
    </row>
    <row r="515" spans="1:17" customFormat="1" ht="25.5" customHeight="1" x14ac:dyDescent="0.3">
      <c r="A515" s="66" t="s">
        <v>248</v>
      </c>
      <c r="B515" s="59">
        <v>52.1718380473</v>
      </c>
      <c r="C515" s="60">
        <v>3.4832416328648898E-2</v>
      </c>
      <c r="D515" s="59">
        <v>9.0772807735000107</v>
      </c>
      <c r="E515" s="60">
        <v>2.9322039042334401E-2</v>
      </c>
      <c r="F515" s="59">
        <v>12.451909778299999</v>
      </c>
      <c r="G515" s="60">
        <v>4.78446284827896E-2</v>
      </c>
      <c r="H515" s="59">
        <v>6.6075820209000096</v>
      </c>
      <c r="I515" s="60">
        <v>3.8102252075708401E-2</v>
      </c>
      <c r="J515" s="59">
        <v>4.8502161543</v>
      </c>
      <c r="K515" s="60">
        <v>3.1520935967088999E-2</v>
      </c>
      <c r="L515" s="59">
        <v>5.6515979301000199</v>
      </c>
      <c r="M515" s="60">
        <v>2.98647075894816E-2</v>
      </c>
      <c r="N515" s="59">
        <v>8.9443514404999895</v>
      </c>
      <c r="O515" s="60">
        <v>4.1536997386302697E-2</v>
      </c>
      <c r="P515" s="59">
        <v>3.9497306484000001</v>
      </c>
      <c r="Q515" s="60">
        <v>2.3641141197262999E-2</v>
      </c>
    </row>
    <row r="516" spans="1:17" customFormat="1" x14ac:dyDescent="0.3">
      <c r="A516" s="58" t="s">
        <v>249</v>
      </c>
      <c r="B516" s="63">
        <v>679.367911568301</v>
      </c>
      <c r="C516" s="64">
        <v>0.45357853627118799</v>
      </c>
      <c r="D516" s="63">
        <v>113.6223619835</v>
      </c>
      <c r="E516" s="62">
        <v>0.36703054772622601</v>
      </c>
      <c r="F516" s="63">
        <v>109.5707872572</v>
      </c>
      <c r="G516" s="64">
        <v>0.42100960432779699</v>
      </c>
      <c r="H516" s="63">
        <v>95.370004197499696</v>
      </c>
      <c r="I516" s="61">
        <v>0.549945793922898</v>
      </c>
      <c r="J516" s="63">
        <v>54.180057293399997</v>
      </c>
      <c r="K516" s="62">
        <v>0.35210927973269901</v>
      </c>
      <c r="L516" s="63">
        <v>79.330207013900207</v>
      </c>
      <c r="M516" s="64">
        <v>0.419204172834928</v>
      </c>
      <c r="N516" s="63">
        <v>106.2735758396</v>
      </c>
      <c r="O516" s="64">
        <v>0.49352770530623702</v>
      </c>
      <c r="P516" s="63">
        <v>104.17957491609999</v>
      </c>
      <c r="Q516" s="61">
        <v>0.62356759478271495</v>
      </c>
    </row>
    <row r="517" spans="1:17" customFormat="1" ht="25.5" customHeight="1" x14ac:dyDescent="0.3">
      <c r="A517" s="66" t="s">
        <v>250</v>
      </c>
      <c r="B517" s="59">
        <v>766.25579678149904</v>
      </c>
      <c r="C517" s="60">
        <v>0.51158904740016398</v>
      </c>
      <c r="D517" s="59">
        <v>186.8723061922</v>
      </c>
      <c r="E517" s="61">
        <v>0.60364741323144</v>
      </c>
      <c r="F517" s="59">
        <v>138.2345183127</v>
      </c>
      <c r="G517" s="60">
        <v>0.53114576718941298</v>
      </c>
      <c r="H517" s="59">
        <v>71.439512796400194</v>
      </c>
      <c r="I517" s="62">
        <v>0.41195195400139401</v>
      </c>
      <c r="J517" s="59">
        <v>94.842573455199798</v>
      </c>
      <c r="K517" s="61">
        <v>0.61636978430021205</v>
      </c>
      <c r="L517" s="59">
        <v>104.2582173521</v>
      </c>
      <c r="M517" s="60">
        <v>0.55093111957559004</v>
      </c>
      <c r="N517" s="59">
        <v>100.1166419791</v>
      </c>
      <c r="O517" s="60">
        <v>0.46493529730746003</v>
      </c>
      <c r="P517" s="59">
        <v>58.940913907700001</v>
      </c>
      <c r="Q517" s="62">
        <v>0.35279126402002198</v>
      </c>
    </row>
    <row r="518" spans="1:17" customFormat="1" x14ac:dyDescent="0.3">
      <c r="A518" s="65" t="s">
        <v>1</v>
      </c>
    </row>
    <row r="519" spans="1:17" customFormat="1" x14ac:dyDescent="0.3">
      <c r="A519" s="65" t="s">
        <v>1</v>
      </c>
    </row>
    <row r="520" spans="1:17" customFormat="1" x14ac:dyDescent="0.3">
      <c r="A520" s="53" t="s">
        <v>251</v>
      </c>
    </row>
    <row r="521" spans="1:17" customFormat="1" x14ac:dyDescent="0.3">
      <c r="A521" s="54" t="s">
        <v>1</v>
      </c>
    </row>
    <row r="522" spans="1:17" customFormat="1" x14ac:dyDescent="0.3">
      <c r="A522" s="114" t="s">
        <v>1</v>
      </c>
      <c r="B522" s="113" t="s">
        <v>504</v>
      </c>
      <c r="C522" s="113" t="s">
        <v>1</v>
      </c>
      <c r="D522" s="113" t="s">
        <v>17</v>
      </c>
      <c r="E522" s="113" t="s">
        <v>1</v>
      </c>
      <c r="F522" s="113" t="s">
        <v>18</v>
      </c>
      <c r="G522" s="113" t="s">
        <v>1</v>
      </c>
      <c r="H522" s="113" t="s">
        <v>19</v>
      </c>
      <c r="I522" s="113" t="s">
        <v>1</v>
      </c>
      <c r="J522" s="113" t="s">
        <v>20</v>
      </c>
      <c r="K522" s="113" t="s">
        <v>1</v>
      </c>
      <c r="L522" s="113" t="s">
        <v>21</v>
      </c>
      <c r="M522" s="113" t="s">
        <v>1</v>
      </c>
      <c r="N522" s="113" t="s">
        <v>22</v>
      </c>
      <c r="O522" s="113" t="s">
        <v>1</v>
      </c>
      <c r="P522" s="113" t="s">
        <v>23</v>
      </c>
      <c r="Q522" s="113" t="s">
        <v>1</v>
      </c>
    </row>
    <row r="523" spans="1:17" customFormat="1" x14ac:dyDescent="0.3">
      <c r="A523" s="115" t="s">
        <v>1</v>
      </c>
      <c r="B523" s="55" t="s">
        <v>14</v>
      </c>
      <c r="C523" s="55" t="s">
        <v>15</v>
      </c>
      <c r="D523" s="55" t="s">
        <v>14</v>
      </c>
      <c r="E523" s="55" t="s">
        <v>15</v>
      </c>
      <c r="F523" s="55" t="s">
        <v>14</v>
      </c>
      <c r="G523" s="55" t="s">
        <v>15</v>
      </c>
      <c r="H523" s="55" t="s">
        <v>14</v>
      </c>
      <c r="I523" s="55" t="s">
        <v>15</v>
      </c>
      <c r="J523" s="55" t="s">
        <v>14</v>
      </c>
      <c r="K523" s="55" t="s">
        <v>15</v>
      </c>
      <c r="L523" s="55" t="s">
        <v>14</v>
      </c>
      <c r="M523" s="55" t="s">
        <v>15</v>
      </c>
      <c r="N523" s="55" t="s">
        <v>14</v>
      </c>
      <c r="O523" s="55" t="s">
        <v>15</v>
      </c>
      <c r="P523" s="55" t="s">
        <v>14</v>
      </c>
      <c r="Q523" s="55" t="s">
        <v>15</v>
      </c>
    </row>
    <row r="524" spans="1:17" customFormat="1" x14ac:dyDescent="0.3">
      <c r="A524" s="56" t="s">
        <v>16</v>
      </c>
      <c r="B524" s="57">
        <v>1497.7955463971</v>
      </c>
      <c r="C524" s="57">
        <v>1497.7955463971</v>
      </c>
      <c r="D524" s="57">
        <v>309.57194894920002</v>
      </c>
      <c r="E524" s="57">
        <v>309.57194894920002</v>
      </c>
      <c r="F524" s="57">
        <v>260.25721534820002</v>
      </c>
      <c r="G524" s="57">
        <v>260.25721534820002</v>
      </c>
      <c r="H524" s="57">
        <v>173.41709901479999</v>
      </c>
      <c r="I524" s="57">
        <v>173.41709901479999</v>
      </c>
      <c r="J524" s="57">
        <v>153.87284690289999</v>
      </c>
      <c r="K524" s="57">
        <v>153.87284690289999</v>
      </c>
      <c r="L524" s="57">
        <v>189.24002229609999</v>
      </c>
      <c r="M524" s="57">
        <v>189.24002229609999</v>
      </c>
      <c r="N524" s="57">
        <v>215.33456925920001</v>
      </c>
      <c r="O524" s="57">
        <v>215.33456925920001</v>
      </c>
      <c r="P524" s="57">
        <v>167.07021947219999</v>
      </c>
      <c r="Q524" s="57">
        <v>167.07021947219999</v>
      </c>
    </row>
    <row r="525" spans="1:17" customFormat="1" ht="25.5" customHeight="1" x14ac:dyDescent="0.3">
      <c r="A525" s="66" t="s">
        <v>252</v>
      </c>
      <c r="B525" s="59">
        <v>134.75449819529999</v>
      </c>
      <c r="C525" s="60">
        <v>8.9968553130931397E-2</v>
      </c>
      <c r="D525" s="59">
        <v>18.971877917499999</v>
      </c>
      <c r="E525" s="60">
        <v>6.1284228050692099E-2</v>
      </c>
      <c r="F525" s="59">
        <v>33.578431014899998</v>
      </c>
      <c r="G525" s="60">
        <v>0.12902017325427501</v>
      </c>
      <c r="H525" s="59">
        <v>8.7653761555999896</v>
      </c>
      <c r="I525" s="60">
        <v>5.0545051240027603E-2</v>
      </c>
      <c r="J525" s="59">
        <v>16.263432164699999</v>
      </c>
      <c r="K525" s="60">
        <v>0.10569397065203399</v>
      </c>
      <c r="L525" s="59">
        <v>24.851756448300002</v>
      </c>
      <c r="M525" s="60">
        <v>0.13132399873328601</v>
      </c>
      <c r="N525" s="59">
        <v>15.038483337400001</v>
      </c>
      <c r="O525" s="60">
        <v>6.9837757073264201E-2</v>
      </c>
      <c r="P525" s="59">
        <v>9.67147103239998</v>
      </c>
      <c r="Q525" s="60">
        <v>5.7888659408921801E-2</v>
      </c>
    </row>
    <row r="526" spans="1:17" customFormat="1" x14ac:dyDescent="0.3">
      <c r="A526" s="58" t="s">
        <v>253</v>
      </c>
      <c r="B526" s="63">
        <v>313.22555400030001</v>
      </c>
      <c r="C526" s="64">
        <v>0.20912437265136399</v>
      </c>
      <c r="D526" s="63">
        <v>54.287708288499999</v>
      </c>
      <c r="E526" s="64">
        <v>0.17536378367863201</v>
      </c>
      <c r="F526" s="63">
        <v>52.565708774999798</v>
      </c>
      <c r="G526" s="64">
        <v>0.20197599019366999</v>
      </c>
      <c r="H526" s="63">
        <v>51.5593793711</v>
      </c>
      <c r="I526" s="61">
        <v>0.297314276758255</v>
      </c>
      <c r="J526" s="63">
        <v>32.679721853499998</v>
      </c>
      <c r="K526" s="64">
        <v>0.212381342850712</v>
      </c>
      <c r="L526" s="63">
        <v>30.463834783799999</v>
      </c>
      <c r="M526" s="64">
        <v>0.16097987314826001</v>
      </c>
      <c r="N526" s="63">
        <v>48.5597420367002</v>
      </c>
      <c r="O526" s="64">
        <v>0.22550834361503899</v>
      </c>
      <c r="P526" s="63">
        <v>40.5918328383</v>
      </c>
      <c r="Q526" s="64">
        <v>0.24296270733668601</v>
      </c>
    </row>
    <row r="527" spans="1:17" customFormat="1" ht="22.8" x14ac:dyDescent="0.3">
      <c r="A527" s="66" t="s">
        <v>254</v>
      </c>
      <c r="B527" s="59">
        <v>234.03777267570001</v>
      </c>
      <c r="C527" s="60">
        <v>0.156254819450272</v>
      </c>
      <c r="D527" s="59">
        <v>24.963544506000002</v>
      </c>
      <c r="E527" s="62">
        <v>8.0638909922993204E-2</v>
      </c>
      <c r="F527" s="59">
        <v>62.175076982999798</v>
      </c>
      <c r="G527" s="61">
        <v>0.23889857155282099</v>
      </c>
      <c r="H527" s="59">
        <v>23.1191147155</v>
      </c>
      <c r="I527" s="60">
        <v>0.13331508165482001</v>
      </c>
      <c r="J527" s="59">
        <v>30.558095553200001</v>
      </c>
      <c r="K527" s="60">
        <v>0.19859316421488801</v>
      </c>
      <c r="L527" s="59">
        <v>25.496591234699999</v>
      </c>
      <c r="M527" s="60">
        <v>0.13473149561780301</v>
      </c>
      <c r="N527" s="59">
        <v>25.939388931300002</v>
      </c>
      <c r="O527" s="60">
        <v>0.12046086710804201</v>
      </c>
      <c r="P527" s="59">
        <v>36.226694049899997</v>
      </c>
      <c r="Q527" s="61">
        <v>0.21683513773038399</v>
      </c>
    </row>
    <row r="528" spans="1:17" customFormat="1" x14ac:dyDescent="0.3">
      <c r="A528" s="58" t="s">
        <v>255</v>
      </c>
      <c r="B528" s="63">
        <v>41.1684138691</v>
      </c>
      <c r="C528" s="64">
        <v>2.7486003659263999E-2</v>
      </c>
      <c r="D528" s="63">
        <v>10.757947654900001</v>
      </c>
      <c r="E528" s="64">
        <v>3.4751041531431999E-2</v>
      </c>
      <c r="F528" s="63">
        <v>6.3467035974000101</v>
      </c>
      <c r="G528" s="64">
        <v>2.43862733600246E-2</v>
      </c>
      <c r="H528" s="63">
        <v>2.9370446788</v>
      </c>
      <c r="I528" s="64">
        <v>1.6936303833276201E-2</v>
      </c>
      <c r="J528" s="63">
        <v>4.9302363379000003</v>
      </c>
      <c r="K528" s="64">
        <v>3.2040976930849799E-2</v>
      </c>
      <c r="L528" s="63">
        <v>10.9004215027</v>
      </c>
      <c r="M528" s="61">
        <v>5.76010368760385E-2</v>
      </c>
      <c r="N528" s="63">
        <v>0.60960264690000099</v>
      </c>
      <c r="O528" s="62">
        <v>2.8309557958908901E-3</v>
      </c>
      <c r="P528" s="63">
        <v>0.2412093257</v>
      </c>
      <c r="Q528" s="62">
        <v>1.4437601534373801E-3</v>
      </c>
    </row>
    <row r="529" spans="1:17" customFormat="1" x14ac:dyDescent="0.3">
      <c r="A529" s="58" t="s">
        <v>256</v>
      </c>
      <c r="B529" s="59">
        <v>13.528653049100001</v>
      </c>
      <c r="C529" s="60">
        <v>9.0323763357707601E-3</v>
      </c>
      <c r="D529" s="59">
        <v>0</v>
      </c>
      <c r="E529" s="60">
        <v>0</v>
      </c>
      <c r="F529" s="59">
        <v>11.8000508504</v>
      </c>
      <c r="G529" s="61">
        <v>4.5339956606438803E-2</v>
      </c>
      <c r="H529" s="59">
        <v>0.30225478950000001</v>
      </c>
      <c r="I529" s="60">
        <v>1.7429353346189E-3</v>
      </c>
      <c r="J529" s="59">
        <v>0</v>
      </c>
      <c r="K529" s="60">
        <v>0</v>
      </c>
      <c r="L529" s="59">
        <v>0.87506695629999798</v>
      </c>
      <c r="M529" s="60">
        <v>4.6241114626947204E-3</v>
      </c>
      <c r="N529" s="59">
        <v>0.55128045289999905</v>
      </c>
      <c r="O529" s="60">
        <v>2.5601112482613901E-3</v>
      </c>
      <c r="P529" s="59">
        <v>0</v>
      </c>
      <c r="Q529" s="60">
        <v>0</v>
      </c>
    </row>
    <row r="530" spans="1:17" customFormat="1" x14ac:dyDescent="0.3">
      <c r="A530" s="58" t="s">
        <v>257</v>
      </c>
      <c r="B530" s="63">
        <v>23.9594438164</v>
      </c>
      <c r="C530" s="64">
        <v>1.5996471530465999E-2</v>
      </c>
      <c r="D530" s="63">
        <v>0.3137290277</v>
      </c>
      <c r="E530" s="62">
        <v>1.01342847362273E-3</v>
      </c>
      <c r="F530" s="63">
        <v>12.1627919187</v>
      </c>
      <c r="G530" s="61">
        <v>4.6733735709987199E-2</v>
      </c>
      <c r="H530" s="63">
        <v>0</v>
      </c>
      <c r="I530" s="64">
        <v>0</v>
      </c>
      <c r="J530" s="63">
        <v>1.134172886</v>
      </c>
      <c r="K530" s="64">
        <v>7.3708448815255198E-3</v>
      </c>
      <c r="L530" s="63">
        <v>8.3519434723000092</v>
      </c>
      <c r="M530" s="61">
        <v>4.4134128557815802E-2</v>
      </c>
      <c r="N530" s="63">
        <v>0.374264031</v>
      </c>
      <c r="O530" s="64">
        <v>1.73805827966942E-3</v>
      </c>
      <c r="P530" s="63">
        <v>1.6225424807</v>
      </c>
      <c r="Q530" s="64">
        <v>9.7117396854200407E-3</v>
      </c>
    </row>
    <row r="531" spans="1:17" customFormat="1" x14ac:dyDescent="0.3">
      <c r="A531" s="58" t="s">
        <v>258</v>
      </c>
      <c r="B531" s="59">
        <v>6.1334275183999996</v>
      </c>
      <c r="C531" s="60">
        <v>4.0949697928757802E-3</v>
      </c>
      <c r="D531" s="59">
        <v>0</v>
      </c>
      <c r="E531" s="60">
        <v>0</v>
      </c>
      <c r="F531" s="59">
        <v>2.3273486949</v>
      </c>
      <c r="G531" s="60">
        <v>8.9424944157118699E-3</v>
      </c>
      <c r="H531" s="59">
        <v>0</v>
      </c>
      <c r="I531" s="60">
        <v>0</v>
      </c>
      <c r="J531" s="59">
        <v>0</v>
      </c>
      <c r="K531" s="60">
        <v>0</v>
      </c>
      <c r="L531" s="59">
        <v>0</v>
      </c>
      <c r="M531" s="60">
        <v>0</v>
      </c>
      <c r="N531" s="59">
        <v>0</v>
      </c>
      <c r="O531" s="60">
        <v>0</v>
      </c>
      <c r="P531" s="59">
        <v>0</v>
      </c>
      <c r="Q531" s="60">
        <v>0</v>
      </c>
    </row>
    <row r="532" spans="1:17" customFormat="1" x14ac:dyDescent="0.3">
      <c r="A532" s="58" t="s">
        <v>259</v>
      </c>
      <c r="B532" s="63">
        <v>26.736380890100001</v>
      </c>
      <c r="C532" s="64">
        <v>1.7850487641262899E-2</v>
      </c>
      <c r="D532" s="63">
        <v>3.66798886639998</v>
      </c>
      <c r="E532" s="64">
        <v>1.1848582789398401E-2</v>
      </c>
      <c r="F532" s="63">
        <v>4.2232749426999998</v>
      </c>
      <c r="G532" s="64">
        <v>1.6227311650321201E-2</v>
      </c>
      <c r="H532" s="63">
        <v>1.1880007283</v>
      </c>
      <c r="I532" s="64">
        <v>6.8505397394440998E-3</v>
      </c>
      <c r="J532" s="63">
        <v>12.3519675515</v>
      </c>
      <c r="K532" s="61">
        <v>8.0273861178994099E-2</v>
      </c>
      <c r="L532" s="63">
        <v>4.3580604856000003</v>
      </c>
      <c r="M532" s="64">
        <v>2.3029274847479301E-2</v>
      </c>
      <c r="N532" s="63">
        <v>0.41696831229999998</v>
      </c>
      <c r="O532" s="64">
        <v>1.9363742372368101E-3</v>
      </c>
      <c r="P532" s="63">
        <v>0</v>
      </c>
      <c r="Q532" s="64">
        <v>0</v>
      </c>
    </row>
    <row r="533" spans="1:17" customFormat="1" x14ac:dyDescent="0.3">
      <c r="A533" s="58" t="s">
        <v>260</v>
      </c>
      <c r="B533" s="59">
        <v>111.5465777383</v>
      </c>
      <c r="C533" s="60">
        <v>7.4473834567489405E-2</v>
      </c>
      <c r="D533" s="59">
        <v>20.8773237282</v>
      </c>
      <c r="E533" s="60">
        <v>6.7439326460505405E-2</v>
      </c>
      <c r="F533" s="59">
        <v>20.021242230999999</v>
      </c>
      <c r="G533" s="60">
        <v>7.6928673059893607E-2</v>
      </c>
      <c r="H533" s="59">
        <v>17.236847562600001</v>
      </c>
      <c r="I533" s="60">
        <v>9.9395317189160004E-2</v>
      </c>
      <c r="J533" s="59">
        <v>5.7189532754999997</v>
      </c>
      <c r="K533" s="60">
        <v>3.7166747679068399E-2</v>
      </c>
      <c r="L533" s="59">
        <v>5.9950266549000002</v>
      </c>
      <c r="M533" s="60">
        <v>3.1679486094752803E-2</v>
      </c>
      <c r="N533" s="59">
        <v>17.789839964900001</v>
      </c>
      <c r="O533" s="60">
        <v>8.2614881698285195E-2</v>
      </c>
      <c r="P533" s="59">
        <v>22.893679715099999</v>
      </c>
      <c r="Q533" s="61">
        <v>0.13703028455594701</v>
      </c>
    </row>
    <row r="534" spans="1:17" customFormat="1" x14ac:dyDescent="0.3">
      <c r="A534" s="58" t="s">
        <v>261</v>
      </c>
      <c r="B534" s="63">
        <v>315.33211386530002</v>
      </c>
      <c r="C534" s="64">
        <v>0.210530812849472</v>
      </c>
      <c r="D534" s="63">
        <v>64.902330637099894</v>
      </c>
      <c r="E534" s="64">
        <v>0.209651846226385</v>
      </c>
      <c r="F534" s="63">
        <v>55.291368770200101</v>
      </c>
      <c r="G534" s="64">
        <v>0.21244893708797</v>
      </c>
      <c r="H534" s="63">
        <v>43.758443226600001</v>
      </c>
      <c r="I534" s="64">
        <v>0.25233061488858999</v>
      </c>
      <c r="J534" s="63">
        <v>32.829044230800001</v>
      </c>
      <c r="K534" s="64">
        <v>0.21335176992933999</v>
      </c>
      <c r="L534" s="63">
        <v>20.2701193057</v>
      </c>
      <c r="M534" s="62">
        <v>0.107113278997525</v>
      </c>
      <c r="N534" s="63">
        <v>65.844327274300099</v>
      </c>
      <c r="O534" s="61">
        <v>0.305776854598031</v>
      </c>
      <c r="P534" s="63">
        <v>28.397701337800001</v>
      </c>
      <c r="Q534" s="64">
        <v>0.16997464555629699</v>
      </c>
    </row>
    <row r="535" spans="1:17" customFormat="1" x14ac:dyDescent="0.3">
      <c r="A535" s="58" t="s">
        <v>262</v>
      </c>
      <c r="B535" s="59">
        <v>7.1795805582000201</v>
      </c>
      <c r="C535" s="60">
        <v>4.79343163722863E-3</v>
      </c>
      <c r="D535" s="59">
        <v>0</v>
      </c>
      <c r="E535" s="60">
        <v>0</v>
      </c>
      <c r="F535" s="59">
        <v>3.98043543810001</v>
      </c>
      <c r="G535" s="60">
        <v>1.5294236637299599E-2</v>
      </c>
      <c r="H535" s="59">
        <v>0.75921794880000004</v>
      </c>
      <c r="I535" s="60">
        <v>4.3779878288426801E-3</v>
      </c>
      <c r="J535" s="59">
        <v>0</v>
      </c>
      <c r="K535" s="60">
        <v>0</v>
      </c>
      <c r="L535" s="59">
        <v>0.785445984199999</v>
      </c>
      <c r="M535" s="60">
        <v>4.1505278570038899E-3</v>
      </c>
      <c r="N535" s="59">
        <v>1.6544811871</v>
      </c>
      <c r="O535" s="60">
        <v>7.68330506704888E-3</v>
      </c>
      <c r="P535" s="59">
        <v>0</v>
      </c>
      <c r="Q535" s="60">
        <v>0</v>
      </c>
    </row>
    <row r="536" spans="1:17" customFormat="1" x14ac:dyDescent="0.3">
      <c r="A536" s="58" t="s">
        <v>263</v>
      </c>
      <c r="B536" s="63">
        <v>258.78125606420002</v>
      </c>
      <c r="C536" s="64">
        <v>0.172774753327776</v>
      </c>
      <c r="D536" s="63">
        <v>48.235932903700103</v>
      </c>
      <c r="E536" s="64">
        <v>0.15581493435509999</v>
      </c>
      <c r="F536" s="63">
        <v>44.487004363799997</v>
      </c>
      <c r="G536" s="64">
        <v>0.17093475892409199</v>
      </c>
      <c r="H536" s="63">
        <v>36.431265327699997</v>
      </c>
      <c r="I536" s="64">
        <v>0.21007885343873101</v>
      </c>
      <c r="J536" s="63">
        <v>33.285280312099999</v>
      </c>
      <c r="K536" s="64">
        <v>0.216316790012369</v>
      </c>
      <c r="L536" s="63">
        <v>34.466038705599999</v>
      </c>
      <c r="M536" s="64">
        <v>0.182128697129784</v>
      </c>
      <c r="N536" s="63">
        <v>28.9529762423</v>
      </c>
      <c r="O536" s="64">
        <v>0.134455774295343</v>
      </c>
      <c r="P536" s="63">
        <v>30.129825160700001</v>
      </c>
      <c r="Q536" s="64">
        <v>0.18034228515341999</v>
      </c>
    </row>
    <row r="537" spans="1:17" customFormat="1" x14ac:dyDescent="0.3">
      <c r="A537" s="58" t="s">
        <v>264</v>
      </c>
      <c r="B537" s="59">
        <v>30.588333878299999</v>
      </c>
      <c r="C537" s="60">
        <v>2.0422235833107701E-2</v>
      </c>
      <c r="D537" s="59">
        <v>3.1422884499000001</v>
      </c>
      <c r="E537" s="60">
        <v>1.0150430168386E-2</v>
      </c>
      <c r="F537" s="59">
        <v>5.9268678254999898</v>
      </c>
      <c r="G537" s="60">
        <v>2.2773116271033601E-2</v>
      </c>
      <c r="H537" s="59">
        <v>1.989866259</v>
      </c>
      <c r="I537" s="60">
        <v>1.1474452463480399E-2</v>
      </c>
      <c r="J537" s="59">
        <v>0</v>
      </c>
      <c r="K537" s="62">
        <v>0</v>
      </c>
      <c r="L537" s="59">
        <v>1.5479450138999999</v>
      </c>
      <c r="M537" s="60">
        <v>8.1797972496428992E-3</v>
      </c>
      <c r="N537" s="59">
        <v>16.109497263000002</v>
      </c>
      <c r="O537" s="61">
        <v>7.4811477406625193E-2</v>
      </c>
      <c r="P537" s="59">
        <v>1.871869067</v>
      </c>
      <c r="Q537" s="60">
        <v>1.12040857605474E-2</v>
      </c>
    </row>
    <row r="538" spans="1:17" customFormat="1" x14ac:dyDescent="0.3">
      <c r="A538" s="58" t="s">
        <v>265</v>
      </c>
      <c r="B538" s="63">
        <v>13.2498452924</v>
      </c>
      <c r="C538" s="64">
        <v>8.8462309320334696E-3</v>
      </c>
      <c r="D538" s="63">
        <v>0</v>
      </c>
      <c r="E538" s="64">
        <v>0</v>
      </c>
      <c r="F538" s="63">
        <v>2.2961234823000001</v>
      </c>
      <c r="G538" s="64">
        <v>8.8225161374603997E-3</v>
      </c>
      <c r="H538" s="63">
        <v>0.715331788400001</v>
      </c>
      <c r="I538" s="64">
        <v>4.1249207400185601E-3</v>
      </c>
      <c r="J538" s="63">
        <v>1.02327609</v>
      </c>
      <c r="K538" s="64">
        <v>6.6501407532007801E-3</v>
      </c>
      <c r="L538" s="63">
        <v>0</v>
      </c>
      <c r="M538" s="64">
        <v>0</v>
      </c>
      <c r="N538" s="63">
        <v>4.7913128788000199</v>
      </c>
      <c r="O538" s="64">
        <v>2.2250551294588701E-2</v>
      </c>
      <c r="P538" s="63">
        <v>0.61772222940000199</v>
      </c>
      <c r="Q538" s="64">
        <v>3.6973808459190198E-3</v>
      </c>
    </row>
    <row r="539" spans="1:17" customFormat="1" x14ac:dyDescent="0.3">
      <c r="A539" s="58" t="s">
        <v>266</v>
      </c>
      <c r="B539" s="59">
        <v>521.42312923359998</v>
      </c>
      <c r="C539" s="60">
        <v>0.34812703942662099</v>
      </c>
      <c r="D539" s="59">
        <v>109.06092200880001</v>
      </c>
      <c r="E539" s="60">
        <v>0.35229587945223201</v>
      </c>
      <c r="F539" s="59">
        <v>51.0095021813001</v>
      </c>
      <c r="G539" s="62">
        <v>0.19599649567084601</v>
      </c>
      <c r="H539" s="59">
        <v>62.026845520699801</v>
      </c>
      <c r="I539" s="60">
        <v>0.35767433472870203</v>
      </c>
      <c r="J539" s="59">
        <v>48.285829671000002</v>
      </c>
      <c r="K539" s="60">
        <v>0.31380344643568198</v>
      </c>
      <c r="L539" s="59">
        <v>73.852913707699997</v>
      </c>
      <c r="M539" s="60">
        <v>0.39026054220255701</v>
      </c>
      <c r="N539" s="59">
        <v>93.805218745200094</v>
      </c>
      <c r="O539" s="61">
        <v>0.43562545051596402</v>
      </c>
      <c r="P539" s="59">
        <v>68.741049462099994</v>
      </c>
      <c r="Q539" s="60">
        <v>0.411450045850561</v>
      </c>
    </row>
    <row r="540" spans="1:17" customFormat="1" x14ac:dyDescent="0.3">
      <c r="A540" s="58" t="s">
        <v>267</v>
      </c>
      <c r="B540" s="63">
        <v>55.864149548299999</v>
      </c>
      <c r="C540" s="64">
        <v>3.7297580222267E-2</v>
      </c>
      <c r="D540" s="63">
        <v>14.6718755784</v>
      </c>
      <c r="E540" s="64">
        <v>4.7394073100620701E-2</v>
      </c>
      <c r="F540" s="63">
        <v>6.1056679487000096</v>
      </c>
      <c r="G540" s="64">
        <v>2.3460129397493101E-2</v>
      </c>
      <c r="H540" s="63">
        <v>4.2686240026000002</v>
      </c>
      <c r="I540" s="64">
        <v>2.4614781511457001E-2</v>
      </c>
      <c r="J540" s="63">
        <v>7.8568619361999703</v>
      </c>
      <c r="K540" s="64">
        <v>5.10607432977307E-2</v>
      </c>
      <c r="L540" s="63">
        <v>2.7008319542999999</v>
      </c>
      <c r="M540" s="64">
        <v>1.4271991313095801E-2</v>
      </c>
      <c r="N540" s="63">
        <v>12.6055404607</v>
      </c>
      <c r="O540" s="64">
        <v>5.85393255902475E-2</v>
      </c>
      <c r="P540" s="63">
        <v>7.6547476674000103</v>
      </c>
      <c r="Q540" s="64">
        <v>4.5817547206094003E-2</v>
      </c>
    </row>
    <row r="541" spans="1:17" customFormat="1" x14ac:dyDescent="0.3">
      <c r="A541" s="58" t="s">
        <v>268</v>
      </c>
      <c r="B541" s="59">
        <v>229.90899626620001</v>
      </c>
      <c r="C541" s="60">
        <v>0.153498250691985</v>
      </c>
      <c r="D541" s="59">
        <v>63.049426429299999</v>
      </c>
      <c r="E541" s="61">
        <v>0.20366647121392201</v>
      </c>
      <c r="F541" s="59">
        <v>40.482282892099903</v>
      </c>
      <c r="G541" s="60">
        <v>0.15554720678133199</v>
      </c>
      <c r="H541" s="59">
        <v>14.4989427166</v>
      </c>
      <c r="I541" s="62">
        <v>8.3607342061249798E-2</v>
      </c>
      <c r="J541" s="59">
        <v>18.525829162400001</v>
      </c>
      <c r="K541" s="60">
        <v>0.120397000089889</v>
      </c>
      <c r="L541" s="59">
        <v>32.330138544500002</v>
      </c>
      <c r="M541" s="60">
        <v>0.17084197175750501</v>
      </c>
      <c r="N541" s="59">
        <v>27.065741433399999</v>
      </c>
      <c r="O541" s="60">
        <v>0.12569157625973501</v>
      </c>
      <c r="P541" s="59">
        <v>29.336508662100002</v>
      </c>
      <c r="Q541" s="60">
        <v>0.175593883546562</v>
      </c>
    </row>
    <row r="542" spans="1:17" customFormat="1" x14ac:dyDescent="0.3">
      <c r="A542" s="65" t="s">
        <v>1</v>
      </c>
    </row>
    <row r="543" spans="1:17" customFormat="1" x14ac:dyDescent="0.3">
      <c r="A543" s="65" t="s">
        <v>1</v>
      </c>
    </row>
    <row r="544" spans="1:17" customFormat="1" x14ac:dyDescent="0.3">
      <c r="A544" s="53" t="s">
        <v>405</v>
      </c>
    </row>
    <row r="545" spans="1:17" customFormat="1" x14ac:dyDescent="0.3">
      <c r="A545" s="54" t="s">
        <v>1</v>
      </c>
    </row>
    <row r="546" spans="1:17" customFormat="1" x14ac:dyDescent="0.3">
      <c r="A546" s="114" t="s">
        <v>1</v>
      </c>
      <c r="B546" s="113" t="s">
        <v>504</v>
      </c>
      <c r="C546" s="113" t="s">
        <v>1</v>
      </c>
      <c r="D546" s="113" t="s">
        <v>17</v>
      </c>
      <c r="E546" s="113" t="s">
        <v>1</v>
      </c>
      <c r="F546" s="113" t="s">
        <v>18</v>
      </c>
      <c r="G546" s="113" t="s">
        <v>1</v>
      </c>
      <c r="H546" s="113" t="s">
        <v>19</v>
      </c>
      <c r="I546" s="113" t="s">
        <v>1</v>
      </c>
      <c r="J546" s="113" t="s">
        <v>20</v>
      </c>
      <c r="K546" s="113" t="s">
        <v>1</v>
      </c>
      <c r="L546" s="113" t="s">
        <v>21</v>
      </c>
      <c r="M546" s="113" t="s">
        <v>1</v>
      </c>
      <c r="N546" s="113" t="s">
        <v>22</v>
      </c>
      <c r="O546" s="113" t="s">
        <v>1</v>
      </c>
      <c r="P546" s="113" t="s">
        <v>23</v>
      </c>
      <c r="Q546" s="113" t="s">
        <v>1</v>
      </c>
    </row>
    <row r="547" spans="1:17" customFormat="1" x14ac:dyDescent="0.3">
      <c r="A547" s="115" t="s">
        <v>1</v>
      </c>
      <c r="B547" s="55" t="s">
        <v>14</v>
      </c>
      <c r="C547" s="55" t="s">
        <v>15</v>
      </c>
      <c r="D547" s="55" t="s">
        <v>14</v>
      </c>
      <c r="E547" s="55" t="s">
        <v>15</v>
      </c>
      <c r="F547" s="55" t="s">
        <v>14</v>
      </c>
      <c r="G547" s="55" t="s">
        <v>15</v>
      </c>
      <c r="H547" s="55" t="s">
        <v>14</v>
      </c>
      <c r="I547" s="55" t="s">
        <v>15</v>
      </c>
      <c r="J547" s="55" t="s">
        <v>14</v>
      </c>
      <c r="K547" s="55" t="s">
        <v>15</v>
      </c>
      <c r="L547" s="55" t="s">
        <v>14</v>
      </c>
      <c r="M547" s="55" t="s">
        <v>15</v>
      </c>
      <c r="N547" s="55" t="s">
        <v>14</v>
      </c>
      <c r="O547" s="55" t="s">
        <v>15</v>
      </c>
      <c r="P547" s="55" t="s">
        <v>14</v>
      </c>
      <c r="Q547" s="55" t="s">
        <v>15</v>
      </c>
    </row>
    <row r="548" spans="1:17" customFormat="1" x14ac:dyDescent="0.3">
      <c r="A548" s="56" t="s">
        <v>16</v>
      </c>
      <c r="B548" s="57">
        <v>1267.8865501309001</v>
      </c>
      <c r="C548" s="57">
        <v>1267.8865501309001</v>
      </c>
      <c r="D548" s="57">
        <v>246.52252251990001</v>
      </c>
      <c r="E548" s="57">
        <v>246.52252251990001</v>
      </c>
      <c r="F548" s="57">
        <v>219.7749324561</v>
      </c>
      <c r="G548" s="57">
        <v>219.7749324561</v>
      </c>
      <c r="H548" s="57">
        <v>158.91815629819999</v>
      </c>
      <c r="I548" s="57">
        <v>158.91815629819999</v>
      </c>
      <c r="J548" s="57">
        <v>135.34701774050001</v>
      </c>
      <c r="K548" s="57">
        <v>135.34701774050001</v>
      </c>
      <c r="L548" s="57">
        <v>156.90988375160001</v>
      </c>
      <c r="M548" s="57">
        <v>156.90988375160001</v>
      </c>
      <c r="N548" s="57">
        <v>188.2688278258</v>
      </c>
      <c r="O548" s="57">
        <v>188.2688278258</v>
      </c>
      <c r="P548" s="57">
        <v>137.73371081010001</v>
      </c>
      <c r="Q548" s="57">
        <v>137.73371081010001</v>
      </c>
    </row>
    <row r="549" spans="1:17" customFormat="1" ht="25.5" customHeight="1" x14ac:dyDescent="0.3">
      <c r="A549" s="66" t="s">
        <v>252</v>
      </c>
      <c r="B549" s="59">
        <v>45.4551706098</v>
      </c>
      <c r="C549" s="60">
        <v>3.5851134003359403E-2</v>
      </c>
      <c r="D549" s="59">
        <v>8.7360277234000101</v>
      </c>
      <c r="E549" s="60">
        <v>3.5437036884509401E-2</v>
      </c>
      <c r="F549" s="59">
        <v>14.460659358199999</v>
      </c>
      <c r="G549" s="60">
        <v>6.5797582993631504E-2</v>
      </c>
      <c r="H549" s="59">
        <v>0.87406620559999704</v>
      </c>
      <c r="I549" s="62">
        <v>5.5001028577242603E-3</v>
      </c>
      <c r="J549" s="59">
        <v>5.6867319942999996</v>
      </c>
      <c r="K549" s="60">
        <v>4.2015938653359397E-2</v>
      </c>
      <c r="L549" s="59">
        <v>11.4045999292</v>
      </c>
      <c r="M549" s="61">
        <v>7.2682482814494506E-2</v>
      </c>
      <c r="N549" s="59">
        <v>2.3868418753</v>
      </c>
      <c r="O549" s="60">
        <v>1.2677838933105199E-2</v>
      </c>
      <c r="P549" s="59">
        <v>1.9062435238</v>
      </c>
      <c r="Q549" s="60">
        <v>1.3840065097993501E-2</v>
      </c>
    </row>
    <row r="550" spans="1:17" customFormat="1" x14ac:dyDescent="0.3">
      <c r="A550" s="58" t="s">
        <v>253</v>
      </c>
      <c r="B550" s="63">
        <v>172.65876946060001</v>
      </c>
      <c r="C550" s="64">
        <v>0.136178406059102</v>
      </c>
      <c r="D550" s="63">
        <v>42.166071559299802</v>
      </c>
      <c r="E550" s="64">
        <v>0.17104348571598099</v>
      </c>
      <c r="F550" s="63">
        <v>27.472636749500001</v>
      </c>
      <c r="G550" s="64">
        <v>0.12500350446012601</v>
      </c>
      <c r="H550" s="63">
        <v>24.535587251599999</v>
      </c>
      <c r="I550" s="64">
        <v>0.15439134094634499</v>
      </c>
      <c r="J550" s="63">
        <v>18.2353733524</v>
      </c>
      <c r="K550" s="64">
        <v>0.13473051461955801</v>
      </c>
      <c r="L550" s="63">
        <v>16.178835896999999</v>
      </c>
      <c r="M550" s="64">
        <v>0.103109093641369</v>
      </c>
      <c r="N550" s="63">
        <v>27.811058920099999</v>
      </c>
      <c r="O550" s="64">
        <v>0.14771993452805099</v>
      </c>
      <c r="P550" s="63">
        <v>13.741579677300001</v>
      </c>
      <c r="Q550" s="64">
        <v>9.9769182115815994E-2</v>
      </c>
    </row>
    <row r="551" spans="1:17" customFormat="1" ht="22.8" x14ac:dyDescent="0.3">
      <c r="A551" s="66" t="s">
        <v>254</v>
      </c>
      <c r="B551" s="59">
        <v>148.70132370330001</v>
      </c>
      <c r="C551" s="60">
        <v>0.117282830776892</v>
      </c>
      <c r="D551" s="59">
        <v>13.831674231799999</v>
      </c>
      <c r="E551" s="62">
        <v>5.6107142221390599E-2</v>
      </c>
      <c r="F551" s="59">
        <v>41.568980199800002</v>
      </c>
      <c r="G551" s="61">
        <v>0.18914341019353201</v>
      </c>
      <c r="H551" s="59">
        <v>16.0063314404</v>
      </c>
      <c r="I551" s="60">
        <v>0.100720596143622</v>
      </c>
      <c r="J551" s="59">
        <v>16.574193620700001</v>
      </c>
      <c r="K551" s="60">
        <v>0.122457028587638</v>
      </c>
      <c r="L551" s="59">
        <v>18.054427232599998</v>
      </c>
      <c r="M551" s="60">
        <v>0.115062396331779</v>
      </c>
      <c r="N551" s="59">
        <v>17.3549329041</v>
      </c>
      <c r="O551" s="60">
        <v>9.2181659090999596E-2</v>
      </c>
      <c r="P551" s="59">
        <v>20.7396289946</v>
      </c>
      <c r="Q551" s="60">
        <v>0.15057772619801599</v>
      </c>
    </row>
    <row r="552" spans="1:17" customFormat="1" x14ac:dyDescent="0.3">
      <c r="A552" s="58" t="s">
        <v>255</v>
      </c>
      <c r="B552" s="63">
        <v>22.3983767386</v>
      </c>
      <c r="C552" s="64">
        <v>1.76659155634134E-2</v>
      </c>
      <c r="D552" s="63">
        <v>5.4450679708000003</v>
      </c>
      <c r="E552" s="64">
        <v>2.2087507117571601E-2</v>
      </c>
      <c r="F552" s="63">
        <v>4.1735437443999999</v>
      </c>
      <c r="G552" s="64">
        <v>1.89900808875628E-2</v>
      </c>
      <c r="H552" s="63">
        <v>0.96232940990000104</v>
      </c>
      <c r="I552" s="64">
        <v>6.05550323711439E-3</v>
      </c>
      <c r="J552" s="63">
        <v>3.1899726762</v>
      </c>
      <c r="K552" s="64">
        <v>2.3568843476966101E-2</v>
      </c>
      <c r="L552" s="63">
        <v>7.7470843103000204</v>
      </c>
      <c r="M552" s="61">
        <v>4.9372825503868303E-2</v>
      </c>
      <c r="N552" s="63">
        <v>0</v>
      </c>
      <c r="O552" s="64">
        <v>0</v>
      </c>
      <c r="P552" s="63">
        <v>0.2412093257</v>
      </c>
      <c r="Q552" s="64">
        <v>1.7512729765378E-3</v>
      </c>
    </row>
    <row r="553" spans="1:17" customFormat="1" x14ac:dyDescent="0.3">
      <c r="A553" s="58" t="s">
        <v>256</v>
      </c>
      <c r="B553" s="59">
        <v>8.5049364161000103</v>
      </c>
      <c r="C553" s="60">
        <v>6.7079632757535996E-3</v>
      </c>
      <c r="D553" s="59">
        <v>0</v>
      </c>
      <c r="E553" s="60">
        <v>0</v>
      </c>
      <c r="F553" s="59">
        <v>8.5049364160999907</v>
      </c>
      <c r="G553" s="61">
        <v>3.8698391673030602E-2</v>
      </c>
      <c r="H553" s="59">
        <v>0</v>
      </c>
      <c r="I553" s="60">
        <v>0</v>
      </c>
      <c r="J553" s="59">
        <v>0</v>
      </c>
      <c r="K553" s="60">
        <v>0</v>
      </c>
      <c r="L553" s="59">
        <v>0</v>
      </c>
      <c r="M553" s="60">
        <v>0</v>
      </c>
      <c r="N553" s="59">
        <v>0</v>
      </c>
      <c r="O553" s="60">
        <v>0</v>
      </c>
      <c r="P553" s="59">
        <v>0</v>
      </c>
      <c r="Q553" s="60">
        <v>0</v>
      </c>
    </row>
    <row r="554" spans="1:17" customFormat="1" x14ac:dyDescent="0.3">
      <c r="A554" s="58" t="s">
        <v>257</v>
      </c>
      <c r="B554" s="63">
        <v>15.725712596999999</v>
      </c>
      <c r="C554" s="64">
        <v>1.24030912666251E-2</v>
      </c>
      <c r="D554" s="63">
        <v>0</v>
      </c>
      <c r="E554" s="64">
        <v>0</v>
      </c>
      <c r="F554" s="63">
        <v>12.1627919187</v>
      </c>
      <c r="G554" s="61">
        <v>5.5342034611383699E-2</v>
      </c>
      <c r="H554" s="63">
        <v>0</v>
      </c>
      <c r="I554" s="64">
        <v>0</v>
      </c>
      <c r="J554" s="63">
        <v>0</v>
      </c>
      <c r="K554" s="64">
        <v>0</v>
      </c>
      <c r="L554" s="63">
        <v>1.9403781976000001</v>
      </c>
      <c r="M554" s="64">
        <v>1.2366194857882601E-2</v>
      </c>
      <c r="N554" s="63">
        <v>0</v>
      </c>
      <c r="O554" s="64">
        <v>0</v>
      </c>
      <c r="P554" s="63">
        <v>1.6225424807</v>
      </c>
      <c r="Q554" s="64">
        <v>1.17802858222347E-2</v>
      </c>
    </row>
    <row r="555" spans="1:17" customFormat="1" x14ac:dyDescent="0.3">
      <c r="A555" s="58" t="s">
        <v>258</v>
      </c>
      <c r="B555" s="59">
        <v>6.1334275183999996</v>
      </c>
      <c r="C555" s="60">
        <v>4.8375207685315098E-3</v>
      </c>
      <c r="D555" s="59">
        <v>0</v>
      </c>
      <c r="E555" s="60">
        <v>0</v>
      </c>
      <c r="F555" s="59">
        <v>2.3273486949</v>
      </c>
      <c r="G555" s="60">
        <v>1.05896913214381E-2</v>
      </c>
      <c r="H555" s="59">
        <v>0</v>
      </c>
      <c r="I555" s="60">
        <v>0</v>
      </c>
      <c r="J555" s="59">
        <v>0</v>
      </c>
      <c r="K555" s="60">
        <v>0</v>
      </c>
      <c r="L555" s="59">
        <v>0</v>
      </c>
      <c r="M555" s="60">
        <v>0</v>
      </c>
      <c r="N555" s="59">
        <v>0</v>
      </c>
      <c r="O555" s="60">
        <v>0</v>
      </c>
      <c r="P555" s="59">
        <v>0</v>
      </c>
      <c r="Q555" s="60">
        <v>0</v>
      </c>
    </row>
    <row r="556" spans="1:17" customFormat="1" x14ac:dyDescent="0.3">
      <c r="A556" s="58" t="s">
        <v>259</v>
      </c>
      <c r="B556" s="63">
        <v>12.7774487811</v>
      </c>
      <c r="C556" s="64">
        <v>1.00777540228507E-2</v>
      </c>
      <c r="D556" s="63">
        <v>1.3095957411000001</v>
      </c>
      <c r="E556" s="64">
        <v>5.3122762484887603E-3</v>
      </c>
      <c r="F556" s="63">
        <v>1.0653112413000001</v>
      </c>
      <c r="G556" s="64">
        <v>4.8472827605705003E-3</v>
      </c>
      <c r="H556" s="63">
        <v>0.88574593879999797</v>
      </c>
      <c r="I556" s="64">
        <v>5.5735981302095696E-3</v>
      </c>
      <c r="J556" s="63">
        <v>9.0998275476000199</v>
      </c>
      <c r="K556" s="61">
        <v>6.7233306647709407E-2</v>
      </c>
      <c r="L556" s="63">
        <v>0</v>
      </c>
      <c r="M556" s="64">
        <v>0</v>
      </c>
      <c r="N556" s="63">
        <v>0.41696831229999998</v>
      </c>
      <c r="O556" s="64">
        <v>2.2147496062694398E-3</v>
      </c>
      <c r="P556" s="63">
        <v>0</v>
      </c>
      <c r="Q556" s="64">
        <v>0</v>
      </c>
    </row>
    <row r="557" spans="1:17" customFormat="1" x14ac:dyDescent="0.3">
      <c r="A557" s="58" t="s">
        <v>260</v>
      </c>
      <c r="B557" s="59">
        <v>33.631145749700003</v>
      </c>
      <c r="C557" s="60">
        <v>2.6525358870813701E-2</v>
      </c>
      <c r="D557" s="59">
        <v>7.3316470432999896</v>
      </c>
      <c r="E557" s="60">
        <v>2.9740272687288301E-2</v>
      </c>
      <c r="F557" s="59">
        <v>4.3091720521000001</v>
      </c>
      <c r="G557" s="60">
        <v>1.96072045339418E-2</v>
      </c>
      <c r="H557" s="59">
        <v>5.1095482365000002</v>
      </c>
      <c r="I557" s="60">
        <v>3.2152073466748803E-2</v>
      </c>
      <c r="J557" s="59">
        <v>1.4717252156</v>
      </c>
      <c r="K557" s="60">
        <v>1.0873717353874201E-2</v>
      </c>
      <c r="L557" s="59">
        <v>2.2043697274</v>
      </c>
      <c r="M557" s="60">
        <v>1.4048635272011801E-2</v>
      </c>
      <c r="N557" s="59">
        <v>7.7836940891999902</v>
      </c>
      <c r="O557" s="60">
        <v>4.1343509592581297E-2</v>
      </c>
      <c r="P557" s="59">
        <v>5.4209893856000004</v>
      </c>
      <c r="Q557" s="60">
        <v>3.93584791531114E-2</v>
      </c>
    </row>
    <row r="558" spans="1:17" customFormat="1" x14ac:dyDescent="0.3">
      <c r="A558" s="58" t="s">
        <v>261</v>
      </c>
      <c r="B558" s="63">
        <v>172.36966521650001</v>
      </c>
      <c r="C558" s="64">
        <v>0.13595038546524901</v>
      </c>
      <c r="D558" s="63">
        <v>32.316100888400001</v>
      </c>
      <c r="E558" s="64">
        <v>0.13108782336831501</v>
      </c>
      <c r="F558" s="63">
        <v>32.530969046599999</v>
      </c>
      <c r="G558" s="64">
        <v>0.14801947011449099</v>
      </c>
      <c r="H558" s="63">
        <v>28.258130460099999</v>
      </c>
      <c r="I558" s="64">
        <v>0.177815619802909</v>
      </c>
      <c r="J558" s="63">
        <v>17.097286563200001</v>
      </c>
      <c r="K558" s="64">
        <v>0.12632185657744199</v>
      </c>
      <c r="L558" s="63">
        <v>9.7584459470999807</v>
      </c>
      <c r="M558" s="62">
        <v>6.2191403841381603E-2</v>
      </c>
      <c r="N558" s="63">
        <v>34.578863738499997</v>
      </c>
      <c r="O558" s="64">
        <v>0.18366749364634499</v>
      </c>
      <c r="P558" s="63">
        <v>16.2298105729</v>
      </c>
      <c r="Q558" s="64">
        <v>0.11783470057869</v>
      </c>
    </row>
    <row r="559" spans="1:17" customFormat="1" x14ac:dyDescent="0.3">
      <c r="A559" s="58" t="s">
        <v>262</v>
      </c>
      <c r="B559" s="59">
        <v>0.41380770030000003</v>
      </c>
      <c r="C559" s="60">
        <v>3.2637596814736897E-4</v>
      </c>
      <c r="D559" s="59">
        <v>0</v>
      </c>
      <c r="E559" s="60">
        <v>0</v>
      </c>
      <c r="F559" s="59">
        <v>0.41380770030000003</v>
      </c>
      <c r="G559" s="60">
        <v>1.8828703331880601E-3</v>
      </c>
      <c r="H559" s="59">
        <v>0</v>
      </c>
      <c r="I559" s="60">
        <v>0</v>
      </c>
      <c r="J559" s="59">
        <v>0</v>
      </c>
      <c r="K559" s="60">
        <v>0</v>
      </c>
      <c r="L559" s="59">
        <v>0</v>
      </c>
      <c r="M559" s="60">
        <v>0</v>
      </c>
      <c r="N559" s="59">
        <v>0</v>
      </c>
      <c r="O559" s="60">
        <v>0</v>
      </c>
      <c r="P559" s="59">
        <v>0</v>
      </c>
      <c r="Q559" s="60">
        <v>0</v>
      </c>
    </row>
    <row r="560" spans="1:17" customFormat="1" x14ac:dyDescent="0.3">
      <c r="A560" s="58" t="s">
        <v>263</v>
      </c>
      <c r="B560" s="63">
        <v>153.5350163066</v>
      </c>
      <c r="C560" s="64">
        <v>0.121095232290893</v>
      </c>
      <c r="D560" s="63">
        <v>29.211888591400001</v>
      </c>
      <c r="E560" s="64">
        <v>0.11849582055547001</v>
      </c>
      <c r="F560" s="63">
        <v>24.429308052500001</v>
      </c>
      <c r="G560" s="64">
        <v>0.111156025755484</v>
      </c>
      <c r="H560" s="63">
        <v>28.650352646200002</v>
      </c>
      <c r="I560" s="61">
        <v>0.18028369642320399</v>
      </c>
      <c r="J560" s="63">
        <v>14.645594021799999</v>
      </c>
      <c r="K560" s="64">
        <v>0.108207733471305</v>
      </c>
      <c r="L560" s="63">
        <v>21.553614707600001</v>
      </c>
      <c r="M560" s="64">
        <v>0.13736301495016701</v>
      </c>
      <c r="N560" s="63">
        <v>11.735074531</v>
      </c>
      <c r="O560" s="62">
        <v>6.2331479228511198E-2</v>
      </c>
      <c r="P560" s="63">
        <v>22.866541397900001</v>
      </c>
      <c r="Q560" s="64">
        <v>0.166019932690459</v>
      </c>
    </row>
    <row r="561" spans="1:17" customFormat="1" x14ac:dyDescent="0.3">
      <c r="A561" s="58" t="s">
        <v>264</v>
      </c>
      <c r="B561" s="59">
        <v>18.824546772000001</v>
      </c>
      <c r="C561" s="60">
        <v>1.48471854757482E-2</v>
      </c>
      <c r="D561" s="59">
        <v>1.732635943</v>
      </c>
      <c r="E561" s="60">
        <v>7.0283068877008501E-3</v>
      </c>
      <c r="F561" s="59">
        <v>3.4816851206999999</v>
      </c>
      <c r="G561" s="60">
        <v>1.58420484164884E-2</v>
      </c>
      <c r="H561" s="59">
        <v>0</v>
      </c>
      <c r="I561" s="60">
        <v>0</v>
      </c>
      <c r="J561" s="59">
        <v>0</v>
      </c>
      <c r="K561" s="60">
        <v>0</v>
      </c>
      <c r="L561" s="59">
        <v>0.76249902970000105</v>
      </c>
      <c r="M561" s="60">
        <v>4.8594709999727802E-3</v>
      </c>
      <c r="N561" s="59">
        <v>11.587803988499999</v>
      </c>
      <c r="O561" s="61">
        <v>6.15492438250154E-2</v>
      </c>
      <c r="P561" s="59">
        <v>1.2599226901</v>
      </c>
      <c r="Q561" s="60">
        <v>9.1475259229537101E-3</v>
      </c>
    </row>
    <row r="562" spans="1:17" customFormat="1" x14ac:dyDescent="0.3">
      <c r="A562" s="58" t="s">
        <v>269</v>
      </c>
      <c r="B562" s="63">
        <v>5.6375725469000004</v>
      </c>
      <c r="C562" s="64">
        <v>4.4464329606761404E-3</v>
      </c>
      <c r="D562" s="63">
        <v>0</v>
      </c>
      <c r="E562" s="64">
        <v>0</v>
      </c>
      <c r="F562" s="63">
        <v>0.97957897000000005</v>
      </c>
      <c r="G562" s="64">
        <v>4.45719154160437E-3</v>
      </c>
      <c r="H562" s="63">
        <v>0</v>
      </c>
      <c r="I562" s="64">
        <v>0</v>
      </c>
      <c r="J562" s="63">
        <v>0.41796115099999998</v>
      </c>
      <c r="K562" s="64">
        <v>3.0880706348576799E-3</v>
      </c>
      <c r="L562" s="63">
        <v>0</v>
      </c>
      <c r="M562" s="64">
        <v>0</v>
      </c>
      <c r="N562" s="63">
        <v>4.2400324259</v>
      </c>
      <c r="O562" s="61">
        <v>2.2521160166903399E-2</v>
      </c>
      <c r="P562" s="63">
        <v>0</v>
      </c>
      <c r="Q562" s="64">
        <v>0</v>
      </c>
    </row>
    <row r="563" spans="1:17" customFormat="1" x14ac:dyDescent="0.3">
      <c r="A563" s="58" t="s">
        <v>266</v>
      </c>
      <c r="B563" s="59">
        <v>405.73672889229999</v>
      </c>
      <c r="C563" s="60">
        <v>0.32001027919289099</v>
      </c>
      <c r="D563" s="59">
        <v>94.355385913199996</v>
      </c>
      <c r="E563" s="61">
        <v>0.38274549906726402</v>
      </c>
      <c r="F563" s="59">
        <v>37.0992799809</v>
      </c>
      <c r="G563" s="62">
        <v>0.16880578492868201</v>
      </c>
      <c r="H563" s="59">
        <v>49.367440706499998</v>
      </c>
      <c r="I563" s="60">
        <v>0.31064695096175798</v>
      </c>
      <c r="J563" s="59">
        <v>42.534859964799999</v>
      </c>
      <c r="K563" s="60">
        <v>0.31426521747491898</v>
      </c>
      <c r="L563" s="59">
        <v>64.604796818799699</v>
      </c>
      <c r="M563" s="61">
        <v>0.41173185062755002</v>
      </c>
      <c r="N563" s="59">
        <v>60.507765887099801</v>
      </c>
      <c r="O563" s="60">
        <v>0.32139025130111398</v>
      </c>
      <c r="P563" s="59">
        <v>46.432430507699998</v>
      </c>
      <c r="Q563" s="60">
        <v>0.33711740019637298</v>
      </c>
    </row>
    <row r="564" spans="1:17" customFormat="1" x14ac:dyDescent="0.3">
      <c r="A564" s="58" t="s">
        <v>270</v>
      </c>
      <c r="B564" s="63">
        <v>45.382901121700002</v>
      </c>
      <c r="C564" s="64">
        <v>3.5794134039054598E-2</v>
      </c>
      <c r="D564" s="63">
        <v>10.0864269142</v>
      </c>
      <c r="E564" s="64">
        <v>4.0914829246020697E-2</v>
      </c>
      <c r="F564" s="63">
        <v>4.7949232100999799</v>
      </c>
      <c r="G564" s="64">
        <v>2.18174254748447E-2</v>
      </c>
      <c r="H564" s="63">
        <v>4.2686240026000002</v>
      </c>
      <c r="I564" s="64">
        <v>2.6860518030363999E-2</v>
      </c>
      <c r="J564" s="63">
        <v>6.3934916329</v>
      </c>
      <c r="K564" s="64">
        <v>4.7237772502370198E-2</v>
      </c>
      <c r="L564" s="63">
        <v>2.7008319542999999</v>
      </c>
      <c r="M564" s="64">
        <v>1.7212631159523501E-2</v>
      </c>
      <c r="N564" s="63">
        <v>9.8657911537999805</v>
      </c>
      <c r="O564" s="64">
        <v>5.2402680081104797E-2</v>
      </c>
      <c r="P564" s="63">
        <v>7.27281225379999</v>
      </c>
      <c r="Q564" s="64">
        <v>5.2803429247814102E-2</v>
      </c>
    </row>
    <row r="565" spans="1:17" customFormat="1" x14ac:dyDescent="0.3">
      <c r="A565" s="58" t="s">
        <v>268</v>
      </c>
      <c r="B565" s="59">
        <v>0</v>
      </c>
      <c r="C565" s="60">
        <v>0</v>
      </c>
      <c r="D565" s="59">
        <v>0</v>
      </c>
      <c r="E565" s="60">
        <v>0</v>
      </c>
      <c r="F565" s="59">
        <v>0</v>
      </c>
      <c r="G565" s="60">
        <v>0</v>
      </c>
      <c r="H565" s="59">
        <v>0</v>
      </c>
      <c r="I565" s="60">
        <v>0</v>
      </c>
      <c r="J565" s="59">
        <v>0</v>
      </c>
      <c r="K565" s="60">
        <v>0</v>
      </c>
      <c r="L565" s="59">
        <v>0</v>
      </c>
      <c r="M565" s="60">
        <v>0</v>
      </c>
      <c r="N565" s="59">
        <v>0</v>
      </c>
      <c r="O565" s="60">
        <v>0</v>
      </c>
      <c r="P565" s="59">
        <v>0</v>
      </c>
      <c r="Q565" s="60">
        <v>0</v>
      </c>
    </row>
    <row r="566" spans="1:17" customFormat="1" x14ac:dyDescent="0.3">
      <c r="A566" s="65" t="s">
        <v>1</v>
      </c>
    </row>
    <row r="567" spans="1:17" customFormat="1" x14ac:dyDescent="0.3">
      <c r="A567" s="65" t="s">
        <v>1</v>
      </c>
    </row>
    <row r="568" spans="1:17" customFormat="1" x14ac:dyDescent="0.3">
      <c r="A568" s="53" t="s">
        <v>271</v>
      </c>
    </row>
    <row r="569" spans="1:17" customFormat="1" x14ac:dyDescent="0.3">
      <c r="A569" s="54" t="s">
        <v>1</v>
      </c>
    </row>
    <row r="570" spans="1:17" customFormat="1" x14ac:dyDescent="0.3">
      <c r="A570" s="114" t="s">
        <v>1</v>
      </c>
      <c r="B570" s="113" t="s">
        <v>504</v>
      </c>
      <c r="C570" s="113" t="s">
        <v>1</v>
      </c>
      <c r="D570" s="113" t="s">
        <v>17</v>
      </c>
      <c r="E570" s="113" t="s">
        <v>1</v>
      </c>
      <c r="F570" s="113" t="s">
        <v>18</v>
      </c>
      <c r="G570" s="113" t="s">
        <v>1</v>
      </c>
      <c r="H570" s="113" t="s">
        <v>19</v>
      </c>
      <c r="I570" s="113" t="s">
        <v>1</v>
      </c>
      <c r="J570" s="113" t="s">
        <v>20</v>
      </c>
      <c r="K570" s="113" t="s">
        <v>1</v>
      </c>
      <c r="L570" s="113" t="s">
        <v>21</v>
      </c>
      <c r="M570" s="113" t="s">
        <v>1</v>
      </c>
      <c r="N570" s="113" t="s">
        <v>22</v>
      </c>
      <c r="O570" s="113" t="s">
        <v>1</v>
      </c>
      <c r="P570" s="113" t="s">
        <v>23</v>
      </c>
      <c r="Q570" s="113" t="s">
        <v>1</v>
      </c>
    </row>
    <row r="571" spans="1:17" customFormat="1" x14ac:dyDescent="0.3">
      <c r="A571" s="115" t="s">
        <v>1</v>
      </c>
      <c r="B571" s="55" t="s">
        <v>14</v>
      </c>
      <c r="C571" s="55" t="s">
        <v>15</v>
      </c>
      <c r="D571" s="55" t="s">
        <v>14</v>
      </c>
      <c r="E571" s="55" t="s">
        <v>15</v>
      </c>
      <c r="F571" s="55" t="s">
        <v>14</v>
      </c>
      <c r="G571" s="55" t="s">
        <v>15</v>
      </c>
      <c r="H571" s="55" t="s">
        <v>14</v>
      </c>
      <c r="I571" s="55" t="s">
        <v>15</v>
      </c>
      <c r="J571" s="55" t="s">
        <v>14</v>
      </c>
      <c r="K571" s="55" t="s">
        <v>15</v>
      </c>
      <c r="L571" s="55" t="s">
        <v>14</v>
      </c>
      <c r="M571" s="55" t="s">
        <v>15</v>
      </c>
      <c r="N571" s="55" t="s">
        <v>14</v>
      </c>
      <c r="O571" s="55" t="s">
        <v>15</v>
      </c>
      <c r="P571" s="55" t="s">
        <v>14</v>
      </c>
      <c r="Q571" s="55" t="s">
        <v>15</v>
      </c>
    </row>
    <row r="572" spans="1:17" customFormat="1" x14ac:dyDescent="0.3">
      <c r="A572" s="56" t="s">
        <v>16</v>
      </c>
      <c r="B572" s="57">
        <v>1497.7955463971</v>
      </c>
      <c r="C572" s="57">
        <v>1497.7955463971</v>
      </c>
      <c r="D572" s="57">
        <v>309.57194894920002</v>
      </c>
      <c r="E572" s="57">
        <v>309.57194894920002</v>
      </c>
      <c r="F572" s="57">
        <v>260.25721534820002</v>
      </c>
      <c r="G572" s="57">
        <v>260.25721534820002</v>
      </c>
      <c r="H572" s="57">
        <v>173.41709901479999</v>
      </c>
      <c r="I572" s="57">
        <v>173.41709901479999</v>
      </c>
      <c r="J572" s="57">
        <v>153.87284690289999</v>
      </c>
      <c r="K572" s="57">
        <v>153.87284690289999</v>
      </c>
      <c r="L572" s="57">
        <v>189.24002229609999</v>
      </c>
      <c r="M572" s="57">
        <v>189.24002229609999</v>
      </c>
      <c r="N572" s="57">
        <v>215.33456925920001</v>
      </c>
      <c r="O572" s="57">
        <v>215.33456925920001</v>
      </c>
      <c r="P572" s="57">
        <v>167.07021947219999</v>
      </c>
      <c r="Q572" s="57">
        <v>167.07021947219999</v>
      </c>
    </row>
    <row r="573" spans="1:17" customFormat="1" ht="25.5" customHeight="1" x14ac:dyDescent="0.3">
      <c r="A573" s="66" t="s">
        <v>252</v>
      </c>
      <c r="B573" s="59">
        <v>134.26651186839999</v>
      </c>
      <c r="C573" s="60">
        <v>8.9642750101222995E-2</v>
      </c>
      <c r="D573" s="59">
        <v>21.7892251436</v>
      </c>
      <c r="E573" s="60">
        <v>7.0385011360236505E-2</v>
      </c>
      <c r="F573" s="59">
        <v>30.5250851417</v>
      </c>
      <c r="G573" s="60">
        <v>0.117288141659628</v>
      </c>
      <c r="H573" s="59">
        <v>15.717120979400001</v>
      </c>
      <c r="I573" s="60">
        <v>9.0631898865166996E-2</v>
      </c>
      <c r="J573" s="59">
        <v>11.914523152499999</v>
      </c>
      <c r="K573" s="60">
        <v>7.7430965841676705E-2</v>
      </c>
      <c r="L573" s="59">
        <v>28.49512198</v>
      </c>
      <c r="M573" s="61">
        <v>0.15057661500068001</v>
      </c>
      <c r="N573" s="59">
        <v>17.319828969100001</v>
      </c>
      <c r="O573" s="60">
        <v>8.0432180623316404E-2</v>
      </c>
      <c r="P573" s="59">
        <v>8.1038882729000008</v>
      </c>
      <c r="Q573" s="60">
        <v>4.8505881529942403E-2</v>
      </c>
    </row>
    <row r="574" spans="1:17" customFormat="1" x14ac:dyDescent="0.3">
      <c r="A574" s="58" t="s">
        <v>253</v>
      </c>
      <c r="B574" s="63">
        <v>489.6634378215</v>
      </c>
      <c r="C574" s="64">
        <v>0.326922749235949</v>
      </c>
      <c r="D574" s="63">
        <v>65.159277860999893</v>
      </c>
      <c r="E574" s="62">
        <v>0.21048185432231301</v>
      </c>
      <c r="F574" s="63">
        <v>86.048609067899903</v>
      </c>
      <c r="G574" s="64">
        <v>0.330629100725507</v>
      </c>
      <c r="H574" s="63">
        <v>56.137225995100003</v>
      </c>
      <c r="I574" s="64">
        <v>0.32371217321718099</v>
      </c>
      <c r="J574" s="63">
        <v>48.581551834199999</v>
      </c>
      <c r="K574" s="64">
        <v>0.31572530704430901</v>
      </c>
      <c r="L574" s="63">
        <v>86.870405377499793</v>
      </c>
      <c r="M574" s="61">
        <v>0.45904880121804098</v>
      </c>
      <c r="N574" s="63">
        <v>75.473220297500106</v>
      </c>
      <c r="O574" s="64">
        <v>0.35049281941652499</v>
      </c>
      <c r="P574" s="63">
        <v>67.444767353899707</v>
      </c>
      <c r="Q574" s="61">
        <v>0.40369113997077499</v>
      </c>
    </row>
    <row r="575" spans="1:17" customFormat="1" ht="22.8" x14ac:dyDescent="0.3">
      <c r="A575" s="66" t="s">
        <v>254</v>
      </c>
      <c r="B575" s="59">
        <v>57.594289351100002</v>
      </c>
      <c r="C575" s="60">
        <v>3.8452704369191897E-2</v>
      </c>
      <c r="D575" s="59">
        <v>4.9730262953000004</v>
      </c>
      <c r="E575" s="62">
        <v>1.6064201915516801E-2</v>
      </c>
      <c r="F575" s="59">
        <v>15.1158061366</v>
      </c>
      <c r="G575" s="60">
        <v>5.8080257703428E-2</v>
      </c>
      <c r="H575" s="59">
        <v>2.9868303681000001</v>
      </c>
      <c r="I575" s="60">
        <v>1.7223390225464999E-2</v>
      </c>
      <c r="J575" s="59">
        <v>4.8390973966999997</v>
      </c>
      <c r="K575" s="60">
        <v>3.14486765800445E-2</v>
      </c>
      <c r="L575" s="59">
        <v>2.7863352836000002</v>
      </c>
      <c r="M575" s="60">
        <v>1.4723816081781501E-2</v>
      </c>
      <c r="N575" s="59">
        <v>16.325405926999998</v>
      </c>
      <c r="O575" s="61">
        <v>7.5814143465970693E-2</v>
      </c>
      <c r="P575" s="59">
        <v>6.4996443250000002</v>
      </c>
      <c r="Q575" s="60">
        <v>3.8903667844175698E-2</v>
      </c>
    </row>
    <row r="576" spans="1:17" customFormat="1" x14ac:dyDescent="0.3">
      <c r="A576" s="58" t="s">
        <v>255</v>
      </c>
      <c r="B576" s="63">
        <v>18.586778066600001</v>
      </c>
      <c r="C576" s="64">
        <v>1.2409422708800201E-2</v>
      </c>
      <c r="D576" s="63">
        <v>1.6841692795000001</v>
      </c>
      <c r="E576" s="64">
        <v>5.4403161695259702E-3</v>
      </c>
      <c r="F576" s="63">
        <v>7.1686279675999902</v>
      </c>
      <c r="G576" s="64">
        <v>2.7544396638567899E-2</v>
      </c>
      <c r="H576" s="63">
        <v>1.8995495883</v>
      </c>
      <c r="I576" s="64">
        <v>1.0953646434472299E-2</v>
      </c>
      <c r="J576" s="63">
        <v>2.9420690168000001</v>
      </c>
      <c r="K576" s="64">
        <v>1.91201311733484E-2</v>
      </c>
      <c r="L576" s="63">
        <v>1.7151443763000001</v>
      </c>
      <c r="M576" s="64">
        <v>9.0633279128256999E-3</v>
      </c>
      <c r="N576" s="63">
        <v>1.7646502721999999</v>
      </c>
      <c r="O576" s="64">
        <v>8.1949232688035105E-3</v>
      </c>
      <c r="P576" s="63">
        <v>1.4125675659000001</v>
      </c>
      <c r="Q576" s="64">
        <v>8.4549333230213904E-3</v>
      </c>
    </row>
    <row r="577" spans="1:17" customFormat="1" x14ac:dyDescent="0.3">
      <c r="A577" s="58" t="s">
        <v>256</v>
      </c>
      <c r="B577" s="59">
        <v>15.077300085599999</v>
      </c>
      <c r="C577" s="60">
        <v>1.00663272246122E-2</v>
      </c>
      <c r="D577" s="59">
        <v>0</v>
      </c>
      <c r="E577" s="60">
        <v>0</v>
      </c>
      <c r="F577" s="59">
        <v>11.9350503357</v>
      </c>
      <c r="G577" s="61">
        <v>4.5858672235972398E-2</v>
      </c>
      <c r="H577" s="59">
        <v>1.2645841994</v>
      </c>
      <c r="I577" s="60">
        <v>7.2921540412348596E-3</v>
      </c>
      <c r="J577" s="59">
        <v>0</v>
      </c>
      <c r="K577" s="60">
        <v>0</v>
      </c>
      <c r="L577" s="59">
        <v>0</v>
      </c>
      <c r="M577" s="60">
        <v>0</v>
      </c>
      <c r="N577" s="59">
        <v>1.8776655504999999</v>
      </c>
      <c r="O577" s="60">
        <v>8.7197590101747106E-3</v>
      </c>
      <c r="P577" s="59">
        <v>0</v>
      </c>
      <c r="Q577" s="60">
        <v>0</v>
      </c>
    </row>
    <row r="578" spans="1:17" customFormat="1" x14ac:dyDescent="0.3">
      <c r="A578" s="58" t="s">
        <v>257</v>
      </c>
      <c r="B578" s="63">
        <v>46.980634847200001</v>
      </c>
      <c r="C578" s="64">
        <v>3.1366520591018202E-2</v>
      </c>
      <c r="D578" s="63">
        <v>1.6431284907999999</v>
      </c>
      <c r="E578" s="62">
        <v>5.3077434708712398E-3</v>
      </c>
      <c r="F578" s="63">
        <v>13.970959069099999</v>
      </c>
      <c r="G578" s="64">
        <v>5.3681351544502397E-2</v>
      </c>
      <c r="H578" s="63">
        <v>1.5728645672999999</v>
      </c>
      <c r="I578" s="64">
        <v>9.0698355366085701E-3</v>
      </c>
      <c r="J578" s="63">
        <v>1.9551699015999999</v>
      </c>
      <c r="K578" s="64">
        <v>1.2706399738179899E-2</v>
      </c>
      <c r="L578" s="63">
        <v>19.699661624899999</v>
      </c>
      <c r="M578" s="61">
        <v>0.10409881263951801</v>
      </c>
      <c r="N578" s="63">
        <v>2.5282065455999998</v>
      </c>
      <c r="O578" s="64">
        <v>1.17408298829937E-2</v>
      </c>
      <c r="P578" s="63">
        <v>5.6106446479000001</v>
      </c>
      <c r="Q578" s="64">
        <v>3.3582553884377898E-2</v>
      </c>
    </row>
    <row r="579" spans="1:17" customFormat="1" x14ac:dyDescent="0.3">
      <c r="A579" s="58" t="s">
        <v>258</v>
      </c>
      <c r="B579" s="59">
        <v>10.6296842838</v>
      </c>
      <c r="C579" s="60">
        <v>7.0968860265136803E-3</v>
      </c>
      <c r="D579" s="59">
        <v>0</v>
      </c>
      <c r="E579" s="60">
        <v>0</v>
      </c>
      <c r="F579" s="59">
        <v>4.8114845666000097</v>
      </c>
      <c r="G579" s="60">
        <v>1.8487420455039798E-2</v>
      </c>
      <c r="H579" s="59">
        <v>0</v>
      </c>
      <c r="I579" s="60">
        <v>0</v>
      </c>
      <c r="J579" s="59">
        <v>0</v>
      </c>
      <c r="K579" s="60">
        <v>0</v>
      </c>
      <c r="L579" s="59">
        <v>5.8181997171999997</v>
      </c>
      <c r="M579" s="61">
        <v>3.0745080488821699E-2</v>
      </c>
      <c r="N579" s="59">
        <v>0</v>
      </c>
      <c r="O579" s="60">
        <v>0</v>
      </c>
      <c r="P579" s="59">
        <v>0</v>
      </c>
      <c r="Q579" s="60">
        <v>0</v>
      </c>
    </row>
    <row r="580" spans="1:17" customFormat="1" x14ac:dyDescent="0.3">
      <c r="A580" s="58" t="s">
        <v>259</v>
      </c>
      <c r="B580" s="63">
        <v>26.3667731892</v>
      </c>
      <c r="C580" s="64">
        <v>1.7603719848563099E-2</v>
      </c>
      <c r="D580" s="63">
        <v>5.2359736261000096</v>
      </c>
      <c r="E580" s="64">
        <v>1.6913591957775202E-2</v>
      </c>
      <c r="F580" s="63">
        <v>6.6919277986999903</v>
      </c>
      <c r="G580" s="64">
        <v>2.57127464833081E-2</v>
      </c>
      <c r="H580" s="63">
        <v>2.7317596193</v>
      </c>
      <c r="I580" s="64">
        <v>1.5752539021926901E-2</v>
      </c>
      <c r="J580" s="63">
        <v>7.2758786126999899</v>
      </c>
      <c r="K580" s="61">
        <v>4.7285006803646001E-2</v>
      </c>
      <c r="L580" s="63">
        <v>1.7429612206</v>
      </c>
      <c r="M580" s="64">
        <v>9.2103203088447407E-3</v>
      </c>
      <c r="N580" s="63">
        <v>1.2619603572</v>
      </c>
      <c r="O580" s="64">
        <v>5.8604633781813601E-3</v>
      </c>
      <c r="P580" s="63">
        <v>1.4263119546</v>
      </c>
      <c r="Q580" s="64">
        <v>8.5372004604167898E-3</v>
      </c>
    </row>
    <row r="581" spans="1:17" customFormat="1" x14ac:dyDescent="0.3">
      <c r="A581" s="58" t="s">
        <v>260</v>
      </c>
      <c r="B581" s="59">
        <v>216.57330427829999</v>
      </c>
      <c r="C581" s="60">
        <v>0.14459470439691199</v>
      </c>
      <c r="D581" s="59">
        <v>35.4374571180999</v>
      </c>
      <c r="E581" s="60">
        <v>0.11447244247544899</v>
      </c>
      <c r="F581" s="59">
        <v>26.677948219400001</v>
      </c>
      <c r="G581" s="60">
        <v>0.10250608492720301</v>
      </c>
      <c r="H581" s="59">
        <v>36.691828023699998</v>
      </c>
      <c r="I581" s="61">
        <v>0.211581373648562</v>
      </c>
      <c r="J581" s="59">
        <v>21.507118835499998</v>
      </c>
      <c r="K581" s="60">
        <v>0.13977202130452501</v>
      </c>
      <c r="L581" s="59">
        <v>22.996482474499999</v>
      </c>
      <c r="M581" s="60">
        <v>0.12152018476576699</v>
      </c>
      <c r="N581" s="59">
        <v>43.024339610200002</v>
      </c>
      <c r="O581" s="61">
        <v>0.199802287938316</v>
      </c>
      <c r="P581" s="59">
        <v>29.140325026399999</v>
      </c>
      <c r="Q581" s="60">
        <v>0.17441962498438501</v>
      </c>
    </row>
    <row r="582" spans="1:17" customFormat="1" x14ac:dyDescent="0.3">
      <c r="A582" s="58" t="s">
        <v>261</v>
      </c>
      <c r="B582" s="63">
        <v>125.9242879243</v>
      </c>
      <c r="C582" s="64">
        <v>8.4073082088678197E-2</v>
      </c>
      <c r="D582" s="63">
        <v>29.6786829795</v>
      </c>
      <c r="E582" s="64">
        <v>9.5870065360379897E-2</v>
      </c>
      <c r="F582" s="63">
        <v>21.5104969014</v>
      </c>
      <c r="G582" s="64">
        <v>8.2650914683079807E-2</v>
      </c>
      <c r="H582" s="63">
        <v>22.880726819500001</v>
      </c>
      <c r="I582" s="61">
        <v>0.131940431188664</v>
      </c>
      <c r="J582" s="63">
        <v>14.573451309299999</v>
      </c>
      <c r="K582" s="64">
        <v>9.4711000690696504E-2</v>
      </c>
      <c r="L582" s="63">
        <v>14.1765362503</v>
      </c>
      <c r="M582" s="64">
        <v>7.4912991862357003E-2</v>
      </c>
      <c r="N582" s="63">
        <v>13.4504939955</v>
      </c>
      <c r="O582" s="64">
        <v>6.2463235892744801E-2</v>
      </c>
      <c r="P582" s="63">
        <v>9.2521814396000206</v>
      </c>
      <c r="Q582" s="64">
        <v>5.53789985362384E-2</v>
      </c>
    </row>
    <row r="583" spans="1:17" customFormat="1" x14ac:dyDescent="0.3">
      <c r="A583" s="58" t="s">
        <v>262</v>
      </c>
      <c r="B583" s="59">
        <v>18.498027017199998</v>
      </c>
      <c r="C583" s="60">
        <v>1.23501682600782E-2</v>
      </c>
      <c r="D583" s="59">
        <v>1.0353884759</v>
      </c>
      <c r="E583" s="60">
        <v>3.34458105592088E-3</v>
      </c>
      <c r="F583" s="59">
        <v>0.60531493900000199</v>
      </c>
      <c r="G583" s="60">
        <v>2.3258334574514901E-3</v>
      </c>
      <c r="H583" s="59">
        <v>0</v>
      </c>
      <c r="I583" s="60">
        <v>0</v>
      </c>
      <c r="J583" s="59">
        <v>0</v>
      </c>
      <c r="K583" s="60">
        <v>0</v>
      </c>
      <c r="L583" s="59">
        <v>14.871939447300001</v>
      </c>
      <c r="M583" s="61">
        <v>7.8587707118477207E-2</v>
      </c>
      <c r="N583" s="59">
        <v>0.70458766429999897</v>
      </c>
      <c r="O583" s="60">
        <v>3.2720601560815E-3</v>
      </c>
      <c r="P583" s="59">
        <v>1.2807964907</v>
      </c>
      <c r="Q583" s="60">
        <v>7.6662166048876296E-3</v>
      </c>
    </row>
    <row r="584" spans="1:17" customFormat="1" x14ac:dyDescent="0.3">
      <c r="A584" s="58" t="s">
        <v>263</v>
      </c>
      <c r="B584" s="63">
        <v>194.6450493111</v>
      </c>
      <c r="C584" s="64">
        <v>0.12995435176671</v>
      </c>
      <c r="D584" s="63">
        <v>32.844934424800002</v>
      </c>
      <c r="E584" s="64">
        <v>0.106097902398094</v>
      </c>
      <c r="F584" s="63">
        <v>24.3507664457</v>
      </c>
      <c r="G584" s="64">
        <v>9.35642318816058E-2</v>
      </c>
      <c r="H584" s="63">
        <v>33.979544062199999</v>
      </c>
      <c r="I584" s="61">
        <v>0.19594113991781201</v>
      </c>
      <c r="J584" s="63">
        <v>21.916855883099998</v>
      </c>
      <c r="K584" s="64">
        <v>0.14243485010016399</v>
      </c>
      <c r="L584" s="63">
        <v>30.327660080099999</v>
      </c>
      <c r="M584" s="64">
        <v>0.160260285916934</v>
      </c>
      <c r="N584" s="63">
        <v>19.253921566999999</v>
      </c>
      <c r="O584" s="64">
        <v>8.9413983241231898E-2</v>
      </c>
      <c r="P584" s="63">
        <v>29.650968342700001</v>
      </c>
      <c r="Q584" s="64">
        <v>0.177476084225973</v>
      </c>
    </row>
    <row r="585" spans="1:17" customFormat="1" x14ac:dyDescent="0.3">
      <c r="A585" s="58" t="s">
        <v>264</v>
      </c>
      <c r="B585" s="59">
        <v>77.849638540900003</v>
      </c>
      <c r="C585" s="60">
        <v>5.1976145027380301E-2</v>
      </c>
      <c r="D585" s="59">
        <v>15.056596540999999</v>
      </c>
      <c r="E585" s="60">
        <v>4.8636824467163699E-2</v>
      </c>
      <c r="F585" s="59">
        <v>15.816235472700001</v>
      </c>
      <c r="G585" s="60">
        <v>6.0771554216236999E-2</v>
      </c>
      <c r="H585" s="59">
        <v>7.4228455509999698</v>
      </c>
      <c r="I585" s="60">
        <v>4.2803423613760903E-2</v>
      </c>
      <c r="J585" s="59">
        <v>2.3853823184</v>
      </c>
      <c r="K585" s="62">
        <v>1.5502295345879101E-2</v>
      </c>
      <c r="L585" s="59">
        <v>9.0487516331000304</v>
      </c>
      <c r="M585" s="60">
        <v>4.7816268056350197E-2</v>
      </c>
      <c r="N585" s="59">
        <v>17.319780747799999</v>
      </c>
      <c r="O585" s="60">
        <v>8.0431956686676007E-2</v>
      </c>
      <c r="P585" s="59">
        <v>5.3127382491999997</v>
      </c>
      <c r="Q585" s="60">
        <v>3.1799432992808303E-2</v>
      </c>
    </row>
    <row r="586" spans="1:17" customFormat="1" x14ac:dyDescent="0.3">
      <c r="A586" s="58" t="s">
        <v>265</v>
      </c>
      <c r="B586" s="63">
        <v>39.555768225900003</v>
      </c>
      <c r="C586" s="64">
        <v>2.6409324237243299E-2</v>
      </c>
      <c r="D586" s="63">
        <v>0</v>
      </c>
      <c r="E586" s="62">
        <v>0</v>
      </c>
      <c r="F586" s="63">
        <v>18.758996361099999</v>
      </c>
      <c r="G586" s="61">
        <v>7.2078679301944407E-2</v>
      </c>
      <c r="H586" s="63">
        <v>6.1175566904000096</v>
      </c>
      <c r="I586" s="64">
        <v>3.5276548420856202E-2</v>
      </c>
      <c r="J586" s="63">
        <v>1.7250944196</v>
      </c>
      <c r="K586" s="64">
        <v>1.1211168535073699E-2</v>
      </c>
      <c r="L586" s="63">
        <v>2.6648625248000002</v>
      </c>
      <c r="M586" s="64">
        <v>1.40819182563313E-2</v>
      </c>
      <c r="N586" s="63">
        <v>2.3249354530000002</v>
      </c>
      <c r="O586" s="64">
        <v>1.07968518988767E-2</v>
      </c>
      <c r="P586" s="63">
        <v>4.1582439535000004</v>
      </c>
      <c r="Q586" s="64">
        <v>2.48891990842923E-2</v>
      </c>
    </row>
    <row r="587" spans="1:17" customFormat="1" x14ac:dyDescent="0.3">
      <c r="A587" s="58" t="s">
        <v>266</v>
      </c>
      <c r="B587" s="59">
        <v>404.65753377990001</v>
      </c>
      <c r="C587" s="60">
        <v>0.27016873881972098</v>
      </c>
      <c r="D587" s="59">
        <v>81.721775414100193</v>
      </c>
      <c r="E587" s="60">
        <v>0.26398314088693597</v>
      </c>
      <c r="F587" s="59">
        <v>59.0196043515</v>
      </c>
      <c r="G587" s="60">
        <v>0.226774132938206</v>
      </c>
      <c r="H587" s="59">
        <v>58.0005563630002</v>
      </c>
      <c r="I587" s="60">
        <v>0.33445696354342802</v>
      </c>
      <c r="J587" s="59">
        <v>40.613759624700002</v>
      </c>
      <c r="K587" s="60">
        <v>0.26394364205355197</v>
      </c>
      <c r="L587" s="59">
        <v>37.111710652399999</v>
      </c>
      <c r="M587" s="62">
        <v>0.19610920672125101</v>
      </c>
      <c r="N587" s="59">
        <v>73.125635585300003</v>
      </c>
      <c r="O587" s="61">
        <v>0.339590785803082</v>
      </c>
      <c r="P587" s="59">
        <v>46.572099646300003</v>
      </c>
      <c r="Q587" s="60">
        <v>0.27875763731817799</v>
      </c>
    </row>
    <row r="588" spans="1:17" customFormat="1" x14ac:dyDescent="0.3">
      <c r="A588" s="58" t="s">
        <v>272</v>
      </c>
      <c r="B588" s="63">
        <v>40.388754131900001</v>
      </c>
      <c r="C588" s="64">
        <v>2.6965465499649701E-2</v>
      </c>
      <c r="D588" s="63">
        <v>11.1050753094</v>
      </c>
      <c r="E588" s="64">
        <v>3.5872356481569702E-2</v>
      </c>
      <c r="F588" s="63">
        <v>3.6235175173999998</v>
      </c>
      <c r="G588" s="64">
        <v>1.3922832120339399E-2</v>
      </c>
      <c r="H588" s="63">
        <v>2.3614954664000001</v>
      </c>
      <c r="I588" s="64">
        <v>1.36174314979082E-2</v>
      </c>
      <c r="J588" s="63">
        <v>5.2491978746000001</v>
      </c>
      <c r="K588" s="64">
        <v>3.41138672628346E-2</v>
      </c>
      <c r="L588" s="63">
        <v>1.5654269382999999</v>
      </c>
      <c r="M588" s="64">
        <v>8.2721768857678991E-3</v>
      </c>
      <c r="N588" s="63">
        <v>2.3821757386</v>
      </c>
      <c r="O588" s="64">
        <v>1.10626721329289E-2</v>
      </c>
      <c r="P588" s="63">
        <v>11.1725454336</v>
      </c>
      <c r="Q588" s="61">
        <v>6.6873351031056003E-2</v>
      </c>
    </row>
    <row r="589" spans="1:17" customFormat="1" x14ac:dyDescent="0.3">
      <c r="A589" s="58" t="s">
        <v>273</v>
      </c>
      <c r="B589" s="59">
        <v>82.699739997799995</v>
      </c>
      <c r="C589" s="60">
        <v>5.5214304914132997E-2</v>
      </c>
      <c r="D589" s="59">
        <v>17.3129873518</v>
      </c>
      <c r="E589" s="60">
        <v>5.5925568872007302E-2</v>
      </c>
      <c r="F589" s="59">
        <v>16.4576807103</v>
      </c>
      <c r="G589" s="60">
        <v>6.3236213022110299E-2</v>
      </c>
      <c r="H589" s="59">
        <v>13.049209465700001</v>
      </c>
      <c r="I589" s="60">
        <v>7.5247536372329393E-2</v>
      </c>
      <c r="J589" s="59">
        <v>10.2978182433</v>
      </c>
      <c r="K589" s="60">
        <v>6.6924206905707898E-2</v>
      </c>
      <c r="L589" s="59">
        <v>2.7215486491999998</v>
      </c>
      <c r="M589" s="62">
        <v>1.4381464429028899E-2</v>
      </c>
      <c r="N589" s="59">
        <v>12.131335251399999</v>
      </c>
      <c r="O589" s="60">
        <v>5.6337146855400699E-2</v>
      </c>
      <c r="P589" s="59">
        <v>10.729160326100001</v>
      </c>
      <c r="Q589" s="60">
        <v>6.4219466281872598E-2</v>
      </c>
    </row>
    <row r="590" spans="1:17" customFormat="1" x14ac:dyDescent="0.3">
      <c r="A590" s="58" t="s">
        <v>267</v>
      </c>
      <c r="B590" s="63">
        <v>61.076370596499999</v>
      </c>
      <c r="C590" s="64">
        <v>4.0777508481325997E-2</v>
      </c>
      <c r="D590" s="63">
        <v>12.8275393884</v>
      </c>
      <c r="E590" s="64">
        <v>4.1436375071906E-2</v>
      </c>
      <c r="F590" s="63">
        <v>4.7929699562999897</v>
      </c>
      <c r="G590" s="64">
        <v>1.84162807931663E-2</v>
      </c>
      <c r="H590" s="63">
        <v>10.0092764309</v>
      </c>
      <c r="I590" s="64">
        <v>5.7717932590060098E-2</v>
      </c>
      <c r="J590" s="63">
        <v>8.2392684554999693</v>
      </c>
      <c r="K590" s="64">
        <v>5.3545954476941E-2</v>
      </c>
      <c r="L590" s="63">
        <v>3.6248847565000002</v>
      </c>
      <c r="M590" s="64">
        <v>1.91549584095283E-2</v>
      </c>
      <c r="N590" s="63">
        <v>15.776540584299999</v>
      </c>
      <c r="O590" s="61">
        <v>7.3265247835379604E-2</v>
      </c>
      <c r="P590" s="63">
        <v>5.8058910246000002</v>
      </c>
      <c r="Q590" s="64">
        <v>3.4751202476070803E-2</v>
      </c>
    </row>
    <row r="591" spans="1:17" customFormat="1" x14ac:dyDescent="0.3">
      <c r="A591" s="58" t="s">
        <v>274</v>
      </c>
      <c r="B591" s="59">
        <v>358.64960313170002</v>
      </c>
      <c r="C591" s="60">
        <v>0.239451642111248</v>
      </c>
      <c r="D591" s="59">
        <v>107.77452783770001</v>
      </c>
      <c r="E591" s="61">
        <v>0.34814048302349798</v>
      </c>
      <c r="F591" s="59">
        <v>58.317377146200101</v>
      </c>
      <c r="G591" s="60">
        <v>0.22407592837791901</v>
      </c>
      <c r="H591" s="59">
        <v>28.368221718800001</v>
      </c>
      <c r="I591" s="62">
        <v>0.16358376353867499</v>
      </c>
      <c r="J591" s="59">
        <v>32.0424812081</v>
      </c>
      <c r="K591" s="60">
        <v>0.20823999719924699</v>
      </c>
      <c r="L591" s="59">
        <v>45.156439958500002</v>
      </c>
      <c r="M591" s="60">
        <v>0.23861992516490299</v>
      </c>
      <c r="N591" s="59">
        <v>37.178114884800003</v>
      </c>
      <c r="O591" s="62">
        <v>0.17265279333783301</v>
      </c>
      <c r="P591" s="59">
        <v>37.813827935100001</v>
      </c>
      <c r="Q591" s="60">
        <v>0.226334939012827</v>
      </c>
    </row>
    <row r="592" spans="1:17" customFormat="1" x14ac:dyDescent="0.3">
      <c r="A592" s="65" t="s">
        <v>1</v>
      </c>
    </row>
    <row r="593" spans="1:17" customFormat="1" x14ac:dyDescent="0.3">
      <c r="A593" s="65" t="s">
        <v>1</v>
      </c>
    </row>
    <row r="594" spans="1:17" customFormat="1" x14ac:dyDescent="0.3">
      <c r="A594" s="53" t="s">
        <v>406</v>
      </c>
    </row>
    <row r="595" spans="1:17" customFormat="1" x14ac:dyDescent="0.3">
      <c r="A595" s="54" t="s">
        <v>1</v>
      </c>
    </row>
    <row r="596" spans="1:17" customFormat="1" x14ac:dyDescent="0.3">
      <c r="A596" s="114" t="s">
        <v>1</v>
      </c>
      <c r="B596" s="113" t="s">
        <v>504</v>
      </c>
      <c r="C596" s="113" t="s">
        <v>1</v>
      </c>
      <c r="D596" s="113" t="s">
        <v>17</v>
      </c>
      <c r="E596" s="113" t="s">
        <v>1</v>
      </c>
      <c r="F596" s="113" t="s">
        <v>18</v>
      </c>
      <c r="G596" s="113" t="s">
        <v>1</v>
      </c>
      <c r="H596" s="113" t="s">
        <v>19</v>
      </c>
      <c r="I596" s="113" t="s">
        <v>1</v>
      </c>
      <c r="J596" s="113" t="s">
        <v>20</v>
      </c>
      <c r="K596" s="113" t="s">
        <v>1</v>
      </c>
      <c r="L596" s="113" t="s">
        <v>21</v>
      </c>
      <c r="M596" s="113" t="s">
        <v>1</v>
      </c>
      <c r="N596" s="113" t="s">
        <v>22</v>
      </c>
      <c r="O596" s="113" t="s">
        <v>1</v>
      </c>
      <c r="P596" s="113" t="s">
        <v>23</v>
      </c>
      <c r="Q596" s="113" t="s">
        <v>1</v>
      </c>
    </row>
    <row r="597" spans="1:17" customFormat="1" x14ac:dyDescent="0.3">
      <c r="A597" s="115" t="s">
        <v>1</v>
      </c>
      <c r="B597" s="55" t="s">
        <v>14</v>
      </c>
      <c r="C597" s="55" t="s">
        <v>15</v>
      </c>
      <c r="D597" s="55" t="s">
        <v>14</v>
      </c>
      <c r="E597" s="55" t="s">
        <v>15</v>
      </c>
      <c r="F597" s="55" t="s">
        <v>14</v>
      </c>
      <c r="G597" s="55" t="s">
        <v>15</v>
      </c>
      <c r="H597" s="55" t="s">
        <v>14</v>
      </c>
      <c r="I597" s="55" t="s">
        <v>15</v>
      </c>
      <c r="J597" s="55" t="s">
        <v>14</v>
      </c>
      <c r="K597" s="55" t="s">
        <v>15</v>
      </c>
      <c r="L597" s="55" t="s">
        <v>14</v>
      </c>
      <c r="M597" s="55" t="s">
        <v>15</v>
      </c>
      <c r="N597" s="55" t="s">
        <v>14</v>
      </c>
      <c r="O597" s="55" t="s">
        <v>15</v>
      </c>
      <c r="P597" s="55" t="s">
        <v>14</v>
      </c>
      <c r="Q597" s="55" t="s">
        <v>15</v>
      </c>
    </row>
    <row r="598" spans="1:17" customFormat="1" x14ac:dyDescent="0.3">
      <c r="A598" s="56" t="s">
        <v>16</v>
      </c>
      <c r="B598" s="57">
        <v>1139.1459432654001</v>
      </c>
      <c r="C598" s="57">
        <v>1139.1459432654001</v>
      </c>
      <c r="D598" s="57">
        <v>201.7974211115</v>
      </c>
      <c r="E598" s="57">
        <v>201.7974211115</v>
      </c>
      <c r="F598" s="57">
        <v>201.939838202</v>
      </c>
      <c r="G598" s="57">
        <v>201.939838202</v>
      </c>
      <c r="H598" s="57">
        <v>145.048877296</v>
      </c>
      <c r="I598" s="57">
        <v>145.048877296</v>
      </c>
      <c r="J598" s="57">
        <v>121.83036569479999</v>
      </c>
      <c r="K598" s="57">
        <v>121.83036569479999</v>
      </c>
      <c r="L598" s="57">
        <v>144.08358233760001</v>
      </c>
      <c r="M598" s="57">
        <v>144.08358233760001</v>
      </c>
      <c r="N598" s="57">
        <v>178.1564543744</v>
      </c>
      <c r="O598" s="57">
        <v>178.1564543744</v>
      </c>
      <c r="P598" s="57">
        <v>129.2563915371</v>
      </c>
      <c r="Q598" s="57">
        <v>129.2563915371</v>
      </c>
    </row>
    <row r="599" spans="1:17" customFormat="1" ht="25.5" customHeight="1" x14ac:dyDescent="0.3">
      <c r="A599" s="66" t="s">
        <v>252</v>
      </c>
      <c r="B599" s="59">
        <v>72.897953217999998</v>
      </c>
      <c r="C599" s="60">
        <v>6.3993515184749397E-2</v>
      </c>
      <c r="D599" s="59">
        <v>12.9750984456</v>
      </c>
      <c r="E599" s="60">
        <v>6.4297642527506901E-2</v>
      </c>
      <c r="F599" s="59">
        <v>15.5838483472</v>
      </c>
      <c r="G599" s="60">
        <v>7.7170747911620596E-2</v>
      </c>
      <c r="H599" s="59">
        <v>5.3081287910999997</v>
      </c>
      <c r="I599" s="60">
        <v>3.6595448996600999E-2</v>
      </c>
      <c r="J599" s="59">
        <v>6.1658546400000001</v>
      </c>
      <c r="K599" s="60">
        <v>5.0610162785247E-2</v>
      </c>
      <c r="L599" s="59">
        <v>16.703809820899998</v>
      </c>
      <c r="M599" s="61">
        <v>0.115931388919534</v>
      </c>
      <c r="N599" s="59">
        <v>13.043053799200001</v>
      </c>
      <c r="O599" s="60">
        <v>7.3211233603637599E-2</v>
      </c>
      <c r="P599" s="59">
        <v>2.7164411448000001</v>
      </c>
      <c r="Q599" s="62">
        <v>2.1015913507227299E-2</v>
      </c>
    </row>
    <row r="600" spans="1:17" customFormat="1" x14ac:dyDescent="0.3">
      <c r="A600" s="58" t="s">
        <v>253</v>
      </c>
      <c r="B600" s="63">
        <v>340.53281646210002</v>
      </c>
      <c r="C600" s="64">
        <v>0.29893695226263201</v>
      </c>
      <c r="D600" s="63">
        <v>42.800074956899998</v>
      </c>
      <c r="E600" s="62">
        <v>0.21209426127032399</v>
      </c>
      <c r="F600" s="63">
        <v>61.603305525599801</v>
      </c>
      <c r="G600" s="64">
        <v>0.30505771458516401</v>
      </c>
      <c r="H600" s="63">
        <v>42.047087789199999</v>
      </c>
      <c r="I600" s="64">
        <v>0.28988220090387101</v>
      </c>
      <c r="J600" s="63">
        <v>36.680381647799997</v>
      </c>
      <c r="K600" s="64">
        <v>0.30107749770438103</v>
      </c>
      <c r="L600" s="63">
        <v>57.974804022900003</v>
      </c>
      <c r="M600" s="61">
        <v>0.402369257359663</v>
      </c>
      <c r="N600" s="63">
        <v>57.596886352799899</v>
      </c>
      <c r="O600" s="64">
        <v>0.323293851772324</v>
      </c>
      <c r="P600" s="63">
        <v>40.136833391000003</v>
      </c>
      <c r="Q600" s="64">
        <v>0.31052107299065101</v>
      </c>
    </row>
    <row r="601" spans="1:17" customFormat="1" ht="22.8" x14ac:dyDescent="0.3">
      <c r="A601" s="66" t="s">
        <v>254</v>
      </c>
      <c r="B601" s="59">
        <v>21.456264747900001</v>
      </c>
      <c r="C601" s="60">
        <v>1.8835395828558098E-2</v>
      </c>
      <c r="D601" s="59">
        <v>1.8059172089</v>
      </c>
      <c r="E601" s="60">
        <v>8.9491590078456407E-3</v>
      </c>
      <c r="F601" s="59">
        <v>8.8699908145999995</v>
      </c>
      <c r="G601" s="61">
        <v>4.3923927510169498E-2</v>
      </c>
      <c r="H601" s="59">
        <v>1.2281215033999999</v>
      </c>
      <c r="I601" s="60">
        <v>8.4669493917817994E-3</v>
      </c>
      <c r="J601" s="59">
        <v>2.1830204823999999</v>
      </c>
      <c r="K601" s="60">
        <v>1.7918525237531801E-2</v>
      </c>
      <c r="L601" s="59">
        <v>0.65840472090000002</v>
      </c>
      <c r="M601" s="60">
        <v>4.56960265852706E-3</v>
      </c>
      <c r="N601" s="59">
        <v>4.8137404801999999</v>
      </c>
      <c r="O601" s="60">
        <v>2.701973665284E-2</v>
      </c>
      <c r="P601" s="59">
        <v>1.6350047422</v>
      </c>
      <c r="Q601" s="60">
        <v>1.26493144575424E-2</v>
      </c>
    </row>
    <row r="602" spans="1:17" customFormat="1" x14ac:dyDescent="0.3">
      <c r="A602" s="58" t="s">
        <v>255</v>
      </c>
      <c r="B602" s="63">
        <v>5.4449373672999997</v>
      </c>
      <c r="C602" s="64">
        <v>4.7798417748755699E-3</v>
      </c>
      <c r="D602" s="63">
        <v>0.87084878480000205</v>
      </c>
      <c r="E602" s="64">
        <v>4.3154604256256902E-3</v>
      </c>
      <c r="F602" s="63">
        <v>2.7714027074000001</v>
      </c>
      <c r="G602" s="64">
        <v>1.37239027825098E-2</v>
      </c>
      <c r="H602" s="63">
        <v>0.605314939</v>
      </c>
      <c r="I602" s="64">
        <v>4.1731790709743904E-3</v>
      </c>
      <c r="J602" s="63">
        <v>0.88364190840000001</v>
      </c>
      <c r="K602" s="64">
        <v>7.2530514322975198E-3</v>
      </c>
      <c r="L602" s="63">
        <v>0</v>
      </c>
      <c r="M602" s="64">
        <v>0</v>
      </c>
      <c r="N602" s="63">
        <v>0.3137290277</v>
      </c>
      <c r="O602" s="64">
        <v>1.7609748061144701E-3</v>
      </c>
      <c r="P602" s="63">
        <v>0</v>
      </c>
      <c r="Q602" s="64">
        <v>0</v>
      </c>
    </row>
    <row r="603" spans="1:17" customFormat="1" x14ac:dyDescent="0.3">
      <c r="A603" s="58" t="s">
        <v>256</v>
      </c>
      <c r="B603" s="59">
        <v>7.7687630615999996</v>
      </c>
      <c r="C603" s="60">
        <v>6.8198136573533099E-3</v>
      </c>
      <c r="D603" s="59">
        <v>0</v>
      </c>
      <c r="E603" s="60">
        <v>0</v>
      </c>
      <c r="F603" s="59">
        <v>7.7687630616000103</v>
      </c>
      <c r="G603" s="61">
        <v>3.8470680826380201E-2</v>
      </c>
      <c r="H603" s="59">
        <v>0</v>
      </c>
      <c r="I603" s="60">
        <v>0</v>
      </c>
      <c r="J603" s="59">
        <v>0</v>
      </c>
      <c r="K603" s="60">
        <v>0</v>
      </c>
      <c r="L603" s="59">
        <v>0</v>
      </c>
      <c r="M603" s="60">
        <v>0</v>
      </c>
      <c r="N603" s="59">
        <v>0</v>
      </c>
      <c r="O603" s="60">
        <v>0</v>
      </c>
      <c r="P603" s="59">
        <v>0</v>
      </c>
      <c r="Q603" s="60">
        <v>0</v>
      </c>
    </row>
    <row r="604" spans="1:17" customFormat="1" x14ac:dyDescent="0.3">
      <c r="A604" s="58" t="s">
        <v>257</v>
      </c>
      <c r="B604" s="63">
        <v>15.1949040696</v>
      </c>
      <c r="C604" s="64">
        <v>1.3338856324276799E-2</v>
      </c>
      <c r="D604" s="63">
        <v>1.1852904754</v>
      </c>
      <c r="E604" s="64">
        <v>5.8736651284809404E-3</v>
      </c>
      <c r="F604" s="63">
        <v>9.2214996760000201</v>
      </c>
      <c r="G604" s="61">
        <v>4.5664588810731599E-2</v>
      </c>
      <c r="H604" s="63">
        <v>0</v>
      </c>
      <c r="I604" s="64">
        <v>0</v>
      </c>
      <c r="J604" s="63">
        <v>1.134172886</v>
      </c>
      <c r="K604" s="64">
        <v>9.3094433356725008E-3</v>
      </c>
      <c r="L604" s="63">
        <v>1.7210938987</v>
      </c>
      <c r="M604" s="64">
        <v>1.19451076297321E-2</v>
      </c>
      <c r="N604" s="63">
        <v>0</v>
      </c>
      <c r="O604" s="64">
        <v>0</v>
      </c>
      <c r="P604" s="63">
        <v>1.9328471334999999</v>
      </c>
      <c r="Q604" s="64">
        <v>1.4953590383537999E-2</v>
      </c>
    </row>
    <row r="605" spans="1:17" customFormat="1" x14ac:dyDescent="0.3">
      <c r="A605" s="58" t="s">
        <v>258</v>
      </c>
      <c r="B605" s="59">
        <v>5.8401603241000002</v>
      </c>
      <c r="C605" s="60">
        <v>5.12678850205882E-3</v>
      </c>
      <c r="D605" s="59">
        <v>0</v>
      </c>
      <c r="E605" s="60">
        <v>0</v>
      </c>
      <c r="F605" s="59">
        <v>2.6868231317000002</v>
      </c>
      <c r="G605" s="60">
        <v>1.33050672696508E-2</v>
      </c>
      <c r="H605" s="59">
        <v>0</v>
      </c>
      <c r="I605" s="60">
        <v>0</v>
      </c>
      <c r="J605" s="59">
        <v>0</v>
      </c>
      <c r="K605" s="60">
        <v>0</v>
      </c>
      <c r="L605" s="59">
        <v>3.1533371924</v>
      </c>
      <c r="M605" s="61">
        <v>2.1885471899299801E-2</v>
      </c>
      <c r="N605" s="59">
        <v>0</v>
      </c>
      <c r="O605" s="60">
        <v>0</v>
      </c>
      <c r="P605" s="59">
        <v>0</v>
      </c>
      <c r="Q605" s="60">
        <v>0</v>
      </c>
    </row>
    <row r="606" spans="1:17" customFormat="1" x14ac:dyDescent="0.3">
      <c r="A606" s="58" t="s">
        <v>259</v>
      </c>
      <c r="B606" s="63">
        <v>10.9234526797</v>
      </c>
      <c r="C606" s="64">
        <v>9.5891599704841599E-3</v>
      </c>
      <c r="D606" s="63">
        <v>1.8421920248999999</v>
      </c>
      <c r="E606" s="64">
        <v>9.1289175785954392E-3</v>
      </c>
      <c r="F606" s="63">
        <v>5.5353324068000003</v>
      </c>
      <c r="G606" s="61">
        <v>2.74107994543554E-2</v>
      </c>
      <c r="H606" s="63">
        <v>0</v>
      </c>
      <c r="I606" s="64">
        <v>0</v>
      </c>
      <c r="J606" s="63">
        <v>2.4837219067</v>
      </c>
      <c r="K606" s="64">
        <v>2.0386722903894299E-2</v>
      </c>
      <c r="L606" s="63">
        <v>0.2412093257</v>
      </c>
      <c r="M606" s="64">
        <v>1.67409306311406E-3</v>
      </c>
      <c r="N606" s="63">
        <v>0</v>
      </c>
      <c r="O606" s="64">
        <v>0</v>
      </c>
      <c r="P606" s="63">
        <v>0.82099701559999805</v>
      </c>
      <c r="Q606" s="64">
        <v>6.3516937602606099E-3</v>
      </c>
    </row>
    <row r="607" spans="1:17" customFormat="1" x14ac:dyDescent="0.3">
      <c r="A607" s="58" t="s">
        <v>260</v>
      </c>
      <c r="B607" s="59">
        <v>94.656143496300203</v>
      </c>
      <c r="C607" s="60">
        <v>8.3093956534634195E-2</v>
      </c>
      <c r="D607" s="59">
        <v>19.183750907699999</v>
      </c>
      <c r="E607" s="60">
        <v>9.5064400734339999E-2</v>
      </c>
      <c r="F607" s="59">
        <v>12.410229769000001</v>
      </c>
      <c r="G607" s="60">
        <v>6.1455084244378101E-2</v>
      </c>
      <c r="H607" s="59">
        <v>17.109540304399999</v>
      </c>
      <c r="I607" s="60">
        <v>0.117957068150791</v>
      </c>
      <c r="J607" s="59">
        <v>13.297191315399999</v>
      </c>
      <c r="K607" s="60">
        <v>0.109145131754025</v>
      </c>
      <c r="L607" s="59">
        <v>3.0079436968</v>
      </c>
      <c r="M607" s="62">
        <v>2.0876380556336602E-2</v>
      </c>
      <c r="N607" s="59">
        <v>19.1218305025</v>
      </c>
      <c r="O607" s="60">
        <v>0.10733167411557799</v>
      </c>
      <c r="P607" s="59">
        <v>9.8295702592000094</v>
      </c>
      <c r="Q607" s="60">
        <v>7.6047073125808606E-2</v>
      </c>
    </row>
    <row r="608" spans="1:17" customFormat="1" x14ac:dyDescent="0.3">
      <c r="A608" s="58" t="s">
        <v>261</v>
      </c>
      <c r="B608" s="63">
        <v>47.6460370191</v>
      </c>
      <c r="C608" s="64">
        <v>4.1826104285216603E-2</v>
      </c>
      <c r="D608" s="63">
        <v>8.7913984521999904</v>
      </c>
      <c r="E608" s="64">
        <v>4.3565464829911998E-2</v>
      </c>
      <c r="F608" s="63">
        <v>6.7598105860000199</v>
      </c>
      <c r="G608" s="64">
        <v>3.3474378538613E-2</v>
      </c>
      <c r="H608" s="63">
        <v>7.7943468149000097</v>
      </c>
      <c r="I608" s="64">
        <v>5.3736002375214101E-2</v>
      </c>
      <c r="J608" s="63">
        <v>5.7503670957999997</v>
      </c>
      <c r="K608" s="64">
        <v>4.7199785234211401E-2</v>
      </c>
      <c r="L608" s="63">
        <v>7.3691873806999899</v>
      </c>
      <c r="M608" s="64">
        <v>5.1145225994127297E-2</v>
      </c>
      <c r="N608" s="63">
        <v>4.4422913854999999</v>
      </c>
      <c r="O608" s="64">
        <v>2.49347765765725E-2</v>
      </c>
      <c r="P608" s="63">
        <v>6.7386353039999998</v>
      </c>
      <c r="Q608" s="64">
        <v>5.2133865287936898E-2</v>
      </c>
    </row>
    <row r="609" spans="1:17" customFormat="1" x14ac:dyDescent="0.3">
      <c r="A609" s="58" t="s">
        <v>262</v>
      </c>
      <c r="B609" s="59">
        <v>1.4737766541999999</v>
      </c>
      <c r="C609" s="60">
        <v>1.2937557851238699E-3</v>
      </c>
      <c r="D609" s="59">
        <v>1.0353884759</v>
      </c>
      <c r="E609" s="60">
        <v>5.1308310591735096E-3</v>
      </c>
      <c r="F609" s="59">
        <v>0</v>
      </c>
      <c r="G609" s="60">
        <v>0</v>
      </c>
      <c r="H609" s="59">
        <v>0</v>
      </c>
      <c r="I609" s="60">
        <v>0</v>
      </c>
      <c r="J609" s="59">
        <v>0</v>
      </c>
      <c r="K609" s="60">
        <v>0</v>
      </c>
      <c r="L609" s="59">
        <v>0</v>
      </c>
      <c r="M609" s="60">
        <v>0</v>
      </c>
      <c r="N609" s="59">
        <v>0.19717885260000001</v>
      </c>
      <c r="O609" s="60">
        <v>1.10677355637997E-3</v>
      </c>
      <c r="P609" s="59">
        <v>0.2412093257</v>
      </c>
      <c r="Q609" s="60">
        <v>1.8661307408598599E-3</v>
      </c>
    </row>
    <row r="610" spans="1:17" customFormat="1" x14ac:dyDescent="0.3">
      <c r="A610" s="58" t="s">
        <v>263</v>
      </c>
      <c r="B610" s="63">
        <v>113.126645291</v>
      </c>
      <c r="C610" s="64">
        <v>9.9308298431646694E-2</v>
      </c>
      <c r="D610" s="63">
        <v>26.141490105100001</v>
      </c>
      <c r="E610" s="64">
        <v>0.12954323182681299</v>
      </c>
      <c r="F610" s="63">
        <v>9.3331998547999895</v>
      </c>
      <c r="G610" s="62">
        <v>4.6217724733759701E-2</v>
      </c>
      <c r="H610" s="63">
        <v>16.259696979000001</v>
      </c>
      <c r="I610" s="64">
        <v>0.112098054684139</v>
      </c>
      <c r="J610" s="63">
        <v>10.9475418037</v>
      </c>
      <c r="K610" s="64">
        <v>8.9858893070426604E-2</v>
      </c>
      <c r="L610" s="63">
        <v>21.8170938562</v>
      </c>
      <c r="M610" s="64">
        <v>0.15141970724381801</v>
      </c>
      <c r="N610" s="63">
        <v>7.50051239340001</v>
      </c>
      <c r="O610" s="62">
        <v>4.2100705358883599E-2</v>
      </c>
      <c r="P610" s="63">
        <v>19.445881094600001</v>
      </c>
      <c r="Q610" s="64">
        <v>0.15044425164088299</v>
      </c>
    </row>
    <row r="611" spans="1:17" customFormat="1" x14ac:dyDescent="0.3">
      <c r="A611" s="58" t="s">
        <v>264</v>
      </c>
      <c r="B611" s="59">
        <v>29.109438184399998</v>
      </c>
      <c r="C611" s="60">
        <v>2.55537390590681E-2</v>
      </c>
      <c r="D611" s="59">
        <v>5.9515677929999899</v>
      </c>
      <c r="E611" s="60">
        <v>2.9492784200208198E-2</v>
      </c>
      <c r="F611" s="59">
        <v>10.4061561746</v>
      </c>
      <c r="G611" s="60">
        <v>5.1530972131366898E-2</v>
      </c>
      <c r="H611" s="59">
        <v>0</v>
      </c>
      <c r="I611" s="62">
        <v>0</v>
      </c>
      <c r="J611" s="59">
        <v>0.45783801540000002</v>
      </c>
      <c r="K611" s="60">
        <v>3.7579959051172898E-3</v>
      </c>
      <c r="L611" s="59">
        <v>1.4615463708</v>
      </c>
      <c r="M611" s="60">
        <v>1.0143739814682501E-2</v>
      </c>
      <c r="N611" s="59">
        <v>4.3973968560000003</v>
      </c>
      <c r="O611" s="60">
        <v>2.4682781611486099E-2</v>
      </c>
      <c r="P611" s="59">
        <v>2.6288541511000001</v>
      </c>
      <c r="Q611" s="60">
        <v>2.0338291359042401E-2</v>
      </c>
    </row>
    <row r="612" spans="1:17" customFormat="1" x14ac:dyDescent="0.3">
      <c r="A612" s="58" t="s">
        <v>269</v>
      </c>
      <c r="B612" s="63">
        <v>9.6983888009999699</v>
      </c>
      <c r="C612" s="64">
        <v>8.5137368555246208E-3</v>
      </c>
      <c r="D612" s="63">
        <v>0</v>
      </c>
      <c r="E612" s="64">
        <v>0</v>
      </c>
      <c r="F612" s="63">
        <v>3.8265039479</v>
      </c>
      <c r="G612" s="64">
        <v>1.8948732364895499E-2</v>
      </c>
      <c r="H612" s="63">
        <v>1.0040938372999999</v>
      </c>
      <c r="I612" s="64">
        <v>6.92245163160384E-3</v>
      </c>
      <c r="J612" s="63">
        <v>1.02327609</v>
      </c>
      <c r="K612" s="64">
        <v>8.3991875437970202E-3</v>
      </c>
      <c r="L612" s="63">
        <v>0</v>
      </c>
      <c r="M612" s="64">
        <v>0</v>
      </c>
      <c r="N612" s="63">
        <v>0</v>
      </c>
      <c r="O612" s="64">
        <v>0</v>
      </c>
      <c r="P612" s="63">
        <v>3.8445149258</v>
      </c>
      <c r="Q612" s="61">
        <v>2.9743325495022201E-2</v>
      </c>
    </row>
    <row r="613" spans="1:17" customFormat="1" x14ac:dyDescent="0.3">
      <c r="A613" s="58" t="s">
        <v>266</v>
      </c>
      <c r="B613" s="59">
        <v>289.60710139949998</v>
      </c>
      <c r="C613" s="60">
        <v>0.25423178049454398</v>
      </c>
      <c r="D613" s="59">
        <v>64.273376201800005</v>
      </c>
      <c r="E613" s="61">
        <v>0.318504447915054</v>
      </c>
      <c r="F613" s="59">
        <v>37.013865656599997</v>
      </c>
      <c r="G613" s="62">
        <v>0.18329154854316099</v>
      </c>
      <c r="H613" s="59">
        <v>42.099730479199998</v>
      </c>
      <c r="I613" s="60">
        <v>0.29024513159993298</v>
      </c>
      <c r="J613" s="59">
        <v>32.368908244899998</v>
      </c>
      <c r="K613" s="60">
        <v>0.26568834510427503</v>
      </c>
      <c r="L613" s="59">
        <v>23.961461442499999</v>
      </c>
      <c r="M613" s="62">
        <v>0.16630251034678101</v>
      </c>
      <c r="N613" s="59">
        <v>48.491813641</v>
      </c>
      <c r="O613" s="60">
        <v>0.27218667890130599</v>
      </c>
      <c r="P613" s="59">
        <v>32.905553590899999</v>
      </c>
      <c r="Q613" s="60">
        <v>0.25457583334635497</v>
      </c>
    </row>
    <row r="614" spans="1:17" customFormat="1" x14ac:dyDescent="0.3">
      <c r="A614" s="58" t="s">
        <v>272</v>
      </c>
      <c r="B614" s="63">
        <v>5.9375997397000004</v>
      </c>
      <c r="C614" s="64">
        <v>5.2123257558023403E-3</v>
      </c>
      <c r="D614" s="63">
        <v>0</v>
      </c>
      <c r="E614" s="64">
        <v>0</v>
      </c>
      <c r="F614" s="63">
        <v>1.4697382215999999</v>
      </c>
      <c r="G614" s="64">
        <v>7.27809943142484E-3</v>
      </c>
      <c r="H614" s="63">
        <v>2.3614954664000001</v>
      </c>
      <c r="I614" s="64">
        <v>1.6280687658001801E-2</v>
      </c>
      <c r="J614" s="63">
        <v>1.3263850976</v>
      </c>
      <c r="K614" s="64">
        <v>1.08871469771564E-2</v>
      </c>
      <c r="L614" s="63">
        <v>0.77998095409999901</v>
      </c>
      <c r="M614" s="64">
        <v>5.41339229248506E-3</v>
      </c>
      <c r="N614" s="63">
        <v>0</v>
      </c>
      <c r="O614" s="64">
        <v>0</v>
      </c>
      <c r="P614" s="63">
        <v>0</v>
      </c>
      <c r="Q614" s="64">
        <v>0</v>
      </c>
    </row>
    <row r="615" spans="1:17" customFormat="1" x14ac:dyDescent="0.3">
      <c r="A615" s="58" t="s">
        <v>273</v>
      </c>
      <c r="B615" s="59">
        <v>25.2959967653</v>
      </c>
      <c r="C615" s="60">
        <v>2.22061070531386E-2</v>
      </c>
      <c r="D615" s="59">
        <v>5.9416766414000097</v>
      </c>
      <c r="E615" s="60">
        <v>2.94437689474586E-2</v>
      </c>
      <c r="F615" s="59">
        <v>4.4513959669999998</v>
      </c>
      <c r="G615" s="60">
        <v>2.2043178833030801E-2</v>
      </c>
      <c r="H615" s="59">
        <v>6.2068736740999997</v>
      </c>
      <c r="I615" s="60">
        <v>4.2791600940375998E-2</v>
      </c>
      <c r="J615" s="59">
        <v>0.64069122060000006</v>
      </c>
      <c r="K615" s="60">
        <v>5.2588795654197598E-3</v>
      </c>
      <c r="L615" s="59">
        <v>1.6088248985</v>
      </c>
      <c r="M615" s="60">
        <v>1.1165914064590599E-2</v>
      </c>
      <c r="N615" s="59">
        <v>4.564409479</v>
      </c>
      <c r="O615" s="60">
        <v>2.5620230796734301E-2</v>
      </c>
      <c r="P615" s="59">
        <v>1.8821248847000001</v>
      </c>
      <c r="Q615" s="60">
        <v>1.45611745950666E-2</v>
      </c>
    </row>
    <row r="616" spans="1:17" customFormat="1" x14ac:dyDescent="0.3">
      <c r="A616" s="58" t="s">
        <v>275</v>
      </c>
      <c r="B616" s="63">
        <v>42.535563984600003</v>
      </c>
      <c r="C616" s="64">
        <v>3.7339872240312197E-2</v>
      </c>
      <c r="D616" s="63">
        <v>8.9993506378999903</v>
      </c>
      <c r="E616" s="64">
        <v>4.4595964548662603E-2</v>
      </c>
      <c r="F616" s="63">
        <v>2.2279723535999998</v>
      </c>
      <c r="G616" s="64">
        <v>1.1032852028787701E-2</v>
      </c>
      <c r="H616" s="63">
        <v>3.0244467180000001</v>
      </c>
      <c r="I616" s="64">
        <v>2.0851224596713298E-2</v>
      </c>
      <c r="J616" s="63">
        <v>6.4873733401000004</v>
      </c>
      <c r="K616" s="64">
        <v>5.3249231446548098E-2</v>
      </c>
      <c r="L616" s="63">
        <v>3.6248847565000002</v>
      </c>
      <c r="M616" s="64">
        <v>2.5158208157308199E-2</v>
      </c>
      <c r="N616" s="63">
        <v>13.6736116045</v>
      </c>
      <c r="O616" s="61">
        <v>7.6750582248143406E-2</v>
      </c>
      <c r="P616" s="63">
        <v>4.4979245739999998</v>
      </c>
      <c r="Q616" s="64">
        <v>3.47984693098057E-2</v>
      </c>
    </row>
    <row r="617" spans="1:17" customFormat="1" x14ac:dyDescent="0.3">
      <c r="A617" s="58" t="s">
        <v>274</v>
      </c>
      <c r="B617" s="59">
        <v>0</v>
      </c>
      <c r="C617" s="60">
        <v>0</v>
      </c>
      <c r="D617" s="59">
        <v>0</v>
      </c>
      <c r="E617" s="60">
        <v>0</v>
      </c>
      <c r="F617" s="59">
        <v>0</v>
      </c>
      <c r="G617" s="60">
        <v>0</v>
      </c>
      <c r="H617" s="59">
        <v>0</v>
      </c>
      <c r="I617" s="60">
        <v>0</v>
      </c>
      <c r="J617" s="59">
        <v>0</v>
      </c>
      <c r="K617" s="60">
        <v>0</v>
      </c>
      <c r="L617" s="59">
        <v>0</v>
      </c>
      <c r="M617" s="60">
        <v>0</v>
      </c>
      <c r="N617" s="59">
        <v>0</v>
      </c>
      <c r="O617" s="60">
        <v>0</v>
      </c>
      <c r="P617" s="59">
        <v>0</v>
      </c>
      <c r="Q617" s="60">
        <v>0</v>
      </c>
    </row>
    <row r="618" spans="1:17" customFormat="1" x14ac:dyDescent="0.3">
      <c r="A618" s="65" t="s">
        <v>1</v>
      </c>
    </row>
    <row r="619" spans="1:17" customFormat="1" x14ac:dyDescent="0.3">
      <c r="A619" s="65" t="s">
        <v>1</v>
      </c>
    </row>
    <row r="620" spans="1:17" customFormat="1" x14ac:dyDescent="0.3">
      <c r="A620" s="53" t="s">
        <v>407</v>
      </c>
    </row>
    <row r="621" spans="1:17" customFormat="1" x14ac:dyDescent="0.3">
      <c r="A621" s="54" t="s">
        <v>1</v>
      </c>
    </row>
    <row r="622" spans="1:17" customFormat="1" x14ac:dyDescent="0.3">
      <c r="A622" s="114" t="s">
        <v>1</v>
      </c>
      <c r="B622" s="113" t="s">
        <v>504</v>
      </c>
      <c r="C622" s="113" t="s">
        <v>1</v>
      </c>
      <c r="D622" s="113" t="s">
        <v>17</v>
      </c>
      <c r="E622" s="113" t="s">
        <v>1</v>
      </c>
      <c r="F622" s="113" t="s">
        <v>18</v>
      </c>
      <c r="G622" s="113" t="s">
        <v>1</v>
      </c>
      <c r="H622" s="113" t="s">
        <v>19</v>
      </c>
      <c r="I622" s="113" t="s">
        <v>1</v>
      </c>
      <c r="J622" s="113" t="s">
        <v>20</v>
      </c>
      <c r="K622" s="113" t="s">
        <v>1</v>
      </c>
      <c r="L622" s="113" t="s">
        <v>21</v>
      </c>
      <c r="M622" s="113" t="s">
        <v>1</v>
      </c>
      <c r="N622" s="113" t="s">
        <v>22</v>
      </c>
      <c r="O622" s="113" t="s">
        <v>1</v>
      </c>
      <c r="P622" s="113" t="s">
        <v>23</v>
      </c>
      <c r="Q622" s="113" t="s">
        <v>1</v>
      </c>
    </row>
    <row r="623" spans="1:17" customFormat="1" x14ac:dyDescent="0.3">
      <c r="A623" s="115" t="s">
        <v>1</v>
      </c>
      <c r="B623" s="55" t="s">
        <v>14</v>
      </c>
      <c r="C623" s="55" t="s">
        <v>15</v>
      </c>
      <c r="D623" s="55" t="s">
        <v>14</v>
      </c>
      <c r="E623" s="55" t="s">
        <v>15</v>
      </c>
      <c r="F623" s="55" t="s">
        <v>14</v>
      </c>
      <c r="G623" s="55" t="s">
        <v>15</v>
      </c>
      <c r="H623" s="55" t="s">
        <v>14</v>
      </c>
      <c r="I623" s="55" t="s">
        <v>15</v>
      </c>
      <c r="J623" s="55" t="s">
        <v>14</v>
      </c>
      <c r="K623" s="55" t="s">
        <v>15</v>
      </c>
      <c r="L623" s="55" t="s">
        <v>14</v>
      </c>
      <c r="M623" s="55" t="s">
        <v>15</v>
      </c>
      <c r="N623" s="55" t="s">
        <v>14</v>
      </c>
      <c r="O623" s="55" t="s">
        <v>15</v>
      </c>
      <c r="P623" s="55" t="s">
        <v>14</v>
      </c>
      <c r="Q623" s="55" t="s">
        <v>15</v>
      </c>
    </row>
    <row r="624" spans="1:17" customFormat="1" x14ac:dyDescent="0.3">
      <c r="A624" s="56" t="s">
        <v>16</v>
      </c>
      <c r="B624" s="57">
        <v>1497.7955463971</v>
      </c>
      <c r="C624" s="57">
        <v>1497.7955463971</v>
      </c>
      <c r="D624" s="57">
        <v>309.57194894920002</v>
      </c>
      <c r="E624" s="57">
        <v>309.57194894920002</v>
      </c>
      <c r="F624" s="57">
        <v>260.25721534820002</v>
      </c>
      <c r="G624" s="57">
        <v>260.25721534820002</v>
      </c>
      <c r="H624" s="57">
        <v>173.41709901479999</v>
      </c>
      <c r="I624" s="57">
        <v>173.41709901479999</v>
      </c>
      <c r="J624" s="57">
        <v>153.87284690289999</v>
      </c>
      <c r="K624" s="57">
        <v>153.87284690289999</v>
      </c>
      <c r="L624" s="57">
        <v>189.24002229609999</v>
      </c>
      <c r="M624" s="57">
        <v>189.24002229609999</v>
      </c>
      <c r="N624" s="57">
        <v>215.33456925920001</v>
      </c>
      <c r="O624" s="57">
        <v>215.33456925920001</v>
      </c>
      <c r="P624" s="57">
        <v>167.07021947219999</v>
      </c>
      <c r="Q624" s="57">
        <v>167.07021947219999</v>
      </c>
    </row>
    <row r="625" spans="1:17" customFormat="1" x14ac:dyDescent="0.3">
      <c r="A625" s="58" t="s">
        <v>276</v>
      </c>
      <c r="B625" s="59">
        <v>536.94290775499996</v>
      </c>
      <c r="C625" s="60">
        <v>0.35848878643456999</v>
      </c>
      <c r="D625" s="59">
        <v>97.676347443199901</v>
      </c>
      <c r="E625" s="60">
        <v>0.31552066579271498</v>
      </c>
      <c r="F625" s="59">
        <v>83.875542153200001</v>
      </c>
      <c r="G625" s="60">
        <v>0.32227941131615601</v>
      </c>
      <c r="H625" s="59">
        <v>67.7505237857998</v>
      </c>
      <c r="I625" s="60">
        <v>0.390679605244797</v>
      </c>
      <c r="J625" s="59">
        <v>75.038349803599999</v>
      </c>
      <c r="K625" s="61">
        <v>0.487664661530258</v>
      </c>
      <c r="L625" s="59">
        <v>77.550300555699906</v>
      </c>
      <c r="M625" s="60">
        <v>0.40979862301198999</v>
      </c>
      <c r="N625" s="59">
        <v>80.683287365299904</v>
      </c>
      <c r="O625" s="60">
        <v>0.37468803844579601</v>
      </c>
      <c r="P625" s="59">
        <v>49.666713151099998</v>
      </c>
      <c r="Q625" s="60">
        <v>0.29728046870354602</v>
      </c>
    </row>
    <row r="626" spans="1:17" customFormat="1" x14ac:dyDescent="0.3">
      <c r="A626" s="58" t="s">
        <v>277</v>
      </c>
      <c r="B626" s="63">
        <v>277.95558508319999</v>
      </c>
      <c r="C626" s="64">
        <v>0.18557645317601201</v>
      </c>
      <c r="D626" s="63">
        <v>55.270022908399902</v>
      </c>
      <c r="E626" s="64">
        <v>0.178536922017665</v>
      </c>
      <c r="F626" s="63">
        <v>37.703962424799997</v>
      </c>
      <c r="G626" s="64">
        <v>0.14487191978272601</v>
      </c>
      <c r="H626" s="63">
        <v>34.814267461699998</v>
      </c>
      <c r="I626" s="64">
        <v>0.200754525704117</v>
      </c>
      <c r="J626" s="63">
        <v>20.5782713105</v>
      </c>
      <c r="K626" s="64">
        <v>0.13373555974749499</v>
      </c>
      <c r="L626" s="63">
        <v>17.974598983500002</v>
      </c>
      <c r="M626" s="62">
        <v>9.4983073693446898E-2</v>
      </c>
      <c r="N626" s="63">
        <v>58.034316296599897</v>
      </c>
      <c r="O626" s="61">
        <v>0.269507661943232</v>
      </c>
      <c r="P626" s="63">
        <v>51.082010104299997</v>
      </c>
      <c r="Q626" s="61">
        <v>0.30575173879387801</v>
      </c>
    </row>
    <row r="627" spans="1:17" customFormat="1" x14ac:dyDescent="0.3">
      <c r="A627" s="58" t="s">
        <v>278</v>
      </c>
      <c r="B627" s="59">
        <v>563.55565043909996</v>
      </c>
      <c r="C627" s="60">
        <v>0.37625672729146198</v>
      </c>
      <c r="D627" s="59">
        <v>140.73698502049999</v>
      </c>
      <c r="E627" s="61">
        <v>0.45461801528921703</v>
      </c>
      <c r="F627" s="59">
        <v>66.478580901099903</v>
      </c>
      <c r="G627" s="62">
        <v>0.255434151219046</v>
      </c>
      <c r="H627" s="59">
        <v>67.857874830499895</v>
      </c>
      <c r="I627" s="60">
        <v>0.39129863903852302</v>
      </c>
      <c r="J627" s="59">
        <v>66.557844098199894</v>
      </c>
      <c r="K627" s="60">
        <v>0.43255093694471403</v>
      </c>
      <c r="L627" s="59">
        <v>66.709706315700302</v>
      </c>
      <c r="M627" s="60">
        <v>0.35251373100834199</v>
      </c>
      <c r="N627" s="59">
        <v>89.335887899799999</v>
      </c>
      <c r="O627" s="60">
        <v>0.41487016324009601</v>
      </c>
      <c r="P627" s="59">
        <v>62.831570133600103</v>
      </c>
      <c r="Q627" s="60">
        <v>0.37607881483662597</v>
      </c>
    </row>
    <row r="628" spans="1:17" customFormat="1" x14ac:dyDescent="0.3">
      <c r="A628" s="58" t="s">
        <v>279</v>
      </c>
      <c r="B628" s="63">
        <v>55.659320628899998</v>
      </c>
      <c r="C628" s="64">
        <v>3.7160826631369499E-2</v>
      </c>
      <c r="D628" s="63">
        <v>2.8849021341999999</v>
      </c>
      <c r="E628" s="62">
        <v>9.3190036887786792E-3</v>
      </c>
      <c r="F628" s="63">
        <v>14.091351600199999</v>
      </c>
      <c r="G628" s="64">
        <v>5.4143942104917499E-2</v>
      </c>
      <c r="H628" s="63">
        <v>6.3708722534999902</v>
      </c>
      <c r="I628" s="64">
        <v>3.67372784442455E-2</v>
      </c>
      <c r="J628" s="63">
        <v>4.8181545188000001</v>
      </c>
      <c r="K628" s="64">
        <v>3.1312571488590499E-2</v>
      </c>
      <c r="L628" s="63">
        <v>8.0794311139000001</v>
      </c>
      <c r="M628" s="64">
        <v>4.2694093014099703E-2</v>
      </c>
      <c r="N628" s="63">
        <v>8.3493138421999795</v>
      </c>
      <c r="O628" s="64">
        <v>3.8773680746772503E-2</v>
      </c>
      <c r="P628" s="63">
        <v>11.0652951661</v>
      </c>
      <c r="Q628" s="64">
        <v>6.6231403783732004E-2</v>
      </c>
    </row>
    <row r="629" spans="1:17" customFormat="1" x14ac:dyDescent="0.3">
      <c r="A629" s="58" t="s">
        <v>280</v>
      </c>
      <c r="B629" s="59">
        <v>425.80534878809999</v>
      </c>
      <c r="C629" s="60">
        <v>0.28428803237688999</v>
      </c>
      <c r="D629" s="59">
        <v>74.765581458100002</v>
      </c>
      <c r="E629" s="60">
        <v>0.24151277824712999</v>
      </c>
      <c r="F629" s="59">
        <v>74.627150453500093</v>
      </c>
      <c r="G629" s="60">
        <v>0.28674382899876899</v>
      </c>
      <c r="H629" s="59">
        <v>43.663388634100002</v>
      </c>
      <c r="I629" s="60">
        <v>0.25178248789857599</v>
      </c>
      <c r="J629" s="59">
        <v>63.638113751699997</v>
      </c>
      <c r="K629" s="61">
        <v>0.41357598193954398</v>
      </c>
      <c r="L629" s="59">
        <v>79.647845141299797</v>
      </c>
      <c r="M629" s="61">
        <v>0.42088266622943299</v>
      </c>
      <c r="N629" s="59">
        <v>43.556036899299997</v>
      </c>
      <c r="O629" s="62">
        <v>0.202271456223414</v>
      </c>
      <c r="P629" s="59">
        <v>34.666367444199999</v>
      </c>
      <c r="Q629" s="62">
        <v>0.20749579161215101</v>
      </c>
    </row>
    <row r="630" spans="1:17" customFormat="1" x14ac:dyDescent="0.3">
      <c r="A630" s="58" t="s">
        <v>281</v>
      </c>
      <c r="B630" s="63">
        <v>739.86763348730005</v>
      </c>
      <c r="C630" s="64">
        <v>0.49397104649364698</v>
      </c>
      <c r="D630" s="63">
        <v>116.8809459972</v>
      </c>
      <c r="E630" s="62">
        <v>0.37755664359751101</v>
      </c>
      <c r="F630" s="63">
        <v>120.5634233829</v>
      </c>
      <c r="G630" s="64">
        <v>0.46324718883047</v>
      </c>
      <c r="H630" s="63">
        <v>82.795888250099907</v>
      </c>
      <c r="I630" s="64">
        <v>0.47743785774570002</v>
      </c>
      <c r="J630" s="63">
        <v>85.437221641600303</v>
      </c>
      <c r="K630" s="64">
        <v>0.55524560285489699</v>
      </c>
      <c r="L630" s="63">
        <v>106.97763640700001</v>
      </c>
      <c r="M630" s="64">
        <v>0.56530133060127397</v>
      </c>
      <c r="N630" s="63">
        <v>126.1529302109</v>
      </c>
      <c r="O630" s="61">
        <v>0.58584615858426603</v>
      </c>
      <c r="P630" s="63">
        <v>83.600757510999699</v>
      </c>
      <c r="Q630" s="64">
        <v>0.50039293522871597</v>
      </c>
    </row>
    <row r="631" spans="1:17" customFormat="1" x14ac:dyDescent="0.3">
      <c r="A631" s="58" t="s">
        <v>282</v>
      </c>
      <c r="B631" s="59">
        <v>529.33720185749996</v>
      </c>
      <c r="C631" s="60">
        <v>0.35341085312398202</v>
      </c>
      <c r="D631" s="59">
        <v>102.9256504583</v>
      </c>
      <c r="E631" s="60">
        <v>0.33247731523371898</v>
      </c>
      <c r="F631" s="59">
        <v>82.691259267999897</v>
      </c>
      <c r="G631" s="60">
        <v>0.31772897883874901</v>
      </c>
      <c r="H631" s="59">
        <v>78.774015156700003</v>
      </c>
      <c r="I631" s="61">
        <v>0.454245951548164</v>
      </c>
      <c r="J631" s="59">
        <v>63.560170888400002</v>
      </c>
      <c r="K631" s="60">
        <v>0.41306944121537598</v>
      </c>
      <c r="L631" s="59">
        <v>67.607178847999805</v>
      </c>
      <c r="M631" s="60">
        <v>0.35725624013199703</v>
      </c>
      <c r="N631" s="59">
        <v>70.915227900500099</v>
      </c>
      <c r="O631" s="60">
        <v>0.32932579355216601</v>
      </c>
      <c r="P631" s="59">
        <v>57.0091895499</v>
      </c>
      <c r="Q631" s="60">
        <v>0.34122891398599098</v>
      </c>
    </row>
    <row r="632" spans="1:17" customFormat="1" x14ac:dyDescent="0.3">
      <c r="A632" s="58" t="s">
        <v>283</v>
      </c>
      <c r="B632" s="63">
        <v>125.0031046122</v>
      </c>
      <c r="C632" s="64">
        <v>8.3458056016317506E-2</v>
      </c>
      <c r="D632" s="63">
        <v>12.362118732300001</v>
      </c>
      <c r="E632" s="62">
        <v>3.9932942161786701E-2</v>
      </c>
      <c r="F632" s="63">
        <v>42.082897533499803</v>
      </c>
      <c r="G632" s="61">
        <v>0.16169733268373401</v>
      </c>
      <c r="H632" s="63">
        <v>10.4989994785</v>
      </c>
      <c r="I632" s="64">
        <v>6.0541893147480097E-2</v>
      </c>
      <c r="J632" s="63">
        <v>11.398812794299999</v>
      </c>
      <c r="K632" s="64">
        <v>7.4079430021159701E-2</v>
      </c>
      <c r="L632" s="63">
        <v>22.555154502000001</v>
      </c>
      <c r="M632" s="64">
        <v>0.119188077808976</v>
      </c>
      <c r="N632" s="63">
        <v>8.0500015241000096</v>
      </c>
      <c r="O632" s="62">
        <v>3.7383693439441E-2</v>
      </c>
      <c r="P632" s="63">
        <v>15.2898728952</v>
      </c>
      <c r="Q632" s="64">
        <v>9.1517644158863307E-2</v>
      </c>
    </row>
    <row r="633" spans="1:17" customFormat="1" x14ac:dyDescent="0.3">
      <c r="A633" s="58" t="s">
        <v>284</v>
      </c>
      <c r="B633" s="59">
        <v>276.42017642190001</v>
      </c>
      <c r="C633" s="60">
        <v>0.18455134086011901</v>
      </c>
      <c r="D633" s="59">
        <v>61.534908146100101</v>
      </c>
      <c r="E633" s="60">
        <v>0.19877417303141301</v>
      </c>
      <c r="F633" s="59">
        <v>32.389851051199997</v>
      </c>
      <c r="G633" s="62">
        <v>0.124453229885924</v>
      </c>
      <c r="H633" s="59">
        <v>39.231626558999999</v>
      </c>
      <c r="I633" s="60">
        <v>0.226226979818477</v>
      </c>
      <c r="J633" s="59">
        <v>24.176890423700002</v>
      </c>
      <c r="K633" s="60">
        <v>0.15712252623074299</v>
      </c>
      <c r="L633" s="59">
        <v>20.839276390799998</v>
      </c>
      <c r="M633" s="62">
        <v>0.110120872624889</v>
      </c>
      <c r="N633" s="59">
        <v>55.567451657399801</v>
      </c>
      <c r="O633" s="61">
        <v>0.258051699959578</v>
      </c>
      <c r="P633" s="59">
        <v>40.425234935200002</v>
      </c>
      <c r="Q633" s="60">
        <v>0.24196553438972801</v>
      </c>
    </row>
    <row r="634" spans="1:17" customFormat="1" x14ac:dyDescent="0.3">
      <c r="A634" s="58" t="s">
        <v>285</v>
      </c>
      <c r="B634" s="63">
        <v>30.045503500500001</v>
      </c>
      <c r="C634" s="64">
        <v>2.00598162898625E-2</v>
      </c>
      <c r="D634" s="63">
        <v>5.9027806785000099</v>
      </c>
      <c r="E634" s="64">
        <v>1.90675566650538E-2</v>
      </c>
      <c r="F634" s="63">
        <v>6.0651977218999997</v>
      </c>
      <c r="G634" s="64">
        <v>2.3304628514469201E-2</v>
      </c>
      <c r="H634" s="63">
        <v>3.444053067</v>
      </c>
      <c r="I634" s="64">
        <v>1.9859939340272699E-2</v>
      </c>
      <c r="J634" s="63">
        <v>1.4068604040999999</v>
      </c>
      <c r="K634" s="64">
        <v>9.1430062705461397E-3</v>
      </c>
      <c r="L634" s="63">
        <v>1.7810099580000001</v>
      </c>
      <c r="M634" s="64">
        <v>9.4113810408101208E-3</v>
      </c>
      <c r="N634" s="63">
        <v>1.5507511941000001</v>
      </c>
      <c r="O634" s="64">
        <v>7.2015895981538802E-3</v>
      </c>
      <c r="P634" s="63">
        <v>5.6461292951999997</v>
      </c>
      <c r="Q634" s="64">
        <v>3.3794947495950897E-2</v>
      </c>
    </row>
    <row r="635" spans="1:17" customFormat="1" x14ac:dyDescent="0.3">
      <c r="A635" s="58" t="s">
        <v>286</v>
      </c>
      <c r="B635" s="59">
        <v>454.74792868079999</v>
      </c>
      <c r="C635" s="60">
        <v>0.30361148407383198</v>
      </c>
      <c r="D635" s="59">
        <v>114.64429379329999</v>
      </c>
      <c r="E635" s="61">
        <v>0.37033166015992203</v>
      </c>
      <c r="F635" s="59">
        <v>62.843132783800101</v>
      </c>
      <c r="G635" s="60">
        <v>0.24146547752661399</v>
      </c>
      <c r="H635" s="59">
        <v>66.033108058000195</v>
      </c>
      <c r="I635" s="61">
        <v>0.380776223527788</v>
      </c>
      <c r="J635" s="59">
        <v>37.637661877299998</v>
      </c>
      <c r="K635" s="60">
        <v>0.24460236250162401</v>
      </c>
      <c r="L635" s="59">
        <v>32.488111087</v>
      </c>
      <c r="M635" s="62">
        <v>0.171676745187477</v>
      </c>
      <c r="N635" s="59">
        <v>78.119143870499997</v>
      </c>
      <c r="O635" s="60">
        <v>0.36278031966371099</v>
      </c>
      <c r="P635" s="59">
        <v>50.857220386800002</v>
      </c>
      <c r="Q635" s="60">
        <v>0.30440625832339002</v>
      </c>
    </row>
    <row r="636" spans="1:17" customFormat="1" x14ac:dyDescent="0.3">
      <c r="A636" s="58" t="s">
        <v>287</v>
      </c>
      <c r="B636" s="63">
        <v>226.49303986499999</v>
      </c>
      <c r="C636" s="64">
        <v>0.151217594690959</v>
      </c>
      <c r="D636" s="63">
        <v>19.3701593057</v>
      </c>
      <c r="E636" s="62">
        <v>6.2570783210330799E-2</v>
      </c>
      <c r="F636" s="63">
        <v>33.235154390200002</v>
      </c>
      <c r="G636" s="64">
        <v>0.12770118340709399</v>
      </c>
      <c r="H636" s="63">
        <v>30.986134973599999</v>
      </c>
      <c r="I636" s="64">
        <v>0.178679813868617</v>
      </c>
      <c r="J636" s="63">
        <v>19.126329918500002</v>
      </c>
      <c r="K636" s="64">
        <v>0.12429957788829001</v>
      </c>
      <c r="L636" s="63">
        <v>38.353330837500003</v>
      </c>
      <c r="M636" s="64">
        <v>0.20267029337742001</v>
      </c>
      <c r="N636" s="63">
        <v>50.441905069400001</v>
      </c>
      <c r="O636" s="61">
        <v>0.23424898864558399</v>
      </c>
      <c r="P636" s="63">
        <v>32.521866375000002</v>
      </c>
      <c r="Q636" s="64">
        <v>0.19465986504202501</v>
      </c>
    </row>
    <row r="637" spans="1:17" customFormat="1" x14ac:dyDescent="0.3">
      <c r="A637" s="58" t="s">
        <v>288</v>
      </c>
      <c r="B637" s="59">
        <v>140.3997272849</v>
      </c>
      <c r="C637" s="60">
        <v>9.3737578284717904E-2</v>
      </c>
      <c r="D637" s="59">
        <v>24.424570472900001</v>
      </c>
      <c r="E637" s="60">
        <v>7.8897879978486102E-2</v>
      </c>
      <c r="F637" s="59">
        <v>31.489625270200001</v>
      </c>
      <c r="G637" s="60">
        <v>0.12099424497441801</v>
      </c>
      <c r="H637" s="59">
        <v>10.660855182000001</v>
      </c>
      <c r="I637" s="60">
        <v>6.1475225007022898E-2</v>
      </c>
      <c r="J637" s="59">
        <v>13.647112809799999</v>
      </c>
      <c r="K637" s="60">
        <v>8.8690844970275198E-2</v>
      </c>
      <c r="L637" s="59">
        <v>18.785892153500001</v>
      </c>
      <c r="M637" s="60">
        <v>9.9270185690985099E-2</v>
      </c>
      <c r="N637" s="59">
        <v>29.5604660829</v>
      </c>
      <c r="O637" s="61">
        <v>0.13727691835358699</v>
      </c>
      <c r="P637" s="59">
        <v>8.6062172183999692</v>
      </c>
      <c r="Q637" s="60">
        <v>5.15125750453213E-2</v>
      </c>
    </row>
    <row r="638" spans="1:17" customFormat="1" x14ac:dyDescent="0.3">
      <c r="A638" s="58" t="s">
        <v>289</v>
      </c>
      <c r="B638" s="63">
        <v>27.280717877200001</v>
      </c>
      <c r="C638" s="64">
        <v>1.8213913068991901E-2</v>
      </c>
      <c r="D638" s="63">
        <v>5.9804729687999902</v>
      </c>
      <c r="E638" s="64">
        <v>1.93185234938111E-2</v>
      </c>
      <c r="F638" s="63">
        <v>9.6803148926000198</v>
      </c>
      <c r="G638" s="64">
        <v>3.7195183540439603E-2</v>
      </c>
      <c r="H638" s="63">
        <v>2.7966012161</v>
      </c>
      <c r="I638" s="64">
        <v>1.6126444462442099E-2</v>
      </c>
      <c r="J638" s="63">
        <v>0</v>
      </c>
      <c r="K638" s="64">
        <v>0</v>
      </c>
      <c r="L638" s="63">
        <v>0</v>
      </c>
      <c r="M638" s="64">
        <v>0</v>
      </c>
      <c r="N638" s="63">
        <v>0.374264031</v>
      </c>
      <c r="O638" s="64">
        <v>1.73805827966942E-3</v>
      </c>
      <c r="P638" s="63">
        <v>7.5446807344000204</v>
      </c>
      <c r="Q638" s="61">
        <v>4.5158740787165898E-2</v>
      </c>
    </row>
    <row r="639" spans="1:17" customFormat="1" x14ac:dyDescent="0.3">
      <c r="A639" s="58" t="s">
        <v>290</v>
      </c>
      <c r="B639" s="59">
        <v>113.8784434655</v>
      </c>
      <c r="C639" s="60">
        <v>7.6030699743653896E-2</v>
      </c>
      <c r="D639" s="59">
        <v>18.939029329299998</v>
      </c>
      <c r="E639" s="60">
        <v>6.1178118345625199E-2</v>
      </c>
      <c r="F639" s="59">
        <v>15.2787772116</v>
      </c>
      <c r="G639" s="60">
        <v>5.8706450044654503E-2</v>
      </c>
      <c r="H639" s="59">
        <v>15.240301624100001</v>
      </c>
      <c r="I639" s="60">
        <v>8.7882346727523902E-2</v>
      </c>
      <c r="J639" s="59">
        <v>17.366744789399998</v>
      </c>
      <c r="K639" s="60">
        <v>0.11286425863270801</v>
      </c>
      <c r="L639" s="59">
        <v>20.930060453199999</v>
      </c>
      <c r="M639" s="60">
        <v>0.1106006023422</v>
      </c>
      <c r="N639" s="59">
        <v>7.36166909960001</v>
      </c>
      <c r="O639" s="62">
        <v>3.4187121579808702E-2</v>
      </c>
      <c r="P639" s="59">
        <v>12.142228448199999</v>
      </c>
      <c r="Q639" s="60">
        <v>7.2677395687628404E-2</v>
      </c>
    </row>
    <row r="640" spans="1:17" customFormat="1" x14ac:dyDescent="0.3">
      <c r="A640" s="58" t="s">
        <v>291</v>
      </c>
      <c r="B640" s="63">
        <v>18.376770733299999</v>
      </c>
      <c r="C640" s="64">
        <v>1.2269211760914099E-2</v>
      </c>
      <c r="D640" s="63">
        <v>5.0585509265000104</v>
      </c>
      <c r="E640" s="64">
        <v>1.6340469295330399E-2</v>
      </c>
      <c r="F640" s="63">
        <v>2.9069597308000001</v>
      </c>
      <c r="G640" s="64">
        <v>1.11695644130779E-2</v>
      </c>
      <c r="H640" s="63">
        <v>0</v>
      </c>
      <c r="I640" s="64">
        <v>0</v>
      </c>
      <c r="J640" s="63">
        <v>2.5753352510999998</v>
      </c>
      <c r="K640" s="64">
        <v>1.67367752201605E-2</v>
      </c>
      <c r="L640" s="63">
        <v>1.4756386418</v>
      </c>
      <c r="M640" s="64">
        <v>7.79770908867839E-3</v>
      </c>
      <c r="N640" s="63">
        <v>0.3137290277</v>
      </c>
      <c r="O640" s="64">
        <v>1.45693758684126E-3</v>
      </c>
      <c r="P640" s="63">
        <v>2.2404783318999999</v>
      </c>
      <c r="Q640" s="64">
        <v>1.3410399166159E-2</v>
      </c>
    </row>
    <row r="641" spans="1:17" customFormat="1" x14ac:dyDescent="0.3">
      <c r="A641" s="58" t="s">
        <v>292</v>
      </c>
      <c r="B641" s="59">
        <v>58.355636148999999</v>
      </c>
      <c r="C641" s="60">
        <v>3.8961015933965497E-2</v>
      </c>
      <c r="D641" s="59">
        <v>15.570102028100001</v>
      </c>
      <c r="E641" s="60">
        <v>5.0295584212169703E-2</v>
      </c>
      <c r="F641" s="59">
        <v>15.0585168898</v>
      </c>
      <c r="G641" s="60">
        <v>5.7860132214406002E-2</v>
      </c>
      <c r="H641" s="59">
        <v>4.5038260661000002</v>
      </c>
      <c r="I641" s="60">
        <v>2.5971061052726001E-2</v>
      </c>
      <c r="J641" s="59">
        <v>9.6229252457999692</v>
      </c>
      <c r="K641" s="60">
        <v>6.2538163421857404E-2</v>
      </c>
      <c r="L641" s="59">
        <v>3.0038842048999999</v>
      </c>
      <c r="M641" s="60">
        <v>1.5873408639742601E-2</v>
      </c>
      <c r="N641" s="59">
        <v>2.8007583908</v>
      </c>
      <c r="O641" s="60">
        <v>1.30065432616567E-2</v>
      </c>
      <c r="P641" s="59">
        <v>6.1143941193</v>
      </c>
      <c r="Q641" s="60">
        <v>3.6597749967745903E-2</v>
      </c>
    </row>
    <row r="642" spans="1:17" customFormat="1" x14ac:dyDescent="0.3">
      <c r="A642" s="58" t="s">
        <v>293</v>
      </c>
      <c r="B642" s="63">
        <v>15.700616778100001</v>
      </c>
      <c r="C642" s="64">
        <v>1.04824832840953E-2</v>
      </c>
      <c r="D642" s="63">
        <v>1.7204298914</v>
      </c>
      <c r="E642" s="64">
        <v>5.5574476215941599E-3</v>
      </c>
      <c r="F642" s="63">
        <v>4.4851305258999901</v>
      </c>
      <c r="G642" s="64">
        <v>1.72334531432656E-2</v>
      </c>
      <c r="H642" s="63">
        <v>4.9994759729</v>
      </c>
      <c r="I642" s="61">
        <v>2.8829198512156699E-2</v>
      </c>
      <c r="J642" s="63">
        <v>0.80450683949999702</v>
      </c>
      <c r="K642" s="64">
        <v>5.2283873060961598E-3</v>
      </c>
      <c r="L642" s="63">
        <v>1.3263850976</v>
      </c>
      <c r="M642" s="64">
        <v>7.0090094130544596E-3</v>
      </c>
      <c r="N642" s="63">
        <v>0.68745289439999901</v>
      </c>
      <c r="O642" s="64">
        <v>3.1924873779672E-3</v>
      </c>
      <c r="P642" s="63">
        <v>1.6772355564000001</v>
      </c>
      <c r="Q642" s="64">
        <v>1.0039105483303E-2</v>
      </c>
    </row>
    <row r="643" spans="1:17" customFormat="1" x14ac:dyDescent="0.3">
      <c r="A643" s="58" t="s">
        <v>294</v>
      </c>
      <c r="B643" s="59">
        <v>41.939623810100002</v>
      </c>
      <c r="C643" s="60">
        <v>2.8000900330478602E-2</v>
      </c>
      <c r="D643" s="59">
        <v>3.72943697199999</v>
      </c>
      <c r="E643" s="60">
        <v>1.2047076567043799E-2</v>
      </c>
      <c r="F643" s="59">
        <v>13.719031826</v>
      </c>
      <c r="G643" s="61">
        <v>5.2713358235410297E-2</v>
      </c>
      <c r="H643" s="59">
        <v>0.34447959500000003</v>
      </c>
      <c r="I643" s="62">
        <v>1.9864223133533201E-3</v>
      </c>
      <c r="J643" s="59">
        <v>4.7275915804000004</v>
      </c>
      <c r="K643" s="60">
        <v>3.0724014506492502E-2</v>
      </c>
      <c r="L643" s="59">
        <v>6.1689240457999999</v>
      </c>
      <c r="M643" s="60">
        <v>3.2598411112780397E-2</v>
      </c>
      <c r="N643" s="59">
        <v>7.9124025073999897</v>
      </c>
      <c r="O643" s="60">
        <v>3.6744692385530402E-2</v>
      </c>
      <c r="P643" s="59">
        <v>4.0972269276000004</v>
      </c>
      <c r="Q643" s="60">
        <v>2.4523981237013701E-2</v>
      </c>
    </row>
    <row r="644" spans="1:17" customFormat="1" x14ac:dyDescent="0.3">
      <c r="A644" s="58" t="s">
        <v>295</v>
      </c>
      <c r="B644" s="63">
        <v>72.066300856700195</v>
      </c>
      <c r="C644" s="64">
        <v>4.81149119651565E-2</v>
      </c>
      <c r="D644" s="63">
        <v>7.83129434309999</v>
      </c>
      <c r="E644" s="64">
        <v>2.5297170398294402E-2</v>
      </c>
      <c r="F644" s="63">
        <v>31.467086972000001</v>
      </c>
      <c r="G644" s="61">
        <v>0.12090764488469601</v>
      </c>
      <c r="H644" s="63">
        <v>2.764547474</v>
      </c>
      <c r="I644" s="62">
        <v>1.59416083518042E-2</v>
      </c>
      <c r="J644" s="63">
        <v>9.5627878017999901</v>
      </c>
      <c r="K644" s="64">
        <v>6.2147337845997699E-2</v>
      </c>
      <c r="L644" s="63">
        <v>5.0533185807000001</v>
      </c>
      <c r="M644" s="64">
        <v>2.6703223342434301E-2</v>
      </c>
      <c r="N644" s="63">
        <v>3.7184813694000001</v>
      </c>
      <c r="O644" s="62">
        <v>1.7268390218033398E-2</v>
      </c>
      <c r="P644" s="63">
        <v>9.6257095623999902</v>
      </c>
      <c r="Q644" s="64">
        <v>5.7614753801180502E-2</v>
      </c>
    </row>
    <row r="645" spans="1:17" customFormat="1" x14ac:dyDescent="0.3">
      <c r="A645" s="58" t="s">
        <v>296</v>
      </c>
      <c r="B645" s="59">
        <v>127.9494759359</v>
      </c>
      <c r="C645" s="60">
        <v>8.5425194542525104E-2</v>
      </c>
      <c r="D645" s="59">
        <v>27.6672338226</v>
      </c>
      <c r="E645" s="60">
        <v>8.9372547856847701E-2</v>
      </c>
      <c r="F645" s="59">
        <v>19.104903100200001</v>
      </c>
      <c r="G645" s="60">
        <v>7.3407774976149698E-2</v>
      </c>
      <c r="H645" s="59">
        <v>13.520202190799999</v>
      </c>
      <c r="I645" s="60">
        <v>7.7963489572883099E-2</v>
      </c>
      <c r="J645" s="59">
        <v>22.790590209000001</v>
      </c>
      <c r="K645" s="61">
        <v>0.14811313800791501</v>
      </c>
      <c r="L645" s="59">
        <v>13.127519427099999</v>
      </c>
      <c r="M645" s="60">
        <v>6.9369678082999001E-2</v>
      </c>
      <c r="N645" s="59">
        <v>14.806740851800001</v>
      </c>
      <c r="O645" s="60">
        <v>6.8761559756701202E-2</v>
      </c>
      <c r="P645" s="59">
        <v>14.1124690058</v>
      </c>
      <c r="Q645" s="60">
        <v>8.4470284712520396E-2</v>
      </c>
    </row>
    <row r="646" spans="1:17" customFormat="1" x14ac:dyDescent="0.3">
      <c r="A646" s="58" t="s">
        <v>297</v>
      </c>
      <c r="B646" s="63">
        <v>258.09003886030001</v>
      </c>
      <c r="C646" s="64">
        <v>0.17231326363676799</v>
      </c>
      <c r="D646" s="63">
        <v>36.399879825699898</v>
      </c>
      <c r="E646" s="62">
        <v>0.117581324629878</v>
      </c>
      <c r="F646" s="63">
        <v>40.660917091800002</v>
      </c>
      <c r="G646" s="64">
        <v>0.156233582371192</v>
      </c>
      <c r="H646" s="63">
        <v>38.643908803199999</v>
      </c>
      <c r="I646" s="64">
        <v>0.222837938258337</v>
      </c>
      <c r="J646" s="63">
        <v>24.032280121700001</v>
      </c>
      <c r="K646" s="64">
        <v>0.156182722328296</v>
      </c>
      <c r="L646" s="63">
        <v>27.22926983</v>
      </c>
      <c r="M646" s="64">
        <v>0.14388747950681899</v>
      </c>
      <c r="N646" s="63">
        <v>41.245398911199999</v>
      </c>
      <c r="O646" s="64">
        <v>0.191541000839269</v>
      </c>
      <c r="P646" s="63">
        <v>47.016422976800001</v>
      </c>
      <c r="Q646" s="61">
        <v>0.28141713780787497</v>
      </c>
    </row>
    <row r="647" spans="1:17" customFormat="1" x14ac:dyDescent="0.3">
      <c r="A647" s="58" t="s">
        <v>298</v>
      </c>
      <c r="B647" s="59">
        <v>218.03512788329999</v>
      </c>
      <c r="C647" s="60">
        <v>0.14557068780700899</v>
      </c>
      <c r="D647" s="59">
        <v>34.9481426189001</v>
      </c>
      <c r="E647" s="60">
        <v>0.112891826076383</v>
      </c>
      <c r="F647" s="59">
        <v>29.508442069000001</v>
      </c>
      <c r="G647" s="60">
        <v>0.113381840459333</v>
      </c>
      <c r="H647" s="59">
        <v>24.679993473500001</v>
      </c>
      <c r="I647" s="60">
        <v>0.14231580169262201</v>
      </c>
      <c r="J647" s="59">
        <v>20.279275177700001</v>
      </c>
      <c r="K647" s="60">
        <v>0.131792422028151</v>
      </c>
      <c r="L647" s="59">
        <v>32.890610719000001</v>
      </c>
      <c r="M647" s="60">
        <v>0.173803671759966</v>
      </c>
      <c r="N647" s="59">
        <v>42.377367017600001</v>
      </c>
      <c r="O647" s="60">
        <v>0.19679778849902199</v>
      </c>
      <c r="P647" s="59">
        <v>28.154853682300001</v>
      </c>
      <c r="Q647" s="60">
        <v>0.168521079168061</v>
      </c>
    </row>
    <row r="648" spans="1:17" customFormat="1" x14ac:dyDescent="0.3">
      <c r="A648" s="58" t="s">
        <v>299</v>
      </c>
      <c r="B648" s="63">
        <v>30.3325565725</v>
      </c>
      <c r="C648" s="64">
        <v>2.0251466660762898E-2</v>
      </c>
      <c r="D648" s="63">
        <v>2.9701198382</v>
      </c>
      <c r="E648" s="64">
        <v>9.5942796118371493E-3</v>
      </c>
      <c r="F648" s="63">
        <v>2.8005948638999998</v>
      </c>
      <c r="G648" s="64">
        <v>1.0760873085317001E-2</v>
      </c>
      <c r="H648" s="63">
        <v>3.7998260184000001</v>
      </c>
      <c r="I648" s="64">
        <v>2.19114841615227E-2</v>
      </c>
      <c r="J648" s="63">
        <v>2.2081653131999999</v>
      </c>
      <c r="K648" s="64">
        <v>1.43505846394942E-2</v>
      </c>
      <c r="L648" s="63">
        <v>12.0067108174</v>
      </c>
      <c r="M648" s="61">
        <v>6.3446995364507805E-2</v>
      </c>
      <c r="N648" s="63">
        <v>4.7909997845000101</v>
      </c>
      <c r="O648" s="64">
        <v>2.2249097304636801E-2</v>
      </c>
      <c r="P648" s="63">
        <v>1.3134975787000001</v>
      </c>
      <c r="Q648" s="64">
        <v>7.8619492022548206E-3</v>
      </c>
    </row>
    <row r="649" spans="1:17" customFormat="1" x14ac:dyDescent="0.3">
      <c r="A649" s="58" t="s">
        <v>300</v>
      </c>
      <c r="B649" s="59">
        <v>49.948710009099997</v>
      </c>
      <c r="C649" s="60">
        <v>3.3348149638480401E-2</v>
      </c>
      <c r="D649" s="59">
        <v>5.3629033549999896</v>
      </c>
      <c r="E649" s="60">
        <v>1.73236088515243E-2</v>
      </c>
      <c r="F649" s="59">
        <v>11.133413748600001</v>
      </c>
      <c r="G649" s="60">
        <v>4.2778501774502299E-2</v>
      </c>
      <c r="H649" s="59">
        <v>7.70107238260002</v>
      </c>
      <c r="I649" s="60">
        <v>4.4407803073344902E-2</v>
      </c>
      <c r="J649" s="59">
        <v>1.857013265</v>
      </c>
      <c r="K649" s="60">
        <v>1.2068492280329701E-2</v>
      </c>
      <c r="L649" s="59">
        <v>4.6468901685999997</v>
      </c>
      <c r="M649" s="60">
        <v>2.4555535939057901E-2</v>
      </c>
      <c r="N649" s="59">
        <v>10.7343174902</v>
      </c>
      <c r="O649" s="60">
        <v>4.9849485510517398E-2</v>
      </c>
      <c r="P649" s="59">
        <v>8.51309959909997</v>
      </c>
      <c r="Q649" s="60">
        <v>5.09552188654218E-2</v>
      </c>
    </row>
    <row r="650" spans="1:17" customFormat="1" x14ac:dyDescent="0.3">
      <c r="A650" s="58" t="s">
        <v>301</v>
      </c>
      <c r="B650" s="63">
        <v>38.080557513400002</v>
      </c>
      <c r="C650" s="64">
        <v>2.5424402953394799E-2</v>
      </c>
      <c r="D650" s="63">
        <v>2.0727039752</v>
      </c>
      <c r="E650" s="62">
        <v>6.6953869116226803E-3</v>
      </c>
      <c r="F650" s="63">
        <v>11.2264485847</v>
      </c>
      <c r="G650" s="64">
        <v>4.3135974423149197E-2</v>
      </c>
      <c r="H650" s="63">
        <v>5.0571270155999999</v>
      </c>
      <c r="I650" s="64">
        <v>2.9161640024715298E-2</v>
      </c>
      <c r="J650" s="63">
        <v>5.7079650784</v>
      </c>
      <c r="K650" s="64">
        <v>3.70953367880556E-2</v>
      </c>
      <c r="L650" s="63">
        <v>8.9070694152999899</v>
      </c>
      <c r="M650" s="64">
        <v>4.7067577498819402E-2</v>
      </c>
      <c r="N650" s="63">
        <v>2.9817534426000001</v>
      </c>
      <c r="O650" s="64">
        <v>1.38470727336438E-2</v>
      </c>
      <c r="P650" s="63">
        <v>0.34648004360000001</v>
      </c>
      <c r="Q650" s="62">
        <v>2.0738587923962901E-3</v>
      </c>
    </row>
    <row r="651" spans="1:17" customFormat="1" x14ac:dyDescent="0.3">
      <c r="A651" s="58" t="s">
        <v>302</v>
      </c>
      <c r="B651" s="59">
        <v>91.507376542899905</v>
      </c>
      <c r="C651" s="60">
        <v>6.1094704656465403E-2</v>
      </c>
      <c r="D651" s="59">
        <v>23.526991074200001</v>
      </c>
      <c r="E651" s="60">
        <v>7.5998459014323394E-2</v>
      </c>
      <c r="F651" s="59">
        <v>8.78727029150002</v>
      </c>
      <c r="G651" s="60">
        <v>3.37637912545228E-2</v>
      </c>
      <c r="H651" s="59">
        <v>9.8125532883999806</v>
      </c>
      <c r="I651" s="60">
        <v>5.6583539594112102E-2</v>
      </c>
      <c r="J651" s="59">
        <v>5.1671827757999997</v>
      </c>
      <c r="K651" s="60">
        <v>3.3580861599712297E-2</v>
      </c>
      <c r="L651" s="59">
        <v>16.030763582999999</v>
      </c>
      <c r="M651" s="60">
        <v>8.4711275070116998E-2</v>
      </c>
      <c r="N651" s="59">
        <v>14.4430780186</v>
      </c>
      <c r="O651" s="60">
        <v>6.7072732763194906E-2</v>
      </c>
      <c r="P651" s="59">
        <v>11.921338412600001</v>
      </c>
      <c r="Q651" s="60">
        <v>7.1355256791194199E-2</v>
      </c>
    </row>
    <row r="652" spans="1:17" customFormat="1" x14ac:dyDescent="0.3">
      <c r="A652" s="58" t="s">
        <v>303</v>
      </c>
      <c r="B652" s="63">
        <v>21.1360600617</v>
      </c>
      <c r="C652" s="64">
        <v>1.4111445392224699E-2</v>
      </c>
      <c r="D652" s="63">
        <v>11.6254993275</v>
      </c>
      <c r="E652" s="61">
        <v>3.7553464927817803E-2</v>
      </c>
      <c r="F652" s="63">
        <v>1.1499008435</v>
      </c>
      <c r="G652" s="64">
        <v>4.4183245485107502E-3</v>
      </c>
      <c r="H652" s="63">
        <v>0.75483450320000101</v>
      </c>
      <c r="I652" s="64">
        <v>4.3527109350132804E-3</v>
      </c>
      <c r="J652" s="63">
        <v>6.3430110225999998</v>
      </c>
      <c r="K652" s="61">
        <v>4.1222419356435898E-2</v>
      </c>
      <c r="L652" s="63">
        <v>0.91833476990000096</v>
      </c>
      <c r="M652" s="64">
        <v>4.8527513300706598E-3</v>
      </c>
      <c r="N652" s="63">
        <v>0</v>
      </c>
      <c r="O652" s="64">
        <v>0</v>
      </c>
      <c r="P652" s="63">
        <v>0.34447959500000003</v>
      </c>
      <c r="Q652" s="64">
        <v>2.0618850929164001E-3</v>
      </c>
    </row>
    <row r="653" spans="1:17" customFormat="1" x14ac:dyDescent="0.3">
      <c r="A653" s="65" t="s">
        <v>1</v>
      </c>
    </row>
    <row r="654" spans="1:17" customFormat="1" x14ac:dyDescent="0.3">
      <c r="A654" s="65" t="s">
        <v>1</v>
      </c>
    </row>
    <row r="655" spans="1:17" customFormat="1" x14ac:dyDescent="0.3">
      <c r="A655" s="53" t="s">
        <v>304</v>
      </c>
    </row>
    <row r="656" spans="1:17" customFormat="1" x14ac:dyDescent="0.3">
      <c r="A656" s="54" t="s">
        <v>1</v>
      </c>
    </row>
    <row r="657" spans="1:17" customFormat="1" x14ac:dyDescent="0.3">
      <c r="A657" s="114" t="s">
        <v>1</v>
      </c>
      <c r="B657" s="113" t="s">
        <v>504</v>
      </c>
      <c r="C657" s="113" t="s">
        <v>1</v>
      </c>
      <c r="D657" s="113" t="s">
        <v>17</v>
      </c>
      <c r="E657" s="113" t="s">
        <v>1</v>
      </c>
      <c r="F657" s="113" t="s">
        <v>18</v>
      </c>
      <c r="G657" s="113" t="s">
        <v>1</v>
      </c>
      <c r="H657" s="113" t="s">
        <v>19</v>
      </c>
      <c r="I657" s="113" t="s">
        <v>1</v>
      </c>
      <c r="J657" s="113" t="s">
        <v>20</v>
      </c>
      <c r="K657" s="113" t="s">
        <v>1</v>
      </c>
      <c r="L657" s="113" t="s">
        <v>21</v>
      </c>
      <c r="M657" s="113" t="s">
        <v>1</v>
      </c>
      <c r="N657" s="113" t="s">
        <v>22</v>
      </c>
      <c r="O657" s="113" t="s">
        <v>1</v>
      </c>
      <c r="P657" s="113" t="s">
        <v>23</v>
      </c>
      <c r="Q657" s="113" t="s">
        <v>1</v>
      </c>
    </row>
    <row r="658" spans="1:17" customFormat="1" x14ac:dyDescent="0.3">
      <c r="A658" s="115" t="s">
        <v>1</v>
      </c>
      <c r="B658" s="55" t="s">
        <v>14</v>
      </c>
      <c r="C658" s="55" t="s">
        <v>15</v>
      </c>
      <c r="D658" s="55" t="s">
        <v>14</v>
      </c>
      <c r="E658" s="55" t="s">
        <v>15</v>
      </c>
      <c r="F658" s="55" t="s">
        <v>14</v>
      </c>
      <c r="G658" s="55" t="s">
        <v>15</v>
      </c>
      <c r="H658" s="55" t="s">
        <v>14</v>
      </c>
      <c r="I658" s="55" t="s">
        <v>15</v>
      </c>
      <c r="J658" s="55" t="s">
        <v>14</v>
      </c>
      <c r="K658" s="55" t="s">
        <v>15</v>
      </c>
      <c r="L658" s="55" t="s">
        <v>14</v>
      </c>
      <c r="M658" s="55" t="s">
        <v>15</v>
      </c>
      <c r="N658" s="55" t="s">
        <v>14</v>
      </c>
      <c r="O658" s="55" t="s">
        <v>15</v>
      </c>
      <c r="P658" s="55" t="s">
        <v>14</v>
      </c>
      <c r="Q658" s="55" t="s">
        <v>15</v>
      </c>
    </row>
    <row r="659" spans="1:17" customFormat="1" x14ac:dyDescent="0.3">
      <c r="A659" s="56" t="s">
        <v>16</v>
      </c>
      <c r="B659" s="57">
        <v>1476.6594863354001</v>
      </c>
      <c r="C659" s="57">
        <v>1476.6594863354001</v>
      </c>
      <c r="D659" s="57">
        <v>297.94644962170003</v>
      </c>
      <c r="E659" s="57">
        <v>297.94644962170003</v>
      </c>
      <c r="F659" s="57">
        <v>259.10731450470001</v>
      </c>
      <c r="G659" s="57">
        <v>259.10731450470001</v>
      </c>
      <c r="H659" s="57">
        <v>172.6622645116</v>
      </c>
      <c r="I659" s="57">
        <v>172.6622645116</v>
      </c>
      <c r="J659" s="57">
        <v>147.5298358803</v>
      </c>
      <c r="K659" s="57">
        <v>147.5298358803</v>
      </c>
      <c r="L659" s="57">
        <v>188.32168752620001</v>
      </c>
      <c r="M659" s="57">
        <v>188.32168752620001</v>
      </c>
      <c r="N659" s="57">
        <v>215.33456925920001</v>
      </c>
      <c r="O659" s="57">
        <v>215.33456925920001</v>
      </c>
      <c r="P659" s="57">
        <v>166.7257398772</v>
      </c>
      <c r="Q659" s="57">
        <v>166.7257398772</v>
      </c>
    </row>
    <row r="660" spans="1:17" customFormat="1" x14ac:dyDescent="0.3">
      <c r="A660" s="58" t="s">
        <v>276</v>
      </c>
      <c r="B660" s="59">
        <v>59.402093493300001</v>
      </c>
      <c r="C660" s="60">
        <v>4.02273469564179E-2</v>
      </c>
      <c r="D660" s="59">
        <v>15.751870284000001</v>
      </c>
      <c r="E660" s="60">
        <v>5.2868125476910402E-2</v>
      </c>
      <c r="F660" s="59">
        <v>9.9430196379999796</v>
      </c>
      <c r="G660" s="60">
        <v>3.8374137206457097E-2</v>
      </c>
      <c r="H660" s="59">
        <v>5.5463750260999998</v>
      </c>
      <c r="I660" s="60">
        <v>3.2122682056723403E-2</v>
      </c>
      <c r="J660" s="59">
        <v>12.4798231361</v>
      </c>
      <c r="K660" s="61">
        <v>8.4591859413614801E-2</v>
      </c>
      <c r="L660" s="59">
        <v>4.2074541298000003</v>
      </c>
      <c r="M660" s="60">
        <v>2.2341845939622001E-2</v>
      </c>
      <c r="N660" s="59">
        <v>9.6556429644000001</v>
      </c>
      <c r="O660" s="60">
        <v>4.4840189838620002E-2</v>
      </c>
      <c r="P660" s="59">
        <v>1.4161900857</v>
      </c>
      <c r="Q660" s="62">
        <v>8.49412986107052E-3</v>
      </c>
    </row>
    <row r="661" spans="1:17" customFormat="1" x14ac:dyDescent="0.3">
      <c r="A661" s="58" t="s">
        <v>277</v>
      </c>
      <c r="B661" s="63">
        <v>46.452182504900001</v>
      </c>
      <c r="C661" s="64">
        <v>3.1457612899084497E-2</v>
      </c>
      <c r="D661" s="63">
        <v>10.569144728099999</v>
      </c>
      <c r="E661" s="64">
        <v>3.5473303143969501E-2</v>
      </c>
      <c r="F661" s="63">
        <v>9.3572361457000106</v>
      </c>
      <c r="G661" s="64">
        <v>3.6113361614615001E-2</v>
      </c>
      <c r="H661" s="63">
        <v>4.7671074073000002</v>
      </c>
      <c r="I661" s="64">
        <v>2.7609434063571699E-2</v>
      </c>
      <c r="J661" s="63">
        <v>3.5266824579999998</v>
      </c>
      <c r="K661" s="64">
        <v>2.3904876169329001E-2</v>
      </c>
      <c r="L661" s="63">
        <v>1.5627349017000001</v>
      </c>
      <c r="M661" s="64">
        <v>8.2982205726177295E-3</v>
      </c>
      <c r="N661" s="63">
        <v>5.6986640801000101</v>
      </c>
      <c r="O661" s="64">
        <v>2.6464232378965901E-2</v>
      </c>
      <c r="P661" s="63">
        <v>10.970612784</v>
      </c>
      <c r="Q661" s="61">
        <v>6.5800354474841602E-2</v>
      </c>
    </row>
    <row r="662" spans="1:17" customFormat="1" x14ac:dyDescent="0.3">
      <c r="A662" s="58" t="s">
        <v>278</v>
      </c>
      <c r="B662" s="59">
        <v>240.17966328630001</v>
      </c>
      <c r="C662" s="60">
        <v>0.16265067573726799</v>
      </c>
      <c r="D662" s="59">
        <v>70.941452689099805</v>
      </c>
      <c r="E662" s="61">
        <v>0.23810135270674901</v>
      </c>
      <c r="F662" s="59">
        <v>34.049589435599998</v>
      </c>
      <c r="G662" s="60">
        <v>0.131411147156104</v>
      </c>
      <c r="H662" s="59">
        <v>22.232641773000001</v>
      </c>
      <c r="I662" s="60">
        <v>0.128763756434495</v>
      </c>
      <c r="J662" s="59">
        <v>33.258134334899999</v>
      </c>
      <c r="K662" s="61">
        <v>0.22543327684499301</v>
      </c>
      <c r="L662" s="59">
        <v>15.611450055200001</v>
      </c>
      <c r="M662" s="62">
        <v>8.2897781239497897E-2</v>
      </c>
      <c r="N662" s="59">
        <v>36.082085056499999</v>
      </c>
      <c r="O662" s="60">
        <v>0.167562900748498</v>
      </c>
      <c r="P662" s="59">
        <v>26.717980969999999</v>
      </c>
      <c r="Q662" s="60">
        <v>0.160251086542959</v>
      </c>
    </row>
    <row r="663" spans="1:17" customFormat="1" x14ac:dyDescent="0.3">
      <c r="A663" s="58" t="s">
        <v>279</v>
      </c>
      <c r="B663" s="63">
        <v>11.205079725899999</v>
      </c>
      <c r="C663" s="64">
        <v>7.5881270053040099E-3</v>
      </c>
      <c r="D663" s="63">
        <v>0</v>
      </c>
      <c r="E663" s="64">
        <v>0</v>
      </c>
      <c r="F663" s="63">
        <v>8.8379901331000106</v>
      </c>
      <c r="G663" s="61">
        <v>3.4109381087887802E-2</v>
      </c>
      <c r="H663" s="63">
        <v>0</v>
      </c>
      <c r="I663" s="64">
        <v>0</v>
      </c>
      <c r="J663" s="63">
        <v>0</v>
      </c>
      <c r="K663" s="64">
        <v>0</v>
      </c>
      <c r="L663" s="63">
        <v>2.3670895928000002</v>
      </c>
      <c r="M663" s="64">
        <v>1.25693945497949E-2</v>
      </c>
      <c r="N663" s="63">
        <v>0</v>
      </c>
      <c r="O663" s="64">
        <v>0</v>
      </c>
      <c r="P663" s="63">
        <v>0</v>
      </c>
      <c r="Q663" s="64">
        <v>0</v>
      </c>
    </row>
    <row r="664" spans="1:17" customFormat="1" x14ac:dyDescent="0.3">
      <c r="A664" s="58" t="s">
        <v>280</v>
      </c>
      <c r="B664" s="59">
        <v>45.0460831109</v>
      </c>
      <c r="C664" s="60">
        <v>3.0505396489674201E-2</v>
      </c>
      <c r="D664" s="59">
        <v>10.0984014627</v>
      </c>
      <c r="E664" s="60">
        <v>3.38933438392095E-2</v>
      </c>
      <c r="F664" s="59">
        <v>12.6979802215</v>
      </c>
      <c r="G664" s="60">
        <v>4.90066451646608E-2</v>
      </c>
      <c r="H664" s="59">
        <v>2.6530297556</v>
      </c>
      <c r="I664" s="60">
        <v>1.53654289378428E-2</v>
      </c>
      <c r="J664" s="59">
        <v>3.4716798298999998</v>
      </c>
      <c r="K664" s="60">
        <v>2.3532052409498998E-2</v>
      </c>
      <c r="L664" s="59">
        <v>6.7852565578999799</v>
      </c>
      <c r="M664" s="60">
        <v>3.6030138891762098E-2</v>
      </c>
      <c r="N664" s="59">
        <v>5.2016471526000201</v>
      </c>
      <c r="O664" s="60">
        <v>2.4156117480323099E-2</v>
      </c>
      <c r="P664" s="59">
        <v>1.3725567326000001</v>
      </c>
      <c r="Q664" s="60">
        <v>8.2324225018341E-3</v>
      </c>
    </row>
    <row r="665" spans="1:17" customFormat="1" x14ac:dyDescent="0.3">
      <c r="A665" s="58" t="s">
        <v>281</v>
      </c>
      <c r="B665" s="63">
        <v>169.3624989951</v>
      </c>
      <c r="C665" s="64">
        <v>0.11469299494049499</v>
      </c>
      <c r="D665" s="63">
        <v>23.0384301492</v>
      </c>
      <c r="E665" s="62">
        <v>7.7324063362566295E-2</v>
      </c>
      <c r="F665" s="63">
        <v>27.1031868651</v>
      </c>
      <c r="G665" s="64">
        <v>0.10460216808973299</v>
      </c>
      <c r="H665" s="63">
        <v>11.707915573599999</v>
      </c>
      <c r="I665" s="62">
        <v>6.7808189627985696E-2</v>
      </c>
      <c r="J665" s="63">
        <v>12.851056217</v>
      </c>
      <c r="K665" s="64">
        <v>8.7108184865242105E-2</v>
      </c>
      <c r="L665" s="63">
        <v>50.377290850599998</v>
      </c>
      <c r="M665" s="61">
        <v>0.26750658149020301</v>
      </c>
      <c r="N665" s="63">
        <v>23.533402150200001</v>
      </c>
      <c r="O665" s="64">
        <v>0.109287618013031</v>
      </c>
      <c r="P665" s="63">
        <v>16.5790320236</v>
      </c>
      <c r="Q665" s="64">
        <v>9.94389470744656E-2</v>
      </c>
    </row>
    <row r="666" spans="1:17" customFormat="1" x14ac:dyDescent="0.3">
      <c r="A666" s="58" t="s">
        <v>282</v>
      </c>
      <c r="B666" s="59">
        <v>49.167077069999998</v>
      </c>
      <c r="C666" s="60">
        <v>3.3296150889882602E-2</v>
      </c>
      <c r="D666" s="59">
        <v>6.0020142443999998</v>
      </c>
      <c r="E666" s="60">
        <v>2.0144607368272699E-2</v>
      </c>
      <c r="F666" s="59">
        <v>4.6827510189000101</v>
      </c>
      <c r="G666" s="60">
        <v>1.8072631518918601E-2</v>
      </c>
      <c r="H666" s="59">
        <v>6.0789748918000202</v>
      </c>
      <c r="I666" s="60">
        <v>3.5207315906548797E-2</v>
      </c>
      <c r="J666" s="59">
        <v>6.9241626104999696</v>
      </c>
      <c r="K666" s="60">
        <v>4.6933981653162003E-2</v>
      </c>
      <c r="L666" s="59">
        <v>9.9001411732999998</v>
      </c>
      <c r="M666" s="60">
        <v>5.2570372023257601E-2</v>
      </c>
      <c r="N666" s="59">
        <v>8.0352776408999897</v>
      </c>
      <c r="O666" s="60">
        <v>3.7315316665332401E-2</v>
      </c>
      <c r="P666" s="59">
        <v>6.7583095059999803</v>
      </c>
      <c r="Q666" s="60">
        <v>4.0535489666909001E-2</v>
      </c>
    </row>
    <row r="667" spans="1:17" customFormat="1" x14ac:dyDescent="0.3">
      <c r="A667" s="58" t="s">
        <v>283</v>
      </c>
      <c r="B667" s="63">
        <v>38.861305644600002</v>
      </c>
      <c r="C667" s="64">
        <v>2.6317039239047199E-2</v>
      </c>
      <c r="D667" s="63">
        <v>2.7244743109999998</v>
      </c>
      <c r="E667" s="64">
        <v>9.1441744463115499E-3</v>
      </c>
      <c r="F667" s="63">
        <v>16.6211677993</v>
      </c>
      <c r="G667" s="61">
        <v>6.4147813932124598E-2</v>
      </c>
      <c r="H667" s="63">
        <v>2.0741861873</v>
      </c>
      <c r="I667" s="64">
        <v>1.2012967588298101E-2</v>
      </c>
      <c r="J667" s="63">
        <v>1.1118501179</v>
      </c>
      <c r="K667" s="64">
        <v>7.5364424508823601E-3</v>
      </c>
      <c r="L667" s="63">
        <v>7.8417447855999898</v>
      </c>
      <c r="M667" s="64">
        <v>4.16401577991862E-2</v>
      </c>
      <c r="N667" s="63">
        <v>1.1488129161</v>
      </c>
      <c r="O667" s="64">
        <v>5.3350138811997499E-3</v>
      </c>
      <c r="P667" s="63">
        <v>4.5738223750999998</v>
      </c>
      <c r="Q667" s="64">
        <v>2.7433210843561401E-2</v>
      </c>
    </row>
    <row r="668" spans="1:17" customFormat="1" x14ac:dyDescent="0.3">
      <c r="A668" s="58" t="s">
        <v>284</v>
      </c>
      <c r="B668" s="59">
        <v>125.3835229459</v>
      </c>
      <c r="C668" s="60">
        <v>8.4910247830433896E-2</v>
      </c>
      <c r="D668" s="59">
        <v>32.966493713799998</v>
      </c>
      <c r="E668" s="60">
        <v>0.110645700781658</v>
      </c>
      <c r="F668" s="59">
        <v>4.9090605515000103</v>
      </c>
      <c r="G668" s="62">
        <v>1.8946051603691599E-2</v>
      </c>
      <c r="H668" s="59">
        <v>24.901303216799999</v>
      </c>
      <c r="I668" s="61">
        <v>0.14421971869323599</v>
      </c>
      <c r="J668" s="59">
        <v>12.2420722792</v>
      </c>
      <c r="K668" s="60">
        <v>8.2980315175926495E-2</v>
      </c>
      <c r="L668" s="59">
        <v>8.3648212986999795</v>
      </c>
      <c r="M668" s="60">
        <v>4.4417726968043698E-2</v>
      </c>
      <c r="N668" s="59">
        <v>25.6675456356</v>
      </c>
      <c r="O668" s="60">
        <v>0.11919844418804799</v>
      </c>
      <c r="P668" s="59">
        <v>14.0772889918</v>
      </c>
      <c r="Q668" s="60">
        <v>8.4433807294353402E-2</v>
      </c>
    </row>
    <row r="669" spans="1:17" customFormat="1" x14ac:dyDescent="0.3">
      <c r="A669" s="58" t="s">
        <v>285</v>
      </c>
      <c r="B669" s="63">
        <v>6.7973448814000097</v>
      </c>
      <c r="C669" s="64">
        <v>4.6031904743786597E-3</v>
      </c>
      <c r="D669" s="63">
        <v>0.45783801539999902</v>
      </c>
      <c r="E669" s="64">
        <v>1.5366453132142101E-3</v>
      </c>
      <c r="F669" s="63">
        <v>1.2500788145999999</v>
      </c>
      <c r="G669" s="64">
        <v>4.8245601132087101E-3</v>
      </c>
      <c r="H669" s="63">
        <v>2.3383550745999999</v>
      </c>
      <c r="I669" s="64">
        <v>1.35429422358983E-2</v>
      </c>
      <c r="J669" s="63">
        <v>1.4068604040999999</v>
      </c>
      <c r="K669" s="64">
        <v>9.5361077012345603E-3</v>
      </c>
      <c r="L669" s="63">
        <v>0</v>
      </c>
      <c r="M669" s="64">
        <v>0</v>
      </c>
      <c r="N669" s="63">
        <v>0.19717885260000001</v>
      </c>
      <c r="O669" s="64">
        <v>9.1568601027851803E-4</v>
      </c>
      <c r="P669" s="63">
        <v>1.1470337201</v>
      </c>
      <c r="Q669" s="64">
        <v>6.8797638621656996E-3</v>
      </c>
    </row>
    <row r="670" spans="1:17" customFormat="1" x14ac:dyDescent="0.3">
      <c r="A670" s="58" t="s">
        <v>286</v>
      </c>
      <c r="B670" s="59">
        <v>140.09835652870001</v>
      </c>
      <c r="C670" s="60">
        <v>9.4875194874059696E-2</v>
      </c>
      <c r="D670" s="59">
        <v>32.636210869499998</v>
      </c>
      <c r="E670" s="60">
        <v>0.109537169887199</v>
      </c>
      <c r="F670" s="59">
        <v>26.4901741374</v>
      </c>
      <c r="G670" s="60">
        <v>0.102236303857487</v>
      </c>
      <c r="H670" s="59">
        <v>20.7341573259</v>
      </c>
      <c r="I670" s="60">
        <v>0.120085053816186</v>
      </c>
      <c r="J670" s="59">
        <v>5.7872137866999998</v>
      </c>
      <c r="K670" s="62">
        <v>3.9227412896978502E-2</v>
      </c>
      <c r="L670" s="59">
        <v>10.4763328021</v>
      </c>
      <c r="M670" s="60">
        <v>5.56299857956747E-2</v>
      </c>
      <c r="N670" s="59">
        <v>25.916583302900001</v>
      </c>
      <c r="O670" s="60">
        <v>0.12035495922488899</v>
      </c>
      <c r="P670" s="59">
        <v>13.9198429718</v>
      </c>
      <c r="Q670" s="60">
        <v>8.3489465886026404E-2</v>
      </c>
    </row>
    <row r="671" spans="1:17" customFormat="1" x14ac:dyDescent="0.3">
      <c r="A671" s="58" t="s">
        <v>287</v>
      </c>
      <c r="B671" s="63">
        <v>30.2931419819</v>
      </c>
      <c r="C671" s="64">
        <v>2.05146428558679E-2</v>
      </c>
      <c r="D671" s="63">
        <v>3.9384042701999902</v>
      </c>
      <c r="E671" s="64">
        <v>1.32184970661693E-2</v>
      </c>
      <c r="F671" s="63">
        <v>3.8326652769999998</v>
      </c>
      <c r="G671" s="64">
        <v>1.47918065699009E-2</v>
      </c>
      <c r="H671" s="63">
        <v>4.1163724043999999</v>
      </c>
      <c r="I671" s="64">
        <v>2.3840602438776899E-2</v>
      </c>
      <c r="J671" s="63">
        <v>3.9026049327000001</v>
      </c>
      <c r="K671" s="64">
        <v>2.6452987691699299E-2</v>
      </c>
      <c r="L671" s="63">
        <v>2.7427393829</v>
      </c>
      <c r="M671" s="64">
        <v>1.45641185512339E-2</v>
      </c>
      <c r="N671" s="63">
        <v>7.9130744204999903</v>
      </c>
      <c r="O671" s="64">
        <v>3.67478127070947E-2</v>
      </c>
      <c r="P671" s="63">
        <v>3.5335522665000001</v>
      </c>
      <c r="Q671" s="64">
        <v>2.1193801683546901E-2</v>
      </c>
    </row>
    <row r="672" spans="1:17" customFormat="1" x14ac:dyDescent="0.3">
      <c r="A672" s="58" t="s">
        <v>288</v>
      </c>
      <c r="B672" s="59">
        <v>46.385848815800003</v>
      </c>
      <c r="C672" s="60">
        <v>3.1412691446499302E-2</v>
      </c>
      <c r="D672" s="59">
        <v>8.9947884662999993</v>
      </c>
      <c r="E672" s="60">
        <v>3.0189278904717998E-2</v>
      </c>
      <c r="F672" s="59">
        <v>10.458648287000001</v>
      </c>
      <c r="G672" s="60">
        <v>4.0364156862928997E-2</v>
      </c>
      <c r="H672" s="59">
        <v>2.0841427808000001</v>
      </c>
      <c r="I672" s="60">
        <v>1.20706327273959E-2</v>
      </c>
      <c r="J672" s="59">
        <v>2.6232695056000002</v>
      </c>
      <c r="K672" s="60">
        <v>1.7781281257090401E-2</v>
      </c>
      <c r="L672" s="59">
        <v>12.006284126400001</v>
      </c>
      <c r="M672" s="61">
        <v>6.3754123511290395E-2</v>
      </c>
      <c r="N672" s="59">
        <v>9.6906640551999796</v>
      </c>
      <c r="O672" s="60">
        <v>4.5002825549739098E-2</v>
      </c>
      <c r="P672" s="59">
        <v>0.52805159450000005</v>
      </c>
      <c r="Q672" s="62">
        <v>3.16718699157629E-3</v>
      </c>
    </row>
    <row r="673" spans="1:17" customFormat="1" x14ac:dyDescent="0.3">
      <c r="A673" s="58" t="s">
        <v>289</v>
      </c>
      <c r="B673" s="63">
        <v>10.4441205197</v>
      </c>
      <c r="C673" s="64">
        <v>7.0728022379885199E-3</v>
      </c>
      <c r="D673" s="63">
        <v>0</v>
      </c>
      <c r="E673" s="64">
        <v>0</v>
      </c>
      <c r="F673" s="63">
        <v>0</v>
      </c>
      <c r="G673" s="64">
        <v>0</v>
      </c>
      <c r="H673" s="63">
        <v>2.7966012161</v>
      </c>
      <c r="I673" s="64">
        <v>1.61969450824162E-2</v>
      </c>
      <c r="J673" s="63">
        <v>0</v>
      </c>
      <c r="K673" s="64">
        <v>0</v>
      </c>
      <c r="L673" s="63">
        <v>0</v>
      </c>
      <c r="M673" s="64">
        <v>0</v>
      </c>
      <c r="N673" s="63">
        <v>0.374264031</v>
      </c>
      <c r="O673" s="64">
        <v>1.73805827966942E-3</v>
      </c>
      <c r="P673" s="63">
        <v>6.7431352692999704</v>
      </c>
      <c r="Q673" s="61">
        <v>4.0444476505346903E-2</v>
      </c>
    </row>
    <row r="674" spans="1:17" customFormat="1" x14ac:dyDescent="0.3">
      <c r="A674" s="58" t="s">
        <v>290</v>
      </c>
      <c r="B674" s="59">
        <v>38.982261858100003</v>
      </c>
      <c r="C674" s="60">
        <v>2.6398951294344501E-2</v>
      </c>
      <c r="D674" s="59">
        <v>3.3806895174999898</v>
      </c>
      <c r="E674" s="60">
        <v>1.1346634678118901E-2</v>
      </c>
      <c r="F674" s="59">
        <v>3.2993629707999999</v>
      </c>
      <c r="G674" s="60">
        <v>1.2733577116905899E-2</v>
      </c>
      <c r="H674" s="59">
        <v>11.5894347406</v>
      </c>
      <c r="I674" s="61">
        <v>6.7121989702743606E-2</v>
      </c>
      <c r="J674" s="59">
        <v>7.4336245573999999</v>
      </c>
      <c r="K674" s="60">
        <v>5.0387262434368599E-2</v>
      </c>
      <c r="L674" s="59">
        <v>9.0640935737999904</v>
      </c>
      <c r="M674" s="60">
        <v>4.8130906710035601E-2</v>
      </c>
      <c r="N674" s="59">
        <v>0.26206479529999999</v>
      </c>
      <c r="O674" s="62">
        <v>1.2170121880642E-3</v>
      </c>
      <c r="P674" s="59">
        <v>2.4092328116999999</v>
      </c>
      <c r="Q674" s="60">
        <v>1.4450275125331501E-2</v>
      </c>
    </row>
    <row r="675" spans="1:17" customFormat="1" x14ac:dyDescent="0.3">
      <c r="A675" s="58" t="s">
        <v>291</v>
      </c>
      <c r="B675" s="63">
        <v>9.4699446890000107</v>
      </c>
      <c r="C675" s="64">
        <v>6.4130862779349304E-3</v>
      </c>
      <c r="D675" s="63">
        <v>5.0585509265000104</v>
      </c>
      <c r="E675" s="64">
        <v>1.6978054052742698E-2</v>
      </c>
      <c r="F675" s="63">
        <v>0</v>
      </c>
      <c r="G675" s="64">
        <v>0</v>
      </c>
      <c r="H675" s="63">
        <v>0</v>
      </c>
      <c r="I675" s="64">
        <v>0</v>
      </c>
      <c r="J675" s="63">
        <v>0</v>
      </c>
      <c r="K675" s="64">
        <v>0</v>
      </c>
      <c r="L675" s="63">
        <v>0</v>
      </c>
      <c r="M675" s="64">
        <v>0</v>
      </c>
      <c r="N675" s="63">
        <v>0</v>
      </c>
      <c r="O675" s="64">
        <v>0</v>
      </c>
      <c r="P675" s="63">
        <v>0.605314938999999</v>
      </c>
      <c r="Q675" s="64">
        <v>3.6306028058165399E-3</v>
      </c>
    </row>
    <row r="676" spans="1:17" customFormat="1" x14ac:dyDescent="0.3">
      <c r="A676" s="58" t="s">
        <v>292</v>
      </c>
      <c r="B676" s="59">
        <v>20.205089419899998</v>
      </c>
      <c r="C676" s="60">
        <v>1.36829713328444E-2</v>
      </c>
      <c r="D676" s="59">
        <v>2.1371717375000001</v>
      </c>
      <c r="E676" s="60">
        <v>7.1730062238148798E-3</v>
      </c>
      <c r="F676" s="59">
        <v>8.5244826353999894</v>
      </c>
      <c r="G676" s="61">
        <v>3.2899428762538402E-2</v>
      </c>
      <c r="H676" s="59">
        <v>2.8601067025</v>
      </c>
      <c r="I676" s="60">
        <v>1.65647468518395E-2</v>
      </c>
      <c r="J676" s="59">
        <v>0</v>
      </c>
      <c r="K676" s="60">
        <v>0</v>
      </c>
      <c r="L676" s="59">
        <v>1.9322760103000001</v>
      </c>
      <c r="M676" s="60">
        <v>1.02605070912567E-2</v>
      </c>
      <c r="N676" s="59">
        <v>0</v>
      </c>
      <c r="O676" s="60">
        <v>0</v>
      </c>
      <c r="P676" s="59">
        <v>4.7510523341999997</v>
      </c>
      <c r="Q676" s="60">
        <v>2.8496213828166798E-2</v>
      </c>
    </row>
    <row r="677" spans="1:17" customFormat="1" x14ac:dyDescent="0.3">
      <c r="A677" s="58" t="s">
        <v>293</v>
      </c>
      <c r="B677" s="63">
        <v>7.7881386788000198</v>
      </c>
      <c r="C677" s="64">
        <v>5.2741601912081196E-3</v>
      </c>
      <c r="D677" s="63">
        <v>0</v>
      </c>
      <c r="E677" s="64">
        <v>0</v>
      </c>
      <c r="F677" s="63">
        <v>3.1429828885000002</v>
      </c>
      <c r="G677" s="64">
        <v>1.2130043084688701E-2</v>
      </c>
      <c r="H677" s="63">
        <v>0.95408224189999902</v>
      </c>
      <c r="I677" s="64">
        <v>5.5257137081965099E-3</v>
      </c>
      <c r="J677" s="63">
        <v>0</v>
      </c>
      <c r="K677" s="64">
        <v>0</v>
      </c>
      <c r="L677" s="63">
        <v>1.3263850976</v>
      </c>
      <c r="M677" s="64">
        <v>7.0431882542230798E-3</v>
      </c>
      <c r="N677" s="63">
        <v>0.68745289439999901</v>
      </c>
      <c r="O677" s="64">
        <v>3.1924873779672E-3</v>
      </c>
      <c r="P677" s="63">
        <v>1.6772355564000001</v>
      </c>
      <c r="Q677" s="64">
        <v>1.00598477333815E-2</v>
      </c>
    </row>
    <row r="678" spans="1:17" customFormat="1" x14ac:dyDescent="0.3">
      <c r="A678" s="58" t="s">
        <v>294</v>
      </c>
      <c r="B678" s="59">
        <v>36.019923138199999</v>
      </c>
      <c r="C678" s="60">
        <v>2.43928430836753E-2</v>
      </c>
      <c r="D678" s="59">
        <v>2.4515056713000001</v>
      </c>
      <c r="E678" s="60">
        <v>8.2280076651782795E-3</v>
      </c>
      <c r="F678" s="59">
        <v>10.617423757999999</v>
      </c>
      <c r="G678" s="60">
        <v>4.0976935669669798E-2</v>
      </c>
      <c r="H678" s="59">
        <v>0.34447959500000003</v>
      </c>
      <c r="I678" s="62">
        <v>1.9951064349492298E-3</v>
      </c>
      <c r="J678" s="59">
        <v>4.7275915804000004</v>
      </c>
      <c r="K678" s="60">
        <v>3.2044986373032901E-2</v>
      </c>
      <c r="L678" s="59">
        <v>6.1689240458000096</v>
      </c>
      <c r="M678" s="60">
        <v>3.2757374505481503E-2</v>
      </c>
      <c r="N678" s="59">
        <v>6.6504421501999804</v>
      </c>
      <c r="O678" s="60">
        <v>3.08842290073491E-2</v>
      </c>
      <c r="P678" s="59">
        <v>4.0972269276000004</v>
      </c>
      <c r="Q678" s="60">
        <v>2.4574651344284101E-2</v>
      </c>
    </row>
    <row r="679" spans="1:17" customFormat="1" x14ac:dyDescent="0.3">
      <c r="A679" s="58" t="s">
        <v>295</v>
      </c>
      <c r="B679" s="63">
        <v>63.599989010400002</v>
      </c>
      <c r="C679" s="64">
        <v>4.3070179414372002E-2</v>
      </c>
      <c r="D679" s="63">
        <v>7.00051833050001</v>
      </c>
      <c r="E679" s="64">
        <v>2.3495894444751701E-2</v>
      </c>
      <c r="F679" s="63">
        <v>29.796440859400001</v>
      </c>
      <c r="G679" s="61">
        <v>0.114996525344558</v>
      </c>
      <c r="H679" s="63">
        <v>2.764547474</v>
      </c>
      <c r="I679" s="64">
        <v>1.6011300916386799E-2</v>
      </c>
      <c r="J679" s="63">
        <v>8.5188739223000205</v>
      </c>
      <c r="K679" s="64">
        <v>5.7743397269226802E-2</v>
      </c>
      <c r="L679" s="63">
        <v>4.2323215651000003</v>
      </c>
      <c r="M679" s="64">
        <v>2.2473893584408201E-2</v>
      </c>
      <c r="N679" s="63">
        <v>2.0456162282000001</v>
      </c>
      <c r="O679" s="62">
        <v>9.4997112411508607E-3</v>
      </c>
      <c r="P679" s="63">
        <v>7.1985958775999901</v>
      </c>
      <c r="Q679" s="64">
        <v>4.3176271899600202E-2</v>
      </c>
    </row>
    <row r="680" spans="1:17" customFormat="1" x14ac:dyDescent="0.3">
      <c r="A680" s="58" t="s">
        <v>296</v>
      </c>
      <c r="B680" s="59">
        <v>14.9631762298</v>
      </c>
      <c r="C680" s="60">
        <v>1.01331257261848E-2</v>
      </c>
      <c r="D680" s="59">
        <v>4.4980590826000002</v>
      </c>
      <c r="E680" s="60">
        <v>1.50968708917698E-2</v>
      </c>
      <c r="F680" s="59">
        <v>0</v>
      </c>
      <c r="G680" s="60">
        <v>0</v>
      </c>
      <c r="H680" s="59">
        <v>4.0544062730999997</v>
      </c>
      <c r="I680" s="60">
        <v>2.3481716080629801E-2</v>
      </c>
      <c r="J680" s="59">
        <v>3.5614791362</v>
      </c>
      <c r="K680" s="60">
        <v>2.4140738142552E-2</v>
      </c>
      <c r="L680" s="59">
        <v>1.3739708584999999</v>
      </c>
      <c r="M680" s="60">
        <v>7.2958716361802402E-3</v>
      </c>
      <c r="N680" s="59">
        <v>1.1615318517</v>
      </c>
      <c r="O680" s="60">
        <v>5.3940798065816101E-3</v>
      </c>
      <c r="P680" s="59">
        <v>0.3137290277</v>
      </c>
      <c r="Q680" s="60">
        <v>1.8817072152810599E-3</v>
      </c>
    </row>
    <row r="681" spans="1:17" customFormat="1" x14ac:dyDescent="0.3">
      <c r="A681" s="58" t="s">
        <v>297</v>
      </c>
      <c r="B681" s="63">
        <v>98.719125511499698</v>
      </c>
      <c r="C681" s="64">
        <v>6.6853006007830201E-2</v>
      </c>
      <c r="D681" s="63">
        <v>18.764634156300001</v>
      </c>
      <c r="E681" s="64">
        <v>6.2979888433392306E-2</v>
      </c>
      <c r="F681" s="63">
        <v>16.118628682800001</v>
      </c>
      <c r="G681" s="64">
        <v>6.2208312079540397E-2</v>
      </c>
      <c r="H681" s="63">
        <v>17.6049628729</v>
      </c>
      <c r="I681" s="64">
        <v>0.101961843965722</v>
      </c>
      <c r="J681" s="63">
        <v>10.990319698</v>
      </c>
      <c r="K681" s="64">
        <v>7.4495573267749901E-2</v>
      </c>
      <c r="L681" s="63">
        <v>5.9395741012000203</v>
      </c>
      <c r="M681" s="64">
        <v>3.1539511881092601E-2</v>
      </c>
      <c r="N681" s="63">
        <v>16.273703639600001</v>
      </c>
      <c r="O681" s="64">
        <v>7.5574041342201803E-2</v>
      </c>
      <c r="P681" s="63">
        <v>12.388133059399999</v>
      </c>
      <c r="Q681" s="64">
        <v>7.4302462646285705E-2</v>
      </c>
    </row>
    <row r="682" spans="1:17" customFormat="1" x14ac:dyDescent="0.3">
      <c r="A682" s="58" t="s">
        <v>298</v>
      </c>
      <c r="B682" s="59">
        <v>52.900939422999997</v>
      </c>
      <c r="C682" s="60">
        <v>3.5824738142090799E-2</v>
      </c>
      <c r="D682" s="59">
        <v>11.394249432100001</v>
      </c>
      <c r="E682" s="60">
        <v>3.82426085176285E-2</v>
      </c>
      <c r="F682" s="59">
        <v>4.5643884734999904</v>
      </c>
      <c r="G682" s="60">
        <v>1.76158225491438E-2</v>
      </c>
      <c r="H682" s="59">
        <v>3.8883015943000001</v>
      </c>
      <c r="I682" s="60">
        <v>2.25196953445422E-2</v>
      </c>
      <c r="J682" s="59">
        <v>5.8235041347000003</v>
      </c>
      <c r="K682" s="60">
        <v>3.94733993971563E-2</v>
      </c>
      <c r="L682" s="59">
        <v>9.0863122909000005</v>
      </c>
      <c r="M682" s="60">
        <v>4.8248889494662599E-2</v>
      </c>
      <c r="N682" s="59">
        <v>8.7862048990000101</v>
      </c>
      <c r="O682" s="60">
        <v>4.0802574938276499E-2</v>
      </c>
      <c r="P682" s="59">
        <v>9.3579785985000292</v>
      </c>
      <c r="Q682" s="60">
        <v>5.61279776319632E-2</v>
      </c>
    </row>
    <row r="683" spans="1:17" customFormat="1" x14ac:dyDescent="0.3">
      <c r="A683" s="58" t="s">
        <v>299</v>
      </c>
      <c r="B683" s="63">
        <v>4.8511348289000003</v>
      </c>
      <c r="C683" s="64">
        <v>3.2852088608044498E-3</v>
      </c>
      <c r="D683" s="63">
        <v>0.847419760400001</v>
      </c>
      <c r="E683" s="64">
        <v>2.8442015720474699E-3</v>
      </c>
      <c r="F683" s="63">
        <v>0</v>
      </c>
      <c r="G683" s="64">
        <v>0</v>
      </c>
      <c r="H683" s="63">
        <v>0.3137290277</v>
      </c>
      <c r="I683" s="64">
        <v>1.81700980574666E-3</v>
      </c>
      <c r="J683" s="63">
        <v>0</v>
      </c>
      <c r="K683" s="64">
        <v>0</v>
      </c>
      <c r="L683" s="63">
        <v>0.50761947659999995</v>
      </c>
      <c r="M683" s="64">
        <v>2.6954913333037001E-3</v>
      </c>
      <c r="N683" s="63">
        <v>1.9542782218000001</v>
      </c>
      <c r="O683" s="64">
        <v>9.0755433673430294E-3</v>
      </c>
      <c r="P683" s="63">
        <v>0.785445984200003</v>
      </c>
      <c r="Q683" s="64">
        <v>4.7110061396549302E-3</v>
      </c>
    </row>
    <row r="684" spans="1:17" customFormat="1" x14ac:dyDescent="0.3">
      <c r="A684" s="58" t="s">
        <v>300</v>
      </c>
      <c r="B684" s="59">
        <v>24.713253949999999</v>
      </c>
      <c r="C684" s="60">
        <v>1.6735919268246802E-2</v>
      </c>
      <c r="D684" s="59">
        <v>2.1469538722000001</v>
      </c>
      <c r="E684" s="60">
        <v>7.2058380790439702E-3</v>
      </c>
      <c r="F684" s="59">
        <v>5.9359007711</v>
      </c>
      <c r="G684" s="60">
        <v>2.2909043623283502E-2</v>
      </c>
      <c r="H684" s="59">
        <v>2.6769609930999998</v>
      </c>
      <c r="I684" s="60">
        <v>1.55040303720802E-2</v>
      </c>
      <c r="J684" s="59">
        <v>1.857013265</v>
      </c>
      <c r="K684" s="60">
        <v>1.25873743024205E-2</v>
      </c>
      <c r="L684" s="59">
        <v>1.7023186003999999</v>
      </c>
      <c r="M684" s="60">
        <v>9.0394187879352297E-3</v>
      </c>
      <c r="N684" s="59">
        <v>4.85902243800001</v>
      </c>
      <c r="O684" s="60">
        <v>2.25649901672367E-2</v>
      </c>
      <c r="P684" s="59">
        <v>5.5350840102000003</v>
      </c>
      <c r="Q684" s="60">
        <v>3.31987371252742E-2</v>
      </c>
    </row>
    <row r="685" spans="1:17" customFormat="1" x14ac:dyDescent="0.3">
      <c r="A685" s="58" t="s">
        <v>301</v>
      </c>
      <c r="B685" s="63">
        <v>12.0731849474</v>
      </c>
      <c r="C685" s="64">
        <v>8.1760115037501392E-3</v>
      </c>
      <c r="D685" s="63">
        <v>0</v>
      </c>
      <c r="E685" s="64">
        <v>0</v>
      </c>
      <c r="F685" s="63">
        <v>2.4457507572999999</v>
      </c>
      <c r="G685" s="64">
        <v>9.4391420866493398E-3</v>
      </c>
      <c r="H685" s="63">
        <v>4.5495075390000004</v>
      </c>
      <c r="I685" s="61">
        <v>2.63491710355412E-2</v>
      </c>
      <c r="J685" s="63">
        <v>0.962000322500002</v>
      </c>
      <c r="K685" s="64">
        <v>6.52071709264647E-3</v>
      </c>
      <c r="L685" s="63">
        <v>1.134172886</v>
      </c>
      <c r="M685" s="64">
        <v>6.0225293268052803E-3</v>
      </c>
      <c r="N685" s="63">
        <v>2.9817534426000001</v>
      </c>
      <c r="O685" s="64">
        <v>1.38470727336438E-2</v>
      </c>
      <c r="P685" s="63">
        <v>0</v>
      </c>
      <c r="Q685" s="64">
        <v>0</v>
      </c>
    </row>
    <row r="686" spans="1:17" customFormat="1" x14ac:dyDescent="0.3">
      <c r="A686" s="58" t="s">
        <v>305</v>
      </c>
      <c r="B686" s="59">
        <v>73.295005146000094</v>
      </c>
      <c r="C686" s="60">
        <v>4.9635685020312299E-2</v>
      </c>
      <c r="D686" s="59">
        <v>22.147173931099999</v>
      </c>
      <c r="E686" s="60">
        <v>7.4332733144563595E-2</v>
      </c>
      <c r="F686" s="59">
        <v>4.4284043831999798</v>
      </c>
      <c r="G686" s="62">
        <v>1.7091004905304099E-2</v>
      </c>
      <c r="H686" s="59">
        <v>9.0305828241999908</v>
      </c>
      <c r="I686" s="60">
        <v>5.2302006172247902E-2</v>
      </c>
      <c r="J686" s="59">
        <v>4.0700196512</v>
      </c>
      <c r="K686" s="60">
        <v>2.7587773191195399E-2</v>
      </c>
      <c r="L686" s="59">
        <v>13.610379363</v>
      </c>
      <c r="M686" s="60">
        <v>7.2271970062430899E-2</v>
      </c>
      <c r="N686" s="59">
        <v>10.557656439800001</v>
      </c>
      <c r="O686" s="60">
        <v>4.9029082864496601E-2</v>
      </c>
      <c r="P686" s="59">
        <v>9.2693014596999905</v>
      </c>
      <c r="Q686" s="60">
        <v>5.5596103316303797E-2</v>
      </c>
    </row>
    <row r="687" spans="1:17" customFormat="1" x14ac:dyDescent="0.3">
      <c r="A687" s="65" t="s">
        <v>1</v>
      </c>
    </row>
    <row r="688" spans="1:17" customFormat="1" x14ac:dyDescent="0.3">
      <c r="A688" s="65" t="s">
        <v>1</v>
      </c>
    </row>
    <row r="689" spans="1:17" customFormat="1" x14ac:dyDescent="0.3">
      <c r="A689" s="53" t="s">
        <v>408</v>
      </c>
    </row>
    <row r="690" spans="1:17" customFormat="1" x14ac:dyDescent="0.3">
      <c r="A690" s="54" t="s">
        <v>1</v>
      </c>
    </row>
    <row r="691" spans="1:17" customFormat="1" x14ac:dyDescent="0.3">
      <c r="A691" s="114" t="s">
        <v>1</v>
      </c>
      <c r="B691" s="113" t="s">
        <v>504</v>
      </c>
      <c r="C691" s="113" t="s">
        <v>1</v>
      </c>
      <c r="D691" s="113" t="s">
        <v>17</v>
      </c>
      <c r="E691" s="113" t="s">
        <v>1</v>
      </c>
      <c r="F691" s="113" t="s">
        <v>18</v>
      </c>
      <c r="G691" s="113" t="s">
        <v>1</v>
      </c>
      <c r="H691" s="113" t="s">
        <v>19</v>
      </c>
      <c r="I691" s="113" t="s">
        <v>1</v>
      </c>
      <c r="J691" s="113" t="s">
        <v>20</v>
      </c>
      <c r="K691" s="113" t="s">
        <v>1</v>
      </c>
      <c r="L691" s="113" t="s">
        <v>21</v>
      </c>
      <c r="M691" s="113" t="s">
        <v>1</v>
      </c>
      <c r="N691" s="113" t="s">
        <v>22</v>
      </c>
      <c r="O691" s="113" t="s">
        <v>1</v>
      </c>
      <c r="P691" s="113" t="s">
        <v>23</v>
      </c>
      <c r="Q691" s="113" t="s">
        <v>1</v>
      </c>
    </row>
    <row r="692" spans="1:17" customFormat="1" x14ac:dyDescent="0.3">
      <c r="A692" s="115" t="s">
        <v>1</v>
      </c>
      <c r="B692" s="55" t="s">
        <v>14</v>
      </c>
      <c r="C692" s="55" t="s">
        <v>15</v>
      </c>
      <c r="D692" s="55" t="s">
        <v>14</v>
      </c>
      <c r="E692" s="55" t="s">
        <v>15</v>
      </c>
      <c r="F692" s="55" t="s">
        <v>14</v>
      </c>
      <c r="G692" s="55" t="s">
        <v>15</v>
      </c>
      <c r="H692" s="55" t="s">
        <v>14</v>
      </c>
      <c r="I692" s="55" t="s">
        <v>15</v>
      </c>
      <c r="J692" s="55" t="s">
        <v>14</v>
      </c>
      <c r="K692" s="55" t="s">
        <v>15</v>
      </c>
      <c r="L692" s="55" t="s">
        <v>14</v>
      </c>
      <c r="M692" s="55" t="s">
        <v>15</v>
      </c>
      <c r="N692" s="55" t="s">
        <v>14</v>
      </c>
      <c r="O692" s="55" t="s">
        <v>15</v>
      </c>
      <c r="P692" s="55" t="s">
        <v>14</v>
      </c>
      <c r="Q692" s="55" t="s">
        <v>15</v>
      </c>
    </row>
    <row r="693" spans="1:17" customFormat="1" x14ac:dyDescent="0.3">
      <c r="A693" s="56" t="s">
        <v>16</v>
      </c>
      <c r="B693" s="57">
        <v>536.94290775499996</v>
      </c>
      <c r="C693" s="57">
        <v>536.94290775499996</v>
      </c>
      <c r="D693" s="57">
        <v>97.676347443200001</v>
      </c>
      <c r="E693" s="57">
        <v>97.676347443200001</v>
      </c>
      <c r="F693" s="57">
        <v>83.875542153200001</v>
      </c>
      <c r="G693" s="57">
        <v>83.875542153200001</v>
      </c>
      <c r="H693" s="57">
        <v>67.750523785799999</v>
      </c>
      <c r="I693" s="57">
        <v>67.750523785799999</v>
      </c>
      <c r="J693" s="57">
        <v>75.038349803599999</v>
      </c>
      <c r="K693" s="57">
        <v>75.038349803599999</v>
      </c>
      <c r="L693" s="57">
        <v>77.550300555700005</v>
      </c>
      <c r="M693" s="57">
        <v>77.550300555700005</v>
      </c>
      <c r="N693" s="57">
        <v>80.683287365300004</v>
      </c>
      <c r="O693" s="57">
        <v>80.683287365300004</v>
      </c>
      <c r="P693" s="57">
        <v>49.666713151099998</v>
      </c>
      <c r="Q693" s="57">
        <v>49.666713151099998</v>
      </c>
    </row>
    <row r="694" spans="1:17" customFormat="1" x14ac:dyDescent="0.3">
      <c r="A694" s="58" t="s">
        <v>306</v>
      </c>
      <c r="B694" s="59">
        <v>124.67353774119999</v>
      </c>
      <c r="C694" s="60">
        <v>0.232191422850652</v>
      </c>
      <c r="D694" s="59">
        <v>18.096218047499999</v>
      </c>
      <c r="E694" s="60">
        <v>0.185267145232096</v>
      </c>
      <c r="F694" s="59">
        <v>23.911191813199999</v>
      </c>
      <c r="G694" s="60">
        <v>0.28507943077763798</v>
      </c>
      <c r="H694" s="59">
        <v>18.6056968440001</v>
      </c>
      <c r="I694" s="60">
        <v>0.27462070851029502</v>
      </c>
      <c r="J694" s="59">
        <v>21.9551962886</v>
      </c>
      <c r="K694" s="60">
        <v>0.29258634213124302</v>
      </c>
      <c r="L694" s="59">
        <v>13.0638452034999</v>
      </c>
      <c r="M694" s="60">
        <v>0.16845640970942399</v>
      </c>
      <c r="N694" s="59">
        <v>18.4446753012</v>
      </c>
      <c r="O694" s="60">
        <v>0.22860589724970301</v>
      </c>
      <c r="P694" s="59">
        <v>9.5558267127000107</v>
      </c>
      <c r="Q694" s="60">
        <v>0.19239901548605601</v>
      </c>
    </row>
    <row r="695" spans="1:17" customFormat="1" x14ac:dyDescent="0.3">
      <c r="A695" s="58" t="s">
        <v>307</v>
      </c>
      <c r="B695" s="63">
        <v>163.8978172969</v>
      </c>
      <c r="C695" s="64">
        <v>0.30524254055644301</v>
      </c>
      <c r="D695" s="63">
        <v>31.500061536400001</v>
      </c>
      <c r="E695" s="64">
        <v>0.32249426151728</v>
      </c>
      <c r="F695" s="63">
        <v>22.057985848200001</v>
      </c>
      <c r="G695" s="64">
        <v>0.26298471857160399</v>
      </c>
      <c r="H695" s="63">
        <v>15.031841809599999</v>
      </c>
      <c r="I695" s="64">
        <v>0.22187048851643801</v>
      </c>
      <c r="J695" s="63">
        <v>21.266287456600001</v>
      </c>
      <c r="K695" s="64">
        <v>0.28340558544078898</v>
      </c>
      <c r="L695" s="63">
        <v>26.708322920600001</v>
      </c>
      <c r="M695" s="64">
        <v>0.34439999238193703</v>
      </c>
      <c r="N695" s="63">
        <v>24.794842685700001</v>
      </c>
      <c r="O695" s="64">
        <v>0.30731076404261198</v>
      </c>
      <c r="P695" s="63">
        <v>21.9265286629001</v>
      </c>
      <c r="Q695" s="61">
        <v>0.44147331828046199</v>
      </c>
    </row>
    <row r="696" spans="1:17" customFormat="1" x14ac:dyDescent="0.3">
      <c r="A696" s="58" t="s">
        <v>308</v>
      </c>
      <c r="B696" s="59">
        <v>248.37155271690099</v>
      </c>
      <c r="C696" s="60">
        <v>0.46256603659290502</v>
      </c>
      <c r="D696" s="59">
        <v>48.080067859300001</v>
      </c>
      <c r="E696" s="60">
        <v>0.49223859325062402</v>
      </c>
      <c r="F696" s="59">
        <v>37.906364491799899</v>
      </c>
      <c r="G696" s="60">
        <v>0.45193585065075798</v>
      </c>
      <c r="H696" s="59">
        <v>34.112985132200002</v>
      </c>
      <c r="I696" s="60">
        <v>0.50350880297326694</v>
      </c>
      <c r="J696" s="59">
        <v>31.816866058399999</v>
      </c>
      <c r="K696" s="60">
        <v>0.42400807242796801</v>
      </c>
      <c r="L696" s="59">
        <v>37.7781324316</v>
      </c>
      <c r="M696" s="60">
        <v>0.48714359790863898</v>
      </c>
      <c r="N696" s="59">
        <v>37.443769378399999</v>
      </c>
      <c r="O696" s="60">
        <v>0.46408333870768498</v>
      </c>
      <c r="P696" s="59">
        <v>18.184357775500001</v>
      </c>
      <c r="Q696" s="60">
        <v>0.36612766623348098</v>
      </c>
    </row>
    <row r="697" spans="1:17" customFormat="1" x14ac:dyDescent="0.3">
      <c r="A697" s="65" t="s">
        <v>1</v>
      </c>
    </row>
    <row r="698" spans="1:17" customFormat="1" x14ac:dyDescent="0.3">
      <c r="A698" s="65" t="s">
        <v>1</v>
      </c>
    </row>
    <row r="699" spans="1:17" customFormat="1" x14ac:dyDescent="0.3">
      <c r="A699" s="53" t="s">
        <v>409</v>
      </c>
    </row>
    <row r="700" spans="1:17" customFormat="1" x14ac:dyDescent="0.3">
      <c r="A700" s="54" t="s">
        <v>1</v>
      </c>
    </row>
    <row r="701" spans="1:17" customFormat="1" x14ac:dyDescent="0.3">
      <c r="A701" s="114" t="s">
        <v>1</v>
      </c>
      <c r="B701" s="113" t="s">
        <v>504</v>
      </c>
      <c r="C701" s="113" t="s">
        <v>1</v>
      </c>
      <c r="D701" s="113" t="s">
        <v>17</v>
      </c>
      <c r="E701" s="113" t="s">
        <v>1</v>
      </c>
      <c r="F701" s="113" t="s">
        <v>18</v>
      </c>
      <c r="G701" s="113" t="s">
        <v>1</v>
      </c>
      <c r="H701" s="113" t="s">
        <v>19</v>
      </c>
      <c r="I701" s="113" t="s">
        <v>1</v>
      </c>
      <c r="J701" s="113" t="s">
        <v>20</v>
      </c>
      <c r="K701" s="113" t="s">
        <v>1</v>
      </c>
      <c r="L701" s="113" t="s">
        <v>21</v>
      </c>
      <c r="M701" s="113" t="s">
        <v>1</v>
      </c>
      <c r="N701" s="113" t="s">
        <v>22</v>
      </c>
      <c r="O701" s="113" t="s">
        <v>1</v>
      </c>
      <c r="P701" s="113" t="s">
        <v>23</v>
      </c>
      <c r="Q701" s="113" t="s">
        <v>1</v>
      </c>
    </row>
    <row r="702" spans="1:17" customFormat="1" x14ac:dyDescent="0.3">
      <c r="A702" s="115" t="s">
        <v>1</v>
      </c>
      <c r="B702" s="55" t="s">
        <v>14</v>
      </c>
      <c r="C702" s="55" t="s">
        <v>15</v>
      </c>
      <c r="D702" s="55" t="s">
        <v>14</v>
      </c>
      <c r="E702" s="55" t="s">
        <v>15</v>
      </c>
      <c r="F702" s="55" t="s">
        <v>14</v>
      </c>
      <c r="G702" s="55" t="s">
        <v>15</v>
      </c>
      <c r="H702" s="55" t="s">
        <v>14</v>
      </c>
      <c r="I702" s="55" t="s">
        <v>15</v>
      </c>
      <c r="J702" s="55" t="s">
        <v>14</v>
      </c>
      <c r="K702" s="55" t="s">
        <v>15</v>
      </c>
      <c r="L702" s="55" t="s">
        <v>14</v>
      </c>
      <c r="M702" s="55" t="s">
        <v>15</v>
      </c>
      <c r="N702" s="55" t="s">
        <v>14</v>
      </c>
      <c r="O702" s="55" t="s">
        <v>15</v>
      </c>
      <c r="P702" s="55" t="s">
        <v>14</v>
      </c>
      <c r="Q702" s="55" t="s">
        <v>15</v>
      </c>
    </row>
    <row r="703" spans="1:17" customFormat="1" x14ac:dyDescent="0.3">
      <c r="A703" s="56" t="s">
        <v>16</v>
      </c>
      <c r="B703" s="57">
        <v>277.95558508319999</v>
      </c>
      <c r="C703" s="57">
        <v>277.95558508319999</v>
      </c>
      <c r="D703" s="57">
        <v>55.270022908400001</v>
      </c>
      <c r="E703" s="57">
        <v>55.270022908400001</v>
      </c>
      <c r="F703" s="57">
        <v>37.703962424799997</v>
      </c>
      <c r="G703" s="57">
        <v>37.703962424799997</v>
      </c>
      <c r="H703" s="57">
        <v>34.814267461699998</v>
      </c>
      <c r="I703" s="57">
        <v>34.814267461699998</v>
      </c>
      <c r="J703" s="57">
        <v>20.5782713105</v>
      </c>
      <c r="K703" s="57">
        <v>20.5782713105</v>
      </c>
      <c r="L703" s="57">
        <v>17.974598983500002</v>
      </c>
      <c r="M703" s="57">
        <v>17.974598983500002</v>
      </c>
      <c r="N703" s="57">
        <v>58.034316296599997</v>
      </c>
      <c r="O703" s="57">
        <v>58.034316296599997</v>
      </c>
      <c r="P703" s="57">
        <v>51.082010104299997</v>
      </c>
      <c r="Q703" s="57">
        <v>51.082010104299997</v>
      </c>
    </row>
    <row r="704" spans="1:17" customFormat="1" x14ac:dyDescent="0.3">
      <c r="A704" s="58" t="s">
        <v>306</v>
      </c>
      <c r="B704" s="59">
        <v>60.234070530500098</v>
      </c>
      <c r="C704" s="60">
        <v>0.21670394035245</v>
      </c>
      <c r="D704" s="59">
        <v>9.5951315994000002</v>
      </c>
      <c r="E704" s="60">
        <v>0.173604624975499</v>
      </c>
      <c r="F704" s="59">
        <v>7.2506714623999899</v>
      </c>
      <c r="G704" s="60">
        <v>0.19230529090573301</v>
      </c>
      <c r="H704" s="59">
        <v>7.7558371417999998</v>
      </c>
      <c r="I704" s="60">
        <v>0.22277754803637301</v>
      </c>
      <c r="J704" s="59">
        <v>3.473879975</v>
      </c>
      <c r="K704" s="60">
        <v>0.16881301264734799</v>
      </c>
      <c r="L704" s="67">
        <v>7.0129945243999803</v>
      </c>
      <c r="M704" s="68">
        <v>39.016139001697098</v>
      </c>
      <c r="N704" s="59">
        <v>14.02933121</v>
      </c>
      <c r="O704" s="60">
        <v>0.24174199172605601</v>
      </c>
      <c r="P704" s="59">
        <v>11.1162246175</v>
      </c>
      <c r="Q704" s="60">
        <v>0.217615254270588</v>
      </c>
    </row>
    <row r="705" spans="1:17" customFormat="1" x14ac:dyDescent="0.3">
      <c r="A705" s="58" t="s">
        <v>307</v>
      </c>
      <c r="B705" s="63">
        <v>80.478304271700097</v>
      </c>
      <c r="C705" s="64">
        <v>0.28953656120135401</v>
      </c>
      <c r="D705" s="63">
        <v>16.035171913500001</v>
      </c>
      <c r="E705" s="64">
        <v>0.29012421326611998</v>
      </c>
      <c r="F705" s="63">
        <v>16.136787310399999</v>
      </c>
      <c r="G705" s="64">
        <v>0.42798651050495201</v>
      </c>
      <c r="H705" s="63">
        <v>11.625594106499999</v>
      </c>
      <c r="I705" s="64">
        <v>0.333931889254588</v>
      </c>
      <c r="J705" s="63">
        <v>3.6208713039</v>
      </c>
      <c r="K705" s="64">
        <v>0.17595604845837901</v>
      </c>
      <c r="L705" s="70">
        <v>0.73863298609999795</v>
      </c>
      <c r="M705" s="72">
        <v>4.1093155222991999</v>
      </c>
      <c r="N705" s="63">
        <v>21.855305863600002</v>
      </c>
      <c r="O705" s="64">
        <v>0.37659280333212802</v>
      </c>
      <c r="P705" s="63">
        <v>10.465940787699999</v>
      </c>
      <c r="Q705" s="64">
        <v>0.204885061616222</v>
      </c>
    </row>
    <row r="706" spans="1:17" customFormat="1" x14ac:dyDescent="0.3">
      <c r="A706" s="58" t="s">
        <v>308</v>
      </c>
      <c r="B706" s="59">
        <v>137.24321028099999</v>
      </c>
      <c r="C706" s="60">
        <v>0.49375949844619699</v>
      </c>
      <c r="D706" s="59">
        <v>29.639719395499899</v>
      </c>
      <c r="E706" s="60">
        <v>0.53627116175838097</v>
      </c>
      <c r="F706" s="59">
        <v>14.316503652</v>
      </c>
      <c r="G706" s="60">
        <v>0.37970819858931398</v>
      </c>
      <c r="H706" s="59">
        <v>15.4328362134</v>
      </c>
      <c r="I706" s="60">
        <v>0.44329056270903999</v>
      </c>
      <c r="J706" s="59">
        <v>13.483520031599999</v>
      </c>
      <c r="K706" s="60">
        <v>0.65523093889427297</v>
      </c>
      <c r="L706" s="67">
        <v>10.222971472999999</v>
      </c>
      <c r="M706" s="68">
        <v>56.874545476003597</v>
      </c>
      <c r="N706" s="59">
        <v>22.149679223</v>
      </c>
      <c r="O706" s="60">
        <v>0.38166520494181599</v>
      </c>
      <c r="P706" s="59">
        <v>29.499844699100102</v>
      </c>
      <c r="Q706" s="60">
        <v>0.57749968411318997</v>
      </c>
    </row>
    <row r="707" spans="1:17" customFormat="1" x14ac:dyDescent="0.3">
      <c r="A707" s="65" t="s">
        <v>1</v>
      </c>
    </row>
    <row r="708" spans="1:17" customFormat="1" x14ac:dyDescent="0.3">
      <c r="A708" s="65" t="s">
        <v>1</v>
      </c>
    </row>
    <row r="709" spans="1:17" customFormat="1" x14ac:dyDescent="0.3">
      <c r="A709" s="53" t="s">
        <v>410</v>
      </c>
    </row>
    <row r="710" spans="1:17" customFormat="1" x14ac:dyDescent="0.3">
      <c r="A710" s="54" t="s">
        <v>1</v>
      </c>
    </row>
    <row r="711" spans="1:17" customFormat="1" x14ac:dyDescent="0.3">
      <c r="A711" s="114" t="s">
        <v>1</v>
      </c>
      <c r="B711" s="113" t="s">
        <v>504</v>
      </c>
      <c r="C711" s="113" t="s">
        <v>1</v>
      </c>
      <c r="D711" s="113" t="s">
        <v>17</v>
      </c>
      <c r="E711" s="113" t="s">
        <v>1</v>
      </c>
      <c r="F711" s="113" t="s">
        <v>18</v>
      </c>
      <c r="G711" s="113" t="s">
        <v>1</v>
      </c>
      <c r="H711" s="113" t="s">
        <v>19</v>
      </c>
      <c r="I711" s="113" t="s">
        <v>1</v>
      </c>
      <c r="J711" s="113" t="s">
        <v>20</v>
      </c>
      <c r="K711" s="113" t="s">
        <v>1</v>
      </c>
      <c r="L711" s="113" t="s">
        <v>21</v>
      </c>
      <c r="M711" s="113" t="s">
        <v>1</v>
      </c>
      <c r="N711" s="113" t="s">
        <v>22</v>
      </c>
      <c r="O711" s="113" t="s">
        <v>1</v>
      </c>
      <c r="P711" s="113" t="s">
        <v>23</v>
      </c>
      <c r="Q711" s="113" t="s">
        <v>1</v>
      </c>
    </row>
    <row r="712" spans="1:17" customFormat="1" x14ac:dyDescent="0.3">
      <c r="A712" s="115" t="s">
        <v>1</v>
      </c>
      <c r="B712" s="55" t="s">
        <v>14</v>
      </c>
      <c r="C712" s="55" t="s">
        <v>15</v>
      </c>
      <c r="D712" s="55" t="s">
        <v>14</v>
      </c>
      <c r="E712" s="55" t="s">
        <v>15</v>
      </c>
      <c r="F712" s="55" t="s">
        <v>14</v>
      </c>
      <c r="G712" s="55" t="s">
        <v>15</v>
      </c>
      <c r="H712" s="55" t="s">
        <v>14</v>
      </c>
      <c r="I712" s="55" t="s">
        <v>15</v>
      </c>
      <c r="J712" s="55" t="s">
        <v>14</v>
      </c>
      <c r="K712" s="55" t="s">
        <v>15</v>
      </c>
      <c r="L712" s="55" t="s">
        <v>14</v>
      </c>
      <c r="M712" s="55" t="s">
        <v>15</v>
      </c>
      <c r="N712" s="55" t="s">
        <v>14</v>
      </c>
      <c r="O712" s="55" t="s">
        <v>15</v>
      </c>
      <c r="P712" s="55" t="s">
        <v>14</v>
      </c>
      <c r="Q712" s="55" t="s">
        <v>15</v>
      </c>
    </row>
    <row r="713" spans="1:17" customFormat="1" x14ac:dyDescent="0.3">
      <c r="A713" s="56" t="s">
        <v>16</v>
      </c>
      <c r="B713" s="57">
        <v>563.55565043909996</v>
      </c>
      <c r="C713" s="57">
        <v>563.55565043909996</v>
      </c>
      <c r="D713" s="57">
        <v>140.73698502049999</v>
      </c>
      <c r="E713" s="57">
        <v>140.73698502049999</v>
      </c>
      <c r="F713" s="57">
        <v>66.478580901100003</v>
      </c>
      <c r="G713" s="57">
        <v>66.478580901100003</v>
      </c>
      <c r="H713" s="57">
        <v>67.857874830499995</v>
      </c>
      <c r="I713" s="57">
        <v>67.857874830499995</v>
      </c>
      <c r="J713" s="57">
        <v>66.557844098199993</v>
      </c>
      <c r="K713" s="57">
        <v>66.557844098199993</v>
      </c>
      <c r="L713" s="57">
        <v>66.709706315700004</v>
      </c>
      <c r="M713" s="57">
        <v>66.709706315700004</v>
      </c>
      <c r="N713" s="57">
        <v>89.335887899799999</v>
      </c>
      <c r="O713" s="57">
        <v>89.335887899799999</v>
      </c>
      <c r="P713" s="57">
        <v>62.831570133600003</v>
      </c>
      <c r="Q713" s="57">
        <v>62.831570133600003</v>
      </c>
    </row>
    <row r="714" spans="1:17" customFormat="1" x14ac:dyDescent="0.3">
      <c r="A714" s="58" t="s">
        <v>306</v>
      </c>
      <c r="B714" s="59">
        <v>128.5646279785</v>
      </c>
      <c r="C714" s="60">
        <v>0.22813120208860899</v>
      </c>
      <c r="D714" s="59">
        <v>24.451624688900001</v>
      </c>
      <c r="E714" s="60">
        <v>0.17373986436712699</v>
      </c>
      <c r="F714" s="59">
        <v>18.621534328799999</v>
      </c>
      <c r="G714" s="60">
        <v>0.28011329478442398</v>
      </c>
      <c r="H714" s="59">
        <v>21.8996768025</v>
      </c>
      <c r="I714" s="60">
        <v>0.32272859792916397</v>
      </c>
      <c r="J714" s="59">
        <v>12.4291747936</v>
      </c>
      <c r="K714" s="60">
        <v>0.186742448797799</v>
      </c>
      <c r="L714" s="59">
        <v>21.827077186699999</v>
      </c>
      <c r="M714" s="60">
        <v>0.32719492248106402</v>
      </c>
      <c r="N714" s="59">
        <v>18.323808297399999</v>
      </c>
      <c r="O714" s="60">
        <v>0.20511139171697901</v>
      </c>
      <c r="P714" s="59">
        <v>9.9980672745000003</v>
      </c>
      <c r="Q714" s="60">
        <v>0.15912489936573199</v>
      </c>
    </row>
    <row r="715" spans="1:17" customFormat="1" x14ac:dyDescent="0.3">
      <c r="A715" s="58" t="s">
        <v>307</v>
      </c>
      <c r="B715" s="63">
        <v>111.57269901390001</v>
      </c>
      <c r="C715" s="64">
        <v>0.197979913655319</v>
      </c>
      <c r="D715" s="63">
        <v>37.579716034599997</v>
      </c>
      <c r="E715" s="64">
        <v>0.26702089737908002</v>
      </c>
      <c r="F715" s="63">
        <v>11.348622128700001</v>
      </c>
      <c r="G715" s="64">
        <v>0.17071095644450199</v>
      </c>
      <c r="H715" s="63">
        <v>9.3353573704000006</v>
      </c>
      <c r="I715" s="64">
        <v>0.13757220357576</v>
      </c>
      <c r="J715" s="63">
        <v>14.8929080639</v>
      </c>
      <c r="K715" s="64">
        <v>0.22375887118469301</v>
      </c>
      <c r="L715" s="63">
        <v>4.9732246767000001</v>
      </c>
      <c r="M715" s="62">
        <v>7.4550240907439905E-2</v>
      </c>
      <c r="N715" s="63">
        <v>26.1676410494</v>
      </c>
      <c r="O715" s="61">
        <v>0.29291297892231</v>
      </c>
      <c r="P715" s="63">
        <v>7.2752296901999998</v>
      </c>
      <c r="Q715" s="64">
        <v>0.115789398143808</v>
      </c>
    </row>
    <row r="716" spans="1:17" customFormat="1" x14ac:dyDescent="0.3">
      <c r="A716" s="58" t="s">
        <v>308</v>
      </c>
      <c r="B716" s="59">
        <v>323.41832344670001</v>
      </c>
      <c r="C716" s="60">
        <v>0.57388888425607198</v>
      </c>
      <c r="D716" s="59">
        <v>78.705644297000106</v>
      </c>
      <c r="E716" s="60">
        <v>0.55923923825379396</v>
      </c>
      <c r="F716" s="59">
        <v>36.508424443599999</v>
      </c>
      <c r="G716" s="60">
        <v>0.549175748771074</v>
      </c>
      <c r="H716" s="59">
        <v>36.622840657600001</v>
      </c>
      <c r="I716" s="60">
        <v>0.53969919849507497</v>
      </c>
      <c r="J716" s="59">
        <v>39.2357612407</v>
      </c>
      <c r="K716" s="60">
        <v>0.58949868001750805</v>
      </c>
      <c r="L716" s="59">
        <v>39.909404452300002</v>
      </c>
      <c r="M716" s="60">
        <v>0.59825483661149603</v>
      </c>
      <c r="N716" s="59">
        <v>44.844438553000003</v>
      </c>
      <c r="O716" s="60">
        <v>0.50197562936071105</v>
      </c>
      <c r="P716" s="59">
        <v>45.558273168900001</v>
      </c>
      <c r="Q716" s="61">
        <v>0.725085702490461</v>
      </c>
    </row>
    <row r="717" spans="1:17" customFormat="1" x14ac:dyDescent="0.3">
      <c r="A717" s="65" t="s">
        <v>1</v>
      </c>
    </row>
    <row r="718" spans="1:17" customFormat="1" x14ac:dyDescent="0.3">
      <c r="A718" s="65" t="s">
        <v>1</v>
      </c>
    </row>
    <row r="719" spans="1:17" customFormat="1" x14ac:dyDescent="0.3">
      <c r="A719" s="53" t="s">
        <v>411</v>
      </c>
    </row>
    <row r="720" spans="1:17" customFormat="1" x14ac:dyDescent="0.3">
      <c r="A720" s="54" t="s">
        <v>1</v>
      </c>
    </row>
    <row r="721" spans="1:17" customFormat="1" x14ac:dyDescent="0.3">
      <c r="A721" s="114" t="s">
        <v>1</v>
      </c>
      <c r="B721" s="113" t="s">
        <v>504</v>
      </c>
      <c r="C721" s="113" t="s">
        <v>1</v>
      </c>
      <c r="D721" s="113" t="s">
        <v>17</v>
      </c>
      <c r="E721" s="113" t="s">
        <v>1</v>
      </c>
      <c r="F721" s="113" t="s">
        <v>18</v>
      </c>
      <c r="G721" s="113" t="s">
        <v>1</v>
      </c>
      <c r="H721" s="113" t="s">
        <v>19</v>
      </c>
      <c r="I721" s="113" t="s">
        <v>1</v>
      </c>
      <c r="J721" s="113" t="s">
        <v>20</v>
      </c>
      <c r="K721" s="113" t="s">
        <v>1</v>
      </c>
      <c r="L721" s="113" t="s">
        <v>21</v>
      </c>
      <c r="M721" s="113" t="s">
        <v>1</v>
      </c>
      <c r="N721" s="113" t="s">
        <v>22</v>
      </c>
      <c r="O721" s="113" t="s">
        <v>1</v>
      </c>
      <c r="P721" s="113" t="s">
        <v>23</v>
      </c>
      <c r="Q721" s="113" t="s">
        <v>1</v>
      </c>
    </row>
    <row r="722" spans="1:17" customFormat="1" x14ac:dyDescent="0.3">
      <c r="A722" s="115" t="s">
        <v>1</v>
      </c>
      <c r="B722" s="55" t="s">
        <v>14</v>
      </c>
      <c r="C722" s="55" t="s">
        <v>15</v>
      </c>
      <c r="D722" s="55" t="s">
        <v>14</v>
      </c>
      <c r="E722" s="55" t="s">
        <v>15</v>
      </c>
      <c r="F722" s="55" t="s">
        <v>14</v>
      </c>
      <c r="G722" s="55" t="s">
        <v>15</v>
      </c>
      <c r="H722" s="55" t="s">
        <v>14</v>
      </c>
      <c r="I722" s="55" t="s">
        <v>15</v>
      </c>
      <c r="J722" s="55" t="s">
        <v>14</v>
      </c>
      <c r="K722" s="55" t="s">
        <v>15</v>
      </c>
      <c r="L722" s="55" t="s">
        <v>14</v>
      </c>
      <c r="M722" s="55" t="s">
        <v>15</v>
      </c>
      <c r="N722" s="55" t="s">
        <v>14</v>
      </c>
      <c r="O722" s="55" t="s">
        <v>15</v>
      </c>
      <c r="P722" s="55" t="s">
        <v>14</v>
      </c>
      <c r="Q722" s="55" t="s">
        <v>15</v>
      </c>
    </row>
    <row r="723" spans="1:17" customFormat="1" x14ac:dyDescent="0.3">
      <c r="A723" s="56" t="s">
        <v>16</v>
      </c>
      <c r="B723" s="57">
        <v>55.659320628899998</v>
      </c>
      <c r="C723" s="57">
        <v>55.659320628899998</v>
      </c>
      <c r="D723" s="57">
        <v>2.8849021341999999</v>
      </c>
      <c r="E723" s="57">
        <v>2.8849021341999999</v>
      </c>
      <c r="F723" s="57">
        <v>14.091351600199999</v>
      </c>
      <c r="G723" s="57">
        <v>14.091351600199999</v>
      </c>
      <c r="H723" s="57">
        <v>6.3708722535</v>
      </c>
      <c r="I723" s="57">
        <v>6.3708722535</v>
      </c>
      <c r="J723" s="57">
        <v>4.8181545188000001</v>
      </c>
      <c r="K723" s="57">
        <v>4.8181545188000001</v>
      </c>
      <c r="L723" s="57">
        <v>8.0794311139000001</v>
      </c>
      <c r="M723" s="57">
        <v>8.0794311139000001</v>
      </c>
      <c r="N723" s="57">
        <v>8.3493138422000008</v>
      </c>
      <c r="O723" s="57">
        <v>8.3493138422000008</v>
      </c>
      <c r="P723" s="57">
        <v>11.0652951661</v>
      </c>
      <c r="Q723" s="57">
        <v>11.0652951661</v>
      </c>
    </row>
    <row r="724" spans="1:17" customFormat="1" x14ac:dyDescent="0.3">
      <c r="A724" s="58" t="s">
        <v>306</v>
      </c>
      <c r="B724" s="59">
        <v>12.1044284473</v>
      </c>
      <c r="C724" s="60">
        <v>0.217473521245515</v>
      </c>
      <c r="D724" s="67">
        <v>0</v>
      </c>
      <c r="E724" s="68">
        <v>0</v>
      </c>
      <c r="F724" s="67">
        <v>6.1080137592000003</v>
      </c>
      <c r="G724" s="68">
        <v>43.345833192561201</v>
      </c>
      <c r="H724" s="67">
        <v>0</v>
      </c>
      <c r="I724" s="68">
        <v>0</v>
      </c>
      <c r="J724" s="67">
        <v>0</v>
      </c>
      <c r="K724" s="68">
        <v>0</v>
      </c>
      <c r="L724" s="67">
        <v>4.0881834914999997</v>
      </c>
      <c r="M724" s="68">
        <v>50.599892911601302</v>
      </c>
      <c r="N724" s="67">
        <v>0</v>
      </c>
      <c r="O724" s="68">
        <v>0</v>
      </c>
      <c r="P724" s="67">
        <v>1.9082311966000001</v>
      </c>
      <c r="Q724" s="68">
        <v>17.245190191095102</v>
      </c>
    </row>
    <row r="725" spans="1:17" customFormat="1" x14ac:dyDescent="0.3">
      <c r="A725" s="58" t="s">
        <v>307</v>
      </c>
      <c r="B725" s="63">
        <v>15.315095636000001</v>
      </c>
      <c r="C725" s="64">
        <v>0.27515778962001802</v>
      </c>
      <c r="D725" s="70">
        <v>1.6973176084999999</v>
      </c>
      <c r="E725" s="71">
        <v>58.834495228749802</v>
      </c>
      <c r="F725" s="70">
        <v>2.6882380262000001</v>
      </c>
      <c r="G725" s="71">
        <v>19.077219151652201</v>
      </c>
      <c r="H725" s="70">
        <v>1.6812292042000101</v>
      </c>
      <c r="I725" s="71">
        <v>26.3893096157496</v>
      </c>
      <c r="J725" s="70">
        <v>1.6255038551000001</v>
      </c>
      <c r="K725" s="71">
        <v>33.737063615486598</v>
      </c>
      <c r="L725" s="70">
        <v>0</v>
      </c>
      <c r="M725" s="71">
        <v>0</v>
      </c>
      <c r="N725" s="70">
        <v>7.3090779143000004</v>
      </c>
      <c r="O725" s="69">
        <v>87.541060887634501</v>
      </c>
      <c r="P725" s="70">
        <v>0.3137290277</v>
      </c>
      <c r="Q725" s="71">
        <v>2.8352522277141801</v>
      </c>
    </row>
    <row r="726" spans="1:17" customFormat="1" x14ac:dyDescent="0.3">
      <c r="A726" s="58" t="s">
        <v>308</v>
      </c>
      <c r="B726" s="59">
        <v>28.239796545599901</v>
      </c>
      <c r="C726" s="60">
        <v>0.50736868913446698</v>
      </c>
      <c r="D726" s="67">
        <v>1.1875845256999999</v>
      </c>
      <c r="E726" s="68">
        <v>41.165504771250198</v>
      </c>
      <c r="F726" s="67">
        <v>5.2950998148000004</v>
      </c>
      <c r="G726" s="68">
        <v>37.576947655786597</v>
      </c>
      <c r="H726" s="67">
        <v>4.6896430492999999</v>
      </c>
      <c r="I726" s="68">
        <v>73.610690384250404</v>
      </c>
      <c r="J726" s="67">
        <v>3.19265066370001</v>
      </c>
      <c r="K726" s="68">
        <v>66.262936384513395</v>
      </c>
      <c r="L726" s="67">
        <v>3.9912476224000102</v>
      </c>
      <c r="M726" s="68">
        <v>49.400107088398599</v>
      </c>
      <c r="N726" s="67">
        <v>1.0402359279</v>
      </c>
      <c r="O726" s="68">
        <v>12.458939112365499</v>
      </c>
      <c r="P726" s="67">
        <v>8.8433349418000002</v>
      </c>
      <c r="Q726" s="68">
        <v>79.919557581190702</v>
      </c>
    </row>
    <row r="727" spans="1:17" customFormat="1" x14ac:dyDescent="0.3">
      <c r="A727" s="65" t="s">
        <v>1</v>
      </c>
    </row>
    <row r="728" spans="1:17" customFormat="1" x14ac:dyDescent="0.3">
      <c r="A728" s="65" t="s">
        <v>1</v>
      </c>
    </row>
    <row r="729" spans="1:17" customFormat="1" x14ac:dyDescent="0.3">
      <c r="A729" s="53" t="s">
        <v>412</v>
      </c>
    </row>
    <row r="730" spans="1:17" customFormat="1" x14ac:dyDescent="0.3">
      <c r="A730" s="54" t="s">
        <v>1</v>
      </c>
    </row>
    <row r="731" spans="1:17" customFormat="1" x14ac:dyDescent="0.3">
      <c r="A731" s="114" t="s">
        <v>1</v>
      </c>
      <c r="B731" s="113" t="s">
        <v>504</v>
      </c>
      <c r="C731" s="113" t="s">
        <v>1</v>
      </c>
      <c r="D731" s="113" t="s">
        <v>17</v>
      </c>
      <c r="E731" s="113" t="s">
        <v>1</v>
      </c>
      <c r="F731" s="113" t="s">
        <v>18</v>
      </c>
      <c r="G731" s="113" t="s">
        <v>1</v>
      </c>
      <c r="H731" s="113" t="s">
        <v>19</v>
      </c>
      <c r="I731" s="113" t="s">
        <v>1</v>
      </c>
      <c r="J731" s="113" t="s">
        <v>20</v>
      </c>
      <c r="K731" s="113" t="s">
        <v>1</v>
      </c>
      <c r="L731" s="113" t="s">
        <v>21</v>
      </c>
      <c r="M731" s="113" t="s">
        <v>1</v>
      </c>
      <c r="N731" s="113" t="s">
        <v>22</v>
      </c>
      <c r="O731" s="113" t="s">
        <v>1</v>
      </c>
      <c r="P731" s="113" t="s">
        <v>23</v>
      </c>
      <c r="Q731" s="113" t="s">
        <v>1</v>
      </c>
    </row>
    <row r="732" spans="1:17" customFormat="1" x14ac:dyDescent="0.3">
      <c r="A732" s="115" t="s">
        <v>1</v>
      </c>
      <c r="B732" s="55" t="s">
        <v>14</v>
      </c>
      <c r="C732" s="55" t="s">
        <v>15</v>
      </c>
      <c r="D732" s="55" t="s">
        <v>14</v>
      </c>
      <c r="E732" s="55" t="s">
        <v>15</v>
      </c>
      <c r="F732" s="55" t="s">
        <v>14</v>
      </c>
      <c r="G732" s="55" t="s">
        <v>15</v>
      </c>
      <c r="H732" s="55" t="s">
        <v>14</v>
      </c>
      <c r="I732" s="55" t="s">
        <v>15</v>
      </c>
      <c r="J732" s="55" t="s">
        <v>14</v>
      </c>
      <c r="K732" s="55" t="s">
        <v>15</v>
      </c>
      <c r="L732" s="55" t="s">
        <v>14</v>
      </c>
      <c r="M732" s="55" t="s">
        <v>15</v>
      </c>
      <c r="N732" s="55" t="s">
        <v>14</v>
      </c>
      <c r="O732" s="55" t="s">
        <v>15</v>
      </c>
      <c r="P732" s="55" t="s">
        <v>14</v>
      </c>
      <c r="Q732" s="55" t="s">
        <v>15</v>
      </c>
    </row>
    <row r="733" spans="1:17" customFormat="1" x14ac:dyDescent="0.3">
      <c r="A733" s="56" t="s">
        <v>16</v>
      </c>
      <c r="B733" s="57">
        <v>425.80534878809999</v>
      </c>
      <c r="C733" s="57">
        <v>425.80534878809999</v>
      </c>
      <c r="D733" s="57">
        <v>74.765581458100002</v>
      </c>
      <c r="E733" s="57">
        <v>74.765581458100002</v>
      </c>
      <c r="F733" s="57">
        <v>74.627150453499993</v>
      </c>
      <c r="G733" s="57">
        <v>74.627150453499993</v>
      </c>
      <c r="H733" s="57">
        <v>43.663388634100002</v>
      </c>
      <c r="I733" s="57">
        <v>43.663388634100002</v>
      </c>
      <c r="J733" s="57">
        <v>63.638113751699997</v>
      </c>
      <c r="K733" s="57">
        <v>63.638113751699997</v>
      </c>
      <c r="L733" s="57">
        <v>79.647845141299996</v>
      </c>
      <c r="M733" s="57">
        <v>79.647845141299996</v>
      </c>
      <c r="N733" s="57">
        <v>43.556036899299997</v>
      </c>
      <c r="O733" s="57">
        <v>43.556036899299997</v>
      </c>
      <c r="P733" s="57">
        <v>34.666367444199999</v>
      </c>
      <c r="Q733" s="57">
        <v>34.666367444199999</v>
      </c>
    </row>
    <row r="734" spans="1:17" customFormat="1" x14ac:dyDescent="0.3">
      <c r="A734" s="58" t="s">
        <v>306</v>
      </c>
      <c r="B734" s="59">
        <v>79.531626595299898</v>
      </c>
      <c r="C734" s="60">
        <v>0.18677930378671301</v>
      </c>
      <c r="D734" s="59">
        <v>7.7990234479000096</v>
      </c>
      <c r="E734" s="60">
        <v>0.104313018046555</v>
      </c>
      <c r="F734" s="59">
        <v>21.714888273800099</v>
      </c>
      <c r="G734" s="61">
        <v>0.290978392472998</v>
      </c>
      <c r="H734" s="59">
        <v>1.5892577928</v>
      </c>
      <c r="I734" s="62">
        <v>3.6397949002950999E-2</v>
      </c>
      <c r="J734" s="59">
        <v>13.6332194692</v>
      </c>
      <c r="K734" s="60">
        <v>0.21423041421990299</v>
      </c>
      <c r="L734" s="59">
        <v>25.041352141299999</v>
      </c>
      <c r="M734" s="61">
        <v>0.31440087420915402</v>
      </c>
      <c r="N734" s="59">
        <v>2.2811174225999999</v>
      </c>
      <c r="O734" s="62">
        <v>5.2372015109498203E-2</v>
      </c>
      <c r="P734" s="59">
        <v>5.1695225251999997</v>
      </c>
      <c r="Q734" s="60">
        <v>0.14912212920840401</v>
      </c>
    </row>
    <row r="735" spans="1:17" customFormat="1" x14ac:dyDescent="0.3">
      <c r="A735" s="58" t="s">
        <v>307</v>
      </c>
      <c r="B735" s="63">
        <v>96.9447647545</v>
      </c>
      <c r="C735" s="64">
        <v>0.22767390083383901</v>
      </c>
      <c r="D735" s="63">
        <v>21.767279300799999</v>
      </c>
      <c r="E735" s="64">
        <v>0.291140373368176</v>
      </c>
      <c r="F735" s="63">
        <v>15.226111378300001</v>
      </c>
      <c r="G735" s="64">
        <v>0.20402911387843201</v>
      </c>
      <c r="H735" s="63">
        <v>9.3170734329999902</v>
      </c>
      <c r="I735" s="64">
        <v>0.213384112513054</v>
      </c>
      <c r="J735" s="63">
        <v>19.649270115499998</v>
      </c>
      <c r="K735" s="64">
        <v>0.30876575305431803</v>
      </c>
      <c r="L735" s="63">
        <v>17.116601290999998</v>
      </c>
      <c r="M735" s="64">
        <v>0.21490350756676599</v>
      </c>
      <c r="N735" s="63">
        <v>9.1255914174999901</v>
      </c>
      <c r="O735" s="64">
        <v>0.20951381409190301</v>
      </c>
      <c r="P735" s="63">
        <v>1.6858984538999999</v>
      </c>
      <c r="Q735" s="62">
        <v>4.8632105934193197E-2</v>
      </c>
    </row>
    <row r="736" spans="1:17" customFormat="1" x14ac:dyDescent="0.3">
      <c r="A736" s="58" t="s">
        <v>308</v>
      </c>
      <c r="B736" s="59">
        <v>249.32895743830099</v>
      </c>
      <c r="C736" s="60">
        <v>0.58554679537944798</v>
      </c>
      <c r="D736" s="59">
        <v>45.199278709399998</v>
      </c>
      <c r="E736" s="60">
        <v>0.60454660858526899</v>
      </c>
      <c r="F736" s="59">
        <v>37.686150801399997</v>
      </c>
      <c r="G736" s="60">
        <v>0.50499249364857002</v>
      </c>
      <c r="H736" s="59">
        <v>32.757057408300099</v>
      </c>
      <c r="I736" s="61">
        <v>0.75021793848399498</v>
      </c>
      <c r="J736" s="59">
        <v>30.355624166999998</v>
      </c>
      <c r="K736" s="60">
        <v>0.47700383272577901</v>
      </c>
      <c r="L736" s="59">
        <v>37.489891708999998</v>
      </c>
      <c r="M736" s="60">
        <v>0.47069561822408001</v>
      </c>
      <c r="N736" s="59">
        <v>32.149328059200101</v>
      </c>
      <c r="O736" s="61">
        <v>0.73811417079859898</v>
      </c>
      <c r="P736" s="59">
        <v>27.810946465099999</v>
      </c>
      <c r="Q736" s="61">
        <v>0.80224576485740295</v>
      </c>
    </row>
    <row r="737" spans="1:17" customFormat="1" x14ac:dyDescent="0.3">
      <c r="A737" s="65" t="s">
        <v>1</v>
      </c>
    </row>
    <row r="738" spans="1:17" customFormat="1" x14ac:dyDescent="0.3">
      <c r="A738" s="65" t="s">
        <v>1</v>
      </c>
    </row>
    <row r="739" spans="1:17" customFormat="1" x14ac:dyDescent="0.3">
      <c r="A739" s="53" t="s">
        <v>413</v>
      </c>
    </row>
    <row r="740" spans="1:17" customFormat="1" x14ac:dyDescent="0.3">
      <c r="A740" s="54" t="s">
        <v>1</v>
      </c>
    </row>
    <row r="741" spans="1:17" customFormat="1" x14ac:dyDescent="0.3">
      <c r="A741" s="114" t="s">
        <v>1</v>
      </c>
      <c r="B741" s="113" t="s">
        <v>504</v>
      </c>
      <c r="C741" s="113" t="s">
        <v>1</v>
      </c>
      <c r="D741" s="113" t="s">
        <v>17</v>
      </c>
      <c r="E741" s="113" t="s">
        <v>1</v>
      </c>
      <c r="F741" s="113" t="s">
        <v>18</v>
      </c>
      <c r="G741" s="113" t="s">
        <v>1</v>
      </c>
      <c r="H741" s="113" t="s">
        <v>19</v>
      </c>
      <c r="I741" s="113" t="s">
        <v>1</v>
      </c>
      <c r="J741" s="113" t="s">
        <v>20</v>
      </c>
      <c r="K741" s="113" t="s">
        <v>1</v>
      </c>
      <c r="L741" s="113" t="s">
        <v>21</v>
      </c>
      <c r="M741" s="113" t="s">
        <v>1</v>
      </c>
      <c r="N741" s="113" t="s">
        <v>22</v>
      </c>
      <c r="O741" s="113" t="s">
        <v>1</v>
      </c>
      <c r="P741" s="113" t="s">
        <v>23</v>
      </c>
      <c r="Q741" s="113" t="s">
        <v>1</v>
      </c>
    </row>
    <row r="742" spans="1:17" customFormat="1" x14ac:dyDescent="0.3">
      <c r="A742" s="115" t="s">
        <v>1</v>
      </c>
      <c r="B742" s="55" t="s">
        <v>14</v>
      </c>
      <c r="C742" s="55" t="s">
        <v>15</v>
      </c>
      <c r="D742" s="55" t="s">
        <v>14</v>
      </c>
      <c r="E742" s="55" t="s">
        <v>15</v>
      </c>
      <c r="F742" s="55" t="s">
        <v>14</v>
      </c>
      <c r="G742" s="55" t="s">
        <v>15</v>
      </c>
      <c r="H742" s="55" t="s">
        <v>14</v>
      </c>
      <c r="I742" s="55" t="s">
        <v>15</v>
      </c>
      <c r="J742" s="55" t="s">
        <v>14</v>
      </c>
      <c r="K742" s="55" t="s">
        <v>15</v>
      </c>
      <c r="L742" s="55" t="s">
        <v>14</v>
      </c>
      <c r="M742" s="55" t="s">
        <v>15</v>
      </c>
      <c r="N742" s="55" t="s">
        <v>14</v>
      </c>
      <c r="O742" s="55" t="s">
        <v>15</v>
      </c>
      <c r="P742" s="55" t="s">
        <v>14</v>
      </c>
      <c r="Q742" s="55" t="s">
        <v>15</v>
      </c>
    </row>
    <row r="743" spans="1:17" customFormat="1" x14ac:dyDescent="0.3">
      <c r="A743" s="56" t="s">
        <v>16</v>
      </c>
      <c r="B743" s="57">
        <v>739.86763348730005</v>
      </c>
      <c r="C743" s="57">
        <v>739.86763348730005</v>
      </c>
      <c r="D743" s="57">
        <v>116.8809459972</v>
      </c>
      <c r="E743" s="57">
        <v>116.8809459972</v>
      </c>
      <c r="F743" s="57">
        <v>120.5634233829</v>
      </c>
      <c r="G743" s="57">
        <v>120.5634233829</v>
      </c>
      <c r="H743" s="57">
        <v>82.795888250100006</v>
      </c>
      <c r="I743" s="57">
        <v>82.795888250100006</v>
      </c>
      <c r="J743" s="57">
        <v>85.437221641600004</v>
      </c>
      <c r="K743" s="57">
        <v>85.437221641600004</v>
      </c>
      <c r="L743" s="57">
        <v>106.97763640700001</v>
      </c>
      <c r="M743" s="57">
        <v>106.97763640700001</v>
      </c>
      <c r="N743" s="57">
        <v>126.1529302109</v>
      </c>
      <c r="O743" s="57">
        <v>126.1529302109</v>
      </c>
      <c r="P743" s="57">
        <v>83.600757510999998</v>
      </c>
      <c r="Q743" s="57">
        <v>83.600757510999998</v>
      </c>
    </row>
    <row r="744" spans="1:17" customFormat="1" x14ac:dyDescent="0.3">
      <c r="A744" s="58" t="s">
        <v>306</v>
      </c>
      <c r="B744" s="59">
        <v>167.02237678579999</v>
      </c>
      <c r="C744" s="60">
        <v>0.22574629464267101</v>
      </c>
      <c r="D744" s="59">
        <v>28.123307932500001</v>
      </c>
      <c r="E744" s="60">
        <v>0.24061499239725301</v>
      </c>
      <c r="F744" s="59">
        <v>31.492955169399998</v>
      </c>
      <c r="G744" s="60">
        <v>0.26121483851185001</v>
      </c>
      <c r="H744" s="59">
        <v>14.022252625</v>
      </c>
      <c r="I744" s="60">
        <v>0.16935928729508001</v>
      </c>
      <c r="J744" s="59">
        <v>19.727361856000002</v>
      </c>
      <c r="K744" s="60">
        <v>0.23089891591693101</v>
      </c>
      <c r="L744" s="59">
        <v>26.7100593027</v>
      </c>
      <c r="M744" s="60">
        <v>0.24967890673038101</v>
      </c>
      <c r="N744" s="59">
        <v>31.048986667800001</v>
      </c>
      <c r="O744" s="60">
        <v>0.246121803242247</v>
      </c>
      <c r="P744" s="59">
        <v>12.8135757684</v>
      </c>
      <c r="Q744" s="60">
        <v>0.15327104861118099</v>
      </c>
    </row>
    <row r="745" spans="1:17" customFormat="1" x14ac:dyDescent="0.3">
      <c r="A745" s="58" t="s">
        <v>307</v>
      </c>
      <c r="B745" s="63">
        <v>158.23068822939999</v>
      </c>
      <c r="C745" s="64">
        <v>0.21386350891387701</v>
      </c>
      <c r="D745" s="63">
        <v>24.189837836999999</v>
      </c>
      <c r="E745" s="64">
        <v>0.20696134541535499</v>
      </c>
      <c r="F745" s="63">
        <v>24.945585039200001</v>
      </c>
      <c r="G745" s="64">
        <v>0.20690840007068101</v>
      </c>
      <c r="H745" s="63">
        <v>19.6949813218</v>
      </c>
      <c r="I745" s="64">
        <v>0.23787390579478701</v>
      </c>
      <c r="J745" s="63">
        <v>22.4040773296</v>
      </c>
      <c r="K745" s="64">
        <v>0.26222853340880797</v>
      </c>
      <c r="L745" s="63">
        <v>20.072503934499998</v>
      </c>
      <c r="M745" s="64">
        <v>0.18763271099142101</v>
      </c>
      <c r="N745" s="63">
        <v>27.7610350307</v>
      </c>
      <c r="O745" s="64">
        <v>0.22005858273993001</v>
      </c>
      <c r="P745" s="63">
        <v>15.3565889130999</v>
      </c>
      <c r="Q745" s="64">
        <v>0.183689590504959</v>
      </c>
    </row>
    <row r="746" spans="1:17" customFormat="1" x14ac:dyDescent="0.3">
      <c r="A746" s="58" t="s">
        <v>308</v>
      </c>
      <c r="B746" s="59">
        <v>414.61456847210002</v>
      </c>
      <c r="C746" s="60">
        <v>0.560390196443452</v>
      </c>
      <c r="D746" s="59">
        <v>64.567800227700005</v>
      </c>
      <c r="E746" s="60">
        <v>0.55242366218739203</v>
      </c>
      <c r="F746" s="59">
        <v>64.124883174299995</v>
      </c>
      <c r="G746" s="60">
        <v>0.53187676141746898</v>
      </c>
      <c r="H746" s="59">
        <v>49.078654303299999</v>
      </c>
      <c r="I746" s="60">
        <v>0.59276680691013295</v>
      </c>
      <c r="J746" s="59">
        <v>43.305782456000102</v>
      </c>
      <c r="K746" s="60">
        <v>0.50687255067426096</v>
      </c>
      <c r="L746" s="59">
        <v>60.195073169799997</v>
      </c>
      <c r="M746" s="60">
        <v>0.56268838227819695</v>
      </c>
      <c r="N746" s="59">
        <v>67.342908512400001</v>
      </c>
      <c r="O746" s="60">
        <v>0.53381961401782296</v>
      </c>
      <c r="P746" s="59">
        <v>55.430592829499901</v>
      </c>
      <c r="Q746" s="60">
        <v>0.66303936088385995</v>
      </c>
    </row>
    <row r="747" spans="1:17" customFormat="1" x14ac:dyDescent="0.3">
      <c r="A747" s="65" t="s">
        <v>1</v>
      </c>
    </row>
    <row r="748" spans="1:17" customFormat="1" x14ac:dyDescent="0.3">
      <c r="A748" s="65" t="s">
        <v>1</v>
      </c>
    </row>
    <row r="749" spans="1:17" customFormat="1" x14ac:dyDescent="0.3">
      <c r="A749" s="53" t="s">
        <v>414</v>
      </c>
    </row>
    <row r="750" spans="1:17" customFormat="1" x14ac:dyDescent="0.3">
      <c r="A750" s="54" t="s">
        <v>1</v>
      </c>
    </row>
    <row r="751" spans="1:17" customFormat="1" x14ac:dyDescent="0.3">
      <c r="A751" s="114" t="s">
        <v>1</v>
      </c>
      <c r="B751" s="113" t="s">
        <v>504</v>
      </c>
      <c r="C751" s="113" t="s">
        <v>1</v>
      </c>
      <c r="D751" s="113" t="s">
        <v>17</v>
      </c>
      <c r="E751" s="113" t="s">
        <v>1</v>
      </c>
      <c r="F751" s="113" t="s">
        <v>18</v>
      </c>
      <c r="G751" s="113" t="s">
        <v>1</v>
      </c>
      <c r="H751" s="113" t="s">
        <v>19</v>
      </c>
      <c r="I751" s="113" t="s">
        <v>1</v>
      </c>
      <c r="J751" s="113" t="s">
        <v>20</v>
      </c>
      <c r="K751" s="113" t="s">
        <v>1</v>
      </c>
      <c r="L751" s="113" t="s">
        <v>21</v>
      </c>
      <c r="M751" s="113" t="s">
        <v>1</v>
      </c>
      <c r="N751" s="113" t="s">
        <v>22</v>
      </c>
      <c r="O751" s="113" t="s">
        <v>1</v>
      </c>
      <c r="P751" s="113" t="s">
        <v>23</v>
      </c>
      <c r="Q751" s="113" t="s">
        <v>1</v>
      </c>
    </row>
    <row r="752" spans="1:17" customFormat="1" x14ac:dyDescent="0.3">
      <c r="A752" s="115" t="s">
        <v>1</v>
      </c>
      <c r="B752" s="55" t="s">
        <v>14</v>
      </c>
      <c r="C752" s="55" t="s">
        <v>15</v>
      </c>
      <c r="D752" s="55" t="s">
        <v>14</v>
      </c>
      <c r="E752" s="55" t="s">
        <v>15</v>
      </c>
      <c r="F752" s="55" t="s">
        <v>14</v>
      </c>
      <c r="G752" s="55" t="s">
        <v>15</v>
      </c>
      <c r="H752" s="55" t="s">
        <v>14</v>
      </c>
      <c r="I752" s="55" t="s">
        <v>15</v>
      </c>
      <c r="J752" s="55" t="s">
        <v>14</v>
      </c>
      <c r="K752" s="55" t="s">
        <v>15</v>
      </c>
      <c r="L752" s="55" t="s">
        <v>14</v>
      </c>
      <c r="M752" s="55" t="s">
        <v>15</v>
      </c>
      <c r="N752" s="55" t="s">
        <v>14</v>
      </c>
      <c r="O752" s="55" t="s">
        <v>15</v>
      </c>
      <c r="P752" s="55" t="s">
        <v>14</v>
      </c>
      <c r="Q752" s="55" t="s">
        <v>15</v>
      </c>
    </row>
    <row r="753" spans="1:17" customFormat="1" x14ac:dyDescent="0.3">
      <c r="A753" s="56" t="s">
        <v>16</v>
      </c>
      <c r="B753" s="57">
        <v>529.33720185749996</v>
      </c>
      <c r="C753" s="57">
        <v>529.33720185749996</v>
      </c>
      <c r="D753" s="57">
        <v>102.9256504583</v>
      </c>
      <c r="E753" s="57">
        <v>102.9256504583</v>
      </c>
      <c r="F753" s="57">
        <v>82.691259267999996</v>
      </c>
      <c r="G753" s="57">
        <v>82.691259267999996</v>
      </c>
      <c r="H753" s="57">
        <v>78.774015156700003</v>
      </c>
      <c r="I753" s="57">
        <v>78.774015156700003</v>
      </c>
      <c r="J753" s="57">
        <v>63.560170888400002</v>
      </c>
      <c r="K753" s="57">
        <v>63.560170888400002</v>
      </c>
      <c r="L753" s="57">
        <v>67.607178848000004</v>
      </c>
      <c r="M753" s="57">
        <v>67.607178848000004</v>
      </c>
      <c r="N753" s="57">
        <v>70.9152279005</v>
      </c>
      <c r="O753" s="57">
        <v>70.9152279005</v>
      </c>
      <c r="P753" s="57">
        <v>57.0091895499</v>
      </c>
      <c r="Q753" s="57">
        <v>57.0091895499</v>
      </c>
    </row>
    <row r="754" spans="1:17" customFormat="1" x14ac:dyDescent="0.3">
      <c r="A754" s="58" t="s">
        <v>306</v>
      </c>
      <c r="B754" s="59">
        <v>45.545733268399999</v>
      </c>
      <c r="C754" s="60">
        <v>8.6042947876278503E-2</v>
      </c>
      <c r="D754" s="59">
        <v>5.7424725640999998</v>
      </c>
      <c r="E754" s="60">
        <v>5.5792434038845803E-2</v>
      </c>
      <c r="F754" s="59">
        <v>11.9538998023</v>
      </c>
      <c r="G754" s="60">
        <v>0.14456062113599899</v>
      </c>
      <c r="H754" s="59">
        <v>4.0880491492999997</v>
      </c>
      <c r="I754" s="60">
        <v>5.1895909344825297E-2</v>
      </c>
      <c r="J754" s="59">
        <v>8.2570546820999908</v>
      </c>
      <c r="K754" s="60">
        <v>0.12990925868651099</v>
      </c>
      <c r="L754" s="59">
        <v>8.5948013637000003</v>
      </c>
      <c r="M754" s="60">
        <v>0.12712853146887801</v>
      </c>
      <c r="N754" s="59">
        <v>4.8568610849000002</v>
      </c>
      <c r="O754" s="60">
        <v>6.8488267311424003E-2</v>
      </c>
      <c r="P754" s="59">
        <v>1.6099522637999999</v>
      </c>
      <c r="Q754" s="60">
        <v>2.82402236641307E-2</v>
      </c>
    </row>
    <row r="755" spans="1:17" customFormat="1" x14ac:dyDescent="0.3">
      <c r="A755" s="58" t="s">
        <v>307</v>
      </c>
      <c r="B755" s="63">
        <v>79.006606743000006</v>
      </c>
      <c r="C755" s="64">
        <v>0.14925572294136399</v>
      </c>
      <c r="D755" s="63">
        <v>20.2373909069</v>
      </c>
      <c r="E755" s="64">
        <v>0.19662145263875799</v>
      </c>
      <c r="F755" s="63">
        <v>12.830377737499999</v>
      </c>
      <c r="G755" s="64">
        <v>0.15516002357537101</v>
      </c>
      <c r="H755" s="63">
        <v>8.7529930430000107</v>
      </c>
      <c r="I755" s="64">
        <v>0.111115232930405</v>
      </c>
      <c r="J755" s="63">
        <v>10.288437092200001</v>
      </c>
      <c r="K755" s="64">
        <v>0.16186924843648701</v>
      </c>
      <c r="L755" s="63">
        <v>4.4650673845000002</v>
      </c>
      <c r="M755" s="64">
        <v>6.6044279033425302E-2</v>
      </c>
      <c r="N755" s="63">
        <v>12.5560257898</v>
      </c>
      <c r="O755" s="64">
        <v>0.177056834780495</v>
      </c>
      <c r="P755" s="63">
        <v>9.2371454878000101</v>
      </c>
      <c r="Q755" s="64">
        <v>0.16202906164303099</v>
      </c>
    </row>
    <row r="756" spans="1:17" customFormat="1" x14ac:dyDescent="0.3">
      <c r="A756" s="58" t="s">
        <v>308</v>
      </c>
      <c r="B756" s="59">
        <v>404.78486184609898</v>
      </c>
      <c r="C756" s="60">
        <v>0.764701329182357</v>
      </c>
      <c r="D756" s="59">
        <v>76.945786987299996</v>
      </c>
      <c r="E756" s="60">
        <v>0.747586113322396</v>
      </c>
      <c r="F756" s="59">
        <v>57.906981728199902</v>
      </c>
      <c r="G756" s="60">
        <v>0.70027935528862995</v>
      </c>
      <c r="H756" s="59">
        <v>65.932972964399994</v>
      </c>
      <c r="I756" s="60">
        <v>0.83698885772476905</v>
      </c>
      <c r="J756" s="59">
        <v>45.014679114100097</v>
      </c>
      <c r="K756" s="60">
        <v>0.70822149287700198</v>
      </c>
      <c r="L756" s="59">
        <v>54.5473100998001</v>
      </c>
      <c r="M756" s="60">
        <v>0.80682718949769705</v>
      </c>
      <c r="N756" s="59">
        <v>53.5023410258</v>
      </c>
      <c r="O756" s="60">
        <v>0.75445489790808096</v>
      </c>
      <c r="P756" s="59">
        <v>46.162091798299997</v>
      </c>
      <c r="Q756" s="60">
        <v>0.80973071469283797</v>
      </c>
    </row>
    <row r="757" spans="1:17" customFormat="1" x14ac:dyDescent="0.3">
      <c r="A757" s="65" t="s">
        <v>1</v>
      </c>
    </row>
    <row r="758" spans="1:17" customFormat="1" x14ac:dyDescent="0.3">
      <c r="A758" s="65" t="s">
        <v>1</v>
      </c>
    </row>
    <row r="759" spans="1:17" customFormat="1" x14ac:dyDescent="0.3">
      <c r="A759" s="53" t="s">
        <v>415</v>
      </c>
    </row>
    <row r="760" spans="1:17" customFormat="1" x14ac:dyDescent="0.3">
      <c r="A760" s="54" t="s">
        <v>1</v>
      </c>
    </row>
    <row r="761" spans="1:17" customFormat="1" x14ac:dyDescent="0.3">
      <c r="A761" s="114" t="s">
        <v>1</v>
      </c>
      <c r="B761" s="113" t="s">
        <v>504</v>
      </c>
      <c r="C761" s="113" t="s">
        <v>1</v>
      </c>
      <c r="D761" s="113" t="s">
        <v>17</v>
      </c>
      <c r="E761" s="113" t="s">
        <v>1</v>
      </c>
      <c r="F761" s="113" t="s">
        <v>18</v>
      </c>
      <c r="G761" s="113" t="s">
        <v>1</v>
      </c>
      <c r="H761" s="113" t="s">
        <v>19</v>
      </c>
      <c r="I761" s="113" t="s">
        <v>1</v>
      </c>
      <c r="J761" s="113" t="s">
        <v>20</v>
      </c>
      <c r="K761" s="113" t="s">
        <v>1</v>
      </c>
      <c r="L761" s="113" t="s">
        <v>21</v>
      </c>
      <c r="M761" s="113" t="s">
        <v>1</v>
      </c>
      <c r="N761" s="113" t="s">
        <v>22</v>
      </c>
      <c r="O761" s="113" t="s">
        <v>1</v>
      </c>
      <c r="P761" s="113" t="s">
        <v>23</v>
      </c>
      <c r="Q761" s="113" t="s">
        <v>1</v>
      </c>
    </row>
    <row r="762" spans="1:17" customFormat="1" x14ac:dyDescent="0.3">
      <c r="A762" s="115" t="s">
        <v>1</v>
      </c>
      <c r="B762" s="55" t="s">
        <v>14</v>
      </c>
      <c r="C762" s="55" t="s">
        <v>15</v>
      </c>
      <c r="D762" s="55" t="s">
        <v>14</v>
      </c>
      <c r="E762" s="55" t="s">
        <v>15</v>
      </c>
      <c r="F762" s="55" t="s">
        <v>14</v>
      </c>
      <c r="G762" s="55" t="s">
        <v>15</v>
      </c>
      <c r="H762" s="55" t="s">
        <v>14</v>
      </c>
      <c r="I762" s="55" t="s">
        <v>15</v>
      </c>
      <c r="J762" s="55" t="s">
        <v>14</v>
      </c>
      <c r="K762" s="55" t="s">
        <v>15</v>
      </c>
      <c r="L762" s="55" t="s">
        <v>14</v>
      </c>
      <c r="M762" s="55" t="s">
        <v>15</v>
      </c>
      <c r="N762" s="55" t="s">
        <v>14</v>
      </c>
      <c r="O762" s="55" t="s">
        <v>15</v>
      </c>
      <c r="P762" s="55" t="s">
        <v>14</v>
      </c>
      <c r="Q762" s="55" t="s">
        <v>15</v>
      </c>
    </row>
    <row r="763" spans="1:17" customFormat="1" x14ac:dyDescent="0.3">
      <c r="A763" s="56" t="s">
        <v>16</v>
      </c>
      <c r="B763" s="57">
        <v>125.0031046122</v>
      </c>
      <c r="C763" s="57">
        <v>125.0031046122</v>
      </c>
      <c r="D763" s="57">
        <v>12.362118732300001</v>
      </c>
      <c r="E763" s="57">
        <v>12.362118732300001</v>
      </c>
      <c r="F763" s="57">
        <v>42.082897533500002</v>
      </c>
      <c r="G763" s="57">
        <v>42.082897533500002</v>
      </c>
      <c r="H763" s="57">
        <v>10.4989994785</v>
      </c>
      <c r="I763" s="57">
        <v>10.4989994785</v>
      </c>
      <c r="J763" s="57">
        <v>11.398812794299999</v>
      </c>
      <c r="K763" s="57">
        <v>11.398812794299999</v>
      </c>
      <c r="L763" s="57">
        <v>22.555154502000001</v>
      </c>
      <c r="M763" s="57">
        <v>22.555154502000001</v>
      </c>
      <c r="N763" s="57">
        <v>8.0500015241000007</v>
      </c>
      <c r="O763" s="57">
        <v>8.0500015241000007</v>
      </c>
      <c r="P763" s="57">
        <v>15.2898728952</v>
      </c>
      <c r="Q763" s="57">
        <v>15.2898728952</v>
      </c>
    </row>
    <row r="764" spans="1:17" customFormat="1" x14ac:dyDescent="0.3">
      <c r="A764" s="58" t="s">
        <v>306</v>
      </c>
      <c r="B764" s="59">
        <v>33.371336009499998</v>
      </c>
      <c r="C764" s="60">
        <v>0.266964057517041</v>
      </c>
      <c r="D764" s="67">
        <v>0.85517818560000103</v>
      </c>
      <c r="E764" s="68">
        <v>6.9177315322621196</v>
      </c>
      <c r="F764" s="59">
        <v>10.857226027699999</v>
      </c>
      <c r="G764" s="60">
        <v>0.25799616148239601</v>
      </c>
      <c r="H764" s="67">
        <v>2.2014520539000002</v>
      </c>
      <c r="I764" s="68">
        <v>20.968208050759198</v>
      </c>
      <c r="J764" s="67">
        <v>0.75262385929999998</v>
      </c>
      <c r="K764" s="68">
        <v>6.6026512837929197</v>
      </c>
      <c r="L764" s="67">
        <v>11.010587166800001</v>
      </c>
      <c r="M764" s="69">
        <v>48.8162790719242</v>
      </c>
      <c r="N764" s="67">
        <v>0.59753246319999997</v>
      </c>
      <c r="O764" s="68">
        <v>7.4227621126668604</v>
      </c>
      <c r="P764" s="67">
        <v>4.3314891006999998</v>
      </c>
      <c r="Q764" s="68">
        <v>28.329137399564601</v>
      </c>
    </row>
    <row r="765" spans="1:17" customFormat="1" x14ac:dyDescent="0.3">
      <c r="A765" s="58" t="s">
        <v>307</v>
      </c>
      <c r="B765" s="63">
        <v>25.4799750235</v>
      </c>
      <c r="C765" s="64">
        <v>0.203834737565496</v>
      </c>
      <c r="D765" s="70">
        <v>4.3788943568000001</v>
      </c>
      <c r="E765" s="71">
        <v>35.421875906746799</v>
      </c>
      <c r="F765" s="63">
        <v>7.3410538821999998</v>
      </c>
      <c r="G765" s="64">
        <v>0.17444269079514199</v>
      </c>
      <c r="H765" s="70">
        <v>2.6707682907999999</v>
      </c>
      <c r="I765" s="71">
        <v>25.438312443668899</v>
      </c>
      <c r="J765" s="70">
        <v>2.1846443680999998</v>
      </c>
      <c r="K765" s="71">
        <v>19.1655430045525</v>
      </c>
      <c r="L765" s="70">
        <v>3.5693417275999999</v>
      </c>
      <c r="M765" s="71">
        <v>15.8249491364978</v>
      </c>
      <c r="N765" s="70">
        <v>0.70573036119999999</v>
      </c>
      <c r="O765" s="71">
        <v>8.7668351252753496</v>
      </c>
      <c r="P765" s="70">
        <v>4.6295420368000002</v>
      </c>
      <c r="Q765" s="71">
        <v>30.278486083774901</v>
      </c>
    </row>
    <row r="766" spans="1:17" customFormat="1" x14ac:dyDescent="0.3">
      <c r="A766" s="58" t="s">
        <v>308</v>
      </c>
      <c r="B766" s="59">
        <v>66.151793579200003</v>
      </c>
      <c r="C766" s="60">
        <v>0.52920120491746403</v>
      </c>
      <c r="D766" s="67">
        <v>7.1280461899000001</v>
      </c>
      <c r="E766" s="68">
        <v>57.660392560991099</v>
      </c>
      <c r="F766" s="59">
        <v>23.8846176236001</v>
      </c>
      <c r="G766" s="60">
        <v>0.56756114772246102</v>
      </c>
      <c r="H766" s="67">
        <v>5.6267791338000004</v>
      </c>
      <c r="I766" s="68">
        <v>53.593479505571899</v>
      </c>
      <c r="J766" s="67">
        <v>8.4615445669000007</v>
      </c>
      <c r="K766" s="68">
        <v>74.231805711654602</v>
      </c>
      <c r="L766" s="67">
        <v>7.9752256076000103</v>
      </c>
      <c r="M766" s="68">
        <v>35.358771791578</v>
      </c>
      <c r="N766" s="67">
        <v>6.7467386997000096</v>
      </c>
      <c r="O766" s="68">
        <v>83.810402762057805</v>
      </c>
      <c r="P766" s="67">
        <v>6.3288417577000002</v>
      </c>
      <c r="Q766" s="68">
        <v>41.392376516660498</v>
      </c>
    </row>
    <row r="767" spans="1:17" customFormat="1" x14ac:dyDescent="0.3">
      <c r="A767" s="65" t="s">
        <v>1</v>
      </c>
    </row>
    <row r="768" spans="1:17" customFormat="1" x14ac:dyDescent="0.3">
      <c r="A768" s="65" t="s">
        <v>1</v>
      </c>
    </row>
    <row r="769" spans="1:17" customFormat="1" x14ac:dyDescent="0.3">
      <c r="A769" s="53" t="s">
        <v>416</v>
      </c>
    </row>
    <row r="770" spans="1:17" customFormat="1" x14ac:dyDescent="0.3">
      <c r="A770" s="54" t="s">
        <v>1</v>
      </c>
    </row>
    <row r="771" spans="1:17" customFormat="1" x14ac:dyDescent="0.3">
      <c r="A771" s="114" t="s">
        <v>1</v>
      </c>
      <c r="B771" s="113" t="s">
        <v>504</v>
      </c>
      <c r="C771" s="113" t="s">
        <v>1</v>
      </c>
      <c r="D771" s="113" t="s">
        <v>17</v>
      </c>
      <c r="E771" s="113" t="s">
        <v>1</v>
      </c>
      <c r="F771" s="113" t="s">
        <v>18</v>
      </c>
      <c r="G771" s="113" t="s">
        <v>1</v>
      </c>
      <c r="H771" s="113" t="s">
        <v>19</v>
      </c>
      <c r="I771" s="113" t="s">
        <v>1</v>
      </c>
      <c r="J771" s="113" t="s">
        <v>20</v>
      </c>
      <c r="K771" s="113" t="s">
        <v>1</v>
      </c>
      <c r="L771" s="113" t="s">
        <v>21</v>
      </c>
      <c r="M771" s="113" t="s">
        <v>1</v>
      </c>
      <c r="N771" s="113" t="s">
        <v>22</v>
      </c>
      <c r="O771" s="113" t="s">
        <v>1</v>
      </c>
      <c r="P771" s="113" t="s">
        <v>23</v>
      </c>
      <c r="Q771" s="113" t="s">
        <v>1</v>
      </c>
    </row>
    <row r="772" spans="1:17" customFormat="1" x14ac:dyDescent="0.3">
      <c r="A772" s="115" t="s">
        <v>1</v>
      </c>
      <c r="B772" s="55" t="s">
        <v>14</v>
      </c>
      <c r="C772" s="55" t="s">
        <v>15</v>
      </c>
      <c r="D772" s="55" t="s">
        <v>14</v>
      </c>
      <c r="E772" s="55" t="s">
        <v>15</v>
      </c>
      <c r="F772" s="55" t="s">
        <v>14</v>
      </c>
      <c r="G772" s="55" t="s">
        <v>15</v>
      </c>
      <c r="H772" s="55" t="s">
        <v>14</v>
      </c>
      <c r="I772" s="55" t="s">
        <v>15</v>
      </c>
      <c r="J772" s="55" t="s">
        <v>14</v>
      </c>
      <c r="K772" s="55" t="s">
        <v>15</v>
      </c>
      <c r="L772" s="55" t="s">
        <v>14</v>
      </c>
      <c r="M772" s="55" t="s">
        <v>15</v>
      </c>
      <c r="N772" s="55" t="s">
        <v>14</v>
      </c>
      <c r="O772" s="55" t="s">
        <v>15</v>
      </c>
      <c r="P772" s="55" t="s">
        <v>14</v>
      </c>
      <c r="Q772" s="55" t="s">
        <v>15</v>
      </c>
    </row>
    <row r="773" spans="1:17" customFormat="1" x14ac:dyDescent="0.3">
      <c r="A773" s="56" t="s">
        <v>16</v>
      </c>
      <c r="B773" s="57">
        <v>276.42017642190001</v>
      </c>
      <c r="C773" s="57">
        <v>276.42017642190001</v>
      </c>
      <c r="D773" s="57">
        <v>61.534908146100001</v>
      </c>
      <c r="E773" s="57">
        <v>61.534908146100001</v>
      </c>
      <c r="F773" s="57">
        <v>32.389851051199997</v>
      </c>
      <c r="G773" s="57">
        <v>32.389851051199997</v>
      </c>
      <c r="H773" s="57">
        <v>39.231626558999999</v>
      </c>
      <c r="I773" s="57">
        <v>39.231626558999999</v>
      </c>
      <c r="J773" s="57">
        <v>24.176890423700002</v>
      </c>
      <c r="K773" s="57">
        <v>24.176890423700002</v>
      </c>
      <c r="L773" s="57">
        <v>20.839276390799998</v>
      </c>
      <c r="M773" s="57">
        <v>20.839276390799998</v>
      </c>
      <c r="N773" s="57">
        <v>55.567451657399999</v>
      </c>
      <c r="O773" s="57">
        <v>55.567451657399999</v>
      </c>
      <c r="P773" s="57">
        <v>40.425234935200002</v>
      </c>
      <c r="Q773" s="57">
        <v>40.425234935200002</v>
      </c>
    </row>
    <row r="774" spans="1:17" customFormat="1" x14ac:dyDescent="0.3">
      <c r="A774" s="58" t="s">
        <v>306</v>
      </c>
      <c r="B774" s="59">
        <v>92.476934125800099</v>
      </c>
      <c r="C774" s="60">
        <v>0.33455204074775102</v>
      </c>
      <c r="D774" s="59">
        <v>14.533810002899999</v>
      </c>
      <c r="E774" s="60">
        <v>0.23618805066537099</v>
      </c>
      <c r="F774" s="67">
        <v>9.3856553040999895</v>
      </c>
      <c r="G774" s="68">
        <v>28.977148703968101</v>
      </c>
      <c r="H774" s="59">
        <v>12.830516101200001</v>
      </c>
      <c r="I774" s="60">
        <v>0.32704522413579601</v>
      </c>
      <c r="J774" s="59">
        <v>11.2363598503</v>
      </c>
      <c r="K774" s="60">
        <v>0.46475620534249001</v>
      </c>
      <c r="L774" s="67">
        <v>7.0092172078000203</v>
      </c>
      <c r="M774" s="68">
        <v>33.634647750506304</v>
      </c>
      <c r="N774" s="59">
        <v>23.637043010700101</v>
      </c>
      <c r="O774" s="60">
        <v>0.42537568856736002</v>
      </c>
      <c r="P774" s="59">
        <v>13.8443326488</v>
      </c>
      <c r="Q774" s="60">
        <v>0.342467586669364</v>
      </c>
    </row>
    <row r="775" spans="1:17" customFormat="1" x14ac:dyDescent="0.3">
      <c r="A775" s="58" t="s">
        <v>307</v>
      </c>
      <c r="B775" s="63">
        <v>75.5863014526998</v>
      </c>
      <c r="C775" s="64">
        <v>0.27344712108617097</v>
      </c>
      <c r="D775" s="63">
        <v>20.648008432500099</v>
      </c>
      <c r="E775" s="64">
        <v>0.33554951253809001</v>
      </c>
      <c r="F775" s="70">
        <v>10.0270758166</v>
      </c>
      <c r="G775" s="71">
        <v>30.9574619554433</v>
      </c>
      <c r="H775" s="63">
        <v>10.258319312299999</v>
      </c>
      <c r="I775" s="64">
        <v>0.26148085644301899</v>
      </c>
      <c r="J775" s="63">
        <v>4.5215316548999898</v>
      </c>
      <c r="K775" s="64">
        <v>0.18701874292599899</v>
      </c>
      <c r="L775" s="70">
        <v>4.4101548855999999</v>
      </c>
      <c r="M775" s="71">
        <v>21.162706434216499</v>
      </c>
      <c r="N775" s="63">
        <v>15.7587232792</v>
      </c>
      <c r="O775" s="64">
        <v>0.28359629259877001</v>
      </c>
      <c r="P775" s="63">
        <v>9.9624880716000099</v>
      </c>
      <c r="Q775" s="64">
        <v>0.246442304851647</v>
      </c>
    </row>
    <row r="776" spans="1:17" customFormat="1" x14ac:dyDescent="0.3">
      <c r="A776" s="58" t="s">
        <v>308</v>
      </c>
      <c r="B776" s="59">
        <v>108.3569408434</v>
      </c>
      <c r="C776" s="60">
        <v>0.392000838166078</v>
      </c>
      <c r="D776" s="59">
        <v>26.353089710700001</v>
      </c>
      <c r="E776" s="60">
        <v>0.42826243679653903</v>
      </c>
      <c r="F776" s="67">
        <v>12.977119930500001</v>
      </c>
      <c r="G776" s="68">
        <v>40.065389340588602</v>
      </c>
      <c r="H776" s="59">
        <v>16.142791145499999</v>
      </c>
      <c r="I776" s="60">
        <v>0.411473919421185</v>
      </c>
      <c r="J776" s="59">
        <v>8.4189989184999892</v>
      </c>
      <c r="K776" s="60">
        <v>0.34822505173151103</v>
      </c>
      <c r="L776" s="67">
        <v>9.4199042973999898</v>
      </c>
      <c r="M776" s="68">
        <v>45.202645815277201</v>
      </c>
      <c r="N776" s="59">
        <v>16.1716853675</v>
      </c>
      <c r="O776" s="60">
        <v>0.29102801883387103</v>
      </c>
      <c r="P776" s="59">
        <v>16.618414214800001</v>
      </c>
      <c r="Q776" s="60">
        <v>0.41109010847898902</v>
      </c>
    </row>
    <row r="777" spans="1:17" customFormat="1" x14ac:dyDescent="0.3">
      <c r="A777" s="65" t="s">
        <v>1</v>
      </c>
    </row>
    <row r="778" spans="1:17" customFormat="1" x14ac:dyDescent="0.3">
      <c r="A778" s="65" t="s">
        <v>1</v>
      </c>
    </row>
    <row r="779" spans="1:17" customFormat="1" x14ac:dyDescent="0.3">
      <c r="A779" s="53" t="s">
        <v>417</v>
      </c>
    </row>
    <row r="780" spans="1:17" customFormat="1" x14ac:dyDescent="0.3">
      <c r="A780" s="54" t="s">
        <v>1</v>
      </c>
    </row>
    <row r="781" spans="1:17" customFormat="1" x14ac:dyDescent="0.3">
      <c r="A781" s="114" t="s">
        <v>1</v>
      </c>
      <c r="B781" s="113" t="s">
        <v>504</v>
      </c>
      <c r="C781" s="113" t="s">
        <v>1</v>
      </c>
      <c r="D781" s="113" t="s">
        <v>17</v>
      </c>
      <c r="E781" s="113" t="s">
        <v>1</v>
      </c>
      <c r="F781" s="113" t="s">
        <v>18</v>
      </c>
      <c r="G781" s="113" t="s">
        <v>1</v>
      </c>
      <c r="H781" s="113" t="s">
        <v>19</v>
      </c>
      <c r="I781" s="113" t="s">
        <v>1</v>
      </c>
      <c r="J781" s="113" t="s">
        <v>20</v>
      </c>
      <c r="K781" s="113" t="s">
        <v>1</v>
      </c>
      <c r="L781" s="113" t="s">
        <v>21</v>
      </c>
      <c r="M781" s="113" t="s">
        <v>1</v>
      </c>
      <c r="N781" s="113" t="s">
        <v>22</v>
      </c>
      <c r="O781" s="113" t="s">
        <v>1</v>
      </c>
      <c r="P781" s="113" t="s">
        <v>23</v>
      </c>
      <c r="Q781" s="113" t="s">
        <v>1</v>
      </c>
    </row>
    <row r="782" spans="1:17" customFormat="1" x14ac:dyDescent="0.3">
      <c r="A782" s="115" t="s">
        <v>1</v>
      </c>
      <c r="B782" s="55" t="s">
        <v>14</v>
      </c>
      <c r="C782" s="55" t="s">
        <v>15</v>
      </c>
      <c r="D782" s="55" t="s">
        <v>14</v>
      </c>
      <c r="E782" s="55" t="s">
        <v>15</v>
      </c>
      <c r="F782" s="55" t="s">
        <v>14</v>
      </c>
      <c r="G782" s="55" t="s">
        <v>15</v>
      </c>
      <c r="H782" s="55" t="s">
        <v>14</v>
      </c>
      <c r="I782" s="55" t="s">
        <v>15</v>
      </c>
      <c r="J782" s="55" t="s">
        <v>14</v>
      </c>
      <c r="K782" s="55" t="s">
        <v>15</v>
      </c>
      <c r="L782" s="55" t="s">
        <v>14</v>
      </c>
      <c r="M782" s="55" t="s">
        <v>15</v>
      </c>
      <c r="N782" s="55" t="s">
        <v>14</v>
      </c>
      <c r="O782" s="55" t="s">
        <v>15</v>
      </c>
      <c r="P782" s="55" t="s">
        <v>14</v>
      </c>
      <c r="Q782" s="55" t="s">
        <v>15</v>
      </c>
    </row>
    <row r="783" spans="1:17" customFormat="1" x14ac:dyDescent="0.3">
      <c r="A783" s="56" t="s">
        <v>16</v>
      </c>
      <c r="B783" s="57">
        <v>30.045503500500001</v>
      </c>
      <c r="C783" s="57">
        <v>30.045503500500001</v>
      </c>
      <c r="D783" s="57">
        <v>5.9027806785000001</v>
      </c>
      <c r="E783" s="57">
        <v>5.9027806785000001</v>
      </c>
      <c r="F783" s="57">
        <v>6.0651977218999997</v>
      </c>
      <c r="G783" s="57">
        <v>6.0651977218999997</v>
      </c>
      <c r="H783" s="57">
        <v>3.444053067</v>
      </c>
      <c r="I783" s="57">
        <v>3.444053067</v>
      </c>
      <c r="J783" s="57">
        <v>1.4068604040999999</v>
      </c>
      <c r="K783" s="57">
        <v>1.4068604040999999</v>
      </c>
      <c r="L783" s="57">
        <v>1.7810099580000001</v>
      </c>
      <c r="M783" s="57">
        <v>1.7810099580000001</v>
      </c>
      <c r="N783" s="57">
        <v>1.5507511941000001</v>
      </c>
      <c r="O783" s="57">
        <v>1.5507511941000001</v>
      </c>
      <c r="P783" s="57">
        <v>5.6461292951999997</v>
      </c>
      <c r="Q783" s="57">
        <v>5.6461292951999997</v>
      </c>
    </row>
    <row r="784" spans="1:17" customFormat="1" x14ac:dyDescent="0.3">
      <c r="A784" s="58" t="s">
        <v>306</v>
      </c>
      <c r="B784" s="59">
        <v>12.3297270634</v>
      </c>
      <c r="C784" s="60">
        <v>0.41036846206271199</v>
      </c>
      <c r="D784" s="67">
        <v>2.5929115872000001</v>
      </c>
      <c r="E784" s="68">
        <v>43.926951184960899</v>
      </c>
      <c r="F784" s="67">
        <v>0.69879836169999998</v>
      </c>
      <c r="G784" s="68">
        <v>11.5214440442198</v>
      </c>
      <c r="H784" s="67">
        <v>2.7530934284000002</v>
      </c>
      <c r="I784" s="68">
        <v>79.937601855772996</v>
      </c>
      <c r="J784" s="67">
        <v>0</v>
      </c>
      <c r="K784" s="68">
        <v>0</v>
      </c>
      <c r="L784" s="67">
        <v>0</v>
      </c>
      <c r="M784" s="68">
        <v>0</v>
      </c>
      <c r="N784" s="67">
        <v>1.3535723415000001</v>
      </c>
      <c r="O784" s="68">
        <v>87.284945944250197</v>
      </c>
      <c r="P784" s="67">
        <v>4.4887089863999901</v>
      </c>
      <c r="Q784" s="68">
        <v>79.500641089038297</v>
      </c>
    </row>
    <row r="785" spans="1:17" customFormat="1" x14ac:dyDescent="0.3">
      <c r="A785" s="58" t="s">
        <v>307</v>
      </c>
      <c r="B785" s="63">
        <v>8.6666464461999997</v>
      </c>
      <c r="C785" s="64">
        <v>0.28845069765782999</v>
      </c>
      <c r="D785" s="70">
        <v>3.3098690913</v>
      </c>
      <c r="E785" s="71">
        <v>56.073048815039101</v>
      </c>
      <c r="F785" s="70">
        <v>4.8151189072999996</v>
      </c>
      <c r="G785" s="69">
        <v>79.389314711270501</v>
      </c>
      <c r="H785" s="70">
        <v>0.34447959500000103</v>
      </c>
      <c r="I785" s="71">
        <v>10.002157002187699</v>
      </c>
      <c r="J785" s="70">
        <v>0</v>
      </c>
      <c r="K785" s="71">
        <v>0</v>
      </c>
      <c r="L785" s="70">
        <v>0</v>
      </c>
      <c r="M785" s="71">
        <v>0</v>
      </c>
      <c r="N785" s="70">
        <v>0.19717885260000001</v>
      </c>
      <c r="O785" s="71">
        <v>12.7150540557498</v>
      </c>
      <c r="P785" s="70">
        <v>0</v>
      </c>
      <c r="Q785" s="71">
        <v>0</v>
      </c>
    </row>
    <row r="786" spans="1:17" customFormat="1" x14ac:dyDescent="0.3">
      <c r="A786" s="58" t="s">
        <v>308</v>
      </c>
      <c r="B786" s="59">
        <v>9.0491299909000205</v>
      </c>
      <c r="C786" s="60">
        <v>0.30118084027945802</v>
      </c>
      <c r="D786" s="67">
        <v>0</v>
      </c>
      <c r="E786" s="68">
        <v>0</v>
      </c>
      <c r="F786" s="67">
        <v>0.55128045290000005</v>
      </c>
      <c r="G786" s="68">
        <v>9.0892412445097399</v>
      </c>
      <c r="H786" s="67">
        <v>0.34648004359999901</v>
      </c>
      <c r="I786" s="68">
        <v>10.060241142039301</v>
      </c>
      <c r="J786" s="67">
        <v>1.4068604040999999</v>
      </c>
      <c r="K786" s="68">
        <v>100</v>
      </c>
      <c r="L786" s="67">
        <v>1.7810099580000001</v>
      </c>
      <c r="M786" s="68">
        <v>100</v>
      </c>
      <c r="N786" s="67">
        <v>0</v>
      </c>
      <c r="O786" s="68">
        <v>0</v>
      </c>
      <c r="P786" s="67">
        <v>1.1574203087999999</v>
      </c>
      <c r="Q786" s="68">
        <v>20.4993589109617</v>
      </c>
    </row>
    <row r="787" spans="1:17" customFormat="1" x14ac:dyDescent="0.3">
      <c r="A787" s="65" t="s">
        <v>1</v>
      </c>
    </row>
    <row r="788" spans="1:17" customFormat="1" x14ac:dyDescent="0.3">
      <c r="A788" s="65" t="s">
        <v>1</v>
      </c>
    </row>
    <row r="789" spans="1:17" customFormat="1" x14ac:dyDescent="0.3">
      <c r="A789" s="53" t="s">
        <v>418</v>
      </c>
    </row>
    <row r="790" spans="1:17" customFormat="1" x14ac:dyDescent="0.3">
      <c r="A790" s="54" t="s">
        <v>1</v>
      </c>
    </row>
    <row r="791" spans="1:17" customFormat="1" x14ac:dyDescent="0.3">
      <c r="A791" s="114" t="s">
        <v>1</v>
      </c>
      <c r="B791" s="113" t="s">
        <v>504</v>
      </c>
      <c r="C791" s="113" t="s">
        <v>1</v>
      </c>
      <c r="D791" s="113" t="s">
        <v>17</v>
      </c>
      <c r="E791" s="113" t="s">
        <v>1</v>
      </c>
      <c r="F791" s="113" t="s">
        <v>18</v>
      </c>
      <c r="G791" s="113" t="s">
        <v>1</v>
      </c>
      <c r="H791" s="113" t="s">
        <v>19</v>
      </c>
      <c r="I791" s="113" t="s">
        <v>1</v>
      </c>
      <c r="J791" s="113" t="s">
        <v>20</v>
      </c>
      <c r="K791" s="113" t="s">
        <v>1</v>
      </c>
      <c r="L791" s="113" t="s">
        <v>21</v>
      </c>
      <c r="M791" s="113" t="s">
        <v>1</v>
      </c>
      <c r="N791" s="113" t="s">
        <v>22</v>
      </c>
      <c r="O791" s="113" t="s">
        <v>1</v>
      </c>
      <c r="P791" s="113" t="s">
        <v>23</v>
      </c>
      <c r="Q791" s="113" t="s">
        <v>1</v>
      </c>
    </row>
    <row r="792" spans="1:17" customFormat="1" x14ac:dyDescent="0.3">
      <c r="A792" s="115" t="s">
        <v>1</v>
      </c>
      <c r="B792" s="55" t="s">
        <v>14</v>
      </c>
      <c r="C792" s="55" t="s">
        <v>15</v>
      </c>
      <c r="D792" s="55" t="s">
        <v>14</v>
      </c>
      <c r="E792" s="55" t="s">
        <v>15</v>
      </c>
      <c r="F792" s="55" t="s">
        <v>14</v>
      </c>
      <c r="G792" s="55" t="s">
        <v>15</v>
      </c>
      <c r="H792" s="55" t="s">
        <v>14</v>
      </c>
      <c r="I792" s="55" t="s">
        <v>15</v>
      </c>
      <c r="J792" s="55" t="s">
        <v>14</v>
      </c>
      <c r="K792" s="55" t="s">
        <v>15</v>
      </c>
      <c r="L792" s="55" t="s">
        <v>14</v>
      </c>
      <c r="M792" s="55" t="s">
        <v>15</v>
      </c>
      <c r="N792" s="55" t="s">
        <v>14</v>
      </c>
      <c r="O792" s="55" t="s">
        <v>15</v>
      </c>
      <c r="P792" s="55" t="s">
        <v>14</v>
      </c>
      <c r="Q792" s="55" t="s">
        <v>15</v>
      </c>
    </row>
    <row r="793" spans="1:17" customFormat="1" x14ac:dyDescent="0.3">
      <c r="A793" s="56" t="s">
        <v>16</v>
      </c>
      <c r="B793" s="57">
        <v>454.74792868079999</v>
      </c>
      <c r="C793" s="57">
        <v>454.74792868079999</v>
      </c>
      <c r="D793" s="57">
        <v>114.64429379329999</v>
      </c>
      <c r="E793" s="57">
        <v>114.64429379329999</v>
      </c>
      <c r="F793" s="57">
        <v>62.843132783800002</v>
      </c>
      <c r="G793" s="57">
        <v>62.843132783800002</v>
      </c>
      <c r="H793" s="57">
        <v>66.033108057999996</v>
      </c>
      <c r="I793" s="57">
        <v>66.033108057999996</v>
      </c>
      <c r="J793" s="57">
        <v>37.637661877299998</v>
      </c>
      <c r="K793" s="57">
        <v>37.637661877299998</v>
      </c>
      <c r="L793" s="57">
        <v>32.488111087</v>
      </c>
      <c r="M793" s="57">
        <v>32.488111087</v>
      </c>
      <c r="N793" s="57">
        <v>78.119143870499997</v>
      </c>
      <c r="O793" s="57">
        <v>78.119143870499997</v>
      </c>
      <c r="P793" s="57">
        <v>50.857220386800002</v>
      </c>
      <c r="Q793" s="57">
        <v>50.857220386800002</v>
      </c>
    </row>
    <row r="794" spans="1:17" customFormat="1" x14ac:dyDescent="0.3">
      <c r="A794" s="58" t="s">
        <v>306</v>
      </c>
      <c r="B794" s="59">
        <v>98.199561014300102</v>
      </c>
      <c r="C794" s="60">
        <v>0.21594284398209801</v>
      </c>
      <c r="D794" s="59">
        <v>24.193464916</v>
      </c>
      <c r="E794" s="60">
        <v>0.21103069429360399</v>
      </c>
      <c r="F794" s="59">
        <v>15.5859021377</v>
      </c>
      <c r="G794" s="60">
        <v>0.24801281297226799</v>
      </c>
      <c r="H794" s="59">
        <v>13.766802605100001</v>
      </c>
      <c r="I794" s="60">
        <v>0.20848333525370299</v>
      </c>
      <c r="J794" s="59">
        <v>4.5310036554000099</v>
      </c>
      <c r="K794" s="60">
        <v>0.120384833419547</v>
      </c>
      <c r="L794" s="59">
        <v>6.1550359457000097</v>
      </c>
      <c r="M794" s="60">
        <v>0.18945502646237</v>
      </c>
      <c r="N794" s="59">
        <v>21.987971590099999</v>
      </c>
      <c r="O794" s="60">
        <v>0.281467134695562</v>
      </c>
      <c r="P794" s="59">
        <v>7.7853863100000096</v>
      </c>
      <c r="Q794" s="60">
        <v>0.153083205310621</v>
      </c>
    </row>
    <row r="795" spans="1:17" customFormat="1" x14ac:dyDescent="0.3">
      <c r="A795" s="58" t="s">
        <v>307</v>
      </c>
      <c r="B795" s="63">
        <v>101.4176385645</v>
      </c>
      <c r="C795" s="64">
        <v>0.22301946236172501</v>
      </c>
      <c r="D795" s="63">
        <v>21.832034268000001</v>
      </c>
      <c r="E795" s="64">
        <v>0.190432803462181</v>
      </c>
      <c r="F795" s="63">
        <v>19.991921180699901</v>
      </c>
      <c r="G795" s="64">
        <v>0.31812419742787901</v>
      </c>
      <c r="H795" s="63">
        <v>17.274025210600101</v>
      </c>
      <c r="I795" s="64">
        <v>0.26159642819519302</v>
      </c>
      <c r="J795" s="63">
        <v>10.4289880419</v>
      </c>
      <c r="K795" s="64">
        <v>0.27708915808582502</v>
      </c>
      <c r="L795" s="63">
        <v>8.6459073615000008</v>
      </c>
      <c r="M795" s="64">
        <v>0.26612527082128901</v>
      </c>
      <c r="N795" s="63">
        <v>15.544294692699999</v>
      </c>
      <c r="O795" s="64">
        <v>0.19898188744193299</v>
      </c>
      <c r="P795" s="63">
        <v>4.4754797139000004</v>
      </c>
      <c r="Q795" s="62">
        <v>8.8000871456624302E-2</v>
      </c>
    </row>
    <row r="796" spans="1:17" customFormat="1" x14ac:dyDescent="0.3">
      <c r="A796" s="58" t="s">
        <v>308</v>
      </c>
      <c r="B796" s="59">
        <v>255.130729102</v>
      </c>
      <c r="C796" s="60">
        <v>0.56103769365617795</v>
      </c>
      <c r="D796" s="59">
        <v>68.618794609299997</v>
      </c>
      <c r="E796" s="60">
        <v>0.59853650224421495</v>
      </c>
      <c r="F796" s="59">
        <v>27.265309465400001</v>
      </c>
      <c r="G796" s="60">
        <v>0.43386298959985298</v>
      </c>
      <c r="H796" s="59">
        <v>34.992280242299898</v>
      </c>
      <c r="I796" s="60">
        <v>0.52992023655110398</v>
      </c>
      <c r="J796" s="59">
        <v>22.67767018</v>
      </c>
      <c r="K796" s="60">
        <v>0.60252600849462801</v>
      </c>
      <c r="L796" s="59">
        <v>17.687167779799999</v>
      </c>
      <c r="M796" s="60">
        <v>0.54441970271634099</v>
      </c>
      <c r="N796" s="59">
        <v>40.586877587700002</v>
      </c>
      <c r="O796" s="60">
        <v>0.51955097786250504</v>
      </c>
      <c r="P796" s="59">
        <v>38.596354362900101</v>
      </c>
      <c r="Q796" s="61">
        <v>0.75891592323275503</v>
      </c>
    </row>
    <row r="797" spans="1:17" customFormat="1" x14ac:dyDescent="0.3">
      <c r="A797" s="65" t="s">
        <v>1</v>
      </c>
    </row>
    <row r="798" spans="1:17" customFormat="1" x14ac:dyDescent="0.3">
      <c r="A798" s="65" t="s">
        <v>1</v>
      </c>
    </row>
    <row r="799" spans="1:17" customFormat="1" x14ac:dyDescent="0.3">
      <c r="A799" s="53" t="s">
        <v>419</v>
      </c>
    </row>
    <row r="800" spans="1:17" customFormat="1" x14ac:dyDescent="0.3">
      <c r="A800" s="54" t="s">
        <v>1</v>
      </c>
    </row>
    <row r="801" spans="1:17" customFormat="1" x14ac:dyDescent="0.3">
      <c r="A801" s="114" t="s">
        <v>1</v>
      </c>
      <c r="B801" s="113" t="s">
        <v>504</v>
      </c>
      <c r="C801" s="113" t="s">
        <v>1</v>
      </c>
      <c r="D801" s="113" t="s">
        <v>17</v>
      </c>
      <c r="E801" s="113" t="s">
        <v>1</v>
      </c>
      <c r="F801" s="113" t="s">
        <v>18</v>
      </c>
      <c r="G801" s="113" t="s">
        <v>1</v>
      </c>
      <c r="H801" s="113" t="s">
        <v>19</v>
      </c>
      <c r="I801" s="113" t="s">
        <v>1</v>
      </c>
      <c r="J801" s="113" t="s">
        <v>20</v>
      </c>
      <c r="K801" s="113" t="s">
        <v>1</v>
      </c>
      <c r="L801" s="113" t="s">
        <v>21</v>
      </c>
      <c r="M801" s="113" t="s">
        <v>1</v>
      </c>
      <c r="N801" s="113" t="s">
        <v>22</v>
      </c>
      <c r="O801" s="113" t="s">
        <v>1</v>
      </c>
      <c r="P801" s="113" t="s">
        <v>23</v>
      </c>
      <c r="Q801" s="113" t="s">
        <v>1</v>
      </c>
    </row>
    <row r="802" spans="1:17" customFormat="1" x14ac:dyDescent="0.3">
      <c r="A802" s="115" t="s">
        <v>1</v>
      </c>
      <c r="B802" s="55" t="s">
        <v>14</v>
      </c>
      <c r="C802" s="55" t="s">
        <v>15</v>
      </c>
      <c r="D802" s="55" t="s">
        <v>14</v>
      </c>
      <c r="E802" s="55" t="s">
        <v>15</v>
      </c>
      <c r="F802" s="55" t="s">
        <v>14</v>
      </c>
      <c r="G802" s="55" t="s">
        <v>15</v>
      </c>
      <c r="H802" s="55" t="s">
        <v>14</v>
      </c>
      <c r="I802" s="55" t="s">
        <v>15</v>
      </c>
      <c r="J802" s="55" t="s">
        <v>14</v>
      </c>
      <c r="K802" s="55" t="s">
        <v>15</v>
      </c>
      <c r="L802" s="55" t="s">
        <v>14</v>
      </c>
      <c r="M802" s="55" t="s">
        <v>15</v>
      </c>
      <c r="N802" s="55" t="s">
        <v>14</v>
      </c>
      <c r="O802" s="55" t="s">
        <v>15</v>
      </c>
      <c r="P802" s="55" t="s">
        <v>14</v>
      </c>
      <c r="Q802" s="55" t="s">
        <v>15</v>
      </c>
    </row>
    <row r="803" spans="1:17" customFormat="1" x14ac:dyDescent="0.3">
      <c r="A803" s="56" t="s">
        <v>16</v>
      </c>
      <c r="B803" s="57">
        <v>226.49303986499999</v>
      </c>
      <c r="C803" s="57">
        <v>226.49303986499999</v>
      </c>
      <c r="D803" s="57">
        <v>19.3701593057</v>
      </c>
      <c r="E803" s="57">
        <v>19.3701593057</v>
      </c>
      <c r="F803" s="57">
        <v>33.235154390200002</v>
      </c>
      <c r="G803" s="57">
        <v>33.235154390200002</v>
      </c>
      <c r="H803" s="57">
        <v>30.986134973599999</v>
      </c>
      <c r="I803" s="57">
        <v>30.986134973599999</v>
      </c>
      <c r="J803" s="57">
        <v>19.126329918500002</v>
      </c>
      <c r="K803" s="57">
        <v>19.126329918500002</v>
      </c>
      <c r="L803" s="57">
        <v>38.353330837500003</v>
      </c>
      <c r="M803" s="57">
        <v>38.353330837500003</v>
      </c>
      <c r="N803" s="57">
        <v>50.441905069400001</v>
      </c>
      <c r="O803" s="57">
        <v>50.441905069400001</v>
      </c>
      <c r="P803" s="57">
        <v>32.521866375000002</v>
      </c>
      <c r="Q803" s="57">
        <v>32.521866375000002</v>
      </c>
    </row>
    <row r="804" spans="1:17" customFormat="1" x14ac:dyDescent="0.3">
      <c r="A804" s="58" t="s">
        <v>306</v>
      </c>
      <c r="B804" s="59">
        <v>43.089623772400003</v>
      </c>
      <c r="C804" s="60">
        <v>0.19024701067230701</v>
      </c>
      <c r="D804" s="67">
        <v>4.8900928407000004</v>
      </c>
      <c r="E804" s="68">
        <v>25.245496247730902</v>
      </c>
      <c r="F804" s="59">
        <v>3.5699119676999902</v>
      </c>
      <c r="G804" s="60">
        <v>0.107413732031666</v>
      </c>
      <c r="H804" s="59">
        <v>3.9812408063000002</v>
      </c>
      <c r="I804" s="60">
        <v>0.12848458866173501</v>
      </c>
      <c r="J804" s="67">
        <v>6.3947456115000003</v>
      </c>
      <c r="K804" s="68">
        <v>33.434253402241403</v>
      </c>
      <c r="L804" s="59">
        <v>7.5522188716000098</v>
      </c>
      <c r="M804" s="60">
        <v>0.19691168163719999</v>
      </c>
      <c r="N804" s="59">
        <v>13.3007016662</v>
      </c>
      <c r="O804" s="60">
        <v>0.26368357118749502</v>
      </c>
      <c r="P804" s="59">
        <v>2.7887656315</v>
      </c>
      <c r="Q804" s="60">
        <v>8.5750479364977705E-2</v>
      </c>
    </row>
    <row r="805" spans="1:17" customFormat="1" x14ac:dyDescent="0.3">
      <c r="A805" s="58" t="s">
        <v>307</v>
      </c>
      <c r="B805" s="63">
        <v>50.449520881299897</v>
      </c>
      <c r="C805" s="64">
        <v>0.22274203618517499</v>
      </c>
      <c r="D805" s="70">
        <v>5.8128159094999798</v>
      </c>
      <c r="E805" s="71">
        <v>30.009128049811501</v>
      </c>
      <c r="F805" s="63">
        <v>6.0670557102000204</v>
      </c>
      <c r="G805" s="64">
        <v>0.18254934636286799</v>
      </c>
      <c r="H805" s="63">
        <v>6.7460669684000001</v>
      </c>
      <c r="I805" s="64">
        <v>0.21771243732552001</v>
      </c>
      <c r="J805" s="70">
        <v>3.0079639823000002</v>
      </c>
      <c r="K805" s="71">
        <v>15.726822632033199</v>
      </c>
      <c r="L805" s="63">
        <v>7.8788653210000099</v>
      </c>
      <c r="M805" s="64">
        <v>0.20542845038367399</v>
      </c>
      <c r="N805" s="63">
        <v>14.594614421499999</v>
      </c>
      <c r="O805" s="64">
        <v>0.28933511534546802</v>
      </c>
      <c r="P805" s="63">
        <v>6.0794497735000004</v>
      </c>
      <c r="Q805" s="64">
        <v>0.18693422152959099</v>
      </c>
    </row>
    <row r="806" spans="1:17" customFormat="1" x14ac:dyDescent="0.3">
      <c r="A806" s="58" t="s">
        <v>308</v>
      </c>
      <c r="B806" s="59">
        <v>132.95389521129999</v>
      </c>
      <c r="C806" s="60">
        <v>0.58701095314251805</v>
      </c>
      <c r="D806" s="67">
        <v>8.6672505555000097</v>
      </c>
      <c r="E806" s="68">
        <v>44.745375702457501</v>
      </c>
      <c r="F806" s="59">
        <v>23.598186712299999</v>
      </c>
      <c r="G806" s="60">
        <v>0.71003692160546605</v>
      </c>
      <c r="H806" s="59">
        <v>20.258827198900001</v>
      </c>
      <c r="I806" s="60">
        <v>0.65380297401274501</v>
      </c>
      <c r="J806" s="67">
        <v>9.7236203246999793</v>
      </c>
      <c r="K806" s="68">
        <v>50.8389239657254</v>
      </c>
      <c r="L806" s="59">
        <v>22.9222466449</v>
      </c>
      <c r="M806" s="60">
        <v>0.59765986797912596</v>
      </c>
      <c r="N806" s="59">
        <v>22.546588981700001</v>
      </c>
      <c r="O806" s="60">
        <v>0.44698131346703701</v>
      </c>
      <c r="P806" s="59">
        <v>23.653650970000001</v>
      </c>
      <c r="Q806" s="60">
        <v>0.72731529910543102</v>
      </c>
    </row>
    <row r="807" spans="1:17" customFormat="1" x14ac:dyDescent="0.3">
      <c r="A807" s="65" t="s">
        <v>1</v>
      </c>
    </row>
    <row r="808" spans="1:17" customFormat="1" x14ac:dyDescent="0.3">
      <c r="A808" s="65" t="s">
        <v>1</v>
      </c>
    </row>
    <row r="809" spans="1:17" customFormat="1" x14ac:dyDescent="0.3">
      <c r="A809" s="53" t="s">
        <v>420</v>
      </c>
    </row>
    <row r="810" spans="1:17" customFormat="1" x14ac:dyDescent="0.3">
      <c r="A810" s="54" t="s">
        <v>1</v>
      </c>
    </row>
    <row r="811" spans="1:17" customFormat="1" x14ac:dyDescent="0.3">
      <c r="A811" s="114" t="s">
        <v>1</v>
      </c>
      <c r="B811" s="113" t="s">
        <v>504</v>
      </c>
      <c r="C811" s="113" t="s">
        <v>1</v>
      </c>
      <c r="D811" s="113" t="s">
        <v>17</v>
      </c>
      <c r="E811" s="113" t="s">
        <v>1</v>
      </c>
      <c r="F811" s="113" t="s">
        <v>18</v>
      </c>
      <c r="G811" s="113" t="s">
        <v>1</v>
      </c>
      <c r="H811" s="113" t="s">
        <v>19</v>
      </c>
      <c r="I811" s="113" t="s">
        <v>1</v>
      </c>
      <c r="J811" s="113" t="s">
        <v>20</v>
      </c>
      <c r="K811" s="113" t="s">
        <v>1</v>
      </c>
      <c r="L811" s="113" t="s">
        <v>21</v>
      </c>
      <c r="M811" s="113" t="s">
        <v>1</v>
      </c>
      <c r="N811" s="113" t="s">
        <v>22</v>
      </c>
      <c r="O811" s="113" t="s">
        <v>1</v>
      </c>
      <c r="P811" s="113" t="s">
        <v>23</v>
      </c>
      <c r="Q811" s="113" t="s">
        <v>1</v>
      </c>
    </row>
    <row r="812" spans="1:17" customFormat="1" x14ac:dyDescent="0.3">
      <c r="A812" s="115" t="s">
        <v>1</v>
      </c>
      <c r="B812" s="55" t="s">
        <v>14</v>
      </c>
      <c r="C812" s="55" t="s">
        <v>15</v>
      </c>
      <c r="D812" s="55" t="s">
        <v>14</v>
      </c>
      <c r="E812" s="55" t="s">
        <v>15</v>
      </c>
      <c r="F812" s="55" t="s">
        <v>14</v>
      </c>
      <c r="G812" s="55" t="s">
        <v>15</v>
      </c>
      <c r="H812" s="55" t="s">
        <v>14</v>
      </c>
      <c r="I812" s="55" t="s">
        <v>15</v>
      </c>
      <c r="J812" s="55" t="s">
        <v>14</v>
      </c>
      <c r="K812" s="55" t="s">
        <v>15</v>
      </c>
      <c r="L812" s="55" t="s">
        <v>14</v>
      </c>
      <c r="M812" s="55" t="s">
        <v>15</v>
      </c>
      <c r="N812" s="55" t="s">
        <v>14</v>
      </c>
      <c r="O812" s="55" t="s">
        <v>15</v>
      </c>
      <c r="P812" s="55" t="s">
        <v>14</v>
      </c>
      <c r="Q812" s="55" t="s">
        <v>15</v>
      </c>
    </row>
    <row r="813" spans="1:17" customFormat="1" x14ac:dyDescent="0.3">
      <c r="A813" s="56" t="s">
        <v>16</v>
      </c>
      <c r="B813" s="57">
        <v>140.3997272849</v>
      </c>
      <c r="C813" s="57">
        <v>140.3997272849</v>
      </c>
      <c r="D813" s="57">
        <v>24.424570472900001</v>
      </c>
      <c r="E813" s="57">
        <v>24.424570472900001</v>
      </c>
      <c r="F813" s="57">
        <v>31.489625270200001</v>
      </c>
      <c r="G813" s="57">
        <v>31.489625270200001</v>
      </c>
      <c r="H813" s="57">
        <v>10.660855182000001</v>
      </c>
      <c r="I813" s="57">
        <v>10.660855182000001</v>
      </c>
      <c r="J813" s="57">
        <v>13.647112809799999</v>
      </c>
      <c r="K813" s="57">
        <v>13.647112809799999</v>
      </c>
      <c r="L813" s="57">
        <v>18.785892153500001</v>
      </c>
      <c r="M813" s="57">
        <v>18.785892153500001</v>
      </c>
      <c r="N813" s="57">
        <v>29.5604660829</v>
      </c>
      <c r="O813" s="57">
        <v>29.5604660829</v>
      </c>
      <c r="P813" s="57">
        <v>8.6062172183999994</v>
      </c>
      <c r="Q813" s="57">
        <v>8.6062172183999994</v>
      </c>
    </row>
    <row r="814" spans="1:17" customFormat="1" x14ac:dyDescent="0.3">
      <c r="A814" s="58" t="s">
        <v>306</v>
      </c>
      <c r="B814" s="59">
        <v>36.6373224162</v>
      </c>
      <c r="C814" s="60">
        <v>0.26095009673241998</v>
      </c>
      <c r="D814" s="59">
        <v>6.4012805068000196</v>
      </c>
      <c r="E814" s="60">
        <v>0.26208364703495901</v>
      </c>
      <c r="F814" s="67">
        <v>10.6489417664</v>
      </c>
      <c r="G814" s="68">
        <v>33.8173022861519</v>
      </c>
      <c r="H814" s="67">
        <v>1.4240745065</v>
      </c>
      <c r="I814" s="68">
        <v>13.357976280406101</v>
      </c>
      <c r="J814" s="67">
        <v>3.5850011813</v>
      </c>
      <c r="K814" s="68">
        <v>26.269301289321898</v>
      </c>
      <c r="L814" s="67">
        <v>11.8290507648</v>
      </c>
      <c r="M814" s="69">
        <v>62.967734873300302</v>
      </c>
      <c r="N814" s="67">
        <v>1.8739067341</v>
      </c>
      <c r="O814" s="72">
        <v>6.3392327064288398</v>
      </c>
      <c r="P814" s="67">
        <v>0.87506695629999998</v>
      </c>
      <c r="Q814" s="68">
        <v>10.1678465008891</v>
      </c>
    </row>
    <row r="815" spans="1:17" customFormat="1" x14ac:dyDescent="0.3">
      <c r="A815" s="58" t="s">
        <v>307</v>
      </c>
      <c r="B815" s="63">
        <v>29.760456914300001</v>
      </c>
      <c r="C815" s="64">
        <v>0.211969478073913</v>
      </c>
      <c r="D815" s="63">
        <v>6.3783485724999904</v>
      </c>
      <c r="E815" s="64">
        <v>0.26114475910956197</v>
      </c>
      <c r="F815" s="70">
        <v>2.4770262789999999</v>
      </c>
      <c r="G815" s="71">
        <v>7.8661662618898101</v>
      </c>
      <c r="H815" s="70">
        <v>1.2812361049000001</v>
      </c>
      <c r="I815" s="71">
        <v>12.0181362848195</v>
      </c>
      <c r="J815" s="70">
        <v>5.7749103777000004</v>
      </c>
      <c r="K815" s="69">
        <v>42.315986232289603</v>
      </c>
      <c r="L815" s="70">
        <v>1.7252459847999999</v>
      </c>
      <c r="M815" s="71">
        <v>9.1837319766502006</v>
      </c>
      <c r="N815" s="70">
        <v>10.3202640201</v>
      </c>
      <c r="O815" s="71">
        <v>34.912385992689103</v>
      </c>
      <c r="P815" s="70">
        <v>1.8034255752999999</v>
      </c>
      <c r="Q815" s="71">
        <v>20.954915842053101</v>
      </c>
    </row>
    <row r="816" spans="1:17" customFormat="1" x14ac:dyDescent="0.3">
      <c r="A816" s="58" t="s">
        <v>308</v>
      </c>
      <c r="B816" s="59">
        <v>74.001947954399796</v>
      </c>
      <c r="C816" s="60">
        <v>0.52708042519366705</v>
      </c>
      <c r="D816" s="59">
        <v>11.6449413936</v>
      </c>
      <c r="E816" s="60">
        <v>0.47677159385547901</v>
      </c>
      <c r="F816" s="67">
        <v>18.363657224800001</v>
      </c>
      <c r="G816" s="68">
        <v>58.316531451958298</v>
      </c>
      <c r="H816" s="67">
        <v>7.9555445705999999</v>
      </c>
      <c r="I816" s="68">
        <v>74.623887434774403</v>
      </c>
      <c r="J816" s="67">
        <v>4.2872012507999999</v>
      </c>
      <c r="K816" s="68">
        <v>31.414712478388498</v>
      </c>
      <c r="L816" s="67">
        <v>5.2315954039000001</v>
      </c>
      <c r="M816" s="68">
        <v>27.848533150049501</v>
      </c>
      <c r="N816" s="67">
        <v>17.366295328700001</v>
      </c>
      <c r="O816" s="68">
        <v>58.748381300882002</v>
      </c>
      <c r="P816" s="67">
        <v>5.9277246868000004</v>
      </c>
      <c r="Q816" s="68">
        <v>68.877237657057805</v>
      </c>
    </row>
    <row r="817" spans="1:17" customFormat="1" x14ac:dyDescent="0.3">
      <c r="A817" s="65" t="s">
        <v>1</v>
      </c>
    </row>
    <row r="818" spans="1:17" customFormat="1" x14ac:dyDescent="0.3">
      <c r="A818" s="65" t="s">
        <v>1</v>
      </c>
    </row>
    <row r="819" spans="1:17" customFormat="1" x14ac:dyDescent="0.3">
      <c r="A819" s="53" t="s">
        <v>421</v>
      </c>
    </row>
    <row r="820" spans="1:17" customFormat="1" x14ac:dyDescent="0.3">
      <c r="A820" s="54" t="s">
        <v>1</v>
      </c>
    </row>
    <row r="821" spans="1:17" customFormat="1" x14ac:dyDescent="0.3">
      <c r="A821" s="114" t="s">
        <v>1</v>
      </c>
      <c r="B821" s="113" t="s">
        <v>504</v>
      </c>
      <c r="C821" s="113" t="s">
        <v>1</v>
      </c>
      <c r="D821" s="113" t="s">
        <v>17</v>
      </c>
      <c r="E821" s="113" t="s">
        <v>1</v>
      </c>
      <c r="F821" s="113" t="s">
        <v>18</v>
      </c>
      <c r="G821" s="113" t="s">
        <v>1</v>
      </c>
      <c r="H821" s="113" t="s">
        <v>19</v>
      </c>
      <c r="I821" s="113" t="s">
        <v>1</v>
      </c>
      <c r="J821" s="113" t="s">
        <v>20</v>
      </c>
      <c r="K821" s="113" t="s">
        <v>1</v>
      </c>
      <c r="L821" s="113" t="s">
        <v>21</v>
      </c>
      <c r="M821" s="113" t="s">
        <v>1</v>
      </c>
      <c r="N821" s="113" t="s">
        <v>22</v>
      </c>
      <c r="O821" s="113" t="s">
        <v>1</v>
      </c>
      <c r="P821" s="113" t="s">
        <v>23</v>
      </c>
      <c r="Q821" s="113" t="s">
        <v>1</v>
      </c>
    </row>
    <row r="822" spans="1:17" customFormat="1" x14ac:dyDescent="0.3">
      <c r="A822" s="115" t="s">
        <v>1</v>
      </c>
      <c r="B822" s="55" t="s">
        <v>14</v>
      </c>
      <c r="C822" s="55" t="s">
        <v>15</v>
      </c>
      <c r="D822" s="55" t="s">
        <v>14</v>
      </c>
      <c r="E822" s="55" t="s">
        <v>15</v>
      </c>
      <c r="F822" s="55" t="s">
        <v>14</v>
      </c>
      <c r="G822" s="55" t="s">
        <v>15</v>
      </c>
      <c r="H822" s="55" t="s">
        <v>14</v>
      </c>
      <c r="I822" s="55" t="s">
        <v>15</v>
      </c>
      <c r="J822" s="55" t="s">
        <v>14</v>
      </c>
      <c r="K822" s="55" t="s">
        <v>15</v>
      </c>
      <c r="L822" s="55" t="s">
        <v>14</v>
      </c>
      <c r="M822" s="55" t="s">
        <v>15</v>
      </c>
      <c r="N822" s="55" t="s">
        <v>14</v>
      </c>
      <c r="O822" s="55" t="s">
        <v>15</v>
      </c>
      <c r="P822" s="55" t="s">
        <v>14</v>
      </c>
      <c r="Q822" s="55" t="s">
        <v>15</v>
      </c>
    </row>
    <row r="823" spans="1:17" customFormat="1" x14ac:dyDescent="0.3">
      <c r="A823" s="56" t="s">
        <v>16</v>
      </c>
      <c r="B823" s="57">
        <v>27.280717877200001</v>
      </c>
      <c r="C823" s="57">
        <v>27.280717877200001</v>
      </c>
      <c r="D823" s="57">
        <v>5.9804729688</v>
      </c>
      <c r="E823" s="57">
        <v>5.9804729688</v>
      </c>
      <c r="F823" s="57">
        <v>9.6803148926000002</v>
      </c>
      <c r="G823" s="57">
        <v>9.6803148926000002</v>
      </c>
      <c r="H823" s="57">
        <v>2.7966012161</v>
      </c>
      <c r="I823" s="57">
        <v>2.7966012161</v>
      </c>
      <c r="J823" s="57">
        <v>0</v>
      </c>
      <c r="K823" s="57">
        <v>0</v>
      </c>
      <c r="L823" s="57">
        <v>0</v>
      </c>
      <c r="M823" s="57">
        <v>0</v>
      </c>
      <c r="N823" s="57">
        <v>0.374264031</v>
      </c>
      <c r="O823" s="57">
        <v>0.374264031</v>
      </c>
      <c r="P823" s="57">
        <v>7.5446807344</v>
      </c>
      <c r="Q823" s="57">
        <v>7.5446807344</v>
      </c>
    </row>
    <row r="824" spans="1:17" customFormat="1" x14ac:dyDescent="0.3">
      <c r="A824" s="58" t="s">
        <v>306</v>
      </c>
      <c r="B824" s="67">
        <v>2.5839372047000002</v>
      </c>
      <c r="C824" s="68">
        <v>9.4716613262568803</v>
      </c>
      <c r="D824" s="67">
        <v>0</v>
      </c>
      <c r="E824" s="68">
        <v>0</v>
      </c>
      <c r="F824" s="67">
        <v>0</v>
      </c>
      <c r="G824" s="68">
        <v>0</v>
      </c>
      <c r="H824" s="67">
        <v>1.1193656596999999</v>
      </c>
      <c r="I824" s="68">
        <v>40.025930520798802</v>
      </c>
      <c r="J824" s="67"/>
      <c r="K824" s="68"/>
      <c r="L824" s="67"/>
      <c r="M824" s="68"/>
      <c r="N824" s="67">
        <v>0.374264031</v>
      </c>
      <c r="O824" s="69">
        <v>100</v>
      </c>
      <c r="P824" s="67">
        <v>1.090307514</v>
      </c>
      <c r="Q824" s="68">
        <v>14.4513406515499</v>
      </c>
    </row>
    <row r="825" spans="1:17" customFormat="1" x14ac:dyDescent="0.3">
      <c r="A825" s="58" t="s">
        <v>307</v>
      </c>
      <c r="B825" s="70">
        <v>16.448145201399999</v>
      </c>
      <c r="C825" s="71">
        <v>60.2922007970568</v>
      </c>
      <c r="D825" s="70">
        <v>2.9830542558999902</v>
      </c>
      <c r="E825" s="71">
        <v>49.879905342980898</v>
      </c>
      <c r="F825" s="70">
        <v>8.8094661078000005</v>
      </c>
      <c r="G825" s="71">
        <v>91.003920900696002</v>
      </c>
      <c r="H825" s="70">
        <v>0</v>
      </c>
      <c r="I825" s="71">
        <v>0</v>
      </c>
      <c r="J825" s="70"/>
      <c r="K825" s="71"/>
      <c r="L825" s="70"/>
      <c r="M825" s="71"/>
      <c r="N825" s="70">
        <v>0</v>
      </c>
      <c r="O825" s="71">
        <v>0</v>
      </c>
      <c r="P825" s="70">
        <v>4.6556248376999996</v>
      </c>
      <c r="Q825" s="71">
        <v>61.707380359683903</v>
      </c>
    </row>
    <row r="826" spans="1:17" customFormat="1" x14ac:dyDescent="0.3">
      <c r="A826" s="58" t="s">
        <v>308</v>
      </c>
      <c r="B826" s="67">
        <v>8.2486354711000107</v>
      </c>
      <c r="C826" s="68">
        <v>30.2361378766863</v>
      </c>
      <c r="D826" s="67">
        <v>2.9974187128999898</v>
      </c>
      <c r="E826" s="68">
        <v>50.120094657019102</v>
      </c>
      <c r="F826" s="67">
        <v>0.87084878480000005</v>
      </c>
      <c r="G826" s="68">
        <v>8.9960790993039907</v>
      </c>
      <c r="H826" s="67">
        <v>1.6772355564000001</v>
      </c>
      <c r="I826" s="68">
        <v>59.974069479201198</v>
      </c>
      <c r="J826" s="67"/>
      <c r="K826" s="68"/>
      <c r="L826" s="67"/>
      <c r="M826" s="68"/>
      <c r="N826" s="67">
        <v>0</v>
      </c>
      <c r="O826" s="68">
        <v>0</v>
      </c>
      <c r="P826" s="67">
        <v>1.7987483826999899</v>
      </c>
      <c r="Q826" s="68">
        <v>23.841278988766199</v>
      </c>
    </row>
    <row r="827" spans="1:17" customFormat="1" x14ac:dyDescent="0.3">
      <c r="A827" s="65" t="s">
        <v>1</v>
      </c>
    </row>
    <row r="828" spans="1:17" customFormat="1" x14ac:dyDescent="0.3">
      <c r="A828" s="65" t="s">
        <v>1</v>
      </c>
    </row>
    <row r="829" spans="1:17" customFormat="1" x14ac:dyDescent="0.3">
      <c r="A829" s="53" t="s">
        <v>422</v>
      </c>
    </row>
    <row r="830" spans="1:17" customFormat="1" x14ac:dyDescent="0.3">
      <c r="A830" s="54" t="s">
        <v>1</v>
      </c>
    </row>
    <row r="831" spans="1:17" customFormat="1" x14ac:dyDescent="0.3">
      <c r="A831" s="114" t="s">
        <v>1</v>
      </c>
      <c r="B831" s="113" t="s">
        <v>504</v>
      </c>
      <c r="C831" s="113" t="s">
        <v>1</v>
      </c>
      <c r="D831" s="113" t="s">
        <v>17</v>
      </c>
      <c r="E831" s="113" t="s">
        <v>1</v>
      </c>
      <c r="F831" s="113" t="s">
        <v>18</v>
      </c>
      <c r="G831" s="113" t="s">
        <v>1</v>
      </c>
      <c r="H831" s="113" t="s">
        <v>19</v>
      </c>
      <c r="I831" s="113" t="s">
        <v>1</v>
      </c>
      <c r="J831" s="113" t="s">
        <v>20</v>
      </c>
      <c r="K831" s="113" t="s">
        <v>1</v>
      </c>
      <c r="L831" s="113" t="s">
        <v>21</v>
      </c>
      <c r="M831" s="113" t="s">
        <v>1</v>
      </c>
      <c r="N831" s="113" t="s">
        <v>22</v>
      </c>
      <c r="O831" s="113" t="s">
        <v>1</v>
      </c>
      <c r="P831" s="113" t="s">
        <v>23</v>
      </c>
      <c r="Q831" s="113" t="s">
        <v>1</v>
      </c>
    </row>
    <row r="832" spans="1:17" customFormat="1" x14ac:dyDescent="0.3">
      <c r="A832" s="115" t="s">
        <v>1</v>
      </c>
      <c r="B832" s="55" t="s">
        <v>14</v>
      </c>
      <c r="C832" s="55" t="s">
        <v>15</v>
      </c>
      <c r="D832" s="55" t="s">
        <v>14</v>
      </c>
      <c r="E832" s="55" t="s">
        <v>15</v>
      </c>
      <c r="F832" s="55" t="s">
        <v>14</v>
      </c>
      <c r="G832" s="55" t="s">
        <v>15</v>
      </c>
      <c r="H832" s="55" t="s">
        <v>14</v>
      </c>
      <c r="I832" s="55" t="s">
        <v>15</v>
      </c>
      <c r="J832" s="55" t="s">
        <v>14</v>
      </c>
      <c r="K832" s="55" t="s">
        <v>15</v>
      </c>
      <c r="L832" s="55" t="s">
        <v>14</v>
      </c>
      <c r="M832" s="55" t="s">
        <v>15</v>
      </c>
      <c r="N832" s="55" t="s">
        <v>14</v>
      </c>
      <c r="O832" s="55" t="s">
        <v>15</v>
      </c>
      <c r="P832" s="55" t="s">
        <v>14</v>
      </c>
      <c r="Q832" s="55" t="s">
        <v>15</v>
      </c>
    </row>
    <row r="833" spans="1:17" customFormat="1" x14ac:dyDescent="0.3">
      <c r="A833" s="56" t="s">
        <v>16</v>
      </c>
      <c r="B833" s="57">
        <v>113.8784434655</v>
      </c>
      <c r="C833" s="57">
        <v>113.8784434655</v>
      </c>
      <c r="D833" s="57">
        <v>18.939029329299998</v>
      </c>
      <c r="E833" s="57">
        <v>18.939029329299998</v>
      </c>
      <c r="F833" s="57">
        <v>15.2787772116</v>
      </c>
      <c r="G833" s="57">
        <v>15.2787772116</v>
      </c>
      <c r="H833" s="57">
        <v>15.240301624100001</v>
      </c>
      <c r="I833" s="57">
        <v>15.240301624100001</v>
      </c>
      <c r="J833" s="57">
        <v>17.366744789399998</v>
      </c>
      <c r="K833" s="57">
        <v>17.366744789399998</v>
      </c>
      <c r="L833" s="57">
        <v>20.930060453199999</v>
      </c>
      <c r="M833" s="57">
        <v>20.930060453199999</v>
      </c>
      <c r="N833" s="57">
        <v>7.3616690996000003</v>
      </c>
      <c r="O833" s="57">
        <v>7.3616690996000003</v>
      </c>
      <c r="P833" s="57">
        <v>12.142228448199999</v>
      </c>
      <c r="Q833" s="57">
        <v>12.142228448199999</v>
      </c>
    </row>
    <row r="834" spans="1:17" customFormat="1" x14ac:dyDescent="0.3">
      <c r="A834" s="58" t="s">
        <v>306</v>
      </c>
      <c r="B834" s="59">
        <v>41.962266983100001</v>
      </c>
      <c r="C834" s="60">
        <v>0.36848296926197999</v>
      </c>
      <c r="D834" s="67">
        <v>5.0518495736000002</v>
      </c>
      <c r="E834" s="68">
        <v>26.674279266173599</v>
      </c>
      <c r="F834" s="67">
        <v>5.0618352926999997</v>
      </c>
      <c r="G834" s="68">
        <v>33.129845553719697</v>
      </c>
      <c r="H834" s="67">
        <v>1.3295970596</v>
      </c>
      <c r="I834" s="68">
        <v>8.7242174885663903</v>
      </c>
      <c r="J834" s="67">
        <v>5.8400789566999798</v>
      </c>
      <c r="K834" s="68">
        <v>33.6279425276323</v>
      </c>
      <c r="L834" s="67">
        <v>16.8445817743</v>
      </c>
      <c r="M834" s="69">
        <v>80.480330250191102</v>
      </c>
      <c r="N834" s="67">
        <v>3.3165276052000001</v>
      </c>
      <c r="O834" s="68">
        <v>45.051299648611</v>
      </c>
      <c r="P834" s="67">
        <v>3.2480019254000001</v>
      </c>
      <c r="Q834" s="68">
        <v>26.749636108860201</v>
      </c>
    </row>
    <row r="835" spans="1:17" customFormat="1" x14ac:dyDescent="0.3">
      <c r="A835" s="58" t="s">
        <v>307</v>
      </c>
      <c r="B835" s="63">
        <v>39.863609435900003</v>
      </c>
      <c r="C835" s="64">
        <v>0.35005404203629498</v>
      </c>
      <c r="D835" s="70">
        <v>8.5308934698000005</v>
      </c>
      <c r="E835" s="71">
        <v>45.043984680894503</v>
      </c>
      <c r="F835" s="70">
        <v>2.8519950560999998</v>
      </c>
      <c r="G835" s="71">
        <v>18.666382895711699</v>
      </c>
      <c r="H835" s="70">
        <v>12.811587364099999</v>
      </c>
      <c r="I835" s="69">
        <v>84.063870126038793</v>
      </c>
      <c r="J835" s="70">
        <v>4.9661205972999998</v>
      </c>
      <c r="K835" s="71">
        <v>28.595575379970601</v>
      </c>
      <c r="L835" s="70">
        <v>1.6163481718999999</v>
      </c>
      <c r="M835" s="71">
        <v>7.7226158783161898</v>
      </c>
      <c r="N835" s="70">
        <v>2.5623463326999998</v>
      </c>
      <c r="O835" s="71">
        <v>34.806594782142902</v>
      </c>
      <c r="P835" s="70">
        <v>2.7182396204999999</v>
      </c>
      <c r="Q835" s="71">
        <v>22.3866618232089</v>
      </c>
    </row>
    <row r="836" spans="1:17" customFormat="1" x14ac:dyDescent="0.3">
      <c r="A836" s="58" t="s">
        <v>308</v>
      </c>
      <c r="B836" s="59">
        <v>32.052567046500002</v>
      </c>
      <c r="C836" s="60">
        <v>0.28146298870172498</v>
      </c>
      <c r="D836" s="67">
        <v>5.35628628589998</v>
      </c>
      <c r="E836" s="68">
        <v>28.281736052932001</v>
      </c>
      <c r="F836" s="67">
        <v>7.3649468628000303</v>
      </c>
      <c r="G836" s="68">
        <v>48.203771550568597</v>
      </c>
      <c r="H836" s="67">
        <v>1.0991172004</v>
      </c>
      <c r="I836" s="68">
        <v>7.2119123853948501</v>
      </c>
      <c r="J836" s="67">
        <v>6.5605452354000002</v>
      </c>
      <c r="K836" s="68">
        <v>37.776482092397103</v>
      </c>
      <c r="L836" s="67">
        <v>2.469130507</v>
      </c>
      <c r="M836" s="68">
        <v>11.7970538714927</v>
      </c>
      <c r="N836" s="67">
        <v>1.4827951616999999</v>
      </c>
      <c r="O836" s="68">
        <v>20.142105569246102</v>
      </c>
      <c r="P836" s="67">
        <v>6.1759869023</v>
      </c>
      <c r="Q836" s="68">
        <v>50.863702067930902</v>
      </c>
    </row>
    <row r="837" spans="1:17" customFormat="1" x14ac:dyDescent="0.3">
      <c r="A837" s="65" t="s">
        <v>1</v>
      </c>
    </row>
    <row r="838" spans="1:17" customFormat="1" x14ac:dyDescent="0.3">
      <c r="A838" s="65" t="s">
        <v>1</v>
      </c>
    </row>
    <row r="839" spans="1:17" customFormat="1" x14ac:dyDescent="0.3">
      <c r="A839" s="53" t="s">
        <v>423</v>
      </c>
    </row>
    <row r="840" spans="1:17" customFormat="1" x14ac:dyDescent="0.3">
      <c r="A840" s="54" t="s">
        <v>1</v>
      </c>
    </row>
    <row r="841" spans="1:17" customFormat="1" x14ac:dyDescent="0.3">
      <c r="A841" s="114" t="s">
        <v>1</v>
      </c>
      <c r="B841" s="113" t="s">
        <v>504</v>
      </c>
      <c r="C841" s="113" t="s">
        <v>1</v>
      </c>
      <c r="D841" s="113" t="s">
        <v>17</v>
      </c>
      <c r="E841" s="113" t="s">
        <v>1</v>
      </c>
      <c r="F841" s="113" t="s">
        <v>18</v>
      </c>
      <c r="G841" s="113" t="s">
        <v>1</v>
      </c>
      <c r="H841" s="113" t="s">
        <v>19</v>
      </c>
      <c r="I841" s="113" t="s">
        <v>1</v>
      </c>
      <c r="J841" s="113" t="s">
        <v>20</v>
      </c>
      <c r="K841" s="113" t="s">
        <v>1</v>
      </c>
      <c r="L841" s="113" t="s">
        <v>21</v>
      </c>
      <c r="M841" s="113" t="s">
        <v>1</v>
      </c>
      <c r="N841" s="113" t="s">
        <v>22</v>
      </c>
      <c r="O841" s="113" t="s">
        <v>1</v>
      </c>
      <c r="P841" s="113" t="s">
        <v>23</v>
      </c>
      <c r="Q841" s="113" t="s">
        <v>1</v>
      </c>
    </row>
    <row r="842" spans="1:17" customFormat="1" x14ac:dyDescent="0.3">
      <c r="A842" s="115" t="s">
        <v>1</v>
      </c>
      <c r="B842" s="55" t="s">
        <v>14</v>
      </c>
      <c r="C842" s="55" t="s">
        <v>15</v>
      </c>
      <c r="D842" s="55" t="s">
        <v>14</v>
      </c>
      <c r="E842" s="55" t="s">
        <v>15</v>
      </c>
      <c r="F842" s="55" t="s">
        <v>14</v>
      </c>
      <c r="G842" s="55" t="s">
        <v>15</v>
      </c>
      <c r="H842" s="55" t="s">
        <v>14</v>
      </c>
      <c r="I842" s="55" t="s">
        <v>15</v>
      </c>
      <c r="J842" s="55" t="s">
        <v>14</v>
      </c>
      <c r="K842" s="55" t="s">
        <v>15</v>
      </c>
      <c r="L842" s="55" t="s">
        <v>14</v>
      </c>
      <c r="M842" s="55" t="s">
        <v>15</v>
      </c>
      <c r="N842" s="55" t="s">
        <v>14</v>
      </c>
      <c r="O842" s="55" t="s">
        <v>15</v>
      </c>
      <c r="P842" s="55" t="s">
        <v>14</v>
      </c>
      <c r="Q842" s="55" t="s">
        <v>15</v>
      </c>
    </row>
    <row r="843" spans="1:17" customFormat="1" x14ac:dyDescent="0.3">
      <c r="A843" s="56" t="s">
        <v>16</v>
      </c>
      <c r="B843" s="57">
        <v>18.376770733299999</v>
      </c>
      <c r="C843" s="57">
        <v>18.376770733299999</v>
      </c>
      <c r="D843" s="57">
        <v>5.0585509264999997</v>
      </c>
      <c r="E843" s="57">
        <v>5.0585509264999997</v>
      </c>
      <c r="F843" s="57">
        <v>2.9069597308000001</v>
      </c>
      <c r="G843" s="57">
        <v>2.9069597308000001</v>
      </c>
      <c r="H843" s="57">
        <v>0</v>
      </c>
      <c r="I843" s="57">
        <v>0</v>
      </c>
      <c r="J843" s="57">
        <v>2.5753352510999998</v>
      </c>
      <c r="K843" s="57">
        <v>2.5753352510999998</v>
      </c>
      <c r="L843" s="57">
        <v>1.4756386418</v>
      </c>
      <c r="M843" s="57">
        <v>1.4756386418</v>
      </c>
      <c r="N843" s="57">
        <v>0.3137290277</v>
      </c>
      <c r="O843" s="57">
        <v>0.3137290277</v>
      </c>
      <c r="P843" s="57">
        <v>2.2404783318999999</v>
      </c>
      <c r="Q843" s="57">
        <v>2.2404783318999999</v>
      </c>
    </row>
    <row r="844" spans="1:17" customFormat="1" x14ac:dyDescent="0.3">
      <c r="A844" s="58" t="s">
        <v>306</v>
      </c>
      <c r="B844" s="67">
        <v>11.8614540152</v>
      </c>
      <c r="C844" s="68">
        <v>64.545910635464395</v>
      </c>
      <c r="D844" s="67">
        <v>5.0585509264999997</v>
      </c>
      <c r="E844" s="68">
        <v>100</v>
      </c>
      <c r="F844" s="67">
        <v>0.55128045290000105</v>
      </c>
      <c r="G844" s="68">
        <v>18.964158569485502</v>
      </c>
      <c r="H844" s="67"/>
      <c r="I844" s="68"/>
      <c r="J844" s="67">
        <v>1.6812292042000001</v>
      </c>
      <c r="K844" s="68">
        <v>65.281955173870998</v>
      </c>
      <c r="L844" s="67">
        <v>0</v>
      </c>
      <c r="M844" s="68">
        <v>0</v>
      </c>
      <c r="N844" s="67">
        <v>0</v>
      </c>
      <c r="O844" s="68">
        <v>0</v>
      </c>
      <c r="P844" s="67">
        <v>0.76431460809999996</v>
      </c>
      <c r="Q844" s="68">
        <v>34.113903143702203</v>
      </c>
    </row>
    <row r="845" spans="1:17" customFormat="1" x14ac:dyDescent="0.3">
      <c r="A845" s="58" t="s">
        <v>307</v>
      </c>
      <c r="B845" s="70">
        <v>2.9518023655999999</v>
      </c>
      <c r="C845" s="71">
        <v>16.062682657574499</v>
      </c>
      <c r="D845" s="70">
        <v>0</v>
      </c>
      <c r="E845" s="71">
        <v>0</v>
      </c>
      <c r="F845" s="70">
        <v>0</v>
      </c>
      <c r="G845" s="71">
        <v>0</v>
      </c>
      <c r="H845" s="70"/>
      <c r="I845" s="71"/>
      <c r="J845" s="70">
        <v>0</v>
      </c>
      <c r="K845" s="71">
        <v>0</v>
      </c>
      <c r="L845" s="70">
        <v>1.4756386418</v>
      </c>
      <c r="M845" s="69">
        <v>100</v>
      </c>
      <c r="N845" s="70">
        <v>0</v>
      </c>
      <c r="O845" s="71">
        <v>0</v>
      </c>
      <c r="P845" s="70">
        <v>1.4761637238</v>
      </c>
      <c r="Q845" s="71">
        <v>65.886096856297797</v>
      </c>
    </row>
    <row r="846" spans="1:17" customFormat="1" x14ac:dyDescent="0.3">
      <c r="A846" s="58" t="s">
        <v>308</v>
      </c>
      <c r="B846" s="67">
        <v>3.5635143524999999</v>
      </c>
      <c r="C846" s="68">
        <v>19.391406706961099</v>
      </c>
      <c r="D846" s="67">
        <v>0</v>
      </c>
      <c r="E846" s="68">
        <v>0</v>
      </c>
      <c r="F846" s="67">
        <v>2.3556792779000002</v>
      </c>
      <c r="G846" s="68">
        <v>81.035841430514495</v>
      </c>
      <c r="H846" s="67"/>
      <c r="I846" s="68"/>
      <c r="J846" s="67">
        <v>0.89410604689999995</v>
      </c>
      <c r="K846" s="68">
        <v>34.718044826129002</v>
      </c>
      <c r="L846" s="67">
        <v>0</v>
      </c>
      <c r="M846" s="68">
        <v>0</v>
      </c>
      <c r="N846" s="67">
        <v>0.3137290277</v>
      </c>
      <c r="O846" s="68">
        <v>100</v>
      </c>
      <c r="P846" s="67">
        <v>0</v>
      </c>
      <c r="Q846" s="68">
        <v>0</v>
      </c>
    </row>
    <row r="847" spans="1:17" customFormat="1" x14ac:dyDescent="0.3">
      <c r="A847" s="65" t="s">
        <v>1</v>
      </c>
    </row>
    <row r="848" spans="1:17" customFormat="1" x14ac:dyDescent="0.3">
      <c r="A848" s="65" t="s">
        <v>1</v>
      </c>
    </row>
    <row r="849" spans="1:17" customFormat="1" x14ac:dyDescent="0.3">
      <c r="A849" s="53" t="s">
        <v>424</v>
      </c>
    </row>
    <row r="850" spans="1:17" customFormat="1" x14ac:dyDescent="0.3">
      <c r="A850" s="54" t="s">
        <v>1</v>
      </c>
    </row>
    <row r="851" spans="1:17" customFormat="1" x14ac:dyDescent="0.3">
      <c r="A851" s="114" t="s">
        <v>1</v>
      </c>
      <c r="B851" s="113" t="s">
        <v>504</v>
      </c>
      <c r="C851" s="113" t="s">
        <v>1</v>
      </c>
      <c r="D851" s="113" t="s">
        <v>17</v>
      </c>
      <c r="E851" s="113" t="s">
        <v>1</v>
      </c>
      <c r="F851" s="113" t="s">
        <v>18</v>
      </c>
      <c r="G851" s="113" t="s">
        <v>1</v>
      </c>
      <c r="H851" s="113" t="s">
        <v>19</v>
      </c>
      <c r="I851" s="113" t="s">
        <v>1</v>
      </c>
      <c r="J851" s="113" t="s">
        <v>20</v>
      </c>
      <c r="K851" s="113" t="s">
        <v>1</v>
      </c>
      <c r="L851" s="113" t="s">
        <v>21</v>
      </c>
      <c r="M851" s="113" t="s">
        <v>1</v>
      </c>
      <c r="N851" s="113" t="s">
        <v>22</v>
      </c>
      <c r="O851" s="113" t="s">
        <v>1</v>
      </c>
      <c r="P851" s="113" t="s">
        <v>23</v>
      </c>
      <c r="Q851" s="113" t="s">
        <v>1</v>
      </c>
    </row>
    <row r="852" spans="1:17" customFormat="1" x14ac:dyDescent="0.3">
      <c r="A852" s="115" t="s">
        <v>1</v>
      </c>
      <c r="B852" s="55" t="s">
        <v>14</v>
      </c>
      <c r="C852" s="55" t="s">
        <v>15</v>
      </c>
      <c r="D852" s="55" t="s">
        <v>14</v>
      </c>
      <c r="E852" s="55" t="s">
        <v>15</v>
      </c>
      <c r="F852" s="55" t="s">
        <v>14</v>
      </c>
      <c r="G852" s="55" t="s">
        <v>15</v>
      </c>
      <c r="H852" s="55" t="s">
        <v>14</v>
      </c>
      <c r="I852" s="55" t="s">
        <v>15</v>
      </c>
      <c r="J852" s="55" t="s">
        <v>14</v>
      </c>
      <c r="K852" s="55" t="s">
        <v>15</v>
      </c>
      <c r="L852" s="55" t="s">
        <v>14</v>
      </c>
      <c r="M852" s="55" t="s">
        <v>15</v>
      </c>
      <c r="N852" s="55" t="s">
        <v>14</v>
      </c>
      <c r="O852" s="55" t="s">
        <v>15</v>
      </c>
      <c r="P852" s="55" t="s">
        <v>14</v>
      </c>
      <c r="Q852" s="55" t="s">
        <v>15</v>
      </c>
    </row>
    <row r="853" spans="1:17" customFormat="1" x14ac:dyDescent="0.3">
      <c r="A853" s="56" t="s">
        <v>16</v>
      </c>
      <c r="B853" s="57">
        <v>58.355636148999999</v>
      </c>
      <c r="C853" s="57">
        <v>58.355636148999999</v>
      </c>
      <c r="D853" s="57">
        <v>15.570102028100001</v>
      </c>
      <c r="E853" s="57">
        <v>15.570102028100001</v>
      </c>
      <c r="F853" s="57">
        <v>15.0585168898</v>
      </c>
      <c r="G853" s="57">
        <v>15.0585168898</v>
      </c>
      <c r="H853" s="57">
        <v>4.5038260661000002</v>
      </c>
      <c r="I853" s="57">
        <v>4.5038260661000002</v>
      </c>
      <c r="J853" s="57">
        <v>9.6229252457999994</v>
      </c>
      <c r="K853" s="57">
        <v>9.6229252457999994</v>
      </c>
      <c r="L853" s="57">
        <v>3.0038842048999999</v>
      </c>
      <c r="M853" s="57">
        <v>3.0038842048999999</v>
      </c>
      <c r="N853" s="57">
        <v>2.8007583908</v>
      </c>
      <c r="O853" s="57">
        <v>2.8007583908</v>
      </c>
      <c r="P853" s="57">
        <v>6.1143941193</v>
      </c>
      <c r="Q853" s="57">
        <v>6.1143941193</v>
      </c>
    </row>
    <row r="854" spans="1:17" customFormat="1" x14ac:dyDescent="0.3">
      <c r="A854" s="58" t="s">
        <v>306</v>
      </c>
      <c r="B854" s="59">
        <v>24.5102136203</v>
      </c>
      <c r="C854" s="60">
        <v>0.42001450481523001</v>
      </c>
      <c r="D854" s="67">
        <v>8.8383400583999805</v>
      </c>
      <c r="E854" s="68">
        <v>56.764817869844997</v>
      </c>
      <c r="F854" s="67">
        <v>5.8629024521000002</v>
      </c>
      <c r="G854" s="68">
        <v>38.934129403349701</v>
      </c>
      <c r="H854" s="67">
        <v>1.2092957865</v>
      </c>
      <c r="I854" s="68">
        <v>26.850410489923</v>
      </c>
      <c r="J854" s="67">
        <v>1.0653112413000001</v>
      </c>
      <c r="K854" s="68">
        <v>11.070555097213999</v>
      </c>
      <c r="L854" s="67">
        <v>0.81332049469999901</v>
      </c>
      <c r="M854" s="68">
        <v>27.0756273951338</v>
      </c>
      <c r="N854" s="67">
        <v>0.28876204890000001</v>
      </c>
      <c r="O854" s="68">
        <v>10.3101377772725</v>
      </c>
      <c r="P854" s="67">
        <v>4.7510523341999997</v>
      </c>
      <c r="Q854" s="68">
        <v>77.702749307627499</v>
      </c>
    </row>
    <row r="855" spans="1:17" customFormat="1" x14ac:dyDescent="0.3">
      <c r="A855" s="58" t="s">
        <v>307</v>
      </c>
      <c r="B855" s="63">
        <v>19.256410449400001</v>
      </c>
      <c r="C855" s="64">
        <v>0.32998372942473703</v>
      </c>
      <c r="D855" s="70">
        <v>3.2254861605</v>
      </c>
      <c r="E855" s="71">
        <v>20.715896110885001</v>
      </c>
      <c r="F855" s="70">
        <v>5.7292918300000002</v>
      </c>
      <c r="G855" s="71">
        <v>38.046853298552797</v>
      </c>
      <c r="H855" s="70">
        <v>2.0062933953000002</v>
      </c>
      <c r="I855" s="71">
        <v>44.546422660529402</v>
      </c>
      <c r="J855" s="70">
        <v>4.5327972433000001</v>
      </c>
      <c r="K855" s="71">
        <v>47.104151050932998</v>
      </c>
      <c r="L855" s="70">
        <v>0.90606588340000205</v>
      </c>
      <c r="M855" s="71">
        <v>30.163142837596901</v>
      </c>
      <c r="N855" s="70">
        <v>2.5119963419000002</v>
      </c>
      <c r="O855" s="69">
        <v>89.689862222727498</v>
      </c>
      <c r="P855" s="70">
        <v>0.34447959500000103</v>
      </c>
      <c r="Q855" s="71">
        <v>5.6339121796656002</v>
      </c>
    </row>
    <row r="856" spans="1:17" customFormat="1" x14ac:dyDescent="0.3">
      <c r="A856" s="58" t="s">
        <v>308</v>
      </c>
      <c r="B856" s="59">
        <v>14.5890120793</v>
      </c>
      <c r="C856" s="60">
        <v>0.25000176576003302</v>
      </c>
      <c r="D856" s="67">
        <v>3.5062758091999999</v>
      </c>
      <c r="E856" s="68">
        <v>22.519286019270002</v>
      </c>
      <c r="F856" s="67">
        <v>3.4663226077</v>
      </c>
      <c r="G856" s="68">
        <v>23.019017298097499</v>
      </c>
      <c r="H856" s="67">
        <v>1.2882368843000001</v>
      </c>
      <c r="I856" s="68">
        <v>28.603166849547598</v>
      </c>
      <c r="J856" s="67">
        <v>4.0248167612000003</v>
      </c>
      <c r="K856" s="68">
        <v>41.825293851852997</v>
      </c>
      <c r="L856" s="67">
        <v>1.2844978268</v>
      </c>
      <c r="M856" s="68">
        <v>42.761229767269299</v>
      </c>
      <c r="N856" s="67">
        <v>0</v>
      </c>
      <c r="O856" s="68">
        <v>0</v>
      </c>
      <c r="P856" s="67">
        <v>1.0188621900999999</v>
      </c>
      <c r="Q856" s="68">
        <v>16.6633385127069</v>
      </c>
    </row>
    <row r="857" spans="1:17" customFormat="1" x14ac:dyDescent="0.3">
      <c r="A857" s="65" t="s">
        <v>1</v>
      </c>
    </row>
    <row r="858" spans="1:17" customFormat="1" x14ac:dyDescent="0.3">
      <c r="A858" s="65" t="s">
        <v>1</v>
      </c>
    </row>
    <row r="859" spans="1:17" customFormat="1" x14ac:dyDescent="0.3">
      <c r="A859" s="53" t="s">
        <v>425</v>
      </c>
    </row>
    <row r="860" spans="1:17" customFormat="1" x14ac:dyDescent="0.3">
      <c r="A860" s="54" t="s">
        <v>1</v>
      </c>
    </row>
    <row r="861" spans="1:17" customFormat="1" x14ac:dyDescent="0.3">
      <c r="A861" s="114" t="s">
        <v>1</v>
      </c>
      <c r="B861" s="113" t="s">
        <v>504</v>
      </c>
      <c r="C861" s="113" t="s">
        <v>1</v>
      </c>
      <c r="D861" s="113" t="s">
        <v>17</v>
      </c>
      <c r="E861" s="113" t="s">
        <v>1</v>
      </c>
      <c r="F861" s="113" t="s">
        <v>18</v>
      </c>
      <c r="G861" s="113" t="s">
        <v>1</v>
      </c>
      <c r="H861" s="113" t="s">
        <v>19</v>
      </c>
      <c r="I861" s="113" t="s">
        <v>1</v>
      </c>
      <c r="J861" s="113" t="s">
        <v>20</v>
      </c>
      <c r="K861" s="113" t="s">
        <v>1</v>
      </c>
      <c r="L861" s="113" t="s">
        <v>21</v>
      </c>
      <c r="M861" s="113" t="s">
        <v>1</v>
      </c>
      <c r="N861" s="113" t="s">
        <v>22</v>
      </c>
      <c r="O861" s="113" t="s">
        <v>1</v>
      </c>
      <c r="P861" s="113" t="s">
        <v>23</v>
      </c>
      <c r="Q861" s="113" t="s">
        <v>1</v>
      </c>
    </row>
    <row r="862" spans="1:17" customFormat="1" x14ac:dyDescent="0.3">
      <c r="A862" s="115" t="s">
        <v>1</v>
      </c>
      <c r="B862" s="55" t="s">
        <v>14</v>
      </c>
      <c r="C862" s="55" t="s">
        <v>15</v>
      </c>
      <c r="D862" s="55" t="s">
        <v>14</v>
      </c>
      <c r="E862" s="55" t="s">
        <v>15</v>
      </c>
      <c r="F862" s="55" t="s">
        <v>14</v>
      </c>
      <c r="G862" s="55" t="s">
        <v>15</v>
      </c>
      <c r="H862" s="55" t="s">
        <v>14</v>
      </c>
      <c r="I862" s="55" t="s">
        <v>15</v>
      </c>
      <c r="J862" s="55" t="s">
        <v>14</v>
      </c>
      <c r="K862" s="55" t="s">
        <v>15</v>
      </c>
      <c r="L862" s="55" t="s">
        <v>14</v>
      </c>
      <c r="M862" s="55" t="s">
        <v>15</v>
      </c>
      <c r="N862" s="55" t="s">
        <v>14</v>
      </c>
      <c r="O862" s="55" t="s">
        <v>15</v>
      </c>
      <c r="P862" s="55" t="s">
        <v>14</v>
      </c>
      <c r="Q862" s="55" t="s">
        <v>15</v>
      </c>
    </row>
    <row r="863" spans="1:17" customFormat="1" x14ac:dyDescent="0.3">
      <c r="A863" s="56" t="s">
        <v>16</v>
      </c>
      <c r="B863" s="57">
        <v>15.700616778100001</v>
      </c>
      <c r="C863" s="57">
        <v>15.700616778100001</v>
      </c>
      <c r="D863" s="57">
        <v>1.7204298914</v>
      </c>
      <c r="E863" s="57">
        <v>1.7204298914</v>
      </c>
      <c r="F863" s="57">
        <v>4.4851305258999998</v>
      </c>
      <c r="G863" s="57">
        <v>4.4851305258999998</v>
      </c>
      <c r="H863" s="57">
        <v>4.9994759729</v>
      </c>
      <c r="I863" s="57">
        <v>4.9994759729</v>
      </c>
      <c r="J863" s="57">
        <v>0.80450683950000001</v>
      </c>
      <c r="K863" s="57">
        <v>0.80450683950000001</v>
      </c>
      <c r="L863" s="57">
        <v>1.3263850976</v>
      </c>
      <c r="M863" s="57">
        <v>1.3263850976</v>
      </c>
      <c r="N863" s="57">
        <v>0.68745289440000001</v>
      </c>
      <c r="O863" s="57">
        <v>0.68745289440000001</v>
      </c>
      <c r="P863" s="57">
        <v>1.6772355564000001</v>
      </c>
      <c r="Q863" s="57">
        <v>1.6772355564000001</v>
      </c>
    </row>
    <row r="864" spans="1:17" customFormat="1" x14ac:dyDescent="0.3">
      <c r="A864" s="58" t="s">
        <v>306</v>
      </c>
      <c r="B864" s="67">
        <v>9.6695157442000195</v>
      </c>
      <c r="C864" s="68">
        <v>61.5868528024168</v>
      </c>
      <c r="D864" s="67">
        <v>0</v>
      </c>
      <c r="E864" s="72">
        <v>0</v>
      </c>
      <c r="F864" s="67">
        <v>2.8450829987000001</v>
      </c>
      <c r="G864" s="68">
        <v>63.433672270420601</v>
      </c>
      <c r="H864" s="67">
        <v>4.0060879140000001</v>
      </c>
      <c r="I864" s="68">
        <v>80.130156354691394</v>
      </c>
      <c r="J864" s="67">
        <v>0.80450683950000001</v>
      </c>
      <c r="K864" s="68">
        <v>100</v>
      </c>
      <c r="L864" s="67">
        <v>1.3263850976</v>
      </c>
      <c r="M864" s="68">
        <v>100</v>
      </c>
      <c r="N864" s="67">
        <v>0.68745289440000101</v>
      </c>
      <c r="O864" s="68">
        <v>100</v>
      </c>
      <c r="P864" s="67">
        <v>0</v>
      </c>
      <c r="Q864" s="68">
        <v>0</v>
      </c>
    </row>
    <row r="865" spans="1:17" customFormat="1" x14ac:dyDescent="0.3">
      <c r="A865" s="58" t="s">
        <v>307</v>
      </c>
      <c r="B865" s="70">
        <v>3.3090683939000001</v>
      </c>
      <c r="C865" s="71">
        <v>21.0760407738609</v>
      </c>
      <c r="D865" s="70">
        <v>0.42384980230000002</v>
      </c>
      <c r="E865" s="71">
        <v>24.636272853588501</v>
      </c>
      <c r="F865" s="70">
        <v>1.2079830352000001</v>
      </c>
      <c r="G865" s="71">
        <v>26.933063112084199</v>
      </c>
      <c r="H865" s="70">
        <v>0</v>
      </c>
      <c r="I865" s="71">
        <v>0</v>
      </c>
      <c r="J865" s="70">
        <v>0</v>
      </c>
      <c r="K865" s="71">
        <v>0</v>
      </c>
      <c r="L865" s="70">
        <v>0</v>
      </c>
      <c r="M865" s="71">
        <v>0</v>
      </c>
      <c r="N865" s="70">
        <v>0</v>
      </c>
      <c r="O865" s="71">
        <v>0</v>
      </c>
      <c r="P865" s="70">
        <v>1.6772355564000001</v>
      </c>
      <c r="Q865" s="71">
        <v>100</v>
      </c>
    </row>
    <row r="866" spans="1:17" customFormat="1" x14ac:dyDescent="0.3">
      <c r="A866" s="58" t="s">
        <v>308</v>
      </c>
      <c r="B866" s="67">
        <v>2.7220326400000001</v>
      </c>
      <c r="C866" s="68">
        <v>17.3371064237223</v>
      </c>
      <c r="D866" s="67">
        <v>1.2965800891000001</v>
      </c>
      <c r="E866" s="69">
        <v>75.363727146411506</v>
      </c>
      <c r="F866" s="67">
        <v>0.43206449200000102</v>
      </c>
      <c r="G866" s="68">
        <v>9.6332646174951808</v>
      </c>
      <c r="H866" s="67">
        <v>0.99338805890000004</v>
      </c>
      <c r="I866" s="68">
        <v>19.869843645308599</v>
      </c>
      <c r="J866" s="67">
        <v>0</v>
      </c>
      <c r="K866" s="68">
        <v>0</v>
      </c>
      <c r="L866" s="67">
        <v>0</v>
      </c>
      <c r="M866" s="68">
        <v>0</v>
      </c>
      <c r="N866" s="67">
        <v>0</v>
      </c>
      <c r="O866" s="68">
        <v>0</v>
      </c>
      <c r="P866" s="67">
        <v>0</v>
      </c>
      <c r="Q866" s="68">
        <v>0</v>
      </c>
    </row>
    <row r="867" spans="1:17" customFormat="1" x14ac:dyDescent="0.3">
      <c r="A867" s="65" t="s">
        <v>1</v>
      </c>
    </row>
    <row r="868" spans="1:17" customFormat="1" x14ac:dyDescent="0.3">
      <c r="A868" s="65" t="s">
        <v>1</v>
      </c>
    </row>
    <row r="869" spans="1:17" customFormat="1" x14ac:dyDescent="0.3">
      <c r="A869" s="53" t="s">
        <v>426</v>
      </c>
    </row>
    <row r="870" spans="1:17" customFormat="1" x14ac:dyDescent="0.3">
      <c r="A870" s="54" t="s">
        <v>1</v>
      </c>
    </row>
    <row r="871" spans="1:17" customFormat="1" x14ac:dyDescent="0.3">
      <c r="A871" s="114" t="s">
        <v>1</v>
      </c>
      <c r="B871" s="113" t="s">
        <v>504</v>
      </c>
      <c r="C871" s="113" t="s">
        <v>1</v>
      </c>
      <c r="D871" s="113" t="s">
        <v>17</v>
      </c>
      <c r="E871" s="113" t="s">
        <v>1</v>
      </c>
      <c r="F871" s="113" t="s">
        <v>18</v>
      </c>
      <c r="G871" s="113" t="s">
        <v>1</v>
      </c>
      <c r="H871" s="113" t="s">
        <v>19</v>
      </c>
      <c r="I871" s="113" t="s">
        <v>1</v>
      </c>
      <c r="J871" s="113" t="s">
        <v>20</v>
      </c>
      <c r="K871" s="113" t="s">
        <v>1</v>
      </c>
      <c r="L871" s="113" t="s">
        <v>21</v>
      </c>
      <c r="M871" s="113" t="s">
        <v>1</v>
      </c>
      <c r="N871" s="113" t="s">
        <v>22</v>
      </c>
      <c r="O871" s="113" t="s">
        <v>1</v>
      </c>
      <c r="P871" s="113" t="s">
        <v>23</v>
      </c>
      <c r="Q871" s="113" t="s">
        <v>1</v>
      </c>
    </row>
    <row r="872" spans="1:17" customFormat="1" x14ac:dyDescent="0.3">
      <c r="A872" s="115" t="s">
        <v>1</v>
      </c>
      <c r="B872" s="55" t="s">
        <v>14</v>
      </c>
      <c r="C872" s="55" t="s">
        <v>15</v>
      </c>
      <c r="D872" s="55" t="s">
        <v>14</v>
      </c>
      <c r="E872" s="55" t="s">
        <v>15</v>
      </c>
      <c r="F872" s="55" t="s">
        <v>14</v>
      </c>
      <c r="G872" s="55" t="s">
        <v>15</v>
      </c>
      <c r="H872" s="55" t="s">
        <v>14</v>
      </c>
      <c r="I872" s="55" t="s">
        <v>15</v>
      </c>
      <c r="J872" s="55" t="s">
        <v>14</v>
      </c>
      <c r="K872" s="55" t="s">
        <v>15</v>
      </c>
      <c r="L872" s="55" t="s">
        <v>14</v>
      </c>
      <c r="M872" s="55" t="s">
        <v>15</v>
      </c>
      <c r="N872" s="55" t="s">
        <v>14</v>
      </c>
      <c r="O872" s="55" t="s">
        <v>15</v>
      </c>
      <c r="P872" s="55" t="s">
        <v>14</v>
      </c>
      <c r="Q872" s="55" t="s">
        <v>15</v>
      </c>
    </row>
    <row r="873" spans="1:17" customFormat="1" x14ac:dyDescent="0.3">
      <c r="A873" s="56" t="s">
        <v>16</v>
      </c>
      <c r="B873" s="57">
        <v>41.939623810100002</v>
      </c>
      <c r="C873" s="57">
        <v>41.939623810100002</v>
      </c>
      <c r="D873" s="57">
        <v>3.7294369719999998</v>
      </c>
      <c r="E873" s="57">
        <v>3.7294369719999998</v>
      </c>
      <c r="F873" s="57">
        <v>13.719031826</v>
      </c>
      <c r="G873" s="57">
        <v>13.719031826</v>
      </c>
      <c r="H873" s="57">
        <v>0.34447959500000003</v>
      </c>
      <c r="I873" s="57">
        <v>0.34447959500000003</v>
      </c>
      <c r="J873" s="57">
        <v>4.7275915804000004</v>
      </c>
      <c r="K873" s="57">
        <v>4.7275915804000004</v>
      </c>
      <c r="L873" s="57">
        <v>6.1689240457999999</v>
      </c>
      <c r="M873" s="57">
        <v>6.1689240457999999</v>
      </c>
      <c r="N873" s="57">
        <v>7.9124025074000004</v>
      </c>
      <c r="O873" s="57">
        <v>7.9124025074000004</v>
      </c>
      <c r="P873" s="57">
        <v>4.0972269276000004</v>
      </c>
      <c r="Q873" s="57">
        <v>4.0972269276000004</v>
      </c>
    </row>
    <row r="874" spans="1:17" customFormat="1" x14ac:dyDescent="0.3">
      <c r="A874" s="58" t="s">
        <v>306</v>
      </c>
      <c r="B874" s="59">
        <v>35.929321135499897</v>
      </c>
      <c r="C874" s="60">
        <v>0.85669154540311898</v>
      </c>
      <c r="D874" s="67">
        <v>2.7652346990000001</v>
      </c>
      <c r="E874" s="68">
        <v>74.146170581804398</v>
      </c>
      <c r="F874" s="67">
        <v>9.3690935214</v>
      </c>
      <c r="G874" s="68">
        <v>68.292672837480396</v>
      </c>
      <c r="H874" s="67">
        <v>0.34447959500000003</v>
      </c>
      <c r="I874" s="68">
        <v>100</v>
      </c>
      <c r="J874" s="67">
        <v>4.7275915804000102</v>
      </c>
      <c r="K874" s="68">
        <v>100</v>
      </c>
      <c r="L874" s="67">
        <v>5.7509628947999998</v>
      </c>
      <c r="M874" s="68">
        <v>93.2247317701284</v>
      </c>
      <c r="N874" s="67">
        <v>7.9124025074000004</v>
      </c>
      <c r="O874" s="68">
        <v>100</v>
      </c>
      <c r="P874" s="67">
        <v>4.0972269275999897</v>
      </c>
      <c r="Q874" s="68">
        <v>100</v>
      </c>
    </row>
    <row r="875" spans="1:17" customFormat="1" x14ac:dyDescent="0.3">
      <c r="A875" s="58" t="s">
        <v>307</v>
      </c>
      <c r="B875" s="63">
        <v>4.2861299584000099</v>
      </c>
      <c r="C875" s="64">
        <v>0.10219762527692999</v>
      </c>
      <c r="D875" s="70">
        <v>0.61772222940000099</v>
      </c>
      <c r="E875" s="71">
        <v>16.5634178573805</v>
      </c>
      <c r="F875" s="70">
        <v>3.390206783</v>
      </c>
      <c r="G875" s="71">
        <v>24.711705796723599</v>
      </c>
      <c r="H875" s="70">
        <v>0</v>
      </c>
      <c r="I875" s="71">
        <v>0</v>
      </c>
      <c r="J875" s="70">
        <v>0</v>
      </c>
      <c r="K875" s="71">
        <v>0</v>
      </c>
      <c r="L875" s="70">
        <v>0</v>
      </c>
      <c r="M875" s="71">
        <v>0</v>
      </c>
      <c r="N875" s="70">
        <v>0</v>
      </c>
      <c r="O875" s="71">
        <v>0</v>
      </c>
      <c r="P875" s="70">
        <v>0</v>
      </c>
      <c r="Q875" s="71">
        <v>0</v>
      </c>
    </row>
    <row r="876" spans="1:17" customFormat="1" x14ac:dyDescent="0.3">
      <c r="A876" s="58" t="s">
        <v>308</v>
      </c>
      <c r="B876" s="59">
        <v>1.7241727162</v>
      </c>
      <c r="C876" s="60">
        <v>4.1110829319951601E-2</v>
      </c>
      <c r="D876" s="67">
        <v>0.34648004360000001</v>
      </c>
      <c r="E876" s="68">
        <v>9.2904115608150803</v>
      </c>
      <c r="F876" s="67">
        <v>0.95973152159999997</v>
      </c>
      <c r="G876" s="68">
        <v>6.9956213657959303</v>
      </c>
      <c r="H876" s="67">
        <v>0</v>
      </c>
      <c r="I876" s="68">
        <v>0</v>
      </c>
      <c r="J876" s="67">
        <v>0</v>
      </c>
      <c r="K876" s="68">
        <v>0</v>
      </c>
      <c r="L876" s="67">
        <v>0.41796115099999898</v>
      </c>
      <c r="M876" s="68">
        <v>6.7752682298716502</v>
      </c>
      <c r="N876" s="67">
        <v>0</v>
      </c>
      <c r="O876" s="68">
        <v>0</v>
      </c>
      <c r="P876" s="67">
        <v>0</v>
      </c>
      <c r="Q876" s="68">
        <v>0</v>
      </c>
    </row>
    <row r="877" spans="1:17" customFormat="1" x14ac:dyDescent="0.3">
      <c r="A877" s="65" t="s">
        <v>1</v>
      </c>
    </row>
    <row r="878" spans="1:17" customFormat="1" x14ac:dyDescent="0.3">
      <c r="A878" s="65" t="s">
        <v>1</v>
      </c>
    </row>
    <row r="879" spans="1:17" customFormat="1" x14ac:dyDescent="0.3">
      <c r="A879" s="53" t="s">
        <v>427</v>
      </c>
    </row>
    <row r="880" spans="1:17" customFormat="1" x14ac:dyDescent="0.3">
      <c r="A880" s="54" t="s">
        <v>1</v>
      </c>
    </row>
    <row r="881" spans="1:17" customFormat="1" x14ac:dyDescent="0.3">
      <c r="A881" s="114" t="s">
        <v>1</v>
      </c>
      <c r="B881" s="113" t="s">
        <v>504</v>
      </c>
      <c r="C881" s="113" t="s">
        <v>1</v>
      </c>
      <c r="D881" s="113" t="s">
        <v>17</v>
      </c>
      <c r="E881" s="113" t="s">
        <v>1</v>
      </c>
      <c r="F881" s="113" t="s">
        <v>18</v>
      </c>
      <c r="G881" s="113" t="s">
        <v>1</v>
      </c>
      <c r="H881" s="113" t="s">
        <v>19</v>
      </c>
      <c r="I881" s="113" t="s">
        <v>1</v>
      </c>
      <c r="J881" s="113" t="s">
        <v>20</v>
      </c>
      <c r="K881" s="113" t="s">
        <v>1</v>
      </c>
      <c r="L881" s="113" t="s">
        <v>21</v>
      </c>
      <c r="M881" s="113" t="s">
        <v>1</v>
      </c>
      <c r="N881" s="113" t="s">
        <v>22</v>
      </c>
      <c r="O881" s="113" t="s">
        <v>1</v>
      </c>
      <c r="P881" s="113" t="s">
        <v>23</v>
      </c>
      <c r="Q881" s="113" t="s">
        <v>1</v>
      </c>
    </row>
    <row r="882" spans="1:17" customFormat="1" x14ac:dyDescent="0.3">
      <c r="A882" s="115" t="s">
        <v>1</v>
      </c>
      <c r="B882" s="55" t="s">
        <v>14</v>
      </c>
      <c r="C882" s="55" t="s">
        <v>15</v>
      </c>
      <c r="D882" s="55" t="s">
        <v>14</v>
      </c>
      <c r="E882" s="55" t="s">
        <v>15</v>
      </c>
      <c r="F882" s="55" t="s">
        <v>14</v>
      </c>
      <c r="G882" s="55" t="s">
        <v>15</v>
      </c>
      <c r="H882" s="55" t="s">
        <v>14</v>
      </c>
      <c r="I882" s="55" t="s">
        <v>15</v>
      </c>
      <c r="J882" s="55" t="s">
        <v>14</v>
      </c>
      <c r="K882" s="55" t="s">
        <v>15</v>
      </c>
      <c r="L882" s="55" t="s">
        <v>14</v>
      </c>
      <c r="M882" s="55" t="s">
        <v>15</v>
      </c>
      <c r="N882" s="55" t="s">
        <v>14</v>
      </c>
      <c r="O882" s="55" t="s">
        <v>15</v>
      </c>
      <c r="P882" s="55" t="s">
        <v>14</v>
      </c>
      <c r="Q882" s="55" t="s">
        <v>15</v>
      </c>
    </row>
    <row r="883" spans="1:17" customFormat="1" x14ac:dyDescent="0.3">
      <c r="A883" s="56" t="s">
        <v>16</v>
      </c>
      <c r="B883" s="57">
        <v>72.066300856699996</v>
      </c>
      <c r="C883" s="57">
        <v>72.066300856699996</v>
      </c>
      <c r="D883" s="57">
        <v>7.8312943430999997</v>
      </c>
      <c r="E883" s="57">
        <v>7.8312943430999997</v>
      </c>
      <c r="F883" s="57">
        <v>31.467086972000001</v>
      </c>
      <c r="G883" s="57">
        <v>31.467086972000001</v>
      </c>
      <c r="H883" s="57">
        <v>2.764547474</v>
      </c>
      <c r="I883" s="57">
        <v>2.764547474</v>
      </c>
      <c r="J883" s="57">
        <v>9.5627878018000008</v>
      </c>
      <c r="K883" s="57">
        <v>9.5627878018000008</v>
      </c>
      <c r="L883" s="57">
        <v>5.0533185807000001</v>
      </c>
      <c r="M883" s="57">
        <v>5.0533185807000001</v>
      </c>
      <c r="N883" s="57">
        <v>3.7184813694000001</v>
      </c>
      <c r="O883" s="57">
        <v>3.7184813694000001</v>
      </c>
      <c r="P883" s="57">
        <v>9.6257095624000009</v>
      </c>
      <c r="Q883" s="57">
        <v>9.6257095624000009</v>
      </c>
    </row>
    <row r="884" spans="1:17" customFormat="1" x14ac:dyDescent="0.3">
      <c r="A884" s="58" t="s">
        <v>306</v>
      </c>
      <c r="B884" s="59">
        <v>53.535274172299999</v>
      </c>
      <c r="C884" s="60">
        <v>0.74286141422399399</v>
      </c>
      <c r="D884" s="67">
        <v>7.8312943431000104</v>
      </c>
      <c r="E884" s="68">
        <v>100</v>
      </c>
      <c r="F884" s="67">
        <v>23.174068024699999</v>
      </c>
      <c r="G884" s="68">
        <v>73.645418927149905</v>
      </c>
      <c r="H884" s="67">
        <v>2.0483438002000001</v>
      </c>
      <c r="I884" s="68">
        <v>74.093276366720104</v>
      </c>
      <c r="J884" s="67">
        <v>7.9688938974999903</v>
      </c>
      <c r="K884" s="68">
        <v>83.332330097296705</v>
      </c>
      <c r="L884" s="67">
        <v>3.1670103238000098</v>
      </c>
      <c r="M884" s="68">
        <v>62.6718912180933</v>
      </c>
      <c r="N884" s="67">
        <v>2.4675083235000002</v>
      </c>
      <c r="O884" s="68">
        <v>66.357958488256401</v>
      </c>
      <c r="P884" s="67">
        <v>4.8350807062000003</v>
      </c>
      <c r="Q884" s="68">
        <v>50.230901679049403</v>
      </c>
    </row>
    <row r="885" spans="1:17" customFormat="1" x14ac:dyDescent="0.3">
      <c r="A885" s="58" t="s">
        <v>307</v>
      </c>
      <c r="B885" s="63">
        <v>14.9072126983</v>
      </c>
      <c r="C885" s="64">
        <v>0.206854140161047</v>
      </c>
      <c r="D885" s="70">
        <v>0</v>
      </c>
      <c r="E885" s="71">
        <v>0</v>
      </c>
      <c r="F885" s="70">
        <v>5.7131188407000097</v>
      </c>
      <c r="G885" s="71">
        <v>18.1558555000138</v>
      </c>
      <c r="H885" s="70">
        <v>0.71620367380000005</v>
      </c>
      <c r="I885" s="71">
        <v>25.906723633279899</v>
      </c>
      <c r="J885" s="70">
        <v>0.54998002479999997</v>
      </c>
      <c r="K885" s="71">
        <v>5.7512520009748398</v>
      </c>
      <c r="L885" s="70">
        <v>1.8863082569</v>
      </c>
      <c r="M885" s="71">
        <v>37.3281087819067</v>
      </c>
      <c r="N885" s="70">
        <v>1.2509730458999999</v>
      </c>
      <c r="O885" s="71">
        <v>33.642041511743599</v>
      </c>
      <c r="P885" s="70">
        <v>4.7906288561999997</v>
      </c>
      <c r="Q885" s="69">
        <v>49.769098320950597</v>
      </c>
    </row>
    <row r="886" spans="1:17" customFormat="1" x14ac:dyDescent="0.3">
      <c r="A886" s="58" t="s">
        <v>308</v>
      </c>
      <c r="B886" s="59">
        <v>3.6238139861000001</v>
      </c>
      <c r="C886" s="60">
        <v>5.02844456149589E-2</v>
      </c>
      <c r="D886" s="67">
        <v>0</v>
      </c>
      <c r="E886" s="68">
        <v>0</v>
      </c>
      <c r="F886" s="67">
        <v>2.5799001065999998</v>
      </c>
      <c r="G886" s="68">
        <v>8.19872557283629</v>
      </c>
      <c r="H886" s="67">
        <v>0</v>
      </c>
      <c r="I886" s="68">
        <v>0</v>
      </c>
      <c r="J886" s="67">
        <v>1.0439138795</v>
      </c>
      <c r="K886" s="68">
        <v>10.916417901728501</v>
      </c>
      <c r="L886" s="67">
        <v>0</v>
      </c>
      <c r="M886" s="68">
        <v>0</v>
      </c>
      <c r="N886" s="67">
        <v>0</v>
      </c>
      <c r="O886" s="68">
        <v>0</v>
      </c>
      <c r="P886" s="67">
        <v>0</v>
      </c>
      <c r="Q886" s="68">
        <v>0</v>
      </c>
    </row>
    <row r="887" spans="1:17" customFormat="1" x14ac:dyDescent="0.3">
      <c r="A887" s="65" t="s">
        <v>1</v>
      </c>
    </row>
    <row r="888" spans="1:17" customFormat="1" x14ac:dyDescent="0.3">
      <c r="A888" s="65" t="s">
        <v>1</v>
      </c>
    </row>
    <row r="889" spans="1:17" customFormat="1" x14ac:dyDescent="0.3">
      <c r="A889" s="53" t="s">
        <v>428</v>
      </c>
    </row>
    <row r="890" spans="1:17" customFormat="1" x14ac:dyDescent="0.3">
      <c r="A890" s="54" t="s">
        <v>1</v>
      </c>
    </row>
    <row r="891" spans="1:17" customFormat="1" x14ac:dyDescent="0.3">
      <c r="A891" s="114" t="s">
        <v>1</v>
      </c>
      <c r="B891" s="113" t="s">
        <v>504</v>
      </c>
      <c r="C891" s="113" t="s">
        <v>1</v>
      </c>
      <c r="D891" s="113" t="s">
        <v>17</v>
      </c>
      <c r="E891" s="113" t="s">
        <v>1</v>
      </c>
      <c r="F891" s="113" t="s">
        <v>18</v>
      </c>
      <c r="G891" s="113" t="s">
        <v>1</v>
      </c>
      <c r="H891" s="113" t="s">
        <v>19</v>
      </c>
      <c r="I891" s="113" t="s">
        <v>1</v>
      </c>
      <c r="J891" s="113" t="s">
        <v>20</v>
      </c>
      <c r="K891" s="113" t="s">
        <v>1</v>
      </c>
      <c r="L891" s="113" t="s">
        <v>21</v>
      </c>
      <c r="M891" s="113" t="s">
        <v>1</v>
      </c>
      <c r="N891" s="113" t="s">
        <v>22</v>
      </c>
      <c r="O891" s="113" t="s">
        <v>1</v>
      </c>
      <c r="P891" s="113" t="s">
        <v>23</v>
      </c>
      <c r="Q891" s="113" t="s">
        <v>1</v>
      </c>
    </row>
    <row r="892" spans="1:17" customFormat="1" x14ac:dyDescent="0.3">
      <c r="A892" s="115" t="s">
        <v>1</v>
      </c>
      <c r="B892" s="55" t="s">
        <v>14</v>
      </c>
      <c r="C892" s="55" t="s">
        <v>15</v>
      </c>
      <c r="D892" s="55" t="s">
        <v>14</v>
      </c>
      <c r="E892" s="55" t="s">
        <v>15</v>
      </c>
      <c r="F892" s="55" t="s">
        <v>14</v>
      </c>
      <c r="G892" s="55" t="s">
        <v>15</v>
      </c>
      <c r="H892" s="55" t="s">
        <v>14</v>
      </c>
      <c r="I892" s="55" t="s">
        <v>15</v>
      </c>
      <c r="J892" s="55" t="s">
        <v>14</v>
      </c>
      <c r="K892" s="55" t="s">
        <v>15</v>
      </c>
      <c r="L892" s="55" t="s">
        <v>14</v>
      </c>
      <c r="M892" s="55" t="s">
        <v>15</v>
      </c>
      <c r="N892" s="55" t="s">
        <v>14</v>
      </c>
      <c r="O892" s="55" t="s">
        <v>15</v>
      </c>
      <c r="P892" s="55" t="s">
        <v>14</v>
      </c>
      <c r="Q892" s="55" t="s">
        <v>15</v>
      </c>
    </row>
    <row r="893" spans="1:17" customFormat="1" x14ac:dyDescent="0.3">
      <c r="A893" s="56" t="s">
        <v>16</v>
      </c>
      <c r="B893" s="57">
        <v>127.9494759359</v>
      </c>
      <c r="C893" s="57">
        <v>127.9494759359</v>
      </c>
      <c r="D893" s="57">
        <v>27.6672338226</v>
      </c>
      <c r="E893" s="57">
        <v>27.6672338226</v>
      </c>
      <c r="F893" s="57">
        <v>19.104903100200001</v>
      </c>
      <c r="G893" s="57">
        <v>19.104903100200001</v>
      </c>
      <c r="H893" s="57">
        <v>13.520202190799999</v>
      </c>
      <c r="I893" s="57">
        <v>13.520202190799999</v>
      </c>
      <c r="J893" s="57">
        <v>22.790590209000001</v>
      </c>
      <c r="K893" s="57">
        <v>22.790590209000001</v>
      </c>
      <c r="L893" s="57">
        <v>13.127519427099999</v>
      </c>
      <c r="M893" s="57">
        <v>13.127519427099999</v>
      </c>
      <c r="N893" s="57">
        <v>14.806740851800001</v>
      </c>
      <c r="O893" s="57">
        <v>14.806740851800001</v>
      </c>
      <c r="P893" s="57">
        <v>14.1124690058</v>
      </c>
      <c r="Q893" s="57">
        <v>14.1124690058</v>
      </c>
    </row>
    <row r="894" spans="1:17" customFormat="1" x14ac:dyDescent="0.3">
      <c r="A894" s="58" t="s">
        <v>306</v>
      </c>
      <c r="B894" s="59">
        <v>31.285459402699999</v>
      </c>
      <c r="C894" s="60">
        <v>0.24451416603201501</v>
      </c>
      <c r="D894" s="59">
        <v>3.4094940628999999</v>
      </c>
      <c r="E894" s="60">
        <v>0.12323219895279</v>
      </c>
      <c r="F894" s="67">
        <v>8.9391930495000107</v>
      </c>
      <c r="G894" s="69">
        <v>46.790046526885703</v>
      </c>
      <c r="H894" s="67">
        <v>2.2694426013000002</v>
      </c>
      <c r="I894" s="68">
        <v>16.785567029791</v>
      </c>
      <c r="J894" s="59">
        <v>6.8541282459000099</v>
      </c>
      <c r="K894" s="60">
        <v>0.30074377991287399</v>
      </c>
      <c r="L894" s="67">
        <v>5.5364983183999996</v>
      </c>
      <c r="M894" s="68">
        <v>42.174748619839399</v>
      </c>
      <c r="N894" s="67">
        <v>1.9494132516</v>
      </c>
      <c r="O894" s="68">
        <v>13.1657146640952</v>
      </c>
      <c r="P894" s="67">
        <v>1.3649604632000001</v>
      </c>
      <c r="Q894" s="68">
        <v>9.6720174381890391</v>
      </c>
    </row>
    <row r="895" spans="1:17" customFormat="1" x14ac:dyDescent="0.3">
      <c r="A895" s="58" t="s">
        <v>307</v>
      </c>
      <c r="B895" s="63">
        <v>33.489219145699998</v>
      </c>
      <c r="C895" s="64">
        <v>0.261737837538916</v>
      </c>
      <c r="D895" s="63">
        <v>6.7607075801000001</v>
      </c>
      <c r="E895" s="64">
        <v>0.244357915339462</v>
      </c>
      <c r="F895" s="70">
        <v>5.1002975126000001</v>
      </c>
      <c r="G895" s="71">
        <v>26.696275222388401</v>
      </c>
      <c r="H895" s="70">
        <v>3.4036644491999999</v>
      </c>
      <c r="I895" s="71">
        <v>25.1746564227868</v>
      </c>
      <c r="J895" s="63">
        <v>5.12724007240001</v>
      </c>
      <c r="K895" s="64">
        <v>0.22497179868449599</v>
      </c>
      <c r="L895" s="70">
        <v>1.4289408691000001</v>
      </c>
      <c r="M895" s="71">
        <v>10.885079066424</v>
      </c>
      <c r="N895" s="70">
        <v>6.99125943049998</v>
      </c>
      <c r="O895" s="71">
        <v>47.216733921902197</v>
      </c>
      <c r="P895" s="70">
        <v>3.1333503407999999</v>
      </c>
      <c r="Q895" s="71">
        <v>22.202708395761501</v>
      </c>
    </row>
    <row r="896" spans="1:17" customFormat="1" x14ac:dyDescent="0.3">
      <c r="A896" s="58" t="s">
        <v>308</v>
      </c>
      <c r="B896" s="59">
        <v>63.1747973875</v>
      </c>
      <c r="C896" s="60">
        <v>0.49374799642906902</v>
      </c>
      <c r="D896" s="59">
        <v>17.497032179600001</v>
      </c>
      <c r="E896" s="60">
        <v>0.63240988570774803</v>
      </c>
      <c r="F896" s="67">
        <v>5.0654125381000004</v>
      </c>
      <c r="G896" s="68">
        <v>26.513678250725999</v>
      </c>
      <c r="H896" s="67">
        <v>7.8470951402999898</v>
      </c>
      <c r="I896" s="68">
        <v>58.0397765474222</v>
      </c>
      <c r="J896" s="59">
        <v>10.8092218907</v>
      </c>
      <c r="K896" s="60">
        <v>0.47428442140263</v>
      </c>
      <c r="L896" s="67">
        <v>6.1620802395999998</v>
      </c>
      <c r="M896" s="68">
        <v>46.940172313736703</v>
      </c>
      <c r="N896" s="67">
        <v>5.8660681697000001</v>
      </c>
      <c r="O896" s="68">
        <v>39.617551414002698</v>
      </c>
      <c r="P896" s="67">
        <v>9.6141582017999703</v>
      </c>
      <c r="Q896" s="68">
        <v>68.125274166049394</v>
      </c>
    </row>
    <row r="897" spans="1:17" customFormat="1" x14ac:dyDescent="0.3">
      <c r="A897" s="65" t="s">
        <v>1</v>
      </c>
    </row>
    <row r="898" spans="1:17" customFormat="1" x14ac:dyDescent="0.3">
      <c r="A898" s="65" t="s">
        <v>1</v>
      </c>
    </row>
    <row r="899" spans="1:17" customFormat="1" x14ac:dyDescent="0.3">
      <c r="A899" s="53" t="s">
        <v>429</v>
      </c>
    </row>
    <row r="900" spans="1:17" customFormat="1" x14ac:dyDescent="0.3">
      <c r="A900" s="54" t="s">
        <v>1</v>
      </c>
    </row>
    <row r="901" spans="1:17" customFormat="1" x14ac:dyDescent="0.3">
      <c r="A901" s="114" t="s">
        <v>1</v>
      </c>
      <c r="B901" s="113" t="s">
        <v>504</v>
      </c>
      <c r="C901" s="113" t="s">
        <v>1</v>
      </c>
      <c r="D901" s="113" t="s">
        <v>17</v>
      </c>
      <c r="E901" s="113" t="s">
        <v>1</v>
      </c>
      <c r="F901" s="113" t="s">
        <v>18</v>
      </c>
      <c r="G901" s="113" t="s">
        <v>1</v>
      </c>
      <c r="H901" s="113" t="s">
        <v>19</v>
      </c>
      <c r="I901" s="113" t="s">
        <v>1</v>
      </c>
      <c r="J901" s="113" t="s">
        <v>20</v>
      </c>
      <c r="K901" s="113" t="s">
        <v>1</v>
      </c>
      <c r="L901" s="113" t="s">
        <v>21</v>
      </c>
      <c r="M901" s="113" t="s">
        <v>1</v>
      </c>
      <c r="N901" s="113" t="s">
        <v>22</v>
      </c>
      <c r="O901" s="113" t="s">
        <v>1</v>
      </c>
      <c r="P901" s="113" t="s">
        <v>23</v>
      </c>
      <c r="Q901" s="113" t="s">
        <v>1</v>
      </c>
    </row>
    <row r="902" spans="1:17" customFormat="1" x14ac:dyDescent="0.3">
      <c r="A902" s="115" t="s">
        <v>1</v>
      </c>
      <c r="B902" s="55" t="s">
        <v>14</v>
      </c>
      <c r="C902" s="55" t="s">
        <v>15</v>
      </c>
      <c r="D902" s="55" t="s">
        <v>14</v>
      </c>
      <c r="E902" s="55" t="s">
        <v>15</v>
      </c>
      <c r="F902" s="55" t="s">
        <v>14</v>
      </c>
      <c r="G902" s="55" t="s">
        <v>15</v>
      </c>
      <c r="H902" s="55" t="s">
        <v>14</v>
      </c>
      <c r="I902" s="55" t="s">
        <v>15</v>
      </c>
      <c r="J902" s="55" t="s">
        <v>14</v>
      </c>
      <c r="K902" s="55" t="s">
        <v>15</v>
      </c>
      <c r="L902" s="55" t="s">
        <v>14</v>
      </c>
      <c r="M902" s="55" t="s">
        <v>15</v>
      </c>
      <c r="N902" s="55" t="s">
        <v>14</v>
      </c>
      <c r="O902" s="55" t="s">
        <v>15</v>
      </c>
      <c r="P902" s="55" t="s">
        <v>14</v>
      </c>
      <c r="Q902" s="55" t="s">
        <v>15</v>
      </c>
    </row>
    <row r="903" spans="1:17" customFormat="1" x14ac:dyDescent="0.3">
      <c r="A903" s="56" t="s">
        <v>16</v>
      </c>
      <c r="B903" s="57">
        <v>258.09003886030001</v>
      </c>
      <c r="C903" s="57">
        <v>258.09003886030001</v>
      </c>
      <c r="D903" s="57">
        <v>36.399879825699998</v>
      </c>
      <c r="E903" s="57">
        <v>36.399879825699998</v>
      </c>
      <c r="F903" s="57">
        <v>40.660917091800002</v>
      </c>
      <c r="G903" s="57">
        <v>40.660917091800002</v>
      </c>
      <c r="H903" s="57">
        <v>38.643908803199999</v>
      </c>
      <c r="I903" s="57">
        <v>38.643908803199999</v>
      </c>
      <c r="J903" s="57">
        <v>24.032280121700001</v>
      </c>
      <c r="K903" s="57">
        <v>24.032280121700001</v>
      </c>
      <c r="L903" s="57">
        <v>27.22926983</v>
      </c>
      <c r="M903" s="57">
        <v>27.22926983</v>
      </c>
      <c r="N903" s="57">
        <v>41.245398911199999</v>
      </c>
      <c r="O903" s="57">
        <v>41.245398911199999</v>
      </c>
      <c r="P903" s="57">
        <v>47.016422976800001</v>
      </c>
      <c r="Q903" s="57">
        <v>47.016422976800001</v>
      </c>
    </row>
    <row r="904" spans="1:17" customFormat="1" x14ac:dyDescent="0.3">
      <c r="A904" s="58" t="s">
        <v>306</v>
      </c>
      <c r="B904" s="59">
        <v>125.19380014950001</v>
      </c>
      <c r="C904" s="60">
        <v>0.48507800108188398</v>
      </c>
      <c r="D904" s="59">
        <v>18.992365983399999</v>
      </c>
      <c r="E904" s="60">
        <v>0.52177001886666996</v>
      </c>
      <c r="F904" s="59">
        <v>21.534929136700001</v>
      </c>
      <c r="G904" s="60">
        <v>0.52962231737372401</v>
      </c>
      <c r="H904" s="59">
        <v>14.594047296399999</v>
      </c>
      <c r="I904" s="60">
        <v>0.37765453206926902</v>
      </c>
      <c r="J904" s="59">
        <v>13.7124303478</v>
      </c>
      <c r="K904" s="60">
        <v>0.57058382635188798</v>
      </c>
      <c r="L904" s="67">
        <v>10.247052887000001</v>
      </c>
      <c r="M904" s="68">
        <v>37.632492354643503</v>
      </c>
      <c r="N904" s="59">
        <v>25.616170866899999</v>
      </c>
      <c r="O904" s="60">
        <v>0.62106735643533895</v>
      </c>
      <c r="P904" s="59">
        <v>20.079835319000001</v>
      </c>
      <c r="Q904" s="60">
        <v>0.42708130580049197</v>
      </c>
    </row>
    <row r="905" spans="1:17" customFormat="1" x14ac:dyDescent="0.3">
      <c r="A905" s="58" t="s">
        <v>307</v>
      </c>
      <c r="B905" s="63">
        <v>73.583237723599893</v>
      </c>
      <c r="C905" s="64">
        <v>0.28510684894518301</v>
      </c>
      <c r="D905" s="63">
        <v>12.5417083695</v>
      </c>
      <c r="E905" s="64">
        <v>0.344553565274273</v>
      </c>
      <c r="F905" s="63">
        <v>11.9575353051</v>
      </c>
      <c r="G905" s="64">
        <v>0.29407933121880903</v>
      </c>
      <c r="H905" s="63">
        <v>11.516964189299999</v>
      </c>
      <c r="I905" s="64">
        <v>0.29802793107581099</v>
      </c>
      <c r="J905" s="63">
        <v>6.7047115483000201</v>
      </c>
      <c r="K905" s="64">
        <v>0.27898774125248199</v>
      </c>
      <c r="L905" s="70">
        <v>10.5121820934</v>
      </c>
      <c r="M905" s="71">
        <v>38.606184297377503</v>
      </c>
      <c r="N905" s="63">
        <v>9.0855649646000103</v>
      </c>
      <c r="O905" s="64">
        <v>0.220280690802892</v>
      </c>
      <c r="P905" s="63">
        <v>10.3633371568</v>
      </c>
      <c r="Q905" s="64">
        <v>0.22041951515354</v>
      </c>
    </row>
    <row r="906" spans="1:17" customFormat="1" x14ac:dyDescent="0.3">
      <c r="A906" s="58" t="s">
        <v>308</v>
      </c>
      <c r="B906" s="59">
        <v>59.313000987200098</v>
      </c>
      <c r="C906" s="60">
        <v>0.22981514997293301</v>
      </c>
      <c r="D906" s="59">
        <v>4.8658054727999902</v>
      </c>
      <c r="E906" s="60">
        <v>0.13367641585905801</v>
      </c>
      <c r="F906" s="59">
        <v>7.1684526499999999</v>
      </c>
      <c r="G906" s="60">
        <v>0.176298351407466</v>
      </c>
      <c r="H906" s="59">
        <v>12.5328973175</v>
      </c>
      <c r="I906" s="60">
        <v>0.32431753685491999</v>
      </c>
      <c r="J906" s="59">
        <v>3.6151382256</v>
      </c>
      <c r="K906" s="60">
        <v>0.15042843239563</v>
      </c>
      <c r="L906" s="67">
        <v>6.4700348496000002</v>
      </c>
      <c r="M906" s="68">
        <v>23.761323347979001</v>
      </c>
      <c r="N906" s="59">
        <v>6.5436630796999999</v>
      </c>
      <c r="O906" s="60">
        <v>0.15865195276176799</v>
      </c>
      <c r="P906" s="59">
        <v>16.573250501</v>
      </c>
      <c r="Q906" s="61">
        <v>0.352499179045968</v>
      </c>
    </row>
    <row r="907" spans="1:17" customFormat="1" x14ac:dyDescent="0.3">
      <c r="A907" s="65" t="s">
        <v>1</v>
      </c>
    </row>
    <row r="908" spans="1:17" customFormat="1" x14ac:dyDescent="0.3">
      <c r="A908" s="65" t="s">
        <v>1</v>
      </c>
    </row>
    <row r="909" spans="1:17" customFormat="1" x14ac:dyDescent="0.3">
      <c r="A909" s="53" t="s">
        <v>430</v>
      </c>
    </row>
    <row r="910" spans="1:17" customFormat="1" x14ac:dyDescent="0.3">
      <c r="A910" s="54" t="s">
        <v>1</v>
      </c>
    </row>
    <row r="911" spans="1:17" customFormat="1" x14ac:dyDescent="0.3">
      <c r="A911" s="114" t="s">
        <v>1</v>
      </c>
      <c r="B911" s="113" t="s">
        <v>504</v>
      </c>
      <c r="C911" s="113" t="s">
        <v>1</v>
      </c>
      <c r="D911" s="113" t="s">
        <v>17</v>
      </c>
      <c r="E911" s="113" t="s">
        <v>1</v>
      </c>
      <c r="F911" s="113" t="s">
        <v>18</v>
      </c>
      <c r="G911" s="113" t="s">
        <v>1</v>
      </c>
      <c r="H911" s="113" t="s">
        <v>19</v>
      </c>
      <c r="I911" s="113" t="s">
        <v>1</v>
      </c>
      <c r="J911" s="113" t="s">
        <v>20</v>
      </c>
      <c r="K911" s="113" t="s">
        <v>1</v>
      </c>
      <c r="L911" s="113" t="s">
        <v>21</v>
      </c>
      <c r="M911" s="113" t="s">
        <v>1</v>
      </c>
      <c r="N911" s="113" t="s">
        <v>22</v>
      </c>
      <c r="O911" s="113" t="s">
        <v>1</v>
      </c>
      <c r="P911" s="113" t="s">
        <v>23</v>
      </c>
      <c r="Q911" s="113" t="s">
        <v>1</v>
      </c>
    </row>
    <row r="912" spans="1:17" customFormat="1" x14ac:dyDescent="0.3">
      <c r="A912" s="115" t="s">
        <v>1</v>
      </c>
      <c r="B912" s="55" t="s">
        <v>14</v>
      </c>
      <c r="C912" s="55" t="s">
        <v>15</v>
      </c>
      <c r="D912" s="55" t="s">
        <v>14</v>
      </c>
      <c r="E912" s="55" t="s">
        <v>15</v>
      </c>
      <c r="F912" s="55" t="s">
        <v>14</v>
      </c>
      <c r="G912" s="55" t="s">
        <v>15</v>
      </c>
      <c r="H912" s="55" t="s">
        <v>14</v>
      </c>
      <c r="I912" s="55" t="s">
        <v>15</v>
      </c>
      <c r="J912" s="55" t="s">
        <v>14</v>
      </c>
      <c r="K912" s="55" t="s">
        <v>15</v>
      </c>
      <c r="L912" s="55" t="s">
        <v>14</v>
      </c>
      <c r="M912" s="55" t="s">
        <v>15</v>
      </c>
      <c r="N912" s="55" t="s">
        <v>14</v>
      </c>
      <c r="O912" s="55" t="s">
        <v>15</v>
      </c>
      <c r="P912" s="55" t="s">
        <v>14</v>
      </c>
      <c r="Q912" s="55" t="s">
        <v>15</v>
      </c>
    </row>
    <row r="913" spans="1:17" customFormat="1" x14ac:dyDescent="0.3">
      <c r="A913" s="56" t="s">
        <v>16</v>
      </c>
      <c r="B913" s="57">
        <v>218.03512788329999</v>
      </c>
      <c r="C913" s="57">
        <v>218.03512788329999</v>
      </c>
      <c r="D913" s="57">
        <v>34.9481426189</v>
      </c>
      <c r="E913" s="57">
        <v>34.9481426189</v>
      </c>
      <c r="F913" s="57">
        <v>29.508442069000001</v>
      </c>
      <c r="G913" s="57">
        <v>29.508442069000001</v>
      </c>
      <c r="H913" s="57">
        <v>24.679993473500001</v>
      </c>
      <c r="I913" s="57">
        <v>24.679993473500001</v>
      </c>
      <c r="J913" s="57">
        <v>20.279275177700001</v>
      </c>
      <c r="K913" s="57">
        <v>20.279275177700001</v>
      </c>
      <c r="L913" s="57">
        <v>32.890610719000001</v>
      </c>
      <c r="M913" s="57">
        <v>32.890610719000001</v>
      </c>
      <c r="N913" s="57">
        <v>42.377367017600001</v>
      </c>
      <c r="O913" s="57">
        <v>42.377367017600001</v>
      </c>
      <c r="P913" s="57">
        <v>28.154853682300001</v>
      </c>
      <c r="Q913" s="57">
        <v>28.154853682300001</v>
      </c>
    </row>
    <row r="914" spans="1:17" customFormat="1" x14ac:dyDescent="0.3">
      <c r="A914" s="58" t="s">
        <v>306</v>
      </c>
      <c r="B914" s="59">
        <v>66.295235041100099</v>
      </c>
      <c r="C914" s="60">
        <v>0.30405758780568398</v>
      </c>
      <c r="D914" s="59">
        <v>9.7315184223000006</v>
      </c>
      <c r="E914" s="60">
        <v>0.27845595482482599</v>
      </c>
      <c r="F914" s="67">
        <v>7.7981088257</v>
      </c>
      <c r="G914" s="68">
        <v>26.426704627325201</v>
      </c>
      <c r="H914" s="67">
        <v>15.426315506</v>
      </c>
      <c r="I914" s="69">
        <v>62.505346780435403</v>
      </c>
      <c r="J914" s="67">
        <v>8.81436390799999</v>
      </c>
      <c r="K914" s="68">
        <v>43.464886347085397</v>
      </c>
      <c r="L914" s="67">
        <v>8.0790640196000005</v>
      </c>
      <c r="M914" s="68">
        <v>24.563435713077101</v>
      </c>
      <c r="N914" s="59">
        <v>9.3710814130000095</v>
      </c>
      <c r="O914" s="60">
        <v>0.22113411173252101</v>
      </c>
      <c r="P914" s="59">
        <v>4.3095357942000199</v>
      </c>
      <c r="Q914" s="60">
        <v>0.153065465827985</v>
      </c>
    </row>
    <row r="915" spans="1:17" customFormat="1" x14ac:dyDescent="0.3">
      <c r="A915" s="58" t="s">
        <v>307</v>
      </c>
      <c r="B915" s="63">
        <v>82.419650443799895</v>
      </c>
      <c r="C915" s="64">
        <v>0.37801087945752399</v>
      </c>
      <c r="D915" s="63">
        <v>11.5172365762</v>
      </c>
      <c r="E915" s="64">
        <v>0.329552179690702</v>
      </c>
      <c r="F915" s="70">
        <v>17.3987752295</v>
      </c>
      <c r="G915" s="71">
        <v>58.962025812193701</v>
      </c>
      <c r="H915" s="70">
        <v>4.7394374625999802</v>
      </c>
      <c r="I915" s="71">
        <v>19.2035604372787</v>
      </c>
      <c r="J915" s="70">
        <v>4.2723615596000002</v>
      </c>
      <c r="K915" s="71">
        <v>21.0676245682493</v>
      </c>
      <c r="L915" s="70">
        <v>14.2860658493</v>
      </c>
      <c r="M915" s="71">
        <v>43.435088424938598</v>
      </c>
      <c r="N915" s="63">
        <v>18.393736786400002</v>
      </c>
      <c r="O915" s="64">
        <v>0.43404623932300401</v>
      </c>
      <c r="P915" s="63">
        <v>11.238328925899999</v>
      </c>
      <c r="Q915" s="64">
        <v>0.39916133298768097</v>
      </c>
    </row>
    <row r="916" spans="1:17" customFormat="1" x14ac:dyDescent="0.3">
      <c r="A916" s="58" t="s">
        <v>308</v>
      </c>
      <c r="B916" s="59">
        <v>69.320242398399998</v>
      </c>
      <c r="C916" s="60">
        <v>0.31793153273679198</v>
      </c>
      <c r="D916" s="59">
        <v>13.6993876204</v>
      </c>
      <c r="E916" s="60">
        <v>0.39199186548447201</v>
      </c>
      <c r="F916" s="67">
        <v>4.3115580138</v>
      </c>
      <c r="G916" s="68">
        <v>14.6112695604811</v>
      </c>
      <c r="H916" s="67">
        <v>4.5142405048999903</v>
      </c>
      <c r="I916" s="68">
        <v>18.291092782285901</v>
      </c>
      <c r="J916" s="67">
        <v>7.19254971009999</v>
      </c>
      <c r="K916" s="68">
        <v>35.467489084665402</v>
      </c>
      <c r="L916" s="67">
        <v>10.525480850099999</v>
      </c>
      <c r="M916" s="68">
        <v>32.001475861984297</v>
      </c>
      <c r="N916" s="59">
        <v>14.612548818200001</v>
      </c>
      <c r="O916" s="60">
        <v>0.34481964894447498</v>
      </c>
      <c r="P916" s="59">
        <v>12.606988962200001</v>
      </c>
      <c r="Q916" s="60">
        <v>0.447773201184334</v>
      </c>
    </row>
    <row r="917" spans="1:17" customFormat="1" x14ac:dyDescent="0.3">
      <c r="A917" s="65" t="s">
        <v>1</v>
      </c>
    </row>
    <row r="918" spans="1:17" customFormat="1" x14ac:dyDescent="0.3">
      <c r="A918" s="65" t="s">
        <v>1</v>
      </c>
    </row>
    <row r="919" spans="1:17" customFormat="1" x14ac:dyDescent="0.3">
      <c r="A919" s="53" t="s">
        <v>431</v>
      </c>
    </row>
    <row r="920" spans="1:17" customFormat="1" x14ac:dyDescent="0.3">
      <c r="A920" s="54" t="s">
        <v>1</v>
      </c>
    </row>
    <row r="921" spans="1:17" customFormat="1" x14ac:dyDescent="0.3">
      <c r="A921" s="114" t="s">
        <v>1</v>
      </c>
      <c r="B921" s="113" t="s">
        <v>504</v>
      </c>
      <c r="C921" s="113" t="s">
        <v>1</v>
      </c>
      <c r="D921" s="113" t="s">
        <v>17</v>
      </c>
      <c r="E921" s="113" t="s">
        <v>1</v>
      </c>
      <c r="F921" s="113" t="s">
        <v>18</v>
      </c>
      <c r="G921" s="113" t="s">
        <v>1</v>
      </c>
      <c r="H921" s="113" t="s">
        <v>19</v>
      </c>
      <c r="I921" s="113" t="s">
        <v>1</v>
      </c>
      <c r="J921" s="113" t="s">
        <v>20</v>
      </c>
      <c r="K921" s="113" t="s">
        <v>1</v>
      </c>
      <c r="L921" s="113" t="s">
        <v>21</v>
      </c>
      <c r="M921" s="113" t="s">
        <v>1</v>
      </c>
      <c r="N921" s="113" t="s">
        <v>22</v>
      </c>
      <c r="O921" s="113" t="s">
        <v>1</v>
      </c>
      <c r="P921" s="113" t="s">
        <v>23</v>
      </c>
      <c r="Q921" s="113" t="s">
        <v>1</v>
      </c>
    </row>
    <row r="922" spans="1:17" customFormat="1" x14ac:dyDescent="0.3">
      <c r="A922" s="115" t="s">
        <v>1</v>
      </c>
      <c r="B922" s="55" t="s">
        <v>14</v>
      </c>
      <c r="C922" s="55" t="s">
        <v>15</v>
      </c>
      <c r="D922" s="55" t="s">
        <v>14</v>
      </c>
      <c r="E922" s="55" t="s">
        <v>15</v>
      </c>
      <c r="F922" s="55" t="s">
        <v>14</v>
      </c>
      <c r="G922" s="55" t="s">
        <v>15</v>
      </c>
      <c r="H922" s="55" t="s">
        <v>14</v>
      </c>
      <c r="I922" s="55" t="s">
        <v>15</v>
      </c>
      <c r="J922" s="55" t="s">
        <v>14</v>
      </c>
      <c r="K922" s="55" t="s">
        <v>15</v>
      </c>
      <c r="L922" s="55" t="s">
        <v>14</v>
      </c>
      <c r="M922" s="55" t="s">
        <v>15</v>
      </c>
      <c r="N922" s="55" t="s">
        <v>14</v>
      </c>
      <c r="O922" s="55" t="s">
        <v>15</v>
      </c>
      <c r="P922" s="55" t="s">
        <v>14</v>
      </c>
      <c r="Q922" s="55" t="s">
        <v>15</v>
      </c>
    </row>
    <row r="923" spans="1:17" customFormat="1" x14ac:dyDescent="0.3">
      <c r="A923" s="56" t="s">
        <v>16</v>
      </c>
      <c r="B923" s="57">
        <v>30.3325565725</v>
      </c>
      <c r="C923" s="57">
        <v>30.3325565725</v>
      </c>
      <c r="D923" s="57">
        <v>2.9701198382</v>
      </c>
      <c r="E923" s="57">
        <v>2.9701198382</v>
      </c>
      <c r="F923" s="57">
        <v>2.8005948638999998</v>
      </c>
      <c r="G923" s="57">
        <v>2.8005948638999998</v>
      </c>
      <c r="H923" s="57">
        <v>3.7998260184000001</v>
      </c>
      <c r="I923" s="57">
        <v>3.7998260184000001</v>
      </c>
      <c r="J923" s="57">
        <v>2.2081653131999999</v>
      </c>
      <c r="K923" s="57">
        <v>2.2081653131999999</v>
      </c>
      <c r="L923" s="57">
        <v>12.0067108174</v>
      </c>
      <c r="M923" s="57">
        <v>12.0067108174</v>
      </c>
      <c r="N923" s="57">
        <v>4.7909997845000003</v>
      </c>
      <c r="O923" s="57">
        <v>4.7909997845000003</v>
      </c>
      <c r="P923" s="57">
        <v>1.3134975787000001</v>
      </c>
      <c r="Q923" s="57">
        <v>1.3134975787000001</v>
      </c>
    </row>
    <row r="924" spans="1:17" customFormat="1" x14ac:dyDescent="0.3">
      <c r="A924" s="58" t="s">
        <v>306</v>
      </c>
      <c r="B924" s="67">
        <v>12.317103532799999</v>
      </c>
      <c r="C924" s="68">
        <v>40.606875662986099</v>
      </c>
      <c r="D924" s="67">
        <v>0.8474197604</v>
      </c>
      <c r="E924" s="68">
        <v>28.531500631757901</v>
      </c>
      <c r="F924" s="67">
        <v>1.6812292042000001</v>
      </c>
      <c r="G924" s="68">
        <v>60.031146449322002</v>
      </c>
      <c r="H924" s="67">
        <v>0</v>
      </c>
      <c r="I924" s="68">
        <v>0</v>
      </c>
      <c r="J924" s="67">
        <v>1.4438507051</v>
      </c>
      <c r="K924" s="68">
        <v>65.386893656418295</v>
      </c>
      <c r="L924" s="67">
        <v>5.1622372989</v>
      </c>
      <c r="M924" s="68">
        <v>42.994600081638801</v>
      </c>
      <c r="N924" s="67">
        <v>1.9542782218000001</v>
      </c>
      <c r="O924" s="68">
        <v>40.790613853136598</v>
      </c>
      <c r="P924" s="67">
        <v>0.785445984200001</v>
      </c>
      <c r="Q924" s="68">
        <v>59.7980534518666</v>
      </c>
    </row>
    <row r="925" spans="1:17" customFormat="1" x14ac:dyDescent="0.3">
      <c r="A925" s="58" t="s">
        <v>307</v>
      </c>
      <c r="B925" s="70">
        <v>4.2105638322000001</v>
      </c>
      <c r="C925" s="71">
        <v>13.8813351328828</v>
      </c>
      <c r="D925" s="70">
        <v>0</v>
      </c>
      <c r="E925" s="71">
        <v>0</v>
      </c>
      <c r="F925" s="70">
        <v>0</v>
      </c>
      <c r="G925" s="71">
        <v>0</v>
      </c>
      <c r="H925" s="70">
        <v>2.0217151514</v>
      </c>
      <c r="I925" s="71">
        <v>53.205466292672199</v>
      </c>
      <c r="J925" s="70">
        <v>0</v>
      </c>
      <c r="K925" s="71">
        <v>0</v>
      </c>
      <c r="L925" s="70">
        <v>2.1888486808000001</v>
      </c>
      <c r="M925" s="71">
        <v>18.230210705399401</v>
      </c>
      <c r="N925" s="70">
        <v>0</v>
      </c>
      <c r="O925" s="71">
        <v>0</v>
      </c>
      <c r="P925" s="70">
        <v>0</v>
      </c>
      <c r="Q925" s="71">
        <v>0</v>
      </c>
    </row>
    <row r="926" spans="1:17" customFormat="1" x14ac:dyDescent="0.3">
      <c r="A926" s="58" t="s">
        <v>308</v>
      </c>
      <c r="B926" s="67">
        <v>13.8048892075</v>
      </c>
      <c r="C926" s="68">
        <v>45.511789204131098</v>
      </c>
      <c r="D926" s="67">
        <v>2.1227000777999998</v>
      </c>
      <c r="E926" s="68">
        <v>71.468499368242107</v>
      </c>
      <c r="F926" s="67">
        <v>1.1193656596999999</v>
      </c>
      <c r="G926" s="68">
        <v>39.968853550677998</v>
      </c>
      <c r="H926" s="67">
        <v>1.7781108670000001</v>
      </c>
      <c r="I926" s="68">
        <v>46.794533707327801</v>
      </c>
      <c r="J926" s="67">
        <v>0.76431460809999896</v>
      </c>
      <c r="K926" s="68">
        <v>34.613106343581698</v>
      </c>
      <c r="L926" s="67">
        <v>4.6556248376999996</v>
      </c>
      <c r="M926" s="68">
        <v>38.775189212961799</v>
      </c>
      <c r="N926" s="67">
        <v>2.8367215627000002</v>
      </c>
      <c r="O926" s="68">
        <v>59.209386146863402</v>
      </c>
      <c r="P926" s="67">
        <v>0.52805159450000005</v>
      </c>
      <c r="Q926" s="68">
        <v>40.2019465481334</v>
      </c>
    </row>
    <row r="927" spans="1:17" customFormat="1" x14ac:dyDescent="0.3">
      <c r="A927" s="65" t="s">
        <v>1</v>
      </c>
    </row>
    <row r="928" spans="1:17" customFormat="1" x14ac:dyDescent="0.3">
      <c r="A928" s="65" t="s">
        <v>1</v>
      </c>
    </row>
    <row r="929" spans="1:17" customFormat="1" x14ac:dyDescent="0.3">
      <c r="A929" s="53" t="s">
        <v>432</v>
      </c>
    </row>
    <row r="930" spans="1:17" customFormat="1" x14ac:dyDescent="0.3">
      <c r="A930" s="54" t="s">
        <v>1</v>
      </c>
    </row>
    <row r="931" spans="1:17" customFormat="1" x14ac:dyDescent="0.3">
      <c r="A931" s="114" t="s">
        <v>1</v>
      </c>
      <c r="B931" s="113" t="s">
        <v>504</v>
      </c>
      <c r="C931" s="113" t="s">
        <v>1</v>
      </c>
      <c r="D931" s="113" t="s">
        <v>17</v>
      </c>
      <c r="E931" s="113" t="s">
        <v>1</v>
      </c>
      <c r="F931" s="113" t="s">
        <v>18</v>
      </c>
      <c r="G931" s="113" t="s">
        <v>1</v>
      </c>
      <c r="H931" s="113" t="s">
        <v>19</v>
      </c>
      <c r="I931" s="113" t="s">
        <v>1</v>
      </c>
      <c r="J931" s="113" t="s">
        <v>20</v>
      </c>
      <c r="K931" s="113" t="s">
        <v>1</v>
      </c>
      <c r="L931" s="113" t="s">
        <v>21</v>
      </c>
      <c r="M931" s="113" t="s">
        <v>1</v>
      </c>
      <c r="N931" s="113" t="s">
        <v>22</v>
      </c>
      <c r="O931" s="113" t="s">
        <v>1</v>
      </c>
      <c r="P931" s="113" t="s">
        <v>23</v>
      </c>
      <c r="Q931" s="113" t="s">
        <v>1</v>
      </c>
    </row>
    <row r="932" spans="1:17" customFormat="1" x14ac:dyDescent="0.3">
      <c r="A932" s="115" t="s">
        <v>1</v>
      </c>
      <c r="B932" s="55" t="s">
        <v>14</v>
      </c>
      <c r="C932" s="55" t="s">
        <v>15</v>
      </c>
      <c r="D932" s="55" t="s">
        <v>14</v>
      </c>
      <c r="E932" s="55" t="s">
        <v>15</v>
      </c>
      <c r="F932" s="55" t="s">
        <v>14</v>
      </c>
      <c r="G932" s="55" t="s">
        <v>15</v>
      </c>
      <c r="H932" s="55" t="s">
        <v>14</v>
      </c>
      <c r="I932" s="55" t="s">
        <v>15</v>
      </c>
      <c r="J932" s="55" t="s">
        <v>14</v>
      </c>
      <c r="K932" s="55" t="s">
        <v>15</v>
      </c>
      <c r="L932" s="55" t="s">
        <v>14</v>
      </c>
      <c r="M932" s="55" t="s">
        <v>15</v>
      </c>
      <c r="N932" s="55" t="s">
        <v>14</v>
      </c>
      <c r="O932" s="55" t="s">
        <v>15</v>
      </c>
      <c r="P932" s="55" t="s">
        <v>14</v>
      </c>
      <c r="Q932" s="55" t="s">
        <v>15</v>
      </c>
    </row>
    <row r="933" spans="1:17" customFormat="1" x14ac:dyDescent="0.3">
      <c r="A933" s="56" t="s">
        <v>16</v>
      </c>
      <c r="B933" s="57">
        <v>49.948710009099997</v>
      </c>
      <c r="C933" s="57">
        <v>49.948710009099997</v>
      </c>
      <c r="D933" s="57">
        <v>5.3629033550000003</v>
      </c>
      <c r="E933" s="57">
        <v>5.3629033550000003</v>
      </c>
      <c r="F933" s="57">
        <v>11.133413748600001</v>
      </c>
      <c r="G933" s="57">
        <v>11.133413748600001</v>
      </c>
      <c r="H933" s="57">
        <v>7.7010723825999996</v>
      </c>
      <c r="I933" s="57">
        <v>7.7010723825999996</v>
      </c>
      <c r="J933" s="57">
        <v>1.857013265</v>
      </c>
      <c r="K933" s="57">
        <v>1.857013265</v>
      </c>
      <c r="L933" s="57">
        <v>4.6468901685999997</v>
      </c>
      <c r="M933" s="57">
        <v>4.6468901685999997</v>
      </c>
      <c r="N933" s="57">
        <v>10.7343174902</v>
      </c>
      <c r="O933" s="57">
        <v>10.7343174902</v>
      </c>
      <c r="P933" s="57">
        <v>8.5130995991000002</v>
      </c>
      <c r="Q933" s="57">
        <v>8.5130995991000002</v>
      </c>
    </row>
    <row r="934" spans="1:17" customFormat="1" x14ac:dyDescent="0.3">
      <c r="A934" s="58" t="s">
        <v>306</v>
      </c>
      <c r="B934" s="59">
        <v>27.3964725479001</v>
      </c>
      <c r="C934" s="60">
        <v>0.54849209404824895</v>
      </c>
      <c r="D934" s="67">
        <v>3.3214618598999901</v>
      </c>
      <c r="E934" s="68">
        <v>61.934024166281098</v>
      </c>
      <c r="F934" s="67">
        <v>3.4735036575999998</v>
      </c>
      <c r="G934" s="68">
        <v>31.198909301621701</v>
      </c>
      <c r="H934" s="67">
        <v>5.0165949182</v>
      </c>
      <c r="I934" s="68">
        <v>65.141511064545</v>
      </c>
      <c r="J934" s="67">
        <v>0.7854459842</v>
      </c>
      <c r="K934" s="68">
        <v>42.2961967479538</v>
      </c>
      <c r="L934" s="67">
        <v>2.1152592822999998</v>
      </c>
      <c r="M934" s="68">
        <v>45.519889766133197</v>
      </c>
      <c r="N934" s="67">
        <v>7.2292209010999997</v>
      </c>
      <c r="O934" s="68">
        <v>67.346814622354799</v>
      </c>
      <c r="P934" s="67">
        <v>5.4549859445999997</v>
      </c>
      <c r="Q934" s="68">
        <v>64.077553435140103</v>
      </c>
    </row>
    <row r="935" spans="1:17" customFormat="1" x14ac:dyDescent="0.3">
      <c r="A935" s="58" t="s">
        <v>307</v>
      </c>
      <c r="B935" s="63">
        <v>12.6642800628</v>
      </c>
      <c r="C935" s="64">
        <v>0.25354568837699198</v>
      </c>
      <c r="D935" s="70">
        <v>0.3137290277</v>
      </c>
      <c r="E935" s="71">
        <v>5.8499847364860802</v>
      </c>
      <c r="F935" s="70">
        <v>4.6217533152000003</v>
      </c>
      <c r="G935" s="71">
        <v>41.512454486667899</v>
      </c>
      <c r="H935" s="70">
        <v>0.88364190840000001</v>
      </c>
      <c r="I935" s="71">
        <v>11.4742709131851</v>
      </c>
      <c r="J935" s="70">
        <v>0.70181832959999901</v>
      </c>
      <c r="K935" s="71">
        <v>37.792854947646298</v>
      </c>
      <c r="L935" s="70">
        <v>1.0439138795</v>
      </c>
      <c r="M935" s="71">
        <v>22.464784869544399</v>
      </c>
      <c r="N935" s="70">
        <v>2.0413099478999999</v>
      </c>
      <c r="O935" s="71">
        <v>19.016671993945</v>
      </c>
      <c r="P935" s="70">
        <v>3.0581136545000001</v>
      </c>
      <c r="Q935" s="71">
        <v>35.922446564859897</v>
      </c>
    </row>
    <row r="936" spans="1:17" customFormat="1" x14ac:dyDescent="0.3">
      <c r="A936" s="58" t="s">
        <v>308</v>
      </c>
      <c r="B936" s="59">
        <v>9.8879573983999904</v>
      </c>
      <c r="C936" s="60">
        <v>0.19796221757475899</v>
      </c>
      <c r="D936" s="67">
        <v>1.7277124674</v>
      </c>
      <c r="E936" s="68">
        <v>32.215991097232802</v>
      </c>
      <c r="F936" s="67">
        <v>3.0381567758000001</v>
      </c>
      <c r="G936" s="68">
        <v>27.288636211710401</v>
      </c>
      <c r="H936" s="67">
        <v>1.800835556</v>
      </c>
      <c r="I936" s="68">
        <v>23.384218022269899</v>
      </c>
      <c r="J936" s="67">
        <v>0.36974895120000001</v>
      </c>
      <c r="K936" s="68">
        <v>19.910948304400002</v>
      </c>
      <c r="L936" s="67">
        <v>1.4877170068000001</v>
      </c>
      <c r="M936" s="68">
        <v>32.015325364322401</v>
      </c>
      <c r="N936" s="67">
        <v>1.4637866412</v>
      </c>
      <c r="O936" s="68">
        <v>13.636513383700301</v>
      </c>
      <c r="P936" s="67">
        <v>0</v>
      </c>
      <c r="Q936" s="68">
        <v>0</v>
      </c>
    </row>
    <row r="937" spans="1:17" customFormat="1" x14ac:dyDescent="0.3">
      <c r="A937" s="65" t="s">
        <v>1</v>
      </c>
    </row>
    <row r="938" spans="1:17" customFormat="1" x14ac:dyDescent="0.3">
      <c r="A938" s="65" t="s">
        <v>1</v>
      </c>
    </row>
    <row r="939" spans="1:17" customFormat="1" x14ac:dyDescent="0.3">
      <c r="A939" s="53" t="s">
        <v>433</v>
      </c>
    </row>
    <row r="940" spans="1:17" customFormat="1" x14ac:dyDescent="0.3">
      <c r="A940" s="54" t="s">
        <v>1</v>
      </c>
    </row>
    <row r="941" spans="1:17" customFormat="1" x14ac:dyDescent="0.3">
      <c r="A941" s="114" t="s">
        <v>1</v>
      </c>
      <c r="B941" s="113" t="s">
        <v>504</v>
      </c>
      <c r="C941" s="113" t="s">
        <v>1</v>
      </c>
      <c r="D941" s="113" t="s">
        <v>17</v>
      </c>
      <c r="E941" s="113" t="s">
        <v>1</v>
      </c>
      <c r="F941" s="113" t="s">
        <v>18</v>
      </c>
      <c r="G941" s="113" t="s">
        <v>1</v>
      </c>
      <c r="H941" s="113" t="s">
        <v>19</v>
      </c>
      <c r="I941" s="113" t="s">
        <v>1</v>
      </c>
      <c r="J941" s="113" t="s">
        <v>20</v>
      </c>
      <c r="K941" s="113" t="s">
        <v>1</v>
      </c>
      <c r="L941" s="113" t="s">
        <v>21</v>
      </c>
      <c r="M941" s="113" t="s">
        <v>1</v>
      </c>
      <c r="N941" s="113" t="s">
        <v>22</v>
      </c>
      <c r="O941" s="113" t="s">
        <v>1</v>
      </c>
      <c r="P941" s="113" t="s">
        <v>23</v>
      </c>
      <c r="Q941" s="113" t="s">
        <v>1</v>
      </c>
    </row>
    <row r="942" spans="1:17" customFormat="1" x14ac:dyDescent="0.3">
      <c r="A942" s="115" t="s">
        <v>1</v>
      </c>
      <c r="B942" s="55" t="s">
        <v>14</v>
      </c>
      <c r="C942" s="55" t="s">
        <v>15</v>
      </c>
      <c r="D942" s="55" t="s">
        <v>14</v>
      </c>
      <c r="E942" s="55" t="s">
        <v>15</v>
      </c>
      <c r="F942" s="55" t="s">
        <v>14</v>
      </c>
      <c r="G942" s="55" t="s">
        <v>15</v>
      </c>
      <c r="H942" s="55" t="s">
        <v>14</v>
      </c>
      <c r="I942" s="55" t="s">
        <v>15</v>
      </c>
      <c r="J942" s="55" t="s">
        <v>14</v>
      </c>
      <c r="K942" s="55" t="s">
        <v>15</v>
      </c>
      <c r="L942" s="55" t="s">
        <v>14</v>
      </c>
      <c r="M942" s="55" t="s">
        <v>15</v>
      </c>
      <c r="N942" s="55" t="s">
        <v>14</v>
      </c>
      <c r="O942" s="55" t="s">
        <v>15</v>
      </c>
      <c r="P942" s="55" t="s">
        <v>14</v>
      </c>
      <c r="Q942" s="55" t="s">
        <v>15</v>
      </c>
    </row>
    <row r="943" spans="1:17" customFormat="1" x14ac:dyDescent="0.3">
      <c r="A943" s="56" t="s">
        <v>16</v>
      </c>
      <c r="B943" s="57">
        <v>38.080557513400002</v>
      </c>
      <c r="C943" s="57">
        <v>38.080557513400002</v>
      </c>
      <c r="D943" s="57">
        <v>2.0727039752</v>
      </c>
      <c r="E943" s="57">
        <v>2.0727039752</v>
      </c>
      <c r="F943" s="57">
        <v>11.2264485847</v>
      </c>
      <c r="G943" s="57">
        <v>11.2264485847</v>
      </c>
      <c r="H943" s="57">
        <v>5.0571270155999999</v>
      </c>
      <c r="I943" s="57">
        <v>5.0571270155999999</v>
      </c>
      <c r="J943" s="57">
        <v>5.7079650784</v>
      </c>
      <c r="K943" s="57">
        <v>5.7079650784</v>
      </c>
      <c r="L943" s="57">
        <v>8.9070694153000005</v>
      </c>
      <c r="M943" s="57">
        <v>8.9070694153000005</v>
      </c>
      <c r="N943" s="57">
        <v>2.9817534426000001</v>
      </c>
      <c r="O943" s="57">
        <v>2.9817534426000001</v>
      </c>
      <c r="P943" s="57">
        <v>0.34648004360000001</v>
      </c>
      <c r="Q943" s="57">
        <v>0.34648004360000001</v>
      </c>
    </row>
    <row r="944" spans="1:17" customFormat="1" x14ac:dyDescent="0.3">
      <c r="A944" s="58" t="s">
        <v>306</v>
      </c>
      <c r="B944" s="67">
        <v>11.8872380411</v>
      </c>
      <c r="C944" s="68">
        <v>31.2160294315992</v>
      </c>
      <c r="D944" s="67">
        <v>0</v>
      </c>
      <c r="E944" s="68">
        <v>0</v>
      </c>
      <c r="F944" s="67">
        <v>6.6668489305999996</v>
      </c>
      <c r="G944" s="68">
        <v>59.3851998724328</v>
      </c>
      <c r="H944" s="67">
        <v>0</v>
      </c>
      <c r="I944" s="68">
        <v>0</v>
      </c>
      <c r="J944" s="67">
        <v>0.46049675449999999</v>
      </c>
      <c r="K944" s="68">
        <v>8.0676168857900894</v>
      </c>
      <c r="L944" s="67">
        <v>0.76249902970000005</v>
      </c>
      <c r="M944" s="68">
        <v>8.5606049997794695</v>
      </c>
      <c r="N944" s="67">
        <v>1.8699033247000001</v>
      </c>
      <c r="O944" s="68">
        <v>62.711534025076901</v>
      </c>
      <c r="P944" s="67">
        <v>0.34648004360000001</v>
      </c>
      <c r="Q944" s="68">
        <v>100</v>
      </c>
    </row>
    <row r="945" spans="1:17" customFormat="1" x14ac:dyDescent="0.3">
      <c r="A945" s="58" t="s">
        <v>307</v>
      </c>
      <c r="B945" s="70">
        <v>13.075458980200001</v>
      </c>
      <c r="C945" s="71">
        <v>34.336311845221601</v>
      </c>
      <c r="D945" s="70">
        <v>0</v>
      </c>
      <c r="E945" s="71">
        <v>0</v>
      </c>
      <c r="F945" s="70">
        <v>1.9975168998999999</v>
      </c>
      <c r="G945" s="71">
        <v>17.792954600284901</v>
      </c>
      <c r="H945" s="70">
        <v>1.0575995013999999</v>
      </c>
      <c r="I945" s="71">
        <v>20.9130500012668</v>
      </c>
      <c r="J945" s="70">
        <v>2.2931755810999999</v>
      </c>
      <c r="K945" s="71">
        <v>40.175010701761302</v>
      </c>
      <c r="L945" s="70">
        <v>6.6153168798999999</v>
      </c>
      <c r="M945" s="71">
        <v>74.270408946590507</v>
      </c>
      <c r="N945" s="70">
        <v>1.1118501179</v>
      </c>
      <c r="O945" s="71">
        <v>37.288465974923099</v>
      </c>
      <c r="P945" s="70">
        <v>0</v>
      </c>
      <c r="Q945" s="71">
        <v>0</v>
      </c>
    </row>
    <row r="946" spans="1:17" customFormat="1" x14ac:dyDescent="0.3">
      <c r="A946" s="58" t="s">
        <v>308</v>
      </c>
      <c r="B946" s="67">
        <v>13.1178604921</v>
      </c>
      <c r="C946" s="68">
        <v>34.447658723179202</v>
      </c>
      <c r="D946" s="67">
        <v>2.0727039752</v>
      </c>
      <c r="E946" s="69">
        <v>100</v>
      </c>
      <c r="F946" s="67">
        <v>2.5620827542</v>
      </c>
      <c r="G946" s="68">
        <v>22.821845527282299</v>
      </c>
      <c r="H946" s="67">
        <v>3.9995275141999902</v>
      </c>
      <c r="I946" s="68">
        <v>79.086949998733203</v>
      </c>
      <c r="J946" s="67">
        <v>2.9542927428000101</v>
      </c>
      <c r="K946" s="68">
        <v>51.757372412448603</v>
      </c>
      <c r="L946" s="67">
        <v>1.5292535057000001</v>
      </c>
      <c r="M946" s="68">
        <v>17.16898605363</v>
      </c>
      <c r="N946" s="67">
        <v>0</v>
      </c>
      <c r="O946" s="68">
        <v>0</v>
      </c>
      <c r="P946" s="67">
        <v>0</v>
      </c>
      <c r="Q946" s="68">
        <v>0</v>
      </c>
    </row>
    <row r="947" spans="1:17" customFormat="1" x14ac:dyDescent="0.3">
      <c r="A947" s="65" t="s">
        <v>1</v>
      </c>
    </row>
    <row r="948" spans="1:17" customFormat="1" x14ac:dyDescent="0.3">
      <c r="A948" s="65" t="s">
        <v>1</v>
      </c>
    </row>
    <row r="949" spans="1:17" customFormat="1" x14ac:dyDescent="0.3">
      <c r="A949" s="53" t="s">
        <v>434</v>
      </c>
    </row>
    <row r="950" spans="1:17" customFormat="1" x14ac:dyDescent="0.3">
      <c r="A950" s="54" t="s">
        <v>1</v>
      </c>
    </row>
    <row r="951" spans="1:17" customFormat="1" x14ac:dyDescent="0.3">
      <c r="A951" s="114" t="s">
        <v>1</v>
      </c>
      <c r="B951" s="113" t="s">
        <v>504</v>
      </c>
      <c r="C951" s="113" t="s">
        <v>1</v>
      </c>
      <c r="D951" s="113" t="s">
        <v>17</v>
      </c>
      <c r="E951" s="113" t="s">
        <v>1</v>
      </c>
      <c r="F951" s="113" t="s">
        <v>18</v>
      </c>
      <c r="G951" s="113" t="s">
        <v>1</v>
      </c>
      <c r="H951" s="113" t="s">
        <v>19</v>
      </c>
      <c r="I951" s="113" t="s">
        <v>1</v>
      </c>
      <c r="J951" s="113" t="s">
        <v>20</v>
      </c>
      <c r="K951" s="113" t="s">
        <v>1</v>
      </c>
      <c r="L951" s="113" t="s">
        <v>21</v>
      </c>
      <c r="M951" s="113" t="s">
        <v>1</v>
      </c>
      <c r="N951" s="113" t="s">
        <v>22</v>
      </c>
      <c r="O951" s="113" t="s">
        <v>1</v>
      </c>
      <c r="P951" s="113" t="s">
        <v>23</v>
      </c>
      <c r="Q951" s="113" t="s">
        <v>1</v>
      </c>
    </row>
    <row r="952" spans="1:17" customFormat="1" x14ac:dyDescent="0.3">
      <c r="A952" s="115" t="s">
        <v>1</v>
      </c>
      <c r="B952" s="55" t="s">
        <v>14</v>
      </c>
      <c r="C952" s="55" t="s">
        <v>15</v>
      </c>
      <c r="D952" s="55" t="s">
        <v>14</v>
      </c>
      <c r="E952" s="55" t="s">
        <v>15</v>
      </c>
      <c r="F952" s="55" t="s">
        <v>14</v>
      </c>
      <c r="G952" s="55" t="s">
        <v>15</v>
      </c>
      <c r="H952" s="55" t="s">
        <v>14</v>
      </c>
      <c r="I952" s="55" t="s">
        <v>15</v>
      </c>
      <c r="J952" s="55" t="s">
        <v>14</v>
      </c>
      <c r="K952" s="55" t="s">
        <v>15</v>
      </c>
      <c r="L952" s="55" t="s">
        <v>14</v>
      </c>
      <c r="M952" s="55" t="s">
        <v>15</v>
      </c>
      <c r="N952" s="55" t="s">
        <v>14</v>
      </c>
      <c r="O952" s="55" t="s">
        <v>15</v>
      </c>
      <c r="P952" s="55" t="s">
        <v>14</v>
      </c>
      <c r="Q952" s="55" t="s">
        <v>15</v>
      </c>
    </row>
    <row r="953" spans="1:17" customFormat="1" x14ac:dyDescent="0.3">
      <c r="A953" s="56" t="s">
        <v>16</v>
      </c>
      <c r="B953" s="57">
        <v>91.507376542900005</v>
      </c>
      <c r="C953" s="57">
        <v>91.507376542900005</v>
      </c>
      <c r="D953" s="57">
        <v>23.526991074200001</v>
      </c>
      <c r="E953" s="57">
        <v>23.526991074200001</v>
      </c>
      <c r="F953" s="57">
        <v>8.7872702915000005</v>
      </c>
      <c r="G953" s="57">
        <v>8.7872702915000005</v>
      </c>
      <c r="H953" s="57">
        <v>9.8125532884000002</v>
      </c>
      <c r="I953" s="57">
        <v>9.8125532884000002</v>
      </c>
      <c r="J953" s="57">
        <v>5.1671827757999997</v>
      </c>
      <c r="K953" s="57">
        <v>5.1671827757999997</v>
      </c>
      <c r="L953" s="57">
        <v>16.030763582999999</v>
      </c>
      <c r="M953" s="57">
        <v>16.030763582999999</v>
      </c>
      <c r="N953" s="57">
        <v>14.4430780186</v>
      </c>
      <c r="O953" s="57">
        <v>14.4430780186</v>
      </c>
      <c r="P953" s="57">
        <v>11.921338412600001</v>
      </c>
      <c r="Q953" s="57">
        <v>11.921338412600001</v>
      </c>
    </row>
    <row r="954" spans="1:17" customFormat="1" x14ac:dyDescent="0.3">
      <c r="A954" s="58" t="s">
        <v>306</v>
      </c>
      <c r="B954" s="59">
        <v>55.585207926199999</v>
      </c>
      <c r="C954" s="60">
        <v>0.60743964067356704</v>
      </c>
      <c r="D954" s="67">
        <v>13.078167751500001</v>
      </c>
      <c r="E954" s="68">
        <v>55.587931793971201</v>
      </c>
      <c r="F954" s="67">
        <v>6.3881219508999996</v>
      </c>
      <c r="G954" s="68">
        <v>72.697455967404196</v>
      </c>
      <c r="H954" s="67">
        <v>9.3547152730000001</v>
      </c>
      <c r="I954" s="69">
        <v>95.334160213517094</v>
      </c>
      <c r="J954" s="67">
        <v>0.98380470419999899</v>
      </c>
      <c r="K954" s="72">
        <v>19.039479478209199</v>
      </c>
      <c r="L954" s="67">
        <v>8.8635165243999801</v>
      </c>
      <c r="M954" s="68">
        <v>55.290669583571301</v>
      </c>
      <c r="N954" s="67">
        <v>6.7701897783999998</v>
      </c>
      <c r="O954" s="68">
        <v>46.874978932338799</v>
      </c>
      <c r="P954" s="67">
        <v>9.1843625338999697</v>
      </c>
      <c r="Q954" s="68">
        <v>77.041370826221893</v>
      </c>
    </row>
    <row r="955" spans="1:17" customFormat="1" x14ac:dyDescent="0.3">
      <c r="A955" s="58" t="s">
        <v>307</v>
      </c>
      <c r="B955" s="63">
        <v>24.881440171000101</v>
      </c>
      <c r="C955" s="64">
        <v>0.27190638734283001</v>
      </c>
      <c r="D955" s="70">
        <v>4.3497451418999997</v>
      </c>
      <c r="E955" s="71">
        <v>18.488318919243302</v>
      </c>
      <c r="F955" s="70">
        <v>2.3991483406</v>
      </c>
      <c r="G955" s="71">
        <v>27.302544032595801</v>
      </c>
      <c r="H955" s="70">
        <v>0.45783801540000002</v>
      </c>
      <c r="I955" s="71">
        <v>4.66583978648287</v>
      </c>
      <c r="J955" s="70">
        <v>3.1974884616999999</v>
      </c>
      <c r="K955" s="71">
        <v>61.880692060577502</v>
      </c>
      <c r="L955" s="70">
        <v>6.0057152068999997</v>
      </c>
      <c r="M955" s="71">
        <v>37.463687713970302</v>
      </c>
      <c r="N955" s="70">
        <v>6.5351620521999996</v>
      </c>
      <c r="O955" s="71">
        <v>45.247709967251602</v>
      </c>
      <c r="P955" s="70">
        <v>1.2619603572</v>
      </c>
      <c r="Q955" s="71">
        <v>10.5857271517953</v>
      </c>
    </row>
    <row r="956" spans="1:17" customFormat="1" x14ac:dyDescent="0.3">
      <c r="A956" s="58" t="s">
        <v>308</v>
      </c>
      <c r="B956" s="59">
        <v>11.040728445699999</v>
      </c>
      <c r="C956" s="60">
        <v>0.120653971983602</v>
      </c>
      <c r="D956" s="67">
        <v>6.0990781808000198</v>
      </c>
      <c r="E956" s="68">
        <v>25.923749286785501</v>
      </c>
      <c r="F956" s="67">
        <v>0</v>
      </c>
      <c r="G956" s="68">
        <v>0</v>
      </c>
      <c r="H956" s="67">
        <v>0</v>
      </c>
      <c r="I956" s="68">
        <v>0</v>
      </c>
      <c r="J956" s="67">
        <v>0.98588960989999996</v>
      </c>
      <c r="K956" s="68">
        <v>19.0798284612133</v>
      </c>
      <c r="L956" s="67">
        <v>1.1615318517</v>
      </c>
      <c r="M956" s="68">
        <v>7.2456427024584098</v>
      </c>
      <c r="N956" s="67">
        <v>1.137726188</v>
      </c>
      <c r="O956" s="68">
        <v>7.8773111004096199</v>
      </c>
      <c r="P956" s="67">
        <v>1.4750155215</v>
      </c>
      <c r="Q956" s="68">
        <v>12.372902021982799</v>
      </c>
    </row>
    <row r="957" spans="1:17" customFormat="1" x14ac:dyDescent="0.3">
      <c r="A957" s="65" t="s">
        <v>1</v>
      </c>
    </row>
    <row r="958" spans="1:17" customFormat="1" x14ac:dyDescent="0.3">
      <c r="A958" s="65" t="s">
        <v>1</v>
      </c>
    </row>
    <row r="959" spans="1:17" customFormat="1" x14ac:dyDescent="0.3">
      <c r="A959" s="53" t="s">
        <v>309</v>
      </c>
    </row>
    <row r="960" spans="1:17" customFormat="1" x14ac:dyDescent="0.3">
      <c r="A960" s="54" t="s">
        <v>1</v>
      </c>
    </row>
    <row r="961" spans="1:17" customFormat="1" x14ac:dyDescent="0.3">
      <c r="A961" s="114" t="s">
        <v>1</v>
      </c>
      <c r="B961" s="113" t="s">
        <v>504</v>
      </c>
      <c r="C961" s="113" t="s">
        <v>1</v>
      </c>
      <c r="D961" s="113" t="s">
        <v>17</v>
      </c>
      <c r="E961" s="113" t="s">
        <v>1</v>
      </c>
      <c r="F961" s="113" t="s">
        <v>18</v>
      </c>
      <c r="G961" s="113" t="s">
        <v>1</v>
      </c>
      <c r="H961" s="113" t="s">
        <v>19</v>
      </c>
      <c r="I961" s="113" t="s">
        <v>1</v>
      </c>
      <c r="J961" s="113" t="s">
        <v>20</v>
      </c>
      <c r="K961" s="113" t="s">
        <v>1</v>
      </c>
      <c r="L961" s="113" t="s">
        <v>21</v>
      </c>
      <c r="M961" s="113" t="s">
        <v>1</v>
      </c>
      <c r="N961" s="113" t="s">
        <v>22</v>
      </c>
      <c r="O961" s="113" t="s">
        <v>1</v>
      </c>
      <c r="P961" s="113" t="s">
        <v>23</v>
      </c>
      <c r="Q961" s="113" t="s">
        <v>1</v>
      </c>
    </row>
    <row r="962" spans="1:17" customFormat="1" x14ac:dyDescent="0.3">
      <c r="A962" s="115" t="s">
        <v>1</v>
      </c>
      <c r="B962" s="55" t="s">
        <v>14</v>
      </c>
      <c r="C962" s="55" t="s">
        <v>15</v>
      </c>
      <c r="D962" s="55" t="s">
        <v>14</v>
      </c>
      <c r="E962" s="55" t="s">
        <v>15</v>
      </c>
      <c r="F962" s="55" t="s">
        <v>14</v>
      </c>
      <c r="G962" s="55" t="s">
        <v>15</v>
      </c>
      <c r="H962" s="55" t="s">
        <v>14</v>
      </c>
      <c r="I962" s="55" t="s">
        <v>15</v>
      </c>
      <c r="J962" s="55" t="s">
        <v>14</v>
      </c>
      <c r="K962" s="55" t="s">
        <v>15</v>
      </c>
      <c r="L962" s="55" t="s">
        <v>14</v>
      </c>
      <c r="M962" s="55" t="s">
        <v>15</v>
      </c>
      <c r="N962" s="55" t="s">
        <v>14</v>
      </c>
      <c r="O962" s="55" t="s">
        <v>15</v>
      </c>
      <c r="P962" s="55" t="s">
        <v>14</v>
      </c>
      <c r="Q962" s="55" t="s">
        <v>15</v>
      </c>
    </row>
    <row r="963" spans="1:17" customFormat="1" x14ac:dyDescent="0.3">
      <c r="A963" s="56" t="s">
        <v>16</v>
      </c>
      <c r="B963" s="57">
        <v>536.94290775499996</v>
      </c>
      <c r="C963" s="57">
        <v>536.94290775499996</v>
      </c>
      <c r="D963" s="57">
        <v>97.676347443200001</v>
      </c>
      <c r="E963" s="57">
        <v>97.676347443200001</v>
      </c>
      <c r="F963" s="57">
        <v>83.875542153200001</v>
      </c>
      <c r="G963" s="57">
        <v>83.875542153200001</v>
      </c>
      <c r="H963" s="57">
        <v>67.750523785799999</v>
      </c>
      <c r="I963" s="57">
        <v>67.750523785799999</v>
      </c>
      <c r="J963" s="57">
        <v>75.038349803599999</v>
      </c>
      <c r="K963" s="57">
        <v>75.038349803599999</v>
      </c>
      <c r="L963" s="57">
        <v>77.550300555700005</v>
      </c>
      <c r="M963" s="57">
        <v>77.550300555700005</v>
      </c>
      <c r="N963" s="57">
        <v>80.683287365300004</v>
      </c>
      <c r="O963" s="57">
        <v>80.683287365300004</v>
      </c>
      <c r="P963" s="57">
        <v>49.666713151099998</v>
      </c>
      <c r="Q963" s="57">
        <v>49.666713151099998</v>
      </c>
    </row>
    <row r="964" spans="1:17" customFormat="1" x14ac:dyDescent="0.3">
      <c r="A964" s="58" t="s">
        <v>310</v>
      </c>
      <c r="B964" s="59">
        <v>3.4519803799000099</v>
      </c>
      <c r="C964" s="60">
        <v>6.4289523709941503E-3</v>
      </c>
      <c r="D964" s="59">
        <v>0</v>
      </c>
      <c r="E964" s="60">
        <v>0</v>
      </c>
      <c r="F964" s="59">
        <v>0</v>
      </c>
      <c r="G964" s="60">
        <v>0</v>
      </c>
      <c r="H964" s="59">
        <v>0.50740881170000096</v>
      </c>
      <c r="I964" s="60">
        <v>7.4893710534876898E-3</v>
      </c>
      <c r="J964" s="59">
        <v>1.4877170068000001</v>
      </c>
      <c r="K964" s="60">
        <v>1.9826089069040601E-2</v>
      </c>
      <c r="L964" s="59">
        <v>0</v>
      </c>
      <c r="M964" s="60">
        <v>0</v>
      </c>
      <c r="N964" s="59">
        <v>1.4568545613999999</v>
      </c>
      <c r="O964" s="60">
        <v>1.8056460129146398E-2</v>
      </c>
      <c r="P964" s="59">
        <v>0</v>
      </c>
      <c r="Q964" s="60">
        <v>0</v>
      </c>
    </row>
    <row r="965" spans="1:17" customFormat="1" x14ac:dyDescent="0.3">
      <c r="A965" s="58" t="s">
        <v>311</v>
      </c>
      <c r="B965" s="63">
        <v>499.43905153600002</v>
      </c>
      <c r="C965" s="64">
        <v>0.93015299079783598</v>
      </c>
      <c r="D965" s="63">
        <v>95.778934155499996</v>
      </c>
      <c r="E965" s="61">
        <v>0.980574485662423</v>
      </c>
      <c r="F965" s="63">
        <v>70.097715237700001</v>
      </c>
      <c r="G965" s="62">
        <v>0.83573486904758798</v>
      </c>
      <c r="H965" s="63">
        <v>64.490699558299895</v>
      </c>
      <c r="I965" s="64">
        <v>0.951884885232677</v>
      </c>
      <c r="J965" s="63">
        <v>72.597978015699994</v>
      </c>
      <c r="K965" s="64">
        <v>0.96747833881891998</v>
      </c>
      <c r="L965" s="63">
        <v>73.709402714399999</v>
      </c>
      <c r="M965" s="64">
        <v>0.95047217336648104</v>
      </c>
      <c r="N965" s="63">
        <v>73.298027781900004</v>
      </c>
      <c r="O965" s="64">
        <v>0.90846605505843303</v>
      </c>
      <c r="P965" s="63">
        <v>44.764450575399898</v>
      </c>
      <c r="Q965" s="64">
        <v>0.90129681904284797</v>
      </c>
    </row>
    <row r="966" spans="1:17" customFormat="1" x14ac:dyDescent="0.3">
      <c r="A966" s="58" t="s">
        <v>312</v>
      </c>
      <c r="B966" s="73">
        <v>4.2863806338312997</v>
      </c>
      <c r="C966" s="73">
        <v>4.2863806338312997</v>
      </c>
      <c r="D966" s="73">
        <v>4.3760614489639904</v>
      </c>
      <c r="E966" s="73">
        <v>4.3760614489639904</v>
      </c>
      <c r="F966" s="73">
        <v>4.1082665512482004</v>
      </c>
      <c r="G966" s="77">
        <v>4.1082665512482004</v>
      </c>
      <c r="H966" s="73">
        <v>4.4076581231655201</v>
      </c>
      <c r="I966" s="73">
        <v>4.4076581231655201</v>
      </c>
      <c r="J966" s="73">
        <v>4.3174892013930899</v>
      </c>
      <c r="K966" s="73">
        <v>4.3174892013930899</v>
      </c>
      <c r="L966" s="73">
        <v>4.3106883726246101</v>
      </c>
      <c r="M966" s="73">
        <v>4.3106883726246101</v>
      </c>
      <c r="N966" s="73">
        <v>4.1870297469992499</v>
      </c>
      <c r="O966" s="73">
        <v>4.1870297469992499</v>
      </c>
      <c r="P966" s="73">
        <v>4.2959665507032696</v>
      </c>
      <c r="Q966" s="73">
        <v>4.2959665507032696</v>
      </c>
    </row>
    <row r="967" spans="1:17" customFormat="1" x14ac:dyDescent="0.3">
      <c r="A967" s="65" t="s">
        <v>1</v>
      </c>
    </row>
    <row r="968" spans="1:17" customFormat="1" x14ac:dyDescent="0.3">
      <c r="A968" s="65" t="s">
        <v>1</v>
      </c>
    </row>
    <row r="969" spans="1:17" customFormat="1" x14ac:dyDescent="0.3">
      <c r="A969" s="53" t="s">
        <v>435</v>
      </c>
    </row>
    <row r="970" spans="1:17" customFormat="1" x14ac:dyDescent="0.3">
      <c r="A970" s="54" t="s">
        <v>1</v>
      </c>
    </row>
    <row r="971" spans="1:17" customFormat="1" x14ac:dyDescent="0.3">
      <c r="A971" s="114" t="s">
        <v>1</v>
      </c>
      <c r="B971" s="113" t="s">
        <v>504</v>
      </c>
      <c r="C971" s="113" t="s">
        <v>1</v>
      </c>
      <c r="D971" s="113" t="s">
        <v>17</v>
      </c>
      <c r="E971" s="113" t="s">
        <v>1</v>
      </c>
      <c r="F971" s="113" t="s">
        <v>18</v>
      </c>
      <c r="G971" s="113" t="s">
        <v>1</v>
      </c>
      <c r="H971" s="113" t="s">
        <v>19</v>
      </c>
      <c r="I971" s="113" t="s">
        <v>1</v>
      </c>
      <c r="J971" s="113" t="s">
        <v>20</v>
      </c>
      <c r="K971" s="113" t="s">
        <v>1</v>
      </c>
      <c r="L971" s="113" t="s">
        <v>21</v>
      </c>
      <c r="M971" s="113" t="s">
        <v>1</v>
      </c>
      <c r="N971" s="113" t="s">
        <v>22</v>
      </c>
      <c r="O971" s="113" t="s">
        <v>1</v>
      </c>
      <c r="P971" s="113" t="s">
        <v>23</v>
      </c>
      <c r="Q971" s="113" t="s">
        <v>1</v>
      </c>
    </row>
    <row r="972" spans="1:17" customFormat="1" x14ac:dyDescent="0.3">
      <c r="A972" s="115" t="s">
        <v>1</v>
      </c>
      <c r="B972" s="55" t="s">
        <v>14</v>
      </c>
      <c r="C972" s="55" t="s">
        <v>15</v>
      </c>
      <c r="D972" s="55" t="s">
        <v>14</v>
      </c>
      <c r="E972" s="55" t="s">
        <v>15</v>
      </c>
      <c r="F972" s="55" t="s">
        <v>14</v>
      </c>
      <c r="G972" s="55" t="s">
        <v>15</v>
      </c>
      <c r="H972" s="55" t="s">
        <v>14</v>
      </c>
      <c r="I972" s="55" t="s">
        <v>15</v>
      </c>
      <c r="J972" s="55" t="s">
        <v>14</v>
      </c>
      <c r="K972" s="55" t="s">
        <v>15</v>
      </c>
      <c r="L972" s="55" t="s">
        <v>14</v>
      </c>
      <c r="M972" s="55" t="s">
        <v>15</v>
      </c>
      <c r="N972" s="55" t="s">
        <v>14</v>
      </c>
      <c r="O972" s="55" t="s">
        <v>15</v>
      </c>
      <c r="P972" s="55" t="s">
        <v>14</v>
      </c>
      <c r="Q972" s="55" t="s">
        <v>15</v>
      </c>
    </row>
    <row r="973" spans="1:17" customFormat="1" x14ac:dyDescent="0.3">
      <c r="A973" s="56" t="s">
        <v>16</v>
      </c>
      <c r="B973" s="57">
        <v>277.95558508319999</v>
      </c>
      <c r="C973" s="57">
        <v>277.95558508319999</v>
      </c>
      <c r="D973" s="57">
        <v>55.270022908400001</v>
      </c>
      <c r="E973" s="57">
        <v>55.270022908400001</v>
      </c>
      <c r="F973" s="57">
        <v>37.703962424799997</v>
      </c>
      <c r="G973" s="57">
        <v>37.703962424799997</v>
      </c>
      <c r="H973" s="57">
        <v>34.814267461699998</v>
      </c>
      <c r="I973" s="57">
        <v>34.814267461699998</v>
      </c>
      <c r="J973" s="57">
        <v>20.5782713105</v>
      </c>
      <c r="K973" s="57">
        <v>20.5782713105</v>
      </c>
      <c r="L973" s="57">
        <v>17.974598983500002</v>
      </c>
      <c r="M973" s="57">
        <v>17.974598983500002</v>
      </c>
      <c r="N973" s="57">
        <v>58.034316296599997</v>
      </c>
      <c r="O973" s="57">
        <v>58.034316296599997</v>
      </c>
      <c r="P973" s="57">
        <v>51.082010104299997</v>
      </c>
      <c r="Q973" s="57">
        <v>51.082010104299997</v>
      </c>
    </row>
    <row r="974" spans="1:17" customFormat="1" x14ac:dyDescent="0.3">
      <c r="A974" s="58" t="s">
        <v>310</v>
      </c>
      <c r="B974" s="59">
        <v>5.2276769189000003</v>
      </c>
      <c r="C974" s="60">
        <v>1.88075980460519E-2</v>
      </c>
      <c r="D974" s="59">
        <v>0.88574593880000096</v>
      </c>
      <c r="E974" s="60">
        <v>1.60257928654736E-2</v>
      </c>
      <c r="F974" s="59">
        <v>0</v>
      </c>
      <c r="G974" s="60">
        <v>0</v>
      </c>
      <c r="H974" s="59">
        <v>0</v>
      </c>
      <c r="I974" s="60">
        <v>0</v>
      </c>
      <c r="J974" s="59">
        <v>0.45783801540000002</v>
      </c>
      <c r="K974" s="60">
        <v>2.2248614010953901E-2</v>
      </c>
      <c r="L974" s="67">
        <v>0</v>
      </c>
      <c r="M974" s="68">
        <v>0</v>
      </c>
      <c r="N974" s="59">
        <v>0</v>
      </c>
      <c r="O974" s="60">
        <v>0</v>
      </c>
      <c r="P974" s="59">
        <v>3.8840929647000002</v>
      </c>
      <c r="Q974" s="61">
        <v>7.6036415888282402E-2</v>
      </c>
    </row>
    <row r="975" spans="1:17" customFormat="1" x14ac:dyDescent="0.3">
      <c r="A975" s="58" t="s">
        <v>311</v>
      </c>
      <c r="B975" s="63">
        <v>268.9130406054</v>
      </c>
      <c r="C975" s="64">
        <v>0.96746766403311102</v>
      </c>
      <c r="D975" s="63">
        <v>54.384276969600002</v>
      </c>
      <c r="E975" s="64">
        <v>0.98397420713452599</v>
      </c>
      <c r="F975" s="63">
        <v>35.778767058700097</v>
      </c>
      <c r="G975" s="64">
        <v>0.94893917661996996</v>
      </c>
      <c r="H975" s="63">
        <v>33.694901802000103</v>
      </c>
      <c r="I975" s="64">
        <v>0.96784750215033399</v>
      </c>
      <c r="J975" s="63">
        <v>20.1204332951</v>
      </c>
      <c r="K975" s="64">
        <v>0.97775138598904598</v>
      </c>
      <c r="L975" s="70">
        <v>17.974598983500002</v>
      </c>
      <c r="M975" s="71">
        <v>100</v>
      </c>
      <c r="N975" s="63">
        <v>58.034316296599997</v>
      </c>
      <c r="O975" s="64">
        <v>1</v>
      </c>
      <c r="P975" s="63">
        <v>46.427610606499996</v>
      </c>
      <c r="Q975" s="64">
        <v>0.90888378338486298</v>
      </c>
    </row>
    <row r="976" spans="1:17" customFormat="1" x14ac:dyDescent="0.3">
      <c r="A976" s="58" t="s">
        <v>312</v>
      </c>
      <c r="B976" s="73">
        <v>4.5603564654783897</v>
      </c>
      <c r="C976" s="73">
        <v>4.5603564654783897</v>
      </c>
      <c r="D976" s="73">
        <v>4.5410635345051604</v>
      </c>
      <c r="E976" s="73">
        <v>4.5410635345051604</v>
      </c>
      <c r="F976" s="73">
        <v>4.3103983218883704</v>
      </c>
      <c r="G976" s="77">
        <v>4.3103983218883704</v>
      </c>
      <c r="H976" s="73">
        <v>4.5307003428472497</v>
      </c>
      <c r="I976" s="73">
        <v>4.5307003428472497</v>
      </c>
      <c r="J976" s="73">
        <v>4.67866016320691</v>
      </c>
      <c r="K976" s="73">
        <v>4.67866016320691</v>
      </c>
      <c r="L976" s="74">
        <v>4.65899998034857</v>
      </c>
      <c r="M976" s="74">
        <v>4.65899998034857</v>
      </c>
      <c r="N976" s="73">
        <v>4.7563726880689003</v>
      </c>
      <c r="O976" s="78">
        <v>4.7563726880689003</v>
      </c>
      <c r="P976" s="73">
        <v>4.4667018419111404</v>
      </c>
      <c r="Q976" s="73">
        <v>4.4667018419111404</v>
      </c>
    </row>
    <row r="977" spans="1:17" customFormat="1" x14ac:dyDescent="0.3">
      <c r="A977" s="65" t="s">
        <v>1</v>
      </c>
    </row>
    <row r="978" spans="1:17" customFormat="1" x14ac:dyDescent="0.3">
      <c r="A978" s="65" t="s">
        <v>1</v>
      </c>
    </row>
    <row r="979" spans="1:17" customFormat="1" x14ac:dyDescent="0.3">
      <c r="A979" s="53" t="s">
        <v>436</v>
      </c>
    </row>
    <row r="980" spans="1:17" customFormat="1" x14ac:dyDescent="0.3">
      <c r="A980" s="54" t="s">
        <v>1</v>
      </c>
    </row>
    <row r="981" spans="1:17" customFormat="1" x14ac:dyDescent="0.3">
      <c r="A981" s="114" t="s">
        <v>1</v>
      </c>
      <c r="B981" s="113" t="s">
        <v>504</v>
      </c>
      <c r="C981" s="113" t="s">
        <v>1</v>
      </c>
      <c r="D981" s="113" t="s">
        <v>17</v>
      </c>
      <c r="E981" s="113" t="s">
        <v>1</v>
      </c>
      <c r="F981" s="113" t="s">
        <v>18</v>
      </c>
      <c r="G981" s="113" t="s">
        <v>1</v>
      </c>
      <c r="H981" s="113" t="s">
        <v>19</v>
      </c>
      <c r="I981" s="113" t="s">
        <v>1</v>
      </c>
      <c r="J981" s="113" t="s">
        <v>20</v>
      </c>
      <c r="K981" s="113" t="s">
        <v>1</v>
      </c>
      <c r="L981" s="113" t="s">
        <v>21</v>
      </c>
      <c r="M981" s="113" t="s">
        <v>1</v>
      </c>
      <c r="N981" s="113" t="s">
        <v>22</v>
      </c>
      <c r="O981" s="113" t="s">
        <v>1</v>
      </c>
      <c r="P981" s="113" t="s">
        <v>23</v>
      </c>
      <c r="Q981" s="113" t="s">
        <v>1</v>
      </c>
    </row>
    <row r="982" spans="1:17" customFormat="1" x14ac:dyDescent="0.3">
      <c r="A982" s="115" t="s">
        <v>1</v>
      </c>
      <c r="B982" s="55" t="s">
        <v>14</v>
      </c>
      <c r="C982" s="55" t="s">
        <v>15</v>
      </c>
      <c r="D982" s="55" t="s">
        <v>14</v>
      </c>
      <c r="E982" s="55" t="s">
        <v>15</v>
      </c>
      <c r="F982" s="55" t="s">
        <v>14</v>
      </c>
      <c r="G982" s="55" t="s">
        <v>15</v>
      </c>
      <c r="H982" s="55" t="s">
        <v>14</v>
      </c>
      <c r="I982" s="55" t="s">
        <v>15</v>
      </c>
      <c r="J982" s="55" t="s">
        <v>14</v>
      </c>
      <c r="K982" s="55" t="s">
        <v>15</v>
      </c>
      <c r="L982" s="55" t="s">
        <v>14</v>
      </c>
      <c r="M982" s="55" t="s">
        <v>15</v>
      </c>
      <c r="N982" s="55" t="s">
        <v>14</v>
      </c>
      <c r="O982" s="55" t="s">
        <v>15</v>
      </c>
      <c r="P982" s="55" t="s">
        <v>14</v>
      </c>
      <c r="Q982" s="55" t="s">
        <v>15</v>
      </c>
    </row>
    <row r="983" spans="1:17" customFormat="1" x14ac:dyDescent="0.3">
      <c r="A983" s="56" t="s">
        <v>16</v>
      </c>
      <c r="B983" s="57">
        <v>563.55565043909996</v>
      </c>
      <c r="C983" s="57">
        <v>563.55565043909996</v>
      </c>
      <c r="D983" s="57">
        <v>140.73698502049999</v>
      </c>
      <c r="E983" s="57">
        <v>140.73698502049999</v>
      </c>
      <c r="F983" s="57">
        <v>66.478580901100003</v>
      </c>
      <c r="G983" s="57">
        <v>66.478580901100003</v>
      </c>
      <c r="H983" s="57">
        <v>67.857874830499995</v>
      </c>
      <c r="I983" s="57">
        <v>67.857874830499995</v>
      </c>
      <c r="J983" s="57">
        <v>66.557844098199993</v>
      </c>
      <c r="K983" s="57">
        <v>66.557844098199993</v>
      </c>
      <c r="L983" s="57">
        <v>66.709706315700004</v>
      </c>
      <c r="M983" s="57">
        <v>66.709706315700004</v>
      </c>
      <c r="N983" s="57">
        <v>89.335887899799999</v>
      </c>
      <c r="O983" s="57">
        <v>89.335887899799999</v>
      </c>
      <c r="P983" s="57">
        <v>62.831570133600003</v>
      </c>
      <c r="Q983" s="57">
        <v>62.831570133600003</v>
      </c>
    </row>
    <row r="984" spans="1:17" customFormat="1" x14ac:dyDescent="0.3">
      <c r="A984" s="58" t="s">
        <v>310</v>
      </c>
      <c r="B984" s="59">
        <v>1.7509034762</v>
      </c>
      <c r="C984" s="60">
        <v>3.1068865600686699E-3</v>
      </c>
      <c r="D984" s="59">
        <v>0.50761947659999995</v>
      </c>
      <c r="E984" s="60">
        <v>3.6068662159137398E-3</v>
      </c>
      <c r="F984" s="59">
        <v>0</v>
      </c>
      <c r="G984" s="60">
        <v>0</v>
      </c>
      <c r="H984" s="59">
        <v>0</v>
      </c>
      <c r="I984" s="60">
        <v>0</v>
      </c>
      <c r="J984" s="59">
        <v>0.45783801540000002</v>
      </c>
      <c r="K984" s="60">
        <v>6.8787987592341801E-3</v>
      </c>
      <c r="L984" s="59">
        <v>0</v>
      </c>
      <c r="M984" s="60">
        <v>0</v>
      </c>
      <c r="N984" s="59">
        <v>0</v>
      </c>
      <c r="O984" s="60">
        <v>0</v>
      </c>
      <c r="P984" s="59">
        <v>0</v>
      </c>
      <c r="Q984" s="60">
        <v>0</v>
      </c>
    </row>
    <row r="985" spans="1:17" customFormat="1" x14ac:dyDescent="0.3">
      <c r="A985" s="58" t="s">
        <v>311</v>
      </c>
      <c r="B985" s="63">
        <v>555.37419035750099</v>
      </c>
      <c r="C985" s="64">
        <v>0.98548242737833402</v>
      </c>
      <c r="D985" s="63">
        <v>137.1664516079</v>
      </c>
      <c r="E985" s="64">
        <v>0.97462974347446796</v>
      </c>
      <c r="F985" s="63">
        <v>66.200379955100104</v>
      </c>
      <c r="G985" s="64">
        <v>0.99581517923173102</v>
      </c>
      <c r="H985" s="63">
        <v>67.857874830499895</v>
      </c>
      <c r="I985" s="64">
        <v>1</v>
      </c>
      <c r="J985" s="63">
        <v>65.619091928200007</v>
      </c>
      <c r="K985" s="64">
        <v>0.98589569444865199</v>
      </c>
      <c r="L985" s="63">
        <v>66.2424838811</v>
      </c>
      <c r="M985" s="64">
        <v>0.99299618510702303</v>
      </c>
      <c r="N985" s="63">
        <v>87.483344814500001</v>
      </c>
      <c r="O985" s="64">
        <v>0.979263170391525</v>
      </c>
      <c r="P985" s="63">
        <v>62.542808084699899</v>
      </c>
      <c r="Q985" s="64">
        <v>0.99540418855861801</v>
      </c>
    </row>
    <row r="986" spans="1:17" customFormat="1" x14ac:dyDescent="0.3">
      <c r="A986" s="58" t="s">
        <v>312</v>
      </c>
      <c r="B986" s="73">
        <v>4.7257052238328701</v>
      </c>
      <c r="C986" s="73">
        <v>4.7257052238328701</v>
      </c>
      <c r="D986" s="73">
        <v>4.7233649709695804</v>
      </c>
      <c r="E986" s="73">
        <v>4.7233649709695804</v>
      </c>
      <c r="F986" s="73">
        <v>4.70830021859999</v>
      </c>
      <c r="G986" s="73">
        <v>4.70830021859999</v>
      </c>
      <c r="H986" s="73">
        <v>4.8407619447663102</v>
      </c>
      <c r="I986" s="78">
        <v>4.8407619447663102</v>
      </c>
      <c r="J986" s="73">
        <v>4.7734139005126197</v>
      </c>
      <c r="K986" s="73">
        <v>4.7734139005126197</v>
      </c>
      <c r="L986" s="73">
        <v>4.58327987583184</v>
      </c>
      <c r="M986" s="73">
        <v>4.58327987583184</v>
      </c>
      <c r="N986" s="73">
        <v>4.6524572542098204</v>
      </c>
      <c r="O986" s="73">
        <v>4.6524572542098204</v>
      </c>
      <c r="P986" s="73">
        <v>4.8540486498093101</v>
      </c>
      <c r="Q986" s="78">
        <v>4.8540486498093101</v>
      </c>
    </row>
    <row r="987" spans="1:17" customFormat="1" x14ac:dyDescent="0.3">
      <c r="A987" s="65" t="s">
        <v>1</v>
      </c>
    </row>
    <row r="988" spans="1:17" customFormat="1" x14ac:dyDescent="0.3">
      <c r="A988" s="65" t="s">
        <v>1</v>
      </c>
    </row>
    <row r="989" spans="1:17" customFormat="1" x14ac:dyDescent="0.3">
      <c r="A989" s="53" t="s">
        <v>437</v>
      </c>
    </row>
    <row r="990" spans="1:17" customFormat="1" x14ac:dyDescent="0.3">
      <c r="A990" s="54" t="s">
        <v>1</v>
      </c>
    </row>
    <row r="991" spans="1:17" customFormat="1" x14ac:dyDescent="0.3">
      <c r="A991" s="114" t="s">
        <v>1</v>
      </c>
      <c r="B991" s="113" t="s">
        <v>504</v>
      </c>
      <c r="C991" s="113" t="s">
        <v>1</v>
      </c>
      <c r="D991" s="113" t="s">
        <v>17</v>
      </c>
      <c r="E991" s="113" t="s">
        <v>1</v>
      </c>
      <c r="F991" s="113" t="s">
        <v>18</v>
      </c>
      <c r="G991" s="113" t="s">
        <v>1</v>
      </c>
      <c r="H991" s="113" t="s">
        <v>19</v>
      </c>
      <c r="I991" s="113" t="s">
        <v>1</v>
      </c>
      <c r="J991" s="113" t="s">
        <v>20</v>
      </c>
      <c r="K991" s="113" t="s">
        <v>1</v>
      </c>
      <c r="L991" s="113" t="s">
        <v>21</v>
      </c>
      <c r="M991" s="113" t="s">
        <v>1</v>
      </c>
      <c r="N991" s="113" t="s">
        <v>22</v>
      </c>
      <c r="O991" s="113" t="s">
        <v>1</v>
      </c>
      <c r="P991" s="113" t="s">
        <v>23</v>
      </c>
      <c r="Q991" s="113" t="s">
        <v>1</v>
      </c>
    </row>
    <row r="992" spans="1:17" customFormat="1" x14ac:dyDescent="0.3">
      <c r="A992" s="115" t="s">
        <v>1</v>
      </c>
      <c r="B992" s="55" t="s">
        <v>14</v>
      </c>
      <c r="C992" s="55" t="s">
        <v>15</v>
      </c>
      <c r="D992" s="55" t="s">
        <v>14</v>
      </c>
      <c r="E992" s="55" t="s">
        <v>15</v>
      </c>
      <c r="F992" s="55" t="s">
        <v>14</v>
      </c>
      <c r="G992" s="55" t="s">
        <v>15</v>
      </c>
      <c r="H992" s="55" t="s">
        <v>14</v>
      </c>
      <c r="I992" s="55" t="s">
        <v>15</v>
      </c>
      <c r="J992" s="55" t="s">
        <v>14</v>
      </c>
      <c r="K992" s="55" t="s">
        <v>15</v>
      </c>
      <c r="L992" s="55" t="s">
        <v>14</v>
      </c>
      <c r="M992" s="55" t="s">
        <v>15</v>
      </c>
      <c r="N992" s="55" t="s">
        <v>14</v>
      </c>
      <c r="O992" s="55" t="s">
        <v>15</v>
      </c>
      <c r="P992" s="55" t="s">
        <v>14</v>
      </c>
      <c r="Q992" s="55" t="s">
        <v>15</v>
      </c>
    </row>
    <row r="993" spans="1:17" customFormat="1" x14ac:dyDescent="0.3">
      <c r="A993" s="56" t="s">
        <v>16</v>
      </c>
      <c r="B993" s="57">
        <v>55.659320628899998</v>
      </c>
      <c r="C993" s="57">
        <v>55.659320628899998</v>
      </c>
      <c r="D993" s="57">
        <v>2.8849021341999999</v>
      </c>
      <c r="E993" s="57">
        <v>2.8849021341999999</v>
      </c>
      <c r="F993" s="57">
        <v>14.091351600199999</v>
      </c>
      <c r="G993" s="57">
        <v>14.091351600199999</v>
      </c>
      <c r="H993" s="57">
        <v>6.3708722535</v>
      </c>
      <c r="I993" s="57">
        <v>6.3708722535</v>
      </c>
      <c r="J993" s="57">
        <v>4.8181545188000001</v>
      </c>
      <c r="K993" s="57">
        <v>4.8181545188000001</v>
      </c>
      <c r="L993" s="57">
        <v>8.0794311139000001</v>
      </c>
      <c r="M993" s="57">
        <v>8.0794311139000001</v>
      </c>
      <c r="N993" s="57">
        <v>8.3493138422000008</v>
      </c>
      <c r="O993" s="57">
        <v>8.3493138422000008</v>
      </c>
      <c r="P993" s="57">
        <v>11.0652951661</v>
      </c>
      <c r="Q993" s="57">
        <v>11.0652951661</v>
      </c>
    </row>
    <row r="994" spans="1:17" customFormat="1" x14ac:dyDescent="0.3">
      <c r="A994" s="58" t="s">
        <v>310</v>
      </c>
      <c r="B994" s="59">
        <v>6.1080137592000101</v>
      </c>
      <c r="C994" s="60">
        <v>0.109739279786116</v>
      </c>
      <c r="D994" s="67">
        <v>0</v>
      </c>
      <c r="E994" s="68">
        <v>0</v>
      </c>
      <c r="F994" s="67">
        <v>6.1080137592000003</v>
      </c>
      <c r="G994" s="69">
        <v>43.345833192561201</v>
      </c>
      <c r="H994" s="67">
        <v>0</v>
      </c>
      <c r="I994" s="68">
        <v>0</v>
      </c>
      <c r="J994" s="67">
        <v>0</v>
      </c>
      <c r="K994" s="68">
        <v>0</v>
      </c>
      <c r="L994" s="67">
        <v>0</v>
      </c>
      <c r="M994" s="68">
        <v>0</v>
      </c>
      <c r="N994" s="67">
        <v>0</v>
      </c>
      <c r="O994" s="68">
        <v>0</v>
      </c>
      <c r="P994" s="67">
        <v>0</v>
      </c>
      <c r="Q994" s="68">
        <v>0</v>
      </c>
    </row>
    <row r="995" spans="1:17" customFormat="1" x14ac:dyDescent="0.3">
      <c r="A995" s="58" t="s">
        <v>311</v>
      </c>
      <c r="B995" s="63">
        <v>46.917840630500002</v>
      </c>
      <c r="C995" s="64">
        <v>0.84294669967888303</v>
      </c>
      <c r="D995" s="70">
        <v>2.0715816395000002</v>
      </c>
      <c r="E995" s="71">
        <v>71.807692016369302</v>
      </c>
      <c r="F995" s="70">
        <v>6.9180265997000001</v>
      </c>
      <c r="G995" s="72">
        <v>49.094130896583501</v>
      </c>
      <c r="H995" s="70">
        <v>6.3708722535000097</v>
      </c>
      <c r="I995" s="71">
        <v>100</v>
      </c>
      <c r="J995" s="70">
        <v>4.8181545188000099</v>
      </c>
      <c r="K995" s="71">
        <v>100</v>
      </c>
      <c r="L995" s="70">
        <v>8.0794311139000001</v>
      </c>
      <c r="M995" s="71">
        <v>100</v>
      </c>
      <c r="N995" s="70">
        <v>7.5944793390000003</v>
      </c>
      <c r="O995" s="71">
        <v>90.959322916036101</v>
      </c>
      <c r="P995" s="70">
        <v>11.0652951661</v>
      </c>
      <c r="Q995" s="71">
        <v>100</v>
      </c>
    </row>
    <row r="996" spans="1:17" customFormat="1" x14ac:dyDescent="0.3">
      <c r="A996" s="58" t="s">
        <v>312</v>
      </c>
      <c r="B996" s="73">
        <v>4.1425946856128002</v>
      </c>
      <c r="C996" s="73">
        <v>4.1425946856128002</v>
      </c>
      <c r="D996" s="74">
        <v>3.9210188098241399</v>
      </c>
      <c r="E996" s="74">
        <v>3.9210188098241399</v>
      </c>
      <c r="F996" s="74">
        <v>3.0820711111972798</v>
      </c>
      <c r="G996" s="75">
        <v>3.0820711111972798</v>
      </c>
      <c r="H996" s="74">
        <v>4.6004966106639902</v>
      </c>
      <c r="I996" s="74">
        <v>4.6004966106639902</v>
      </c>
      <c r="J996" s="74">
        <v>4.4343418795587297</v>
      </c>
      <c r="K996" s="74">
        <v>4.4343418795587297</v>
      </c>
      <c r="L996" s="74">
        <v>4.7070227396669502</v>
      </c>
      <c r="M996" s="74">
        <v>4.7070227396669502</v>
      </c>
      <c r="N996" s="74">
        <v>3.9095932291603601</v>
      </c>
      <c r="O996" s="74">
        <v>3.9095932291603601</v>
      </c>
      <c r="P996" s="74">
        <v>4.9239260580432704</v>
      </c>
      <c r="Q996" s="76">
        <v>4.9239260580432704</v>
      </c>
    </row>
    <row r="997" spans="1:17" customFormat="1" x14ac:dyDescent="0.3">
      <c r="A997" s="65" t="s">
        <v>1</v>
      </c>
    </row>
    <row r="998" spans="1:17" customFormat="1" x14ac:dyDescent="0.3">
      <c r="A998" s="65" t="s">
        <v>1</v>
      </c>
    </row>
    <row r="999" spans="1:17" customFormat="1" x14ac:dyDescent="0.3">
      <c r="A999" s="53" t="s">
        <v>438</v>
      </c>
    </row>
    <row r="1000" spans="1:17" customFormat="1" x14ac:dyDescent="0.3">
      <c r="A1000" s="54" t="s">
        <v>1</v>
      </c>
    </row>
    <row r="1001" spans="1:17" customFormat="1" x14ac:dyDescent="0.3">
      <c r="A1001" s="114" t="s">
        <v>1</v>
      </c>
      <c r="B1001" s="113" t="s">
        <v>504</v>
      </c>
      <c r="C1001" s="113" t="s">
        <v>1</v>
      </c>
      <c r="D1001" s="113" t="s">
        <v>17</v>
      </c>
      <c r="E1001" s="113" t="s">
        <v>1</v>
      </c>
      <c r="F1001" s="113" t="s">
        <v>18</v>
      </c>
      <c r="G1001" s="113" t="s">
        <v>1</v>
      </c>
      <c r="H1001" s="113" t="s">
        <v>19</v>
      </c>
      <c r="I1001" s="113" t="s">
        <v>1</v>
      </c>
      <c r="J1001" s="113" t="s">
        <v>20</v>
      </c>
      <c r="K1001" s="113" t="s">
        <v>1</v>
      </c>
      <c r="L1001" s="113" t="s">
        <v>21</v>
      </c>
      <c r="M1001" s="113" t="s">
        <v>1</v>
      </c>
      <c r="N1001" s="113" t="s">
        <v>22</v>
      </c>
      <c r="O1001" s="113" t="s">
        <v>1</v>
      </c>
      <c r="P1001" s="113" t="s">
        <v>23</v>
      </c>
      <c r="Q1001" s="113" t="s">
        <v>1</v>
      </c>
    </row>
    <row r="1002" spans="1:17" customFormat="1" x14ac:dyDescent="0.3">
      <c r="A1002" s="115" t="s">
        <v>1</v>
      </c>
      <c r="B1002" s="55" t="s">
        <v>14</v>
      </c>
      <c r="C1002" s="55" t="s">
        <v>15</v>
      </c>
      <c r="D1002" s="55" t="s">
        <v>14</v>
      </c>
      <c r="E1002" s="55" t="s">
        <v>15</v>
      </c>
      <c r="F1002" s="55" t="s">
        <v>14</v>
      </c>
      <c r="G1002" s="55" t="s">
        <v>15</v>
      </c>
      <c r="H1002" s="55" t="s">
        <v>14</v>
      </c>
      <c r="I1002" s="55" t="s">
        <v>15</v>
      </c>
      <c r="J1002" s="55" t="s">
        <v>14</v>
      </c>
      <c r="K1002" s="55" t="s">
        <v>15</v>
      </c>
      <c r="L1002" s="55" t="s">
        <v>14</v>
      </c>
      <c r="M1002" s="55" t="s">
        <v>15</v>
      </c>
      <c r="N1002" s="55" t="s">
        <v>14</v>
      </c>
      <c r="O1002" s="55" t="s">
        <v>15</v>
      </c>
      <c r="P1002" s="55" t="s">
        <v>14</v>
      </c>
      <c r="Q1002" s="55" t="s">
        <v>15</v>
      </c>
    </row>
    <row r="1003" spans="1:17" customFormat="1" x14ac:dyDescent="0.3">
      <c r="A1003" s="56" t="s">
        <v>16</v>
      </c>
      <c r="B1003" s="57">
        <v>425.80534878809999</v>
      </c>
      <c r="C1003" s="57">
        <v>425.80534878809999</v>
      </c>
      <c r="D1003" s="57">
        <v>74.765581458100002</v>
      </c>
      <c r="E1003" s="57">
        <v>74.765581458100002</v>
      </c>
      <c r="F1003" s="57">
        <v>74.627150453499993</v>
      </c>
      <c r="G1003" s="57">
        <v>74.627150453499993</v>
      </c>
      <c r="H1003" s="57">
        <v>43.663388634100002</v>
      </c>
      <c r="I1003" s="57">
        <v>43.663388634100002</v>
      </c>
      <c r="J1003" s="57">
        <v>63.638113751699997</v>
      </c>
      <c r="K1003" s="57">
        <v>63.638113751699997</v>
      </c>
      <c r="L1003" s="57">
        <v>79.647845141299996</v>
      </c>
      <c r="M1003" s="57">
        <v>79.647845141299996</v>
      </c>
      <c r="N1003" s="57">
        <v>43.556036899299997</v>
      </c>
      <c r="O1003" s="57">
        <v>43.556036899299997</v>
      </c>
      <c r="P1003" s="57">
        <v>34.666367444199999</v>
      </c>
      <c r="Q1003" s="57">
        <v>34.666367444199999</v>
      </c>
    </row>
    <row r="1004" spans="1:17" customFormat="1" x14ac:dyDescent="0.3">
      <c r="A1004" s="58" t="s">
        <v>310</v>
      </c>
      <c r="B1004" s="59">
        <v>5.7975550939000096</v>
      </c>
      <c r="C1004" s="60">
        <v>1.3615505559995E-2</v>
      </c>
      <c r="D1004" s="59">
        <v>4.4667499488000004</v>
      </c>
      <c r="E1004" s="61">
        <v>5.9743398789765999E-2</v>
      </c>
      <c r="F1004" s="59">
        <v>0.7153317884</v>
      </c>
      <c r="G1004" s="60">
        <v>9.5854093859006704E-3</v>
      </c>
      <c r="H1004" s="59">
        <v>0</v>
      </c>
      <c r="I1004" s="60">
        <v>0</v>
      </c>
      <c r="J1004" s="59">
        <v>0</v>
      </c>
      <c r="K1004" s="60">
        <v>0</v>
      </c>
      <c r="L1004" s="59">
        <v>0.2412093257</v>
      </c>
      <c r="M1004" s="60">
        <v>3.0284476029713101E-3</v>
      </c>
      <c r="N1004" s="59">
        <v>0.374264031000001</v>
      </c>
      <c r="O1004" s="60">
        <v>8.5927016699266102E-3</v>
      </c>
      <c r="P1004" s="59">
        <v>0</v>
      </c>
      <c r="Q1004" s="60">
        <v>0</v>
      </c>
    </row>
    <row r="1005" spans="1:17" customFormat="1" x14ac:dyDescent="0.3">
      <c r="A1005" s="58" t="s">
        <v>311</v>
      </c>
      <c r="B1005" s="63">
        <v>388.75528831059898</v>
      </c>
      <c r="C1005" s="64">
        <v>0.91298826897560204</v>
      </c>
      <c r="D1005" s="63">
        <v>67.105800754200004</v>
      </c>
      <c r="E1005" s="64">
        <v>0.89754937292646197</v>
      </c>
      <c r="F1005" s="63">
        <v>65.535409878199999</v>
      </c>
      <c r="G1005" s="64">
        <v>0.87817114119927397</v>
      </c>
      <c r="H1005" s="63">
        <v>37.565208928200001</v>
      </c>
      <c r="I1005" s="64">
        <v>0.86033654517740599</v>
      </c>
      <c r="J1005" s="63">
        <v>60.641626577400103</v>
      </c>
      <c r="K1005" s="64">
        <v>0.95291363936411499</v>
      </c>
      <c r="L1005" s="63">
        <v>78.0474312236001</v>
      </c>
      <c r="M1005" s="64">
        <v>0.97990637518364998</v>
      </c>
      <c r="N1005" s="63">
        <v>42.261584770400098</v>
      </c>
      <c r="O1005" s="64">
        <v>0.97028076425105603</v>
      </c>
      <c r="P1005" s="63">
        <v>26.357361172699999</v>
      </c>
      <c r="Q1005" s="62">
        <v>0.760315057962897</v>
      </c>
    </row>
    <row r="1006" spans="1:17" customFormat="1" x14ac:dyDescent="0.3">
      <c r="A1006" s="58" t="s">
        <v>312</v>
      </c>
      <c r="B1006" s="73">
        <v>4.2870723521198197</v>
      </c>
      <c r="C1006" s="73">
        <v>4.2870723521198197</v>
      </c>
      <c r="D1006" s="73">
        <v>4.1101535960007904</v>
      </c>
      <c r="E1006" s="73">
        <v>4.1101535960007904</v>
      </c>
      <c r="F1006" s="73">
        <v>4.2875941298706399</v>
      </c>
      <c r="G1006" s="73">
        <v>4.2875941298706399</v>
      </c>
      <c r="H1006" s="73">
        <v>4.2777599281432899</v>
      </c>
      <c r="I1006" s="73">
        <v>4.2777599281432899</v>
      </c>
      <c r="J1006" s="73">
        <v>4.3599096069482099</v>
      </c>
      <c r="K1006" s="73">
        <v>4.3599096069482099</v>
      </c>
      <c r="L1006" s="73">
        <v>4.4218016735556303</v>
      </c>
      <c r="M1006" s="73">
        <v>4.4218016735556303</v>
      </c>
      <c r="N1006" s="73">
        <v>4.3257970748442496</v>
      </c>
      <c r="O1006" s="73">
        <v>4.3257970748442496</v>
      </c>
      <c r="P1006" s="73">
        <v>4.0832884486483199</v>
      </c>
      <c r="Q1006" s="73">
        <v>4.0832884486483199</v>
      </c>
    </row>
    <row r="1007" spans="1:17" customFormat="1" x14ac:dyDescent="0.3">
      <c r="A1007" s="65" t="s">
        <v>1</v>
      </c>
    </row>
    <row r="1008" spans="1:17" customFormat="1" x14ac:dyDescent="0.3">
      <c r="A1008" s="65" t="s">
        <v>1</v>
      </c>
    </row>
    <row r="1009" spans="1:17" customFormat="1" x14ac:dyDescent="0.3">
      <c r="A1009" s="53" t="s">
        <v>439</v>
      </c>
    </row>
    <row r="1010" spans="1:17" customFormat="1" x14ac:dyDescent="0.3">
      <c r="A1010" s="54" t="s">
        <v>1</v>
      </c>
    </row>
    <row r="1011" spans="1:17" customFormat="1" x14ac:dyDescent="0.3">
      <c r="A1011" s="114" t="s">
        <v>1</v>
      </c>
      <c r="B1011" s="113" t="s">
        <v>504</v>
      </c>
      <c r="C1011" s="113" t="s">
        <v>1</v>
      </c>
      <c r="D1011" s="113" t="s">
        <v>17</v>
      </c>
      <c r="E1011" s="113" t="s">
        <v>1</v>
      </c>
      <c r="F1011" s="113" t="s">
        <v>18</v>
      </c>
      <c r="G1011" s="113" t="s">
        <v>1</v>
      </c>
      <c r="H1011" s="113" t="s">
        <v>19</v>
      </c>
      <c r="I1011" s="113" t="s">
        <v>1</v>
      </c>
      <c r="J1011" s="113" t="s">
        <v>20</v>
      </c>
      <c r="K1011" s="113" t="s">
        <v>1</v>
      </c>
      <c r="L1011" s="113" t="s">
        <v>21</v>
      </c>
      <c r="M1011" s="113" t="s">
        <v>1</v>
      </c>
      <c r="N1011" s="113" t="s">
        <v>22</v>
      </c>
      <c r="O1011" s="113" t="s">
        <v>1</v>
      </c>
      <c r="P1011" s="113" t="s">
        <v>23</v>
      </c>
      <c r="Q1011" s="113" t="s">
        <v>1</v>
      </c>
    </row>
    <row r="1012" spans="1:17" customFormat="1" x14ac:dyDescent="0.3">
      <c r="A1012" s="115" t="s">
        <v>1</v>
      </c>
      <c r="B1012" s="55" t="s">
        <v>14</v>
      </c>
      <c r="C1012" s="55" t="s">
        <v>15</v>
      </c>
      <c r="D1012" s="55" t="s">
        <v>14</v>
      </c>
      <c r="E1012" s="55" t="s">
        <v>15</v>
      </c>
      <c r="F1012" s="55" t="s">
        <v>14</v>
      </c>
      <c r="G1012" s="55" t="s">
        <v>15</v>
      </c>
      <c r="H1012" s="55" t="s">
        <v>14</v>
      </c>
      <c r="I1012" s="55" t="s">
        <v>15</v>
      </c>
      <c r="J1012" s="55" t="s">
        <v>14</v>
      </c>
      <c r="K1012" s="55" t="s">
        <v>15</v>
      </c>
      <c r="L1012" s="55" t="s">
        <v>14</v>
      </c>
      <c r="M1012" s="55" t="s">
        <v>15</v>
      </c>
      <c r="N1012" s="55" t="s">
        <v>14</v>
      </c>
      <c r="O1012" s="55" t="s">
        <v>15</v>
      </c>
      <c r="P1012" s="55" t="s">
        <v>14</v>
      </c>
      <c r="Q1012" s="55" t="s">
        <v>15</v>
      </c>
    </row>
    <row r="1013" spans="1:17" customFormat="1" x14ac:dyDescent="0.3">
      <c r="A1013" s="56" t="s">
        <v>16</v>
      </c>
      <c r="B1013" s="57">
        <v>739.86763348730005</v>
      </c>
      <c r="C1013" s="57">
        <v>739.86763348730005</v>
      </c>
      <c r="D1013" s="57">
        <v>116.8809459972</v>
      </c>
      <c r="E1013" s="57">
        <v>116.8809459972</v>
      </c>
      <c r="F1013" s="57">
        <v>120.5634233829</v>
      </c>
      <c r="G1013" s="57">
        <v>120.5634233829</v>
      </c>
      <c r="H1013" s="57">
        <v>82.795888250100006</v>
      </c>
      <c r="I1013" s="57">
        <v>82.795888250100006</v>
      </c>
      <c r="J1013" s="57">
        <v>85.437221641600004</v>
      </c>
      <c r="K1013" s="57">
        <v>85.437221641600004</v>
      </c>
      <c r="L1013" s="57">
        <v>106.97763640700001</v>
      </c>
      <c r="M1013" s="57">
        <v>106.97763640700001</v>
      </c>
      <c r="N1013" s="57">
        <v>126.1529302109</v>
      </c>
      <c r="O1013" s="57">
        <v>126.1529302109</v>
      </c>
      <c r="P1013" s="57">
        <v>83.600757510999998</v>
      </c>
      <c r="Q1013" s="57">
        <v>83.600757510999998</v>
      </c>
    </row>
    <row r="1014" spans="1:17" customFormat="1" x14ac:dyDescent="0.3">
      <c r="A1014" s="58" t="s">
        <v>310</v>
      </c>
      <c r="B1014" s="59">
        <v>7.2720967452999998</v>
      </c>
      <c r="C1014" s="60">
        <v>9.8289158981365605E-3</v>
      </c>
      <c r="D1014" s="59">
        <v>2.3164048576999998</v>
      </c>
      <c r="E1014" s="60">
        <v>1.9818498540861301E-2</v>
      </c>
      <c r="F1014" s="59">
        <v>0.7153317884</v>
      </c>
      <c r="G1014" s="60">
        <v>5.9332405163062003E-3</v>
      </c>
      <c r="H1014" s="59">
        <v>0</v>
      </c>
      <c r="I1014" s="60">
        <v>0</v>
      </c>
      <c r="J1014" s="59">
        <v>0</v>
      </c>
      <c r="K1014" s="60">
        <v>0</v>
      </c>
      <c r="L1014" s="59">
        <v>0</v>
      </c>
      <c r="M1014" s="60">
        <v>0</v>
      </c>
      <c r="N1014" s="59">
        <v>4.2403600992000001</v>
      </c>
      <c r="O1014" s="61">
        <v>3.3612854589354799E-2</v>
      </c>
      <c r="P1014" s="59">
        <v>0</v>
      </c>
      <c r="Q1014" s="60">
        <v>0</v>
      </c>
    </row>
    <row r="1015" spans="1:17" customFormat="1" x14ac:dyDescent="0.3">
      <c r="A1015" s="58" t="s">
        <v>311</v>
      </c>
      <c r="B1015" s="63">
        <v>699.53759249220002</v>
      </c>
      <c r="C1015" s="64">
        <v>0.94549019423243597</v>
      </c>
      <c r="D1015" s="63">
        <v>106.8404610897</v>
      </c>
      <c r="E1015" s="64">
        <v>0.914096478071451</v>
      </c>
      <c r="F1015" s="63">
        <v>112.353618013</v>
      </c>
      <c r="G1015" s="64">
        <v>0.93190467606559002</v>
      </c>
      <c r="H1015" s="63">
        <v>79.421570983699993</v>
      </c>
      <c r="I1015" s="64">
        <v>0.95924535218213602</v>
      </c>
      <c r="J1015" s="63">
        <v>82.825054670699998</v>
      </c>
      <c r="K1015" s="64">
        <v>0.96942589048766403</v>
      </c>
      <c r="L1015" s="63">
        <v>106.658729712</v>
      </c>
      <c r="M1015" s="61">
        <v>0.99701894054018203</v>
      </c>
      <c r="N1015" s="63">
        <v>115.5283638276</v>
      </c>
      <c r="O1015" s="64">
        <v>0.91578026475058405</v>
      </c>
      <c r="P1015" s="63">
        <v>78.450964108899996</v>
      </c>
      <c r="Q1015" s="64">
        <v>0.93840015861791204</v>
      </c>
    </row>
    <row r="1016" spans="1:17" customFormat="1" x14ac:dyDescent="0.3">
      <c r="A1016" s="58" t="s">
        <v>312</v>
      </c>
      <c r="B1016" s="73">
        <v>4.4544821089851503</v>
      </c>
      <c r="C1016" s="73">
        <v>4.4544821089851503</v>
      </c>
      <c r="D1016" s="73">
        <v>4.4171670108374004</v>
      </c>
      <c r="E1016" s="73">
        <v>4.4171670108374004</v>
      </c>
      <c r="F1016" s="73">
        <v>4.3686141769892997</v>
      </c>
      <c r="G1016" s="73">
        <v>4.3686141769892997</v>
      </c>
      <c r="H1016" s="73">
        <v>4.5287722785297504</v>
      </c>
      <c r="I1016" s="73">
        <v>4.5287722785297504</v>
      </c>
      <c r="J1016" s="73">
        <v>4.6755740876432696</v>
      </c>
      <c r="K1016" s="78">
        <v>4.6755740876432696</v>
      </c>
      <c r="L1016" s="73">
        <v>4.4730020842672999</v>
      </c>
      <c r="M1016" s="73">
        <v>4.4730020842672999</v>
      </c>
      <c r="N1016" s="73">
        <v>4.3707019775190199</v>
      </c>
      <c r="O1016" s="73">
        <v>4.3707019775190199</v>
      </c>
      <c r="P1016" s="73">
        <v>4.3948849589572498</v>
      </c>
      <c r="Q1016" s="73">
        <v>4.3948849589572498</v>
      </c>
    </row>
    <row r="1017" spans="1:17" customFormat="1" x14ac:dyDescent="0.3">
      <c r="A1017" s="65" t="s">
        <v>1</v>
      </c>
    </row>
    <row r="1018" spans="1:17" customFormat="1" x14ac:dyDescent="0.3">
      <c r="A1018" s="65" t="s">
        <v>1</v>
      </c>
    </row>
    <row r="1019" spans="1:17" customFormat="1" x14ac:dyDescent="0.3">
      <c r="A1019" s="53" t="s">
        <v>440</v>
      </c>
    </row>
    <row r="1020" spans="1:17" customFormat="1" x14ac:dyDescent="0.3">
      <c r="A1020" s="54" t="s">
        <v>1</v>
      </c>
    </row>
    <row r="1021" spans="1:17" customFormat="1" x14ac:dyDescent="0.3">
      <c r="A1021" s="114" t="s">
        <v>1</v>
      </c>
      <c r="B1021" s="113" t="s">
        <v>504</v>
      </c>
      <c r="C1021" s="113" t="s">
        <v>1</v>
      </c>
      <c r="D1021" s="113" t="s">
        <v>17</v>
      </c>
      <c r="E1021" s="113" t="s">
        <v>1</v>
      </c>
      <c r="F1021" s="113" t="s">
        <v>18</v>
      </c>
      <c r="G1021" s="113" t="s">
        <v>1</v>
      </c>
      <c r="H1021" s="113" t="s">
        <v>19</v>
      </c>
      <c r="I1021" s="113" t="s">
        <v>1</v>
      </c>
      <c r="J1021" s="113" t="s">
        <v>20</v>
      </c>
      <c r="K1021" s="113" t="s">
        <v>1</v>
      </c>
      <c r="L1021" s="113" t="s">
        <v>21</v>
      </c>
      <c r="M1021" s="113" t="s">
        <v>1</v>
      </c>
      <c r="N1021" s="113" t="s">
        <v>22</v>
      </c>
      <c r="O1021" s="113" t="s">
        <v>1</v>
      </c>
      <c r="P1021" s="113" t="s">
        <v>23</v>
      </c>
      <c r="Q1021" s="113" t="s">
        <v>1</v>
      </c>
    </row>
    <row r="1022" spans="1:17" customFormat="1" x14ac:dyDescent="0.3">
      <c r="A1022" s="115" t="s">
        <v>1</v>
      </c>
      <c r="B1022" s="55" t="s">
        <v>14</v>
      </c>
      <c r="C1022" s="55" t="s">
        <v>15</v>
      </c>
      <c r="D1022" s="55" t="s">
        <v>14</v>
      </c>
      <c r="E1022" s="55" t="s">
        <v>15</v>
      </c>
      <c r="F1022" s="55" t="s">
        <v>14</v>
      </c>
      <c r="G1022" s="55" t="s">
        <v>15</v>
      </c>
      <c r="H1022" s="55" t="s">
        <v>14</v>
      </c>
      <c r="I1022" s="55" t="s">
        <v>15</v>
      </c>
      <c r="J1022" s="55" t="s">
        <v>14</v>
      </c>
      <c r="K1022" s="55" t="s">
        <v>15</v>
      </c>
      <c r="L1022" s="55" t="s">
        <v>14</v>
      </c>
      <c r="M1022" s="55" t="s">
        <v>15</v>
      </c>
      <c r="N1022" s="55" t="s">
        <v>14</v>
      </c>
      <c r="O1022" s="55" t="s">
        <v>15</v>
      </c>
      <c r="P1022" s="55" t="s">
        <v>14</v>
      </c>
      <c r="Q1022" s="55" t="s">
        <v>15</v>
      </c>
    </row>
    <row r="1023" spans="1:17" customFormat="1" x14ac:dyDescent="0.3">
      <c r="A1023" s="56" t="s">
        <v>16</v>
      </c>
      <c r="B1023" s="57">
        <v>529.33720185749996</v>
      </c>
      <c r="C1023" s="57">
        <v>529.33720185749996</v>
      </c>
      <c r="D1023" s="57">
        <v>102.9256504583</v>
      </c>
      <c r="E1023" s="57">
        <v>102.9256504583</v>
      </c>
      <c r="F1023" s="57">
        <v>82.691259267999996</v>
      </c>
      <c r="G1023" s="57">
        <v>82.691259267999996</v>
      </c>
      <c r="H1023" s="57">
        <v>78.774015156700003</v>
      </c>
      <c r="I1023" s="57">
        <v>78.774015156700003</v>
      </c>
      <c r="J1023" s="57">
        <v>63.560170888400002</v>
      </c>
      <c r="K1023" s="57">
        <v>63.560170888400002</v>
      </c>
      <c r="L1023" s="57">
        <v>67.607178848000004</v>
      </c>
      <c r="M1023" s="57">
        <v>67.607178848000004</v>
      </c>
      <c r="N1023" s="57">
        <v>70.9152279005</v>
      </c>
      <c r="O1023" s="57">
        <v>70.9152279005</v>
      </c>
      <c r="P1023" s="57">
        <v>57.0091895499</v>
      </c>
      <c r="Q1023" s="57">
        <v>57.0091895499</v>
      </c>
    </row>
    <row r="1024" spans="1:17" customFormat="1" x14ac:dyDescent="0.3">
      <c r="A1024" s="58" t="s">
        <v>310</v>
      </c>
      <c r="B1024" s="59">
        <v>6.3970758809000001</v>
      </c>
      <c r="C1024" s="60">
        <v>1.2085067625045E-2</v>
      </c>
      <c r="D1024" s="59">
        <v>1.3790402690000001</v>
      </c>
      <c r="E1024" s="60">
        <v>1.33984119882605E-2</v>
      </c>
      <c r="F1024" s="59">
        <v>0</v>
      </c>
      <c r="G1024" s="60">
        <v>0</v>
      </c>
      <c r="H1024" s="59">
        <v>1.4068604040999899</v>
      </c>
      <c r="I1024" s="60">
        <v>1.7859447703680299E-2</v>
      </c>
      <c r="J1024" s="59">
        <v>0.45783801540000002</v>
      </c>
      <c r="K1024" s="60">
        <v>7.2032219076924699E-3</v>
      </c>
      <c r="L1024" s="59">
        <v>3.1533371924</v>
      </c>
      <c r="M1024" s="60">
        <v>4.6642046689887598E-2</v>
      </c>
      <c r="N1024" s="59">
        <v>0</v>
      </c>
      <c r="O1024" s="60">
        <v>0</v>
      </c>
      <c r="P1024" s="59">
        <v>0</v>
      </c>
      <c r="Q1024" s="60">
        <v>0</v>
      </c>
    </row>
    <row r="1025" spans="1:17" customFormat="1" x14ac:dyDescent="0.3">
      <c r="A1025" s="58" t="s">
        <v>311</v>
      </c>
      <c r="B1025" s="63">
        <v>498.96928533499897</v>
      </c>
      <c r="C1025" s="64">
        <v>0.94263029989969405</v>
      </c>
      <c r="D1025" s="63">
        <v>98.260847602800197</v>
      </c>
      <c r="E1025" s="64">
        <v>0.954677936600557</v>
      </c>
      <c r="F1025" s="63">
        <v>68.207018740699993</v>
      </c>
      <c r="G1025" s="62">
        <v>0.82483952166749597</v>
      </c>
      <c r="H1025" s="63">
        <v>76.668356390899902</v>
      </c>
      <c r="I1025" s="64">
        <v>0.97326962753375801</v>
      </c>
      <c r="J1025" s="63">
        <v>62.030724678400098</v>
      </c>
      <c r="K1025" s="64">
        <v>0.97593703433105194</v>
      </c>
      <c r="L1025" s="63">
        <v>63.094637063600103</v>
      </c>
      <c r="M1025" s="64">
        <v>0.93325351151620395</v>
      </c>
      <c r="N1025" s="63">
        <v>70.653163105200093</v>
      </c>
      <c r="O1025" s="64">
        <v>0.996304534257893</v>
      </c>
      <c r="P1025" s="63">
        <v>54.985473949899998</v>
      </c>
      <c r="Q1025" s="64">
        <v>0.96450194054716998</v>
      </c>
    </row>
    <row r="1026" spans="1:17" customFormat="1" x14ac:dyDescent="0.3">
      <c r="A1026" s="58" t="s">
        <v>312</v>
      </c>
      <c r="B1026" s="73">
        <v>4.4694978213014798</v>
      </c>
      <c r="C1026" s="73">
        <v>4.4694978213014798</v>
      </c>
      <c r="D1026" s="73">
        <v>4.4522405636226701</v>
      </c>
      <c r="E1026" s="73">
        <v>4.4522405636226701</v>
      </c>
      <c r="F1026" s="73">
        <v>4.1955087905144097</v>
      </c>
      <c r="G1026" s="77">
        <v>4.1955087905144097</v>
      </c>
      <c r="H1026" s="73">
        <v>4.5589036822551199</v>
      </c>
      <c r="I1026" s="73">
        <v>4.5589036822551199</v>
      </c>
      <c r="J1026" s="73">
        <v>4.6698933742352597</v>
      </c>
      <c r="K1026" s="78">
        <v>4.6698933742352597</v>
      </c>
      <c r="L1026" s="73">
        <v>4.3996565279694302</v>
      </c>
      <c r="M1026" s="73">
        <v>4.3996565279694302</v>
      </c>
      <c r="N1026" s="73">
        <v>4.5666134976944299</v>
      </c>
      <c r="O1026" s="73">
        <v>4.5666134976944299</v>
      </c>
      <c r="P1026" s="73">
        <v>4.5106017403527598</v>
      </c>
      <c r="Q1026" s="73">
        <v>4.5106017403527598</v>
      </c>
    </row>
    <row r="1027" spans="1:17" customFormat="1" x14ac:dyDescent="0.3">
      <c r="A1027" s="65" t="s">
        <v>1</v>
      </c>
    </row>
    <row r="1028" spans="1:17" customFormat="1" x14ac:dyDescent="0.3">
      <c r="A1028" s="65" t="s">
        <v>1</v>
      </c>
    </row>
    <row r="1029" spans="1:17" customFormat="1" x14ac:dyDescent="0.3">
      <c r="A1029" s="53" t="s">
        <v>441</v>
      </c>
    </row>
    <row r="1030" spans="1:17" customFormat="1" x14ac:dyDescent="0.3">
      <c r="A1030" s="54" t="s">
        <v>1</v>
      </c>
    </row>
    <row r="1031" spans="1:17" customFormat="1" x14ac:dyDescent="0.3">
      <c r="A1031" s="114" t="s">
        <v>1</v>
      </c>
      <c r="B1031" s="113" t="s">
        <v>504</v>
      </c>
      <c r="C1031" s="113" t="s">
        <v>1</v>
      </c>
      <c r="D1031" s="113" t="s">
        <v>17</v>
      </c>
      <c r="E1031" s="113" t="s">
        <v>1</v>
      </c>
      <c r="F1031" s="113" t="s">
        <v>18</v>
      </c>
      <c r="G1031" s="113" t="s">
        <v>1</v>
      </c>
      <c r="H1031" s="113" t="s">
        <v>19</v>
      </c>
      <c r="I1031" s="113" t="s">
        <v>1</v>
      </c>
      <c r="J1031" s="113" t="s">
        <v>20</v>
      </c>
      <c r="K1031" s="113" t="s">
        <v>1</v>
      </c>
      <c r="L1031" s="113" t="s">
        <v>21</v>
      </c>
      <c r="M1031" s="113" t="s">
        <v>1</v>
      </c>
      <c r="N1031" s="113" t="s">
        <v>22</v>
      </c>
      <c r="O1031" s="113" t="s">
        <v>1</v>
      </c>
      <c r="P1031" s="113" t="s">
        <v>23</v>
      </c>
      <c r="Q1031" s="113" t="s">
        <v>1</v>
      </c>
    </row>
    <row r="1032" spans="1:17" customFormat="1" x14ac:dyDescent="0.3">
      <c r="A1032" s="115" t="s">
        <v>1</v>
      </c>
      <c r="B1032" s="55" t="s">
        <v>14</v>
      </c>
      <c r="C1032" s="55" t="s">
        <v>15</v>
      </c>
      <c r="D1032" s="55" t="s">
        <v>14</v>
      </c>
      <c r="E1032" s="55" t="s">
        <v>15</v>
      </c>
      <c r="F1032" s="55" t="s">
        <v>14</v>
      </c>
      <c r="G1032" s="55" t="s">
        <v>15</v>
      </c>
      <c r="H1032" s="55" t="s">
        <v>14</v>
      </c>
      <c r="I1032" s="55" t="s">
        <v>15</v>
      </c>
      <c r="J1032" s="55" t="s">
        <v>14</v>
      </c>
      <c r="K1032" s="55" t="s">
        <v>15</v>
      </c>
      <c r="L1032" s="55" t="s">
        <v>14</v>
      </c>
      <c r="M1032" s="55" t="s">
        <v>15</v>
      </c>
      <c r="N1032" s="55" t="s">
        <v>14</v>
      </c>
      <c r="O1032" s="55" t="s">
        <v>15</v>
      </c>
      <c r="P1032" s="55" t="s">
        <v>14</v>
      </c>
      <c r="Q1032" s="55" t="s">
        <v>15</v>
      </c>
    </row>
    <row r="1033" spans="1:17" customFormat="1" x14ac:dyDescent="0.3">
      <c r="A1033" s="56" t="s">
        <v>16</v>
      </c>
      <c r="B1033" s="57">
        <v>125.0031046122</v>
      </c>
      <c r="C1033" s="57">
        <v>125.0031046122</v>
      </c>
      <c r="D1033" s="57">
        <v>12.362118732300001</v>
      </c>
      <c r="E1033" s="57">
        <v>12.362118732300001</v>
      </c>
      <c r="F1033" s="57">
        <v>42.082897533500002</v>
      </c>
      <c r="G1033" s="57">
        <v>42.082897533500002</v>
      </c>
      <c r="H1033" s="57">
        <v>10.4989994785</v>
      </c>
      <c r="I1033" s="57">
        <v>10.4989994785</v>
      </c>
      <c r="J1033" s="57">
        <v>11.398812794299999</v>
      </c>
      <c r="K1033" s="57">
        <v>11.398812794299999</v>
      </c>
      <c r="L1033" s="57">
        <v>22.555154502000001</v>
      </c>
      <c r="M1033" s="57">
        <v>22.555154502000001</v>
      </c>
      <c r="N1033" s="57">
        <v>8.0500015241000007</v>
      </c>
      <c r="O1033" s="57">
        <v>8.0500015241000007</v>
      </c>
      <c r="P1033" s="57">
        <v>15.2898728952</v>
      </c>
      <c r="Q1033" s="57">
        <v>15.2898728952</v>
      </c>
    </row>
    <row r="1034" spans="1:17" customFormat="1" x14ac:dyDescent="0.3">
      <c r="A1034" s="58" t="s">
        <v>310</v>
      </c>
      <c r="B1034" s="59">
        <v>4.4662014440000002</v>
      </c>
      <c r="C1034" s="60">
        <v>3.57287241613366E-2</v>
      </c>
      <c r="D1034" s="67">
        <v>0</v>
      </c>
      <c r="E1034" s="68">
        <v>0</v>
      </c>
      <c r="F1034" s="59">
        <v>0.7153317884</v>
      </c>
      <c r="G1034" s="60">
        <v>1.6998159117502801E-2</v>
      </c>
      <c r="H1034" s="67">
        <v>0</v>
      </c>
      <c r="I1034" s="68">
        <v>0</v>
      </c>
      <c r="J1034" s="67">
        <v>0</v>
      </c>
      <c r="K1034" s="68">
        <v>0</v>
      </c>
      <c r="L1034" s="67">
        <v>3.1533371924</v>
      </c>
      <c r="M1034" s="69">
        <v>13.9805612598237</v>
      </c>
      <c r="N1034" s="67">
        <v>0.59753246319999997</v>
      </c>
      <c r="O1034" s="68">
        <v>7.4227621126668604</v>
      </c>
      <c r="P1034" s="67">
        <v>0</v>
      </c>
      <c r="Q1034" s="68">
        <v>0</v>
      </c>
    </row>
    <row r="1035" spans="1:17" customFormat="1" x14ac:dyDescent="0.3">
      <c r="A1035" s="58" t="s">
        <v>311</v>
      </c>
      <c r="B1035" s="63">
        <v>116.7816725413</v>
      </c>
      <c r="C1035" s="64">
        <v>0.93423017695115995</v>
      </c>
      <c r="D1035" s="70">
        <v>12.362118732300001</v>
      </c>
      <c r="E1035" s="71">
        <v>100</v>
      </c>
      <c r="F1035" s="63">
        <v>40.495878053699997</v>
      </c>
      <c r="G1035" s="64">
        <v>0.96228825549531904</v>
      </c>
      <c r="H1035" s="70">
        <v>9.7836676900999802</v>
      </c>
      <c r="I1035" s="71">
        <v>93.186667073706701</v>
      </c>
      <c r="J1035" s="70">
        <v>11.398812794299999</v>
      </c>
      <c r="K1035" s="71">
        <v>100</v>
      </c>
      <c r="L1035" s="70">
        <v>19.401817309599998</v>
      </c>
      <c r="M1035" s="71">
        <v>86.019438740176199</v>
      </c>
      <c r="N1035" s="70">
        <v>7.4524690609000004</v>
      </c>
      <c r="O1035" s="71">
        <v>92.577237887333098</v>
      </c>
      <c r="P1035" s="70">
        <v>13.121661748099999</v>
      </c>
      <c r="Q1035" s="71">
        <v>85.819299074875403</v>
      </c>
    </row>
    <row r="1036" spans="1:17" customFormat="1" x14ac:dyDescent="0.3">
      <c r="A1036" s="58" t="s">
        <v>312</v>
      </c>
      <c r="B1036" s="73">
        <v>4.40357032882907</v>
      </c>
      <c r="C1036" s="73">
        <v>4.40357032882907</v>
      </c>
      <c r="D1036" s="74">
        <v>4.5510357791825404</v>
      </c>
      <c r="E1036" s="74">
        <v>4.5510357791825404</v>
      </c>
      <c r="F1036" s="73">
        <v>4.54336457326868</v>
      </c>
      <c r="G1036" s="73">
        <v>4.54336457326868</v>
      </c>
      <c r="H1036" s="74">
        <v>4.3620809740665996</v>
      </c>
      <c r="I1036" s="74">
        <v>4.3620809740665996</v>
      </c>
      <c r="J1036" s="74">
        <v>4.3902188104294702</v>
      </c>
      <c r="K1036" s="74">
        <v>4.3902188104294702</v>
      </c>
      <c r="L1036" s="74">
        <v>4.0323662412880097</v>
      </c>
      <c r="M1036" s="74">
        <v>4.0323662412880097</v>
      </c>
      <c r="N1036" s="74">
        <v>4.6672184603096101</v>
      </c>
      <c r="O1036" s="74">
        <v>4.6672184603096101</v>
      </c>
      <c r="P1036" s="74">
        <v>4.2389370530049897</v>
      </c>
      <c r="Q1036" s="74">
        <v>4.2389370530049897</v>
      </c>
    </row>
    <row r="1037" spans="1:17" customFormat="1" x14ac:dyDescent="0.3">
      <c r="A1037" s="65" t="s">
        <v>1</v>
      </c>
    </row>
    <row r="1038" spans="1:17" customFormat="1" x14ac:dyDescent="0.3">
      <c r="A1038" s="65" t="s">
        <v>1</v>
      </c>
    </row>
    <row r="1039" spans="1:17" customFormat="1" x14ac:dyDescent="0.3">
      <c r="A1039" s="53" t="s">
        <v>442</v>
      </c>
    </row>
    <row r="1040" spans="1:17" customFormat="1" x14ac:dyDescent="0.3">
      <c r="A1040" s="54" t="s">
        <v>1</v>
      </c>
    </row>
    <row r="1041" spans="1:17" customFormat="1" x14ac:dyDescent="0.3">
      <c r="A1041" s="114" t="s">
        <v>1</v>
      </c>
      <c r="B1041" s="113" t="s">
        <v>504</v>
      </c>
      <c r="C1041" s="113" t="s">
        <v>1</v>
      </c>
      <c r="D1041" s="113" t="s">
        <v>17</v>
      </c>
      <c r="E1041" s="113" t="s">
        <v>1</v>
      </c>
      <c r="F1041" s="113" t="s">
        <v>18</v>
      </c>
      <c r="G1041" s="113" t="s">
        <v>1</v>
      </c>
      <c r="H1041" s="113" t="s">
        <v>19</v>
      </c>
      <c r="I1041" s="113" t="s">
        <v>1</v>
      </c>
      <c r="J1041" s="113" t="s">
        <v>20</v>
      </c>
      <c r="K1041" s="113" t="s">
        <v>1</v>
      </c>
      <c r="L1041" s="113" t="s">
        <v>21</v>
      </c>
      <c r="M1041" s="113" t="s">
        <v>1</v>
      </c>
      <c r="N1041" s="113" t="s">
        <v>22</v>
      </c>
      <c r="O1041" s="113" t="s">
        <v>1</v>
      </c>
      <c r="P1041" s="113" t="s">
        <v>23</v>
      </c>
      <c r="Q1041" s="113" t="s">
        <v>1</v>
      </c>
    </row>
    <row r="1042" spans="1:17" customFormat="1" x14ac:dyDescent="0.3">
      <c r="A1042" s="115" t="s">
        <v>1</v>
      </c>
      <c r="B1042" s="55" t="s">
        <v>14</v>
      </c>
      <c r="C1042" s="55" t="s">
        <v>15</v>
      </c>
      <c r="D1042" s="55" t="s">
        <v>14</v>
      </c>
      <c r="E1042" s="55" t="s">
        <v>15</v>
      </c>
      <c r="F1042" s="55" t="s">
        <v>14</v>
      </c>
      <c r="G1042" s="55" t="s">
        <v>15</v>
      </c>
      <c r="H1042" s="55" t="s">
        <v>14</v>
      </c>
      <c r="I1042" s="55" t="s">
        <v>15</v>
      </c>
      <c r="J1042" s="55" t="s">
        <v>14</v>
      </c>
      <c r="K1042" s="55" t="s">
        <v>15</v>
      </c>
      <c r="L1042" s="55" t="s">
        <v>14</v>
      </c>
      <c r="M1042" s="55" t="s">
        <v>15</v>
      </c>
      <c r="N1042" s="55" t="s">
        <v>14</v>
      </c>
      <c r="O1042" s="55" t="s">
        <v>15</v>
      </c>
      <c r="P1042" s="55" t="s">
        <v>14</v>
      </c>
      <c r="Q1042" s="55" t="s">
        <v>15</v>
      </c>
    </row>
    <row r="1043" spans="1:17" customFormat="1" x14ac:dyDescent="0.3">
      <c r="A1043" s="56" t="s">
        <v>16</v>
      </c>
      <c r="B1043" s="57">
        <v>276.42017642190001</v>
      </c>
      <c r="C1043" s="57">
        <v>276.42017642190001</v>
      </c>
      <c r="D1043" s="57">
        <v>61.534908146100001</v>
      </c>
      <c r="E1043" s="57">
        <v>61.534908146100001</v>
      </c>
      <c r="F1043" s="57">
        <v>32.389851051199997</v>
      </c>
      <c r="G1043" s="57">
        <v>32.389851051199997</v>
      </c>
      <c r="H1043" s="57">
        <v>39.231626558999999</v>
      </c>
      <c r="I1043" s="57">
        <v>39.231626558999999</v>
      </c>
      <c r="J1043" s="57">
        <v>24.176890423700002</v>
      </c>
      <c r="K1043" s="57">
        <v>24.176890423700002</v>
      </c>
      <c r="L1043" s="57">
        <v>20.839276390799998</v>
      </c>
      <c r="M1043" s="57">
        <v>20.839276390799998</v>
      </c>
      <c r="N1043" s="57">
        <v>55.567451657399999</v>
      </c>
      <c r="O1043" s="57">
        <v>55.567451657399999</v>
      </c>
      <c r="P1043" s="57">
        <v>40.425234935200002</v>
      </c>
      <c r="Q1043" s="57">
        <v>40.425234935200002</v>
      </c>
    </row>
    <row r="1044" spans="1:17" customFormat="1" x14ac:dyDescent="0.3">
      <c r="A1044" s="58" t="s">
        <v>310</v>
      </c>
      <c r="B1044" s="59">
        <v>1.2079830352000001</v>
      </c>
      <c r="C1044" s="60">
        <v>4.3700971862352597E-3</v>
      </c>
      <c r="D1044" s="59">
        <v>0</v>
      </c>
      <c r="E1044" s="60">
        <v>0</v>
      </c>
      <c r="F1044" s="67">
        <v>1.2079830352000001</v>
      </c>
      <c r="G1044" s="68">
        <v>3.7295109301073701</v>
      </c>
      <c r="H1044" s="59">
        <v>0</v>
      </c>
      <c r="I1044" s="60">
        <v>0</v>
      </c>
      <c r="J1044" s="59">
        <v>0</v>
      </c>
      <c r="K1044" s="60">
        <v>0</v>
      </c>
      <c r="L1044" s="67">
        <v>0</v>
      </c>
      <c r="M1044" s="68">
        <v>0</v>
      </c>
      <c r="N1044" s="59">
        <v>0</v>
      </c>
      <c r="O1044" s="60">
        <v>0</v>
      </c>
      <c r="P1044" s="59">
        <v>0</v>
      </c>
      <c r="Q1044" s="60">
        <v>0</v>
      </c>
    </row>
    <row r="1045" spans="1:17" customFormat="1" x14ac:dyDescent="0.3">
      <c r="A1045" s="58" t="s">
        <v>311</v>
      </c>
      <c r="B1045" s="63">
        <v>268.26798143169998</v>
      </c>
      <c r="C1045" s="64">
        <v>0.97050795967311199</v>
      </c>
      <c r="D1045" s="63">
        <v>61.534908146099902</v>
      </c>
      <c r="E1045" s="64">
        <v>1</v>
      </c>
      <c r="F1045" s="70">
        <v>30.893105967100102</v>
      </c>
      <c r="G1045" s="71">
        <v>95.378968919202407</v>
      </c>
      <c r="H1045" s="63">
        <v>38.131637473199902</v>
      </c>
      <c r="I1045" s="64">
        <v>0.97196167525336397</v>
      </c>
      <c r="J1045" s="63">
        <v>23.038607051900001</v>
      </c>
      <c r="K1045" s="64">
        <v>0.95291853700572804</v>
      </c>
      <c r="L1045" s="70">
        <v>19.947294233400001</v>
      </c>
      <c r="M1045" s="71">
        <v>95.719706669883294</v>
      </c>
      <c r="N1045" s="63">
        <v>52.827702350499898</v>
      </c>
      <c r="O1045" s="64">
        <v>0.950695070132208</v>
      </c>
      <c r="P1045" s="63">
        <v>39.639788951</v>
      </c>
      <c r="Q1045" s="64">
        <v>0.980570403970217</v>
      </c>
    </row>
    <row r="1046" spans="1:17" customFormat="1" x14ac:dyDescent="0.3">
      <c r="A1046" s="58" t="s">
        <v>312</v>
      </c>
      <c r="B1046" s="73">
        <v>4.7011099810655699</v>
      </c>
      <c r="C1046" s="73">
        <v>4.7011099810655699</v>
      </c>
      <c r="D1046" s="73">
        <v>4.8377701726116502</v>
      </c>
      <c r="E1046" s="78">
        <v>4.8377701726116502</v>
      </c>
      <c r="F1046" s="74">
        <v>4.4745361555137704</v>
      </c>
      <c r="G1046" s="74">
        <v>4.4745361555137704</v>
      </c>
      <c r="H1046" s="73">
        <v>4.7447827943982297</v>
      </c>
      <c r="I1046" s="73">
        <v>4.7447827943982297</v>
      </c>
      <c r="J1046" s="73">
        <v>4.7667830649688199</v>
      </c>
      <c r="K1046" s="73">
        <v>4.7667830649688199</v>
      </c>
      <c r="L1046" s="74">
        <v>4.5538115824115204</v>
      </c>
      <c r="M1046" s="74">
        <v>4.5538115824115204</v>
      </c>
      <c r="N1046" s="73">
        <v>4.6603138378078501</v>
      </c>
      <c r="O1046" s="73">
        <v>4.6603138378078501</v>
      </c>
      <c r="P1046" s="73">
        <v>4.7083021517796499</v>
      </c>
      <c r="Q1046" s="73">
        <v>4.7083021517796499</v>
      </c>
    </row>
    <row r="1047" spans="1:17" customFormat="1" x14ac:dyDescent="0.3">
      <c r="A1047" s="65" t="s">
        <v>1</v>
      </c>
    </row>
    <row r="1048" spans="1:17" customFormat="1" x14ac:dyDescent="0.3">
      <c r="A1048" s="65" t="s">
        <v>1</v>
      </c>
    </row>
    <row r="1049" spans="1:17" customFormat="1" x14ac:dyDescent="0.3">
      <c r="A1049" s="53" t="s">
        <v>443</v>
      </c>
    </row>
    <row r="1050" spans="1:17" customFormat="1" x14ac:dyDescent="0.3">
      <c r="A1050" s="54" t="s">
        <v>1</v>
      </c>
    </row>
    <row r="1051" spans="1:17" customFormat="1" x14ac:dyDescent="0.3">
      <c r="A1051" s="114" t="s">
        <v>1</v>
      </c>
      <c r="B1051" s="113" t="s">
        <v>504</v>
      </c>
      <c r="C1051" s="113" t="s">
        <v>1</v>
      </c>
      <c r="D1051" s="113" t="s">
        <v>17</v>
      </c>
      <c r="E1051" s="113" t="s">
        <v>1</v>
      </c>
      <c r="F1051" s="113" t="s">
        <v>18</v>
      </c>
      <c r="G1051" s="113" t="s">
        <v>1</v>
      </c>
      <c r="H1051" s="113" t="s">
        <v>19</v>
      </c>
      <c r="I1051" s="113" t="s">
        <v>1</v>
      </c>
      <c r="J1051" s="113" t="s">
        <v>20</v>
      </c>
      <c r="K1051" s="113" t="s">
        <v>1</v>
      </c>
      <c r="L1051" s="113" t="s">
        <v>21</v>
      </c>
      <c r="M1051" s="113" t="s">
        <v>1</v>
      </c>
      <c r="N1051" s="113" t="s">
        <v>22</v>
      </c>
      <c r="O1051" s="113" t="s">
        <v>1</v>
      </c>
      <c r="P1051" s="113" t="s">
        <v>23</v>
      </c>
      <c r="Q1051" s="113" t="s">
        <v>1</v>
      </c>
    </row>
    <row r="1052" spans="1:17" customFormat="1" x14ac:dyDescent="0.3">
      <c r="A1052" s="115" t="s">
        <v>1</v>
      </c>
      <c r="B1052" s="55" t="s">
        <v>14</v>
      </c>
      <c r="C1052" s="55" t="s">
        <v>15</v>
      </c>
      <c r="D1052" s="55" t="s">
        <v>14</v>
      </c>
      <c r="E1052" s="55" t="s">
        <v>15</v>
      </c>
      <c r="F1052" s="55" t="s">
        <v>14</v>
      </c>
      <c r="G1052" s="55" t="s">
        <v>15</v>
      </c>
      <c r="H1052" s="55" t="s">
        <v>14</v>
      </c>
      <c r="I1052" s="55" t="s">
        <v>15</v>
      </c>
      <c r="J1052" s="55" t="s">
        <v>14</v>
      </c>
      <c r="K1052" s="55" t="s">
        <v>15</v>
      </c>
      <c r="L1052" s="55" t="s">
        <v>14</v>
      </c>
      <c r="M1052" s="55" t="s">
        <v>15</v>
      </c>
      <c r="N1052" s="55" t="s">
        <v>14</v>
      </c>
      <c r="O1052" s="55" t="s">
        <v>15</v>
      </c>
      <c r="P1052" s="55" t="s">
        <v>14</v>
      </c>
      <c r="Q1052" s="55" t="s">
        <v>15</v>
      </c>
    </row>
    <row r="1053" spans="1:17" customFormat="1" x14ac:dyDescent="0.3">
      <c r="A1053" s="56" t="s">
        <v>16</v>
      </c>
      <c r="B1053" s="57">
        <v>30.045503500500001</v>
      </c>
      <c r="C1053" s="57">
        <v>30.045503500500001</v>
      </c>
      <c r="D1053" s="57">
        <v>5.9027806785000001</v>
      </c>
      <c r="E1053" s="57">
        <v>5.9027806785000001</v>
      </c>
      <c r="F1053" s="57">
        <v>6.0651977218999997</v>
      </c>
      <c r="G1053" s="57">
        <v>6.0651977218999997</v>
      </c>
      <c r="H1053" s="57">
        <v>3.444053067</v>
      </c>
      <c r="I1053" s="57">
        <v>3.444053067</v>
      </c>
      <c r="J1053" s="57">
        <v>1.4068604040999999</v>
      </c>
      <c r="K1053" s="57">
        <v>1.4068604040999999</v>
      </c>
      <c r="L1053" s="57">
        <v>1.7810099580000001</v>
      </c>
      <c r="M1053" s="57">
        <v>1.7810099580000001</v>
      </c>
      <c r="N1053" s="57">
        <v>1.5507511941000001</v>
      </c>
      <c r="O1053" s="57">
        <v>1.5507511941000001</v>
      </c>
      <c r="P1053" s="57">
        <v>5.6461292951999997</v>
      </c>
      <c r="Q1053" s="57">
        <v>5.6461292951999997</v>
      </c>
    </row>
    <row r="1054" spans="1:17" customFormat="1" x14ac:dyDescent="0.3">
      <c r="A1054" s="58" t="s">
        <v>310</v>
      </c>
      <c r="B1054" s="59">
        <v>3.8060788234999898</v>
      </c>
      <c r="C1054" s="60">
        <v>0.1266771523212</v>
      </c>
      <c r="D1054" s="67">
        <v>0</v>
      </c>
      <c r="E1054" s="68">
        <v>0</v>
      </c>
      <c r="F1054" s="67">
        <v>0</v>
      </c>
      <c r="G1054" s="68">
        <v>0</v>
      </c>
      <c r="H1054" s="67">
        <v>0</v>
      </c>
      <c r="I1054" s="68">
        <v>0</v>
      </c>
      <c r="J1054" s="67">
        <v>0</v>
      </c>
      <c r="K1054" s="68">
        <v>0</v>
      </c>
      <c r="L1054" s="67">
        <v>0</v>
      </c>
      <c r="M1054" s="68">
        <v>0</v>
      </c>
      <c r="N1054" s="67">
        <v>0</v>
      </c>
      <c r="O1054" s="68">
        <v>0</v>
      </c>
      <c r="P1054" s="67">
        <v>0</v>
      </c>
      <c r="Q1054" s="68">
        <v>0</v>
      </c>
    </row>
    <row r="1055" spans="1:17" customFormat="1" x14ac:dyDescent="0.3">
      <c r="A1055" s="58" t="s">
        <v>311</v>
      </c>
      <c r="B1055" s="63">
        <v>26.239424676999999</v>
      </c>
      <c r="C1055" s="64">
        <v>0.87332284767879997</v>
      </c>
      <c r="D1055" s="70">
        <v>5.9027806785000001</v>
      </c>
      <c r="E1055" s="71">
        <v>100</v>
      </c>
      <c r="F1055" s="70">
        <v>6.0651977219000104</v>
      </c>
      <c r="G1055" s="71">
        <v>100</v>
      </c>
      <c r="H1055" s="70">
        <v>3.444053067</v>
      </c>
      <c r="I1055" s="71">
        <v>100</v>
      </c>
      <c r="J1055" s="70">
        <v>1.4068604040999999</v>
      </c>
      <c r="K1055" s="71">
        <v>100</v>
      </c>
      <c r="L1055" s="70">
        <v>1.7810099580000001</v>
      </c>
      <c r="M1055" s="71">
        <v>100</v>
      </c>
      <c r="N1055" s="70">
        <v>1.5507511941000001</v>
      </c>
      <c r="O1055" s="71">
        <v>100</v>
      </c>
      <c r="P1055" s="70">
        <v>5.64612929519999</v>
      </c>
      <c r="Q1055" s="71">
        <v>100</v>
      </c>
    </row>
    <row r="1056" spans="1:17" customFormat="1" x14ac:dyDescent="0.3">
      <c r="A1056" s="58" t="s">
        <v>312</v>
      </c>
      <c r="B1056" s="73">
        <v>4.3090289476908099</v>
      </c>
      <c r="C1056" s="73">
        <v>4.3090289476908099</v>
      </c>
      <c r="D1056" s="74">
        <v>4.6382935961729599</v>
      </c>
      <c r="E1056" s="74">
        <v>4.6382935961729599</v>
      </c>
      <c r="F1056" s="74">
        <v>4.2379580479443799</v>
      </c>
      <c r="G1056" s="74">
        <v>4.2379580479443799</v>
      </c>
      <c r="H1056" s="74">
        <v>4.7664617695044402</v>
      </c>
      <c r="I1056" s="74">
        <v>4.7664617695044402</v>
      </c>
      <c r="J1056" s="74">
        <v>5</v>
      </c>
      <c r="K1056" s="76">
        <v>5</v>
      </c>
      <c r="L1056" s="74">
        <v>4</v>
      </c>
      <c r="M1056" s="74">
        <v>4</v>
      </c>
      <c r="N1056" s="74">
        <v>5</v>
      </c>
      <c r="O1056" s="76">
        <v>5</v>
      </c>
      <c r="P1056" s="74">
        <v>5</v>
      </c>
      <c r="Q1056" s="76">
        <v>5</v>
      </c>
    </row>
    <row r="1057" spans="1:17" customFormat="1" x14ac:dyDescent="0.3">
      <c r="A1057" s="65" t="s">
        <v>1</v>
      </c>
    </row>
    <row r="1058" spans="1:17" customFormat="1" x14ac:dyDescent="0.3">
      <c r="A1058" s="65" t="s">
        <v>1</v>
      </c>
    </row>
    <row r="1059" spans="1:17" customFormat="1" x14ac:dyDescent="0.3">
      <c r="A1059" s="53" t="s">
        <v>444</v>
      </c>
    </row>
    <row r="1060" spans="1:17" customFormat="1" x14ac:dyDescent="0.3">
      <c r="A1060" s="54" t="s">
        <v>1</v>
      </c>
    </row>
    <row r="1061" spans="1:17" customFormat="1" x14ac:dyDescent="0.3">
      <c r="A1061" s="114" t="s">
        <v>1</v>
      </c>
      <c r="B1061" s="113" t="s">
        <v>504</v>
      </c>
      <c r="C1061" s="113" t="s">
        <v>1</v>
      </c>
      <c r="D1061" s="113" t="s">
        <v>17</v>
      </c>
      <c r="E1061" s="113" t="s">
        <v>1</v>
      </c>
      <c r="F1061" s="113" t="s">
        <v>18</v>
      </c>
      <c r="G1061" s="113" t="s">
        <v>1</v>
      </c>
      <c r="H1061" s="113" t="s">
        <v>19</v>
      </c>
      <c r="I1061" s="113" t="s">
        <v>1</v>
      </c>
      <c r="J1061" s="113" t="s">
        <v>20</v>
      </c>
      <c r="K1061" s="113" t="s">
        <v>1</v>
      </c>
      <c r="L1061" s="113" t="s">
        <v>21</v>
      </c>
      <c r="M1061" s="113" t="s">
        <v>1</v>
      </c>
      <c r="N1061" s="113" t="s">
        <v>22</v>
      </c>
      <c r="O1061" s="113" t="s">
        <v>1</v>
      </c>
      <c r="P1061" s="113" t="s">
        <v>23</v>
      </c>
      <c r="Q1061" s="113" t="s">
        <v>1</v>
      </c>
    </row>
    <row r="1062" spans="1:17" customFormat="1" x14ac:dyDescent="0.3">
      <c r="A1062" s="115" t="s">
        <v>1</v>
      </c>
      <c r="B1062" s="55" t="s">
        <v>14</v>
      </c>
      <c r="C1062" s="55" t="s">
        <v>15</v>
      </c>
      <c r="D1062" s="55" t="s">
        <v>14</v>
      </c>
      <c r="E1062" s="55" t="s">
        <v>15</v>
      </c>
      <c r="F1062" s="55" t="s">
        <v>14</v>
      </c>
      <c r="G1062" s="55" t="s">
        <v>15</v>
      </c>
      <c r="H1062" s="55" t="s">
        <v>14</v>
      </c>
      <c r="I1062" s="55" t="s">
        <v>15</v>
      </c>
      <c r="J1062" s="55" t="s">
        <v>14</v>
      </c>
      <c r="K1062" s="55" t="s">
        <v>15</v>
      </c>
      <c r="L1062" s="55" t="s">
        <v>14</v>
      </c>
      <c r="M1062" s="55" t="s">
        <v>15</v>
      </c>
      <c r="N1062" s="55" t="s">
        <v>14</v>
      </c>
      <c r="O1062" s="55" t="s">
        <v>15</v>
      </c>
      <c r="P1062" s="55" t="s">
        <v>14</v>
      </c>
      <c r="Q1062" s="55" t="s">
        <v>15</v>
      </c>
    </row>
    <row r="1063" spans="1:17" customFormat="1" x14ac:dyDescent="0.3">
      <c r="A1063" s="56" t="s">
        <v>16</v>
      </c>
      <c r="B1063" s="57">
        <v>454.74792868079999</v>
      </c>
      <c r="C1063" s="57">
        <v>454.74792868079999</v>
      </c>
      <c r="D1063" s="57">
        <v>114.64429379329999</v>
      </c>
      <c r="E1063" s="57">
        <v>114.64429379329999</v>
      </c>
      <c r="F1063" s="57">
        <v>62.843132783800002</v>
      </c>
      <c r="G1063" s="57">
        <v>62.843132783800002</v>
      </c>
      <c r="H1063" s="57">
        <v>66.033108057999996</v>
      </c>
      <c r="I1063" s="57">
        <v>66.033108057999996</v>
      </c>
      <c r="J1063" s="57">
        <v>37.637661877299998</v>
      </c>
      <c r="K1063" s="57">
        <v>37.637661877299998</v>
      </c>
      <c r="L1063" s="57">
        <v>32.488111087</v>
      </c>
      <c r="M1063" s="57">
        <v>32.488111087</v>
      </c>
      <c r="N1063" s="57">
        <v>78.119143870499997</v>
      </c>
      <c r="O1063" s="57">
        <v>78.119143870499997</v>
      </c>
      <c r="P1063" s="57">
        <v>50.857220386800002</v>
      </c>
      <c r="Q1063" s="57">
        <v>50.857220386800002</v>
      </c>
    </row>
    <row r="1064" spans="1:17" customFormat="1" x14ac:dyDescent="0.3">
      <c r="A1064" s="58" t="s">
        <v>310</v>
      </c>
      <c r="B1064" s="59">
        <v>2.7395171370000102</v>
      </c>
      <c r="C1064" s="60">
        <v>6.0242542389301202E-3</v>
      </c>
      <c r="D1064" s="59">
        <v>0</v>
      </c>
      <c r="E1064" s="60">
        <v>0</v>
      </c>
      <c r="F1064" s="59">
        <v>1.1193656596999999</v>
      </c>
      <c r="G1064" s="60">
        <v>1.7812060126775799E-2</v>
      </c>
      <c r="H1064" s="59">
        <v>0</v>
      </c>
      <c r="I1064" s="60">
        <v>0</v>
      </c>
      <c r="J1064" s="59">
        <v>0</v>
      </c>
      <c r="K1064" s="60">
        <v>0</v>
      </c>
      <c r="L1064" s="59">
        <v>0</v>
      </c>
      <c r="M1064" s="60">
        <v>0</v>
      </c>
      <c r="N1064" s="59">
        <v>1.2063437770000001</v>
      </c>
      <c r="O1064" s="60">
        <v>1.5442357880928501E-2</v>
      </c>
      <c r="P1064" s="59">
        <v>0.41380770030000003</v>
      </c>
      <c r="Q1064" s="60">
        <v>8.1366558603231092E-3</v>
      </c>
    </row>
    <row r="1065" spans="1:17" customFormat="1" x14ac:dyDescent="0.3">
      <c r="A1065" s="58" t="s">
        <v>311</v>
      </c>
      <c r="B1065" s="63">
        <v>439.06866600670003</v>
      </c>
      <c r="C1065" s="64">
        <v>0.96552098055820801</v>
      </c>
      <c r="D1065" s="63">
        <v>113.578982552</v>
      </c>
      <c r="E1065" s="64">
        <v>0.99070768194341396</v>
      </c>
      <c r="F1065" s="63">
        <v>55.553756978499997</v>
      </c>
      <c r="G1065" s="62">
        <v>0.88400680420599398</v>
      </c>
      <c r="H1065" s="63">
        <v>62.082701475500002</v>
      </c>
      <c r="I1065" s="64">
        <v>0.94017536507549904</v>
      </c>
      <c r="J1065" s="63">
        <v>37.637661877299998</v>
      </c>
      <c r="K1065" s="64">
        <v>1</v>
      </c>
      <c r="L1065" s="63">
        <v>31.596128929599999</v>
      </c>
      <c r="M1065" s="64">
        <v>0.97254435153181595</v>
      </c>
      <c r="N1065" s="63">
        <v>76.715621240900006</v>
      </c>
      <c r="O1065" s="64">
        <v>0.98203356360475902</v>
      </c>
      <c r="P1065" s="63">
        <v>49.778556128800098</v>
      </c>
      <c r="Q1065" s="64">
        <v>0.978790341866974</v>
      </c>
    </row>
    <row r="1066" spans="1:17" customFormat="1" x14ac:dyDescent="0.3">
      <c r="A1066" s="58" t="s">
        <v>312</v>
      </c>
      <c r="B1066" s="73">
        <v>4.6487105373102802</v>
      </c>
      <c r="C1066" s="73">
        <v>4.6487105373102802</v>
      </c>
      <c r="D1066" s="73">
        <v>4.7080852419603296</v>
      </c>
      <c r="E1066" s="73">
        <v>4.7080852419603296</v>
      </c>
      <c r="F1066" s="73">
        <v>4.3318930870196297</v>
      </c>
      <c r="G1066" s="77">
        <v>4.3318930870196297</v>
      </c>
      <c r="H1066" s="73">
        <v>4.5808267699416803</v>
      </c>
      <c r="I1066" s="73">
        <v>4.5808267699416803</v>
      </c>
      <c r="J1066" s="73">
        <v>4.5764986979727</v>
      </c>
      <c r="K1066" s="73">
        <v>4.5764986979727</v>
      </c>
      <c r="L1066" s="73">
        <v>4.6710391053213201</v>
      </c>
      <c r="M1066" s="73">
        <v>4.6710391053213201</v>
      </c>
      <c r="N1066" s="73">
        <v>4.7565974774052098</v>
      </c>
      <c r="O1066" s="73">
        <v>4.7565974774052098</v>
      </c>
      <c r="P1066" s="73">
        <v>4.8077049121890596</v>
      </c>
      <c r="Q1066" s="78">
        <v>4.8077049121890596</v>
      </c>
    </row>
    <row r="1067" spans="1:17" customFormat="1" x14ac:dyDescent="0.3">
      <c r="A1067" s="65" t="s">
        <v>1</v>
      </c>
    </row>
    <row r="1068" spans="1:17" customFormat="1" x14ac:dyDescent="0.3">
      <c r="A1068" s="65" t="s">
        <v>1</v>
      </c>
    </row>
    <row r="1069" spans="1:17" customFormat="1" x14ac:dyDescent="0.3">
      <c r="A1069" s="53" t="s">
        <v>445</v>
      </c>
    </row>
    <row r="1070" spans="1:17" customFormat="1" x14ac:dyDescent="0.3">
      <c r="A1070" s="54" t="s">
        <v>1</v>
      </c>
    </row>
    <row r="1071" spans="1:17" customFormat="1" x14ac:dyDescent="0.3">
      <c r="A1071" s="114" t="s">
        <v>1</v>
      </c>
      <c r="B1071" s="113" t="s">
        <v>504</v>
      </c>
      <c r="C1071" s="113" t="s">
        <v>1</v>
      </c>
      <c r="D1071" s="113" t="s">
        <v>17</v>
      </c>
      <c r="E1071" s="113" t="s">
        <v>1</v>
      </c>
      <c r="F1071" s="113" t="s">
        <v>18</v>
      </c>
      <c r="G1071" s="113" t="s">
        <v>1</v>
      </c>
      <c r="H1071" s="113" t="s">
        <v>19</v>
      </c>
      <c r="I1071" s="113" t="s">
        <v>1</v>
      </c>
      <c r="J1071" s="113" t="s">
        <v>20</v>
      </c>
      <c r="K1071" s="113" t="s">
        <v>1</v>
      </c>
      <c r="L1071" s="113" t="s">
        <v>21</v>
      </c>
      <c r="M1071" s="113" t="s">
        <v>1</v>
      </c>
      <c r="N1071" s="113" t="s">
        <v>22</v>
      </c>
      <c r="O1071" s="113" t="s">
        <v>1</v>
      </c>
      <c r="P1071" s="113" t="s">
        <v>23</v>
      </c>
      <c r="Q1071" s="113" t="s">
        <v>1</v>
      </c>
    </row>
    <row r="1072" spans="1:17" customFormat="1" x14ac:dyDescent="0.3">
      <c r="A1072" s="115" t="s">
        <v>1</v>
      </c>
      <c r="B1072" s="55" t="s">
        <v>14</v>
      </c>
      <c r="C1072" s="55" t="s">
        <v>15</v>
      </c>
      <c r="D1072" s="55" t="s">
        <v>14</v>
      </c>
      <c r="E1072" s="55" t="s">
        <v>15</v>
      </c>
      <c r="F1072" s="55" t="s">
        <v>14</v>
      </c>
      <c r="G1072" s="55" t="s">
        <v>15</v>
      </c>
      <c r="H1072" s="55" t="s">
        <v>14</v>
      </c>
      <c r="I1072" s="55" t="s">
        <v>15</v>
      </c>
      <c r="J1072" s="55" t="s">
        <v>14</v>
      </c>
      <c r="K1072" s="55" t="s">
        <v>15</v>
      </c>
      <c r="L1072" s="55" t="s">
        <v>14</v>
      </c>
      <c r="M1072" s="55" t="s">
        <v>15</v>
      </c>
      <c r="N1072" s="55" t="s">
        <v>14</v>
      </c>
      <c r="O1072" s="55" t="s">
        <v>15</v>
      </c>
      <c r="P1072" s="55" t="s">
        <v>14</v>
      </c>
      <c r="Q1072" s="55" t="s">
        <v>15</v>
      </c>
    </row>
    <row r="1073" spans="1:17" customFormat="1" x14ac:dyDescent="0.3">
      <c r="A1073" s="56" t="s">
        <v>16</v>
      </c>
      <c r="B1073" s="57">
        <v>226.49303986499999</v>
      </c>
      <c r="C1073" s="57">
        <v>226.49303986499999</v>
      </c>
      <c r="D1073" s="57">
        <v>19.3701593057</v>
      </c>
      <c r="E1073" s="57">
        <v>19.3701593057</v>
      </c>
      <c r="F1073" s="57">
        <v>33.235154390200002</v>
      </c>
      <c r="G1073" s="57">
        <v>33.235154390200002</v>
      </c>
      <c r="H1073" s="57">
        <v>30.986134973599999</v>
      </c>
      <c r="I1073" s="57">
        <v>30.986134973599999</v>
      </c>
      <c r="J1073" s="57">
        <v>19.126329918500002</v>
      </c>
      <c r="K1073" s="57">
        <v>19.126329918500002</v>
      </c>
      <c r="L1073" s="57">
        <v>38.353330837500003</v>
      </c>
      <c r="M1073" s="57">
        <v>38.353330837500003</v>
      </c>
      <c r="N1073" s="57">
        <v>50.441905069400001</v>
      </c>
      <c r="O1073" s="57">
        <v>50.441905069400001</v>
      </c>
      <c r="P1073" s="57">
        <v>32.521866375000002</v>
      </c>
      <c r="Q1073" s="57">
        <v>32.521866375000002</v>
      </c>
    </row>
    <row r="1074" spans="1:17" customFormat="1" x14ac:dyDescent="0.3">
      <c r="A1074" s="58" t="s">
        <v>310</v>
      </c>
      <c r="B1074" s="59">
        <v>1.2079830352000001</v>
      </c>
      <c r="C1074" s="60">
        <v>5.3334223246772304E-3</v>
      </c>
      <c r="D1074" s="67">
        <v>0</v>
      </c>
      <c r="E1074" s="68">
        <v>0</v>
      </c>
      <c r="F1074" s="59">
        <v>1.2079830352000001</v>
      </c>
      <c r="G1074" s="60">
        <v>3.6346545017290399E-2</v>
      </c>
      <c r="H1074" s="59">
        <v>0</v>
      </c>
      <c r="I1074" s="60">
        <v>0</v>
      </c>
      <c r="J1074" s="67">
        <v>0</v>
      </c>
      <c r="K1074" s="68">
        <v>0</v>
      </c>
      <c r="L1074" s="59">
        <v>0</v>
      </c>
      <c r="M1074" s="60">
        <v>0</v>
      </c>
      <c r="N1074" s="59">
        <v>0</v>
      </c>
      <c r="O1074" s="60">
        <v>0</v>
      </c>
      <c r="P1074" s="59">
        <v>0</v>
      </c>
      <c r="Q1074" s="60">
        <v>0</v>
      </c>
    </row>
    <row r="1075" spans="1:17" customFormat="1" x14ac:dyDescent="0.3">
      <c r="A1075" s="58" t="s">
        <v>311</v>
      </c>
      <c r="B1075" s="63">
        <v>215.53136235209999</v>
      </c>
      <c r="C1075" s="64">
        <v>0.95160258558305499</v>
      </c>
      <c r="D1075" s="70">
        <v>19.3701593057</v>
      </c>
      <c r="E1075" s="71">
        <v>100</v>
      </c>
      <c r="F1075" s="63">
        <v>30.879071334900001</v>
      </c>
      <c r="G1075" s="64">
        <v>0.92910870737538298</v>
      </c>
      <c r="H1075" s="63">
        <v>26.330510135899999</v>
      </c>
      <c r="I1075" s="62">
        <v>0.84975135357583098</v>
      </c>
      <c r="J1075" s="70">
        <v>18.2959310496</v>
      </c>
      <c r="K1075" s="71">
        <v>95.658347040762905</v>
      </c>
      <c r="L1075" s="63">
        <v>36.215482222600102</v>
      </c>
      <c r="M1075" s="64">
        <v>0.94425911470485102</v>
      </c>
      <c r="N1075" s="63">
        <v>49.460182933300104</v>
      </c>
      <c r="O1075" s="64">
        <v>0.98053756822329896</v>
      </c>
      <c r="P1075" s="63">
        <v>32.521866375000101</v>
      </c>
      <c r="Q1075" s="64">
        <v>1</v>
      </c>
    </row>
    <row r="1076" spans="1:17" customFormat="1" x14ac:dyDescent="0.3">
      <c r="A1076" s="58" t="s">
        <v>312</v>
      </c>
      <c r="B1076" s="73">
        <v>4.3658193765746001</v>
      </c>
      <c r="C1076" s="73">
        <v>4.3658193765746001</v>
      </c>
      <c r="D1076" s="74">
        <v>4.39186307547127</v>
      </c>
      <c r="E1076" s="74">
        <v>4.39186307547127</v>
      </c>
      <c r="F1076" s="73">
        <v>4.1121803932795702</v>
      </c>
      <c r="G1076" s="77">
        <v>4.1121803932795702</v>
      </c>
      <c r="H1076" s="73">
        <v>4.4340643214637598</v>
      </c>
      <c r="I1076" s="73">
        <v>4.4340643214637598</v>
      </c>
      <c r="J1076" s="74">
        <v>4.2123258318979397</v>
      </c>
      <c r="K1076" s="74">
        <v>4.2123258318979397</v>
      </c>
      <c r="L1076" s="73">
        <v>4.5019889542311997</v>
      </c>
      <c r="M1076" s="73">
        <v>4.5019889542311997</v>
      </c>
      <c r="N1076" s="73">
        <v>4.3165132986815999</v>
      </c>
      <c r="O1076" s="73">
        <v>4.3165132986815999</v>
      </c>
      <c r="P1076" s="73">
        <v>4.5488157489147198</v>
      </c>
      <c r="Q1076" s="78">
        <v>4.5488157489147198</v>
      </c>
    </row>
    <row r="1077" spans="1:17" customFormat="1" x14ac:dyDescent="0.3">
      <c r="A1077" s="65" t="s">
        <v>1</v>
      </c>
    </row>
    <row r="1078" spans="1:17" customFormat="1" x14ac:dyDescent="0.3">
      <c r="A1078" s="65" t="s">
        <v>1</v>
      </c>
    </row>
    <row r="1079" spans="1:17" customFormat="1" x14ac:dyDescent="0.3">
      <c r="A1079" s="53" t="s">
        <v>446</v>
      </c>
    </row>
    <row r="1080" spans="1:17" customFormat="1" x14ac:dyDescent="0.3">
      <c r="A1080" s="54" t="s">
        <v>1</v>
      </c>
    </row>
    <row r="1081" spans="1:17" customFormat="1" x14ac:dyDescent="0.3">
      <c r="A1081" s="114" t="s">
        <v>1</v>
      </c>
      <c r="B1081" s="113" t="s">
        <v>504</v>
      </c>
      <c r="C1081" s="113" t="s">
        <v>1</v>
      </c>
      <c r="D1081" s="113" t="s">
        <v>17</v>
      </c>
      <c r="E1081" s="113" t="s">
        <v>1</v>
      </c>
      <c r="F1081" s="113" t="s">
        <v>18</v>
      </c>
      <c r="G1081" s="113" t="s">
        <v>1</v>
      </c>
      <c r="H1081" s="113" t="s">
        <v>19</v>
      </c>
      <c r="I1081" s="113" t="s">
        <v>1</v>
      </c>
      <c r="J1081" s="113" t="s">
        <v>20</v>
      </c>
      <c r="K1081" s="113" t="s">
        <v>1</v>
      </c>
      <c r="L1081" s="113" t="s">
        <v>21</v>
      </c>
      <c r="M1081" s="113" t="s">
        <v>1</v>
      </c>
      <c r="N1081" s="113" t="s">
        <v>22</v>
      </c>
      <c r="O1081" s="113" t="s">
        <v>1</v>
      </c>
      <c r="P1081" s="113" t="s">
        <v>23</v>
      </c>
      <c r="Q1081" s="113" t="s">
        <v>1</v>
      </c>
    </row>
    <row r="1082" spans="1:17" customFormat="1" x14ac:dyDescent="0.3">
      <c r="A1082" s="115" t="s">
        <v>1</v>
      </c>
      <c r="B1082" s="55" t="s">
        <v>14</v>
      </c>
      <c r="C1082" s="55" t="s">
        <v>15</v>
      </c>
      <c r="D1082" s="55" t="s">
        <v>14</v>
      </c>
      <c r="E1082" s="55" t="s">
        <v>15</v>
      </c>
      <c r="F1082" s="55" t="s">
        <v>14</v>
      </c>
      <c r="G1082" s="55" t="s">
        <v>15</v>
      </c>
      <c r="H1082" s="55" t="s">
        <v>14</v>
      </c>
      <c r="I1082" s="55" t="s">
        <v>15</v>
      </c>
      <c r="J1082" s="55" t="s">
        <v>14</v>
      </c>
      <c r="K1082" s="55" t="s">
        <v>15</v>
      </c>
      <c r="L1082" s="55" t="s">
        <v>14</v>
      </c>
      <c r="M1082" s="55" t="s">
        <v>15</v>
      </c>
      <c r="N1082" s="55" t="s">
        <v>14</v>
      </c>
      <c r="O1082" s="55" t="s">
        <v>15</v>
      </c>
      <c r="P1082" s="55" t="s">
        <v>14</v>
      </c>
      <c r="Q1082" s="55" t="s">
        <v>15</v>
      </c>
    </row>
    <row r="1083" spans="1:17" customFormat="1" x14ac:dyDescent="0.3">
      <c r="A1083" s="56" t="s">
        <v>16</v>
      </c>
      <c r="B1083" s="57">
        <v>140.3997272849</v>
      </c>
      <c r="C1083" s="57">
        <v>140.3997272849</v>
      </c>
      <c r="D1083" s="57">
        <v>24.424570472900001</v>
      </c>
      <c r="E1083" s="57">
        <v>24.424570472900001</v>
      </c>
      <c r="F1083" s="57">
        <v>31.489625270200001</v>
      </c>
      <c r="G1083" s="57">
        <v>31.489625270200001</v>
      </c>
      <c r="H1083" s="57">
        <v>10.660855182000001</v>
      </c>
      <c r="I1083" s="57">
        <v>10.660855182000001</v>
      </c>
      <c r="J1083" s="57">
        <v>13.647112809799999</v>
      </c>
      <c r="K1083" s="57">
        <v>13.647112809799999</v>
      </c>
      <c r="L1083" s="57">
        <v>18.785892153500001</v>
      </c>
      <c r="M1083" s="57">
        <v>18.785892153500001</v>
      </c>
      <c r="N1083" s="57">
        <v>29.5604660829</v>
      </c>
      <c r="O1083" s="57">
        <v>29.5604660829</v>
      </c>
      <c r="P1083" s="57">
        <v>8.6062172183999994</v>
      </c>
      <c r="Q1083" s="57">
        <v>8.6062172183999994</v>
      </c>
    </row>
    <row r="1084" spans="1:17" customFormat="1" x14ac:dyDescent="0.3">
      <c r="A1084" s="58" t="s">
        <v>310</v>
      </c>
      <c r="B1084" s="59">
        <v>0</v>
      </c>
      <c r="C1084" s="60">
        <v>0</v>
      </c>
      <c r="D1084" s="59">
        <v>0</v>
      </c>
      <c r="E1084" s="60">
        <v>0</v>
      </c>
      <c r="F1084" s="67">
        <v>0</v>
      </c>
      <c r="G1084" s="68">
        <v>0</v>
      </c>
      <c r="H1084" s="67">
        <v>0</v>
      </c>
      <c r="I1084" s="68">
        <v>0</v>
      </c>
      <c r="J1084" s="67">
        <v>0</v>
      </c>
      <c r="K1084" s="68">
        <v>0</v>
      </c>
      <c r="L1084" s="67">
        <v>0</v>
      </c>
      <c r="M1084" s="68">
        <v>0</v>
      </c>
      <c r="N1084" s="67">
        <v>0</v>
      </c>
      <c r="O1084" s="68">
        <v>0</v>
      </c>
      <c r="P1084" s="67">
        <v>0</v>
      </c>
      <c r="Q1084" s="68">
        <v>0</v>
      </c>
    </row>
    <row r="1085" spans="1:17" customFormat="1" x14ac:dyDescent="0.3">
      <c r="A1085" s="58" t="s">
        <v>311</v>
      </c>
      <c r="B1085" s="63">
        <v>138.5062161438</v>
      </c>
      <c r="C1085" s="64">
        <v>0.98651342721444402</v>
      </c>
      <c r="D1085" s="63">
        <v>23.301156938399998</v>
      </c>
      <c r="E1085" s="64">
        <v>0.95400477827249897</v>
      </c>
      <c r="F1085" s="70">
        <v>31.489625270200001</v>
      </c>
      <c r="G1085" s="71">
        <v>100</v>
      </c>
      <c r="H1085" s="70">
        <v>10.660855182000001</v>
      </c>
      <c r="I1085" s="71">
        <v>100</v>
      </c>
      <c r="J1085" s="70">
        <v>12.877015203199999</v>
      </c>
      <c r="K1085" s="71">
        <v>94.357065722743997</v>
      </c>
      <c r="L1085" s="70">
        <v>18.785892153500001</v>
      </c>
      <c r="M1085" s="71">
        <v>100</v>
      </c>
      <c r="N1085" s="70">
        <v>29.5604660829</v>
      </c>
      <c r="O1085" s="71">
        <v>100</v>
      </c>
      <c r="P1085" s="70">
        <v>8.6062172183999994</v>
      </c>
      <c r="Q1085" s="71">
        <v>100</v>
      </c>
    </row>
    <row r="1086" spans="1:17" customFormat="1" x14ac:dyDescent="0.3">
      <c r="A1086" s="58" t="s">
        <v>312</v>
      </c>
      <c r="B1086" s="73">
        <v>4.5285961474070602</v>
      </c>
      <c r="C1086" s="73">
        <v>4.5285961474070602</v>
      </c>
      <c r="D1086" s="73">
        <v>4.4391416359890803</v>
      </c>
      <c r="E1086" s="73">
        <v>4.4391416359890803</v>
      </c>
      <c r="F1086" s="74">
        <v>4.4293616735666603</v>
      </c>
      <c r="G1086" s="74">
        <v>4.4293616735666603</v>
      </c>
      <c r="H1086" s="74">
        <v>4.7142927228443403</v>
      </c>
      <c r="I1086" s="74">
        <v>4.7142927228443403</v>
      </c>
      <c r="J1086" s="74">
        <v>4.5037245784810596</v>
      </c>
      <c r="K1086" s="74">
        <v>4.5037245784810596</v>
      </c>
      <c r="L1086" s="74">
        <v>4.81385461489789</v>
      </c>
      <c r="M1086" s="76">
        <v>4.81385461489789</v>
      </c>
      <c r="N1086" s="74">
        <v>4.4489760724570404</v>
      </c>
      <c r="O1086" s="74">
        <v>4.4489760724570404</v>
      </c>
      <c r="P1086" s="74">
        <v>4.6085086108683697</v>
      </c>
      <c r="Q1086" s="74">
        <v>4.6085086108683697</v>
      </c>
    </row>
    <row r="1087" spans="1:17" customFormat="1" x14ac:dyDescent="0.3">
      <c r="A1087" s="65" t="s">
        <v>1</v>
      </c>
    </row>
    <row r="1088" spans="1:17" customFormat="1" x14ac:dyDescent="0.3">
      <c r="A1088" s="65" t="s">
        <v>1</v>
      </c>
    </row>
    <row r="1089" spans="1:17" customFormat="1" x14ac:dyDescent="0.3">
      <c r="A1089" s="53" t="s">
        <v>447</v>
      </c>
    </row>
    <row r="1090" spans="1:17" customFormat="1" x14ac:dyDescent="0.3">
      <c r="A1090" s="54" t="s">
        <v>1</v>
      </c>
    </row>
    <row r="1091" spans="1:17" customFormat="1" x14ac:dyDescent="0.3">
      <c r="A1091" s="114" t="s">
        <v>1</v>
      </c>
      <c r="B1091" s="113" t="s">
        <v>504</v>
      </c>
      <c r="C1091" s="113" t="s">
        <v>1</v>
      </c>
      <c r="D1091" s="113" t="s">
        <v>17</v>
      </c>
      <c r="E1091" s="113" t="s">
        <v>1</v>
      </c>
      <c r="F1091" s="113" t="s">
        <v>18</v>
      </c>
      <c r="G1091" s="113" t="s">
        <v>1</v>
      </c>
      <c r="H1091" s="113" t="s">
        <v>19</v>
      </c>
      <c r="I1091" s="113" t="s">
        <v>1</v>
      </c>
      <c r="J1091" s="113" t="s">
        <v>20</v>
      </c>
      <c r="K1091" s="113" t="s">
        <v>1</v>
      </c>
      <c r="L1091" s="113" t="s">
        <v>21</v>
      </c>
      <c r="M1091" s="113" t="s">
        <v>1</v>
      </c>
      <c r="N1091" s="113" t="s">
        <v>22</v>
      </c>
      <c r="O1091" s="113" t="s">
        <v>1</v>
      </c>
      <c r="P1091" s="113" t="s">
        <v>23</v>
      </c>
      <c r="Q1091" s="113" t="s">
        <v>1</v>
      </c>
    </row>
    <row r="1092" spans="1:17" customFormat="1" x14ac:dyDescent="0.3">
      <c r="A1092" s="115" t="s">
        <v>1</v>
      </c>
      <c r="B1092" s="55" t="s">
        <v>14</v>
      </c>
      <c r="C1092" s="55" t="s">
        <v>15</v>
      </c>
      <c r="D1092" s="55" t="s">
        <v>14</v>
      </c>
      <c r="E1092" s="55" t="s">
        <v>15</v>
      </c>
      <c r="F1092" s="55" t="s">
        <v>14</v>
      </c>
      <c r="G1092" s="55" t="s">
        <v>15</v>
      </c>
      <c r="H1092" s="55" t="s">
        <v>14</v>
      </c>
      <c r="I1092" s="55" t="s">
        <v>15</v>
      </c>
      <c r="J1092" s="55" t="s">
        <v>14</v>
      </c>
      <c r="K1092" s="55" t="s">
        <v>15</v>
      </c>
      <c r="L1092" s="55" t="s">
        <v>14</v>
      </c>
      <c r="M1092" s="55" t="s">
        <v>15</v>
      </c>
      <c r="N1092" s="55" t="s">
        <v>14</v>
      </c>
      <c r="O1092" s="55" t="s">
        <v>15</v>
      </c>
      <c r="P1092" s="55" t="s">
        <v>14</v>
      </c>
      <c r="Q1092" s="55" t="s">
        <v>15</v>
      </c>
    </row>
    <row r="1093" spans="1:17" customFormat="1" x14ac:dyDescent="0.3">
      <c r="A1093" s="56" t="s">
        <v>16</v>
      </c>
      <c r="B1093" s="57">
        <v>27.280717877200001</v>
      </c>
      <c r="C1093" s="57">
        <v>27.280717877200001</v>
      </c>
      <c r="D1093" s="57">
        <v>5.9804729688</v>
      </c>
      <c r="E1093" s="57">
        <v>5.9804729688</v>
      </c>
      <c r="F1093" s="57">
        <v>9.6803148926000002</v>
      </c>
      <c r="G1093" s="57">
        <v>9.6803148926000002</v>
      </c>
      <c r="H1093" s="57">
        <v>2.7966012161</v>
      </c>
      <c r="I1093" s="57">
        <v>2.7966012161</v>
      </c>
      <c r="J1093" s="57">
        <v>0</v>
      </c>
      <c r="K1093" s="57">
        <v>0</v>
      </c>
      <c r="L1093" s="57">
        <v>0</v>
      </c>
      <c r="M1093" s="57">
        <v>0</v>
      </c>
      <c r="N1093" s="57">
        <v>0.374264031</v>
      </c>
      <c r="O1093" s="57">
        <v>0.374264031</v>
      </c>
      <c r="P1093" s="57">
        <v>7.5446807344</v>
      </c>
      <c r="Q1093" s="57">
        <v>7.5446807344</v>
      </c>
    </row>
    <row r="1094" spans="1:17" customFormat="1" x14ac:dyDescent="0.3">
      <c r="A1094" s="58" t="s">
        <v>310</v>
      </c>
      <c r="B1094" s="67">
        <v>0</v>
      </c>
      <c r="C1094" s="68">
        <v>0</v>
      </c>
      <c r="D1094" s="67">
        <v>0</v>
      </c>
      <c r="E1094" s="68">
        <v>0</v>
      </c>
      <c r="F1094" s="67">
        <v>0</v>
      </c>
      <c r="G1094" s="68">
        <v>0</v>
      </c>
      <c r="H1094" s="67">
        <v>0</v>
      </c>
      <c r="I1094" s="68">
        <v>0</v>
      </c>
      <c r="J1094" s="67"/>
      <c r="K1094" s="68"/>
      <c r="L1094" s="67"/>
      <c r="M1094" s="68"/>
      <c r="N1094" s="67">
        <v>0</v>
      </c>
      <c r="O1094" s="68">
        <v>0</v>
      </c>
      <c r="P1094" s="67">
        <v>0</v>
      </c>
      <c r="Q1094" s="68">
        <v>0</v>
      </c>
    </row>
    <row r="1095" spans="1:17" customFormat="1" x14ac:dyDescent="0.3">
      <c r="A1095" s="58" t="s">
        <v>311</v>
      </c>
      <c r="B1095" s="70">
        <v>17.000646694299999</v>
      </c>
      <c r="C1095" s="71">
        <v>62.317446230065599</v>
      </c>
      <c r="D1095" s="70">
        <v>4.5098678936999903</v>
      </c>
      <c r="E1095" s="71">
        <v>75.409886763603595</v>
      </c>
      <c r="F1095" s="70">
        <v>0.87084878480000005</v>
      </c>
      <c r="G1095" s="71">
        <v>8.9960790993039907</v>
      </c>
      <c r="H1095" s="70">
        <v>2.7966012161</v>
      </c>
      <c r="I1095" s="71">
        <v>100</v>
      </c>
      <c r="J1095" s="70"/>
      <c r="K1095" s="71"/>
      <c r="L1095" s="70"/>
      <c r="M1095" s="71"/>
      <c r="N1095" s="70">
        <v>0.374264031</v>
      </c>
      <c r="O1095" s="71">
        <v>100</v>
      </c>
      <c r="P1095" s="70">
        <v>7.5446807344</v>
      </c>
      <c r="Q1095" s="71">
        <v>100</v>
      </c>
    </row>
    <row r="1096" spans="1:17" customFormat="1" x14ac:dyDescent="0.3">
      <c r="A1096" s="58" t="s">
        <v>312</v>
      </c>
      <c r="B1096" s="74">
        <v>4.1080610135909899</v>
      </c>
      <c r="C1096" s="74">
        <v>4.1080610135909899</v>
      </c>
      <c r="D1096" s="74">
        <v>4.22041215247972</v>
      </c>
      <c r="E1096" s="74">
        <v>4.22041215247972</v>
      </c>
      <c r="F1096" s="74">
        <v>3.17992158198608</v>
      </c>
      <c r="G1096" s="75">
        <v>3.17992158198608</v>
      </c>
      <c r="H1096" s="74">
        <v>4.4002593052079897</v>
      </c>
      <c r="I1096" s="74">
        <v>4.4002593052079897</v>
      </c>
      <c r="J1096" s="74"/>
      <c r="K1096" s="74"/>
      <c r="L1096" s="74"/>
      <c r="M1096" s="74"/>
      <c r="N1096" s="74">
        <v>5</v>
      </c>
      <c r="O1096" s="76">
        <v>5</v>
      </c>
      <c r="P1096" s="74">
        <v>5</v>
      </c>
      <c r="Q1096" s="76">
        <v>5</v>
      </c>
    </row>
    <row r="1097" spans="1:17" customFormat="1" x14ac:dyDescent="0.3">
      <c r="A1097" s="65" t="s">
        <v>1</v>
      </c>
    </row>
    <row r="1098" spans="1:17" customFormat="1" x14ac:dyDescent="0.3">
      <c r="A1098" s="65" t="s">
        <v>1</v>
      </c>
    </row>
    <row r="1099" spans="1:17" customFormat="1" x14ac:dyDescent="0.3">
      <c r="A1099" s="53" t="s">
        <v>448</v>
      </c>
    </row>
    <row r="1100" spans="1:17" customFormat="1" x14ac:dyDescent="0.3">
      <c r="A1100" s="54" t="s">
        <v>1</v>
      </c>
    </row>
    <row r="1101" spans="1:17" customFormat="1" x14ac:dyDescent="0.3">
      <c r="A1101" s="114" t="s">
        <v>1</v>
      </c>
      <c r="B1101" s="113" t="s">
        <v>504</v>
      </c>
      <c r="C1101" s="113" t="s">
        <v>1</v>
      </c>
      <c r="D1101" s="113" t="s">
        <v>17</v>
      </c>
      <c r="E1101" s="113" t="s">
        <v>1</v>
      </c>
      <c r="F1101" s="113" t="s">
        <v>18</v>
      </c>
      <c r="G1101" s="113" t="s">
        <v>1</v>
      </c>
      <c r="H1101" s="113" t="s">
        <v>19</v>
      </c>
      <c r="I1101" s="113" t="s">
        <v>1</v>
      </c>
      <c r="J1101" s="113" t="s">
        <v>20</v>
      </c>
      <c r="K1101" s="113" t="s">
        <v>1</v>
      </c>
      <c r="L1101" s="113" t="s">
        <v>21</v>
      </c>
      <c r="M1101" s="113" t="s">
        <v>1</v>
      </c>
      <c r="N1101" s="113" t="s">
        <v>22</v>
      </c>
      <c r="O1101" s="113" t="s">
        <v>1</v>
      </c>
      <c r="P1101" s="113" t="s">
        <v>23</v>
      </c>
      <c r="Q1101" s="113" t="s">
        <v>1</v>
      </c>
    </row>
    <row r="1102" spans="1:17" customFormat="1" x14ac:dyDescent="0.3">
      <c r="A1102" s="115" t="s">
        <v>1</v>
      </c>
      <c r="B1102" s="55" t="s">
        <v>14</v>
      </c>
      <c r="C1102" s="55" t="s">
        <v>15</v>
      </c>
      <c r="D1102" s="55" t="s">
        <v>14</v>
      </c>
      <c r="E1102" s="55" t="s">
        <v>15</v>
      </c>
      <c r="F1102" s="55" t="s">
        <v>14</v>
      </c>
      <c r="G1102" s="55" t="s">
        <v>15</v>
      </c>
      <c r="H1102" s="55" t="s">
        <v>14</v>
      </c>
      <c r="I1102" s="55" t="s">
        <v>15</v>
      </c>
      <c r="J1102" s="55" t="s">
        <v>14</v>
      </c>
      <c r="K1102" s="55" t="s">
        <v>15</v>
      </c>
      <c r="L1102" s="55" t="s">
        <v>14</v>
      </c>
      <c r="M1102" s="55" t="s">
        <v>15</v>
      </c>
      <c r="N1102" s="55" t="s">
        <v>14</v>
      </c>
      <c r="O1102" s="55" t="s">
        <v>15</v>
      </c>
      <c r="P1102" s="55" t="s">
        <v>14</v>
      </c>
      <c r="Q1102" s="55" t="s">
        <v>15</v>
      </c>
    </row>
    <row r="1103" spans="1:17" customFormat="1" x14ac:dyDescent="0.3">
      <c r="A1103" s="56" t="s">
        <v>16</v>
      </c>
      <c r="B1103" s="57">
        <v>113.8784434655</v>
      </c>
      <c r="C1103" s="57">
        <v>113.8784434655</v>
      </c>
      <c r="D1103" s="57">
        <v>18.939029329299998</v>
      </c>
      <c r="E1103" s="57">
        <v>18.939029329299998</v>
      </c>
      <c r="F1103" s="57">
        <v>15.2787772116</v>
      </c>
      <c r="G1103" s="57">
        <v>15.2787772116</v>
      </c>
      <c r="H1103" s="57">
        <v>15.240301624100001</v>
      </c>
      <c r="I1103" s="57">
        <v>15.240301624100001</v>
      </c>
      <c r="J1103" s="57">
        <v>17.366744789399998</v>
      </c>
      <c r="K1103" s="57">
        <v>17.366744789399998</v>
      </c>
      <c r="L1103" s="57">
        <v>20.930060453199999</v>
      </c>
      <c r="M1103" s="57">
        <v>20.930060453199999</v>
      </c>
      <c r="N1103" s="57">
        <v>7.3616690996000003</v>
      </c>
      <c r="O1103" s="57">
        <v>7.3616690996000003</v>
      </c>
      <c r="P1103" s="57">
        <v>12.142228448199999</v>
      </c>
      <c r="Q1103" s="57">
        <v>12.142228448199999</v>
      </c>
    </row>
    <row r="1104" spans="1:17" customFormat="1" x14ac:dyDescent="0.3">
      <c r="A1104" s="58" t="s">
        <v>310</v>
      </c>
      <c r="B1104" s="59">
        <v>7.7470843103</v>
      </c>
      <c r="C1104" s="60">
        <v>6.8029418690175703E-2</v>
      </c>
      <c r="D1104" s="67">
        <v>0</v>
      </c>
      <c r="E1104" s="68">
        <v>0</v>
      </c>
      <c r="F1104" s="67">
        <v>0</v>
      </c>
      <c r="G1104" s="68">
        <v>0</v>
      </c>
      <c r="H1104" s="67">
        <v>0</v>
      </c>
      <c r="I1104" s="68">
        <v>0</v>
      </c>
      <c r="J1104" s="67">
        <v>0</v>
      </c>
      <c r="K1104" s="68">
        <v>0</v>
      </c>
      <c r="L1104" s="67">
        <v>7.7470843102999902</v>
      </c>
      <c r="M1104" s="69">
        <v>37.0141516199756</v>
      </c>
      <c r="N1104" s="67">
        <v>0</v>
      </c>
      <c r="O1104" s="68">
        <v>0</v>
      </c>
      <c r="P1104" s="67">
        <v>0</v>
      </c>
      <c r="Q1104" s="68">
        <v>0</v>
      </c>
    </row>
    <row r="1105" spans="1:17" customFormat="1" x14ac:dyDescent="0.3">
      <c r="A1105" s="58" t="s">
        <v>311</v>
      </c>
      <c r="B1105" s="63">
        <v>98.677098508700297</v>
      </c>
      <c r="C1105" s="64">
        <v>0.86651253306421105</v>
      </c>
      <c r="D1105" s="70">
        <v>17.969612765899999</v>
      </c>
      <c r="E1105" s="71">
        <v>94.881382004619198</v>
      </c>
      <c r="F1105" s="70">
        <v>14.2134659703</v>
      </c>
      <c r="G1105" s="71">
        <v>93.027509816091893</v>
      </c>
      <c r="H1105" s="70">
        <v>14.856516212100001</v>
      </c>
      <c r="I1105" s="71">
        <v>97.481772858136196</v>
      </c>
      <c r="J1105" s="70">
        <v>17.366744789399998</v>
      </c>
      <c r="K1105" s="71">
        <v>100</v>
      </c>
      <c r="L1105" s="70">
        <v>13.182976142899999</v>
      </c>
      <c r="M1105" s="71">
        <v>62.9858483800244</v>
      </c>
      <c r="N1105" s="70">
        <v>7.3616690996000003</v>
      </c>
      <c r="O1105" s="71">
        <v>100</v>
      </c>
      <c r="P1105" s="70">
        <v>10.9125598419</v>
      </c>
      <c r="Q1105" s="71">
        <v>89.872793025218598</v>
      </c>
    </row>
    <row r="1106" spans="1:17" customFormat="1" x14ac:dyDescent="0.3">
      <c r="A1106" s="58" t="s">
        <v>312</v>
      </c>
      <c r="B1106" s="73">
        <v>4.2306541246902301</v>
      </c>
      <c r="C1106" s="73">
        <v>4.2306541246902301</v>
      </c>
      <c r="D1106" s="74">
        <v>4.56963424319797</v>
      </c>
      <c r="E1106" s="76">
        <v>4.56963424319797</v>
      </c>
      <c r="F1106" s="74">
        <v>4.09364658334135</v>
      </c>
      <c r="G1106" s="74">
        <v>4.09364658334135</v>
      </c>
      <c r="H1106" s="74">
        <v>4.9026986047274104</v>
      </c>
      <c r="I1106" s="76">
        <v>4.9026986047274104</v>
      </c>
      <c r="J1106" s="74">
        <v>4.8145911434211097</v>
      </c>
      <c r="K1106" s="76">
        <v>4.8145911434211097</v>
      </c>
      <c r="L1106" s="74">
        <v>3.0181290026251202</v>
      </c>
      <c r="M1106" s="75">
        <v>3.0181290026251202</v>
      </c>
      <c r="N1106" s="74">
        <v>4.2038436374954102</v>
      </c>
      <c r="O1106" s="74">
        <v>4.2038436374954102</v>
      </c>
      <c r="P1106" s="74">
        <v>4.5739918059570801</v>
      </c>
      <c r="Q1106" s="74">
        <v>4.5739918059570801</v>
      </c>
    </row>
    <row r="1107" spans="1:17" customFormat="1" x14ac:dyDescent="0.3">
      <c r="A1107" s="65" t="s">
        <v>1</v>
      </c>
    </row>
    <row r="1108" spans="1:17" customFormat="1" x14ac:dyDescent="0.3">
      <c r="A1108" s="65" t="s">
        <v>1</v>
      </c>
    </row>
    <row r="1109" spans="1:17" customFormat="1" x14ac:dyDescent="0.3">
      <c r="A1109" s="53" t="s">
        <v>449</v>
      </c>
    </row>
    <row r="1110" spans="1:17" customFormat="1" x14ac:dyDescent="0.3">
      <c r="A1110" s="54" t="s">
        <v>1</v>
      </c>
    </row>
    <row r="1111" spans="1:17" customFormat="1" x14ac:dyDescent="0.3">
      <c r="A1111" s="114" t="s">
        <v>1</v>
      </c>
      <c r="B1111" s="113" t="s">
        <v>504</v>
      </c>
      <c r="C1111" s="113" t="s">
        <v>1</v>
      </c>
      <c r="D1111" s="113" t="s">
        <v>17</v>
      </c>
      <c r="E1111" s="113" t="s">
        <v>1</v>
      </c>
      <c r="F1111" s="113" t="s">
        <v>18</v>
      </c>
      <c r="G1111" s="113" t="s">
        <v>1</v>
      </c>
      <c r="H1111" s="113" t="s">
        <v>19</v>
      </c>
      <c r="I1111" s="113" t="s">
        <v>1</v>
      </c>
      <c r="J1111" s="113" t="s">
        <v>20</v>
      </c>
      <c r="K1111" s="113" t="s">
        <v>1</v>
      </c>
      <c r="L1111" s="113" t="s">
        <v>21</v>
      </c>
      <c r="M1111" s="113" t="s">
        <v>1</v>
      </c>
      <c r="N1111" s="113" t="s">
        <v>22</v>
      </c>
      <c r="O1111" s="113" t="s">
        <v>1</v>
      </c>
      <c r="P1111" s="113" t="s">
        <v>23</v>
      </c>
      <c r="Q1111" s="113" t="s">
        <v>1</v>
      </c>
    </row>
    <row r="1112" spans="1:17" customFormat="1" x14ac:dyDescent="0.3">
      <c r="A1112" s="115" t="s">
        <v>1</v>
      </c>
      <c r="B1112" s="55" t="s">
        <v>14</v>
      </c>
      <c r="C1112" s="55" t="s">
        <v>15</v>
      </c>
      <c r="D1112" s="55" t="s">
        <v>14</v>
      </c>
      <c r="E1112" s="55" t="s">
        <v>15</v>
      </c>
      <c r="F1112" s="55" t="s">
        <v>14</v>
      </c>
      <c r="G1112" s="55" t="s">
        <v>15</v>
      </c>
      <c r="H1112" s="55" t="s">
        <v>14</v>
      </c>
      <c r="I1112" s="55" t="s">
        <v>15</v>
      </c>
      <c r="J1112" s="55" t="s">
        <v>14</v>
      </c>
      <c r="K1112" s="55" t="s">
        <v>15</v>
      </c>
      <c r="L1112" s="55" t="s">
        <v>14</v>
      </c>
      <c r="M1112" s="55" t="s">
        <v>15</v>
      </c>
      <c r="N1112" s="55" t="s">
        <v>14</v>
      </c>
      <c r="O1112" s="55" t="s">
        <v>15</v>
      </c>
      <c r="P1112" s="55" t="s">
        <v>14</v>
      </c>
      <c r="Q1112" s="55" t="s">
        <v>15</v>
      </c>
    </row>
    <row r="1113" spans="1:17" customFormat="1" x14ac:dyDescent="0.3">
      <c r="A1113" s="56" t="s">
        <v>16</v>
      </c>
      <c r="B1113" s="57">
        <v>18.376770733299999</v>
      </c>
      <c r="C1113" s="57">
        <v>18.376770733299999</v>
      </c>
      <c r="D1113" s="57">
        <v>5.0585509264999997</v>
      </c>
      <c r="E1113" s="57">
        <v>5.0585509264999997</v>
      </c>
      <c r="F1113" s="57">
        <v>2.9069597308000001</v>
      </c>
      <c r="G1113" s="57">
        <v>2.9069597308000001</v>
      </c>
      <c r="H1113" s="57">
        <v>0</v>
      </c>
      <c r="I1113" s="57">
        <v>0</v>
      </c>
      <c r="J1113" s="57">
        <v>2.5753352510999998</v>
      </c>
      <c r="K1113" s="57">
        <v>2.5753352510999998</v>
      </c>
      <c r="L1113" s="57">
        <v>1.4756386418</v>
      </c>
      <c r="M1113" s="57">
        <v>1.4756386418</v>
      </c>
      <c r="N1113" s="57">
        <v>0.3137290277</v>
      </c>
      <c r="O1113" s="57">
        <v>0.3137290277</v>
      </c>
      <c r="P1113" s="57">
        <v>2.2404783318999999</v>
      </c>
      <c r="Q1113" s="57">
        <v>2.2404783318999999</v>
      </c>
    </row>
    <row r="1114" spans="1:17" customFormat="1" x14ac:dyDescent="0.3">
      <c r="A1114" s="58" t="s">
        <v>310</v>
      </c>
      <c r="B1114" s="67">
        <v>0</v>
      </c>
      <c r="C1114" s="68">
        <v>0</v>
      </c>
      <c r="D1114" s="67">
        <v>0</v>
      </c>
      <c r="E1114" s="68">
        <v>0</v>
      </c>
      <c r="F1114" s="67">
        <v>0</v>
      </c>
      <c r="G1114" s="68">
        <v>0</v>
      </c>
      <c r="H1114" s="67"/>
      <c r="I1114" s="68"/>
      <c r="J1114" s="67">
        <v>0</v>
      </c>
      <c r="K1114" s="68">
        <v>0</v>
      </c>
      <c r="L1114" s="67">
        <v>0</v>
      </c>
      <c r="M1114" s="68">
        <v>0</v>
      </c>
      <c r="N1114" s="67">
        <v>0</v>
      </c>
      <c r="O1114" s="68">
        <v>0</v>
      </c>
      <c r="P1114" s="67">
        <v>0</v>
      </c>
      <c r="Q1114" s="68">
        <v>0</v>
      </c>
    </row>
    <row r="1115" spans="1:17" customFormat="1" x14ac:dyDescent="0.3">
      <c r="A1115" s="58" t="s">
        <v>311</v>
      </c>
      <c r="B1115" s="70">
        <v>18.376770733299999</v>
      </c>
      <c r="C1115" s="71">
        <v>100</v>
      </c>
      <c r="D1115" s="70">
        <v>5.0585509264999997</v>
      </c>
      <c r="E1115" s="71">
        <v>100</v>
      </c>
      <c r="F1115" s="70">
        <v>2.9069597308000001</v>
      </c>
      <c r="G1115" s="71">
        <v>100</v>
      </c>
      <c r="H1115" s="70"/>
      <c r="I1115" s="71"/>
      <c r="J1115" s="70">
        <v>2.5753352510999998</v>
      </c>
      <c r="K1115" s="71">
        <v>100</v>
      </c>
      <c r="L1115" s="70">
        <v>1.4756386418</v>
      </c>
      <c r="M1115" s="71">
        <v>100</v>
      </c>
      <c r="N1115" s="70">
        <v>0.3137290277</v>
      </c>
      <c r="O1115" s="71">
        <v>100</v>
      </c>
      <c r="P1115" s="70">
        <v>2.2404783318999999</v>
      </c>
      <c r="Q1115" s="71">
        <v>100</v>
      </c>
    </row>
    <row r="1116" spans="1:17" customFormat="1" x14ac:dyDescent="0.3">
      <c r="A1116" s="58" t="s">
        <v>312</v>
      </c>
      <c r="B1116" s="74">
        <v>4.6445787043985698</v>
      </c>
      <c r="C1116" s="74">
        <v>4.6445787043985698</v>
      </c>
      <c r="D1116" s="74">
        <v>5</v>
      </c>
      <c r="E1116" s="76">
        <v>5</v>
      </c>
      <c r="F1116" s="74">
        <v>4.8103584143051501</v>
      </c>
      <c r="G1116" s="74">
        <v>4.8103584143051501</v>
      </c>
      <c r="H1116" s="74"/>
      <c r="I1116" s="74"/>
      <c r="J1116" s="74">
        <v>5</v>
      </c>
      <c r="K1116" s="76">
        <v>5</v>
      </c>
      <c r="L1116" s="74">
        <v>4.4548076902359703</v>
      </c>
      <c r="M1116" s="74">
        <v>4.4548076902359703</v>
      </c>
      <c r="N1116" s="74">
        <v>5</v>
      </c>
      <c r="O1116" s="76">
        <v>5</v>
      </c>
      <c r="P1116" s="74">
        <v>4.3886887779278299</v>
      </c>
      <c r="Q1116" s="74">
        <v>4.3886887779278299</v>
      </c>
    </row>
    <row r="1117" spans="1:17" customFormat="1" x14ac:dyDescent="0.3">
      <c r="A1117" s="65" t="s">
        <v>1</v>
      </c>
    </row>
    <row r="1118" spans="1:17" customFormat="1" x14ac:dyDescent="0.3">
      <c r="A1118" s="65" t="s">
        <v>1</v>
      </c>
    </row>
    <row r="1119" spans="1:17" customFormat="1" x14ac:dyDescent="0.3">
      <c r="A1119" s="53" t="s">
        <v>450</v>
      </c>
    </row>
    <row r="1120" spans="1:17" customFormat="1" x14ac:dyDescent="0.3">
      <c r="A1120" s="54" t="s">
        <v>1</v>
      </c>
    </row>
    <row r="1121" spans="1:17" customFormat="1" x14ac:dyDescent="0.3">
      <c r="A1121" s="114" t="s">
        <v>1</v>
      </c>
      <c r="B1121" s="113" t="s">
        <v>504</v>
      </c>
      <c r="C1121" s="113" t="s">
        <v>1</v>
      </c>
      <c r="D1121" s="113" t="s">
        <v>17</v>
      </c>
      <c r="E1121" s="113" t="s">
        <v>1</v>
      </c>
      <c r="F1121" s="113" t="s">
        <v>18</v>
      </c>
      <c r="G1121" s="113" t="s">
        <v>1</v>
      </c>
      <c r="H1121" s="113" t="s">
        <v>19</v>
      </c>
      <c r="I1121" s="113" t="s">
        <v>1</v>
      </c>
      <c r="J1121" s="113" t="s">
        <v>20</v>
      </c>
      <c r="K1121" s="113" t="s">
        <v>1</v>
      </c>
      <c r="L1121" s="113" t="s">
        <v>21</v>
      </c>
      <c r="M1121" s="113" t="s">
        <v>1</v>
      </c>
      <c r="N1121" s="113" t="s">
        <v>22</v>
      </c>
      <c r="O1121" s="113" t="s">
        <v>1</v>
      </c>
      <c r="P1121" s="113" t="s">
        <v>23</v>
      </c>
      <c r="Q1121" s="113" t="s">
        <v>1</v>
      </c>
    </row>
    <row r="1122" spans="1:17" customFormat="1" x14ac:dyDescent="0.3">
      <c r="A1122" s="115" t="s">
        <v>1</v>
      </c>
      <c r="B1122" s="55" t="s">
        <v>14</v>
      </c>
      <c r="C1122" s="55" t="s">
        <v>15</v>
      </c>
      <c r="D1122" s="55" t="s">
        <v>14</v>
      </c>
      <c r="E1122" s="55" t="s">
        <v>15</v>
      </c>
      <c r="F1122" s="55" t="s">
        <v>14</v>
      </c>
      <c r="G1122" s="55" t="s">
        <v>15</v>
      </c>
      <c r="H1122" s="55" t="s">
        <v>14</v>
      </c>
      <c r="I1122" s="55" t="s">
        <v>15</v>
      </c>
      <c r="J1122" s="55" t="s">
        <v>14</v>
      </c>
      <c r="K1122" s="55" t="s">
        <v>15</v>
      </c>
      <c r="L1122" s="55" t="s">
        <v>14</v>
      </c>
      <c r="M1122" s="55" t="s">
        <v>15</v>
      </c>
      <c r="N1122" s="55" t="s">
        <v>14</v>
      </c>
      <c r="O1122" s="55" t="s">
        <v>15</v>
      </c>
      <c r="P1122" s="55" t="s">
        <v>14</v>
      </c>
      <c r="Q1122" s="55" t="s">
        <v>15</v>
      </c>
    </row>
    <row r="1123" spans="1:17" customFormat="1" x14ac:dyDescent="0.3">
      <c r="A1123" s="56" t="s">
        <v>16</v>
      </c>
      <c r="B1123" s="57">
        <v>58.355636148999999</v>
      </c>
      <c r="C1123" s="57">
        <v>58.355636148999999</v>
      </c>
      <c r="D1123" s="57">
        <v>15.570102028100001</v>
      </c>
      <c r="E1123" s="57">
        <v>15.570102028100001</v>
      </c>
      <c r="F1123" s="57">
        <v>15.0585168898</v>
      </c>
      <c r="G1123" s="57">
        <v>15.0585168898</v>
      </c>
      <c r="H1123" s="57">
        <v>4.5038260661000002</v>
      </c>
      <c r="I1123" s="57">
        <v>4.5038260661000002</v>
      </c>
      <c r="J1123" s="57">
        <v>9.6229252457999994</v>
      </c>
      <c r="K1123" s="57">
        <v>9.6229252457999994</v>
      </c>
      <c r="L1123" s="57">
        <v>3.0038842048999999</v>
      </c>
      <c r="M1123" s="57">
        <v>3.0038842048999999</v>
      </c>
      <c r="N1123" s="57">
        <v>2.8007583908</v>
      </c>
      <c r="O1123" s="57">
        <v>2.8007583908</v>
      </c>
      <c r="P1123" s="57">
        <v>6.1143941193</v>
      </c>
      <c r="Q1123" s="57">
        <v>6.1143941193</v>
      </c>
    </row>
    <row r="1124" spans="1:17" customFormat="1" x14ac:dyDescent="0.3">
      <c r="A1124" s="58" t="s">
        <v>310</v>
      </c>
      <c r="B1124" s="59">
        <v>5.0581600276999996</v>
      </c>
      <c r="C1124" s="60">
        <v>8.6678174748792899E-2</v>
      </c>
      <c r="D1124" s="67">
        <v>0</v>
      </c>
      <c r="E1124" s="68">
        <v>0</v>
      </c>
      <c r="F1124" s="67">
        <v>5.0581600276999996</v>
      </c>
      <c r="G1124" s="68">
        <v>33.590027920519702</v>
      </c>
      <c r="H1124" s="67">
        <v>0</v>
      </c>
      <c r="I1124" s="68">
        <v>0</v>
      </c>
      <c r="J1124" s="67">
        <v>0</v>
      </c>
      <c r="K1124" s="68">
        <v>0</v>
      </c>
      <c r="L1124" s="67">
        <v>0</v>
      </c>
      <c r="M1124" s="68">
        <v>0</v>
      </c>
      <c r="N1124" s="67">
        <v>0</v>
      </c>
      <c r="O1124" s="68">
        <v>0</v>
      </c>
      <c r="P1124" s="67">
        <v>0</v>
      </c>
      <c r="Q1124" s="68">
        <v>0</v>
      </c>
    </row>
    <row r="1125" spans="1:17" customFormat="1" x14ac:dyDescent="0.3">
      <c r="A1125" s="58" t="s">
        <v>311</v>
      </c>
      <c r="B1125" s="63">
        <v>51.3167392836001</v>
      </c>
      <c r="C1125" s="64">
        <v>0.879379313980444</v>
      </c>
      <c r="D1125" s="70">
        <v>15.2511953331</v>
      </c>
      <c r="E1125" s="71">
        <v>97.951800865373599</v>
      </c>
      <c r="F1125" s="70">
        <v>8.8885067442000096</v>
      </c>
      <c r="G1125" s="71">
        <v>59.026442041053201</v>
      </c>
      <c r="H1125" s="70">
        <v>4.5038260661000002</v>
      </c>
      <c r="I1125" s="71">
        <v>100</v>
      </c>
      <c r="J1125" s="70">
        <v>9.0729452209999994</v>
      </c>
      <c r="K1125" s="71">
        <v>94.284689834413498</v>
      </c>
      <c r="L1125" s="70">
        <v>3.0038842048999999</v>
      </c>
      <c r="M1125" s="71">
        <v>100</v>
      </c>
      <c r="N1125" s="70">
        <v>2.8007583908</v>
      </c>
      <c r="O1125" s="71">
        <v>100</v>
      </c>
      <c r="P1125" s="70">
        <v>6.1143941193</v>
      </c>
      <c r="Q1125" s="71">
        <v>100</v>
      </c>
    </row>
    <row r="1126" spans="1:17" customFormat="1" x14ac:dyDescent="0.3">
      <c r="A1126" s="58" t="s">
        <v>312</v>
      </c>
      <c r="B1126" s="73">
        <v>4.3389662187452496</v>
      </c>
      <c r="C1126" s="73">
        <v>4.3389662187452496</v>
      </c>
      <c r="D1126" s="74">
        <v>4.79297665752076</v>
      </c>
      <c r="E1126" s="76">
        <v>4.79297665752076</v>
      </c>
      <c r="F1126" s="74">
        <v>3.52912256796664</v>
      </c>
      <c r="G1126" s="74">
        <v>3.52912256796664</v>
      </c>
      <c r="H1126" s="74">
        <v>4.5374239676391301</v>
      </c>
      <c r="I1126" s="74">
        <v>4.5374239676391301</v>
      </c>
      <c r="J1126" s="74">
        <v>4.3156203318035304</v>
      </c>
      <c r="K1126" s="74">
        <v>4.3156203318035304</v>
      </c>
      <c r="L1126" s="74">
        <v>4.7235582957740396</v>
      </c>
      <c r="M1126" s="74">
        <v>4.7235582957740396</v>
      </c>
      <c r="N1126" s="74">
        <v>4.4011495022528804</v>
      </c>
      <c r="O1126" s="74">
        <v>4.4011495022528804</v>
      </c>
      <c r="P1126" s="74">
        <v>4.9436608782033398</v>
      </c>
      <c r="Q1126" s="76">
        <v>4.9436608782033398</v>
      </c>
    </row>
    <row r="1127" spans="1:17" customFormat="1" x14ac:dyDescent="0.3">
      <c r="A1127" s="65" t="s">
        <v>1</v>
      </c>
    </row>
    <row r="1128" spans="1:17" customFormat="1" x14ac:dyDescent="0.3">
      <c r="A1128" s="65" t="s">
        <v>1</v>
      </c>
    </row>
    <row r="1129" spans="1:17" customFormat="1" x14ac:dyDescent="0.3">
      <c r="A1129" s="53" t="s">
        <v>451</v>
      </c>
    </row>
    <row r="1130" spans="1:17" customFormat="1" x14ac:dyDescent="0.3">
      <c r="A1130" s="54" t="s">
        <v>1</v>
      </c>
    </row>
    <row r="1131" spans="1:17" customFormat="1" x14ac:dyDescent="0.3">
      <c r="A1131" s="114" t="s">
        <v>1</v>
      </c>
      <c r="B1131" s="113" t="s">
        <v>504</v>
      </c>
      <c r="C1131" s="113" t="s">
        <v>1</v>
      </c>
      <c r="D1131" s="113" t="s">
        <v>17</v>
      </c>
      <c r="E1131" s="113" t="s">
        <v>1</v>
      </c>
      <c r="F1131" s="113" t="s">
        <v>18</v>
      </c>
      <c r="G1131" s="113" t="s">
        <v>1</v>
      </c>
      <c r="H1131" s="113" t="s">
        <v>19</v>
      </c>
      <c r="I1131" s="113" t="s">
        <v>1</v>
      </c>
      <c r="J1131" s="113" t="s">
        <v>20</v>
      </c>
      <c r="K1131" s="113" t="s">
        <v>1</v>
      </c>
      <c r="L1131" s="113" t="s">
        <v>21</v>
      </c>
      <c r="M1131" s="113" t="s">
        <v>1</v>
      </c>
      <c r="N1131" s="113" t="s">
        <v>22</v>
      </c>
      <c r="O1131" s="113" t="s">
        <v>1</v>
      </c>
      <c r="P1131" s="113" t="s">
        <v>23</v>
      </c>
      <c r="Q1131" s="113" t="s">
        <v>1</v>
      </c>
    </row>
    <row r="1132" spans="1:17" customFormat="1" x14ac:dyDescent="0.3">
      <c r="A1132" s="115" t="s">
        <v>1</v>
      </c>
      <c r="B1132" s="55" t="s">
        <v>14</v>
      </c>
      <c r="C1132" s="55" t="s">
        <v>15</v>
      </c>
      <c r="D1132" s="55" t="s">
        <v>14</v>
      </c>
      <c r="E1132" s="55" t="s">
        <v>15</v>
      </c>
      <c r="F1132" s="55" t="s">
        <v>14</v>
      </c>
      <c r="G1132" s="55" t="s">
        <v>15</v>
      </c>
      <c r="H1132" s="55" t="s">
        <v>14</v>
      </c>
      <c r="I1132" s="55" t="s">
        <v>15</v>
      </c>
      <c r="J1132" s="55" t="s">
        <v>14</v>
      </c>
      <c r="K1132" s="55" t="s">
        <v>15</v>
      </c>
      <c r="L1132" s="55" t="s">
        <v>14</v>
      </c>
      <c r="M1132" s="55" t="s">
        <v>15</v>
      </c>
      <c r="N1132" s="55" t="s">
        <v>14</v>
      </c>
      <c r="O1132" s="55" t="s">
        <v>15</v>
      </c>
      <c r="P1132" s="55" t="s">
        <v>14</v>
      </c>
      <c r="Q1132" s="55" t="s">
        <v>15</v>
      </c>
    </row>
    <row r="1133" spans="1:17" customFormat="1" x14ac:dyDescent="0.3">
      <c r="A1133" s="56" t="s">
        <v>16</v>
      </c>
      <c r="B1133" s="57">
        <v>15.700616778100001</v>
      </c>
      <c r="C1133" s="57">
        <v>15.700616778100001</v>
      </c>
      <c r="D1133" s="57">
        <v>1.7204298914</v>
      </c>
      <c r="E1133" s="57">
        <v>1.7204298914</v>
      </c>
      <c r="F1133" s="57">
        <v>4.4851305258999998</v>
      </c>
      <c r="G1133" s="57">
        <v>4.4851305258999998</v>
      </c>
      <c r="H1133" s="57">
        <v>4.9994759729</v>
      </c>
      <c r="I1133" s="57">
        <v>4.9994759729</v>
      </c>
      <c r="J1133" s="57">
        <v>0.80450683950000001</v>
      </c>
      <c r="K1133" s="57">
        <v>0.80450683950000001</v>
      </c>
      <c r="L1133" s="57">
        <v>1.3263850976</v>
      </c>
      <c r="M1133" s="57">
        <v>1.3263850976</v>
      </c>
      <c r="N1133" s="57">
        <v>0.68745289440000001</v>
      </c>
      <c r="O1133" s="57">
        <v>0.68745289440000001</v>
      </c>
      <c r="P1133" s="57">
        <v>1.6772355564000001</v>
      </c>
      <c r="Q1133" s="57">
        <v>1.6772355564000001</v>
      </c>
    </row>
    <row r="1134" spans="1:17" customFormat="1" x14ac:dyDescent="0.3">
      <c r="A1134" s="58" t="s">
        <v>310</v>
      </c>
      <c r="B1134" s="67">
        <v>0</v>
      </c>
      <c r="C1134" s="68">
        <v>0</v>
      </c>
      <c r="D1134" s="67">
        <v>0</v>
      </c>
      <c r="E1134" s="68">
        <v>0</v>
      </c>
      <c r="F1134" s="67">
        <v>0</v>
      </c>
      <c r="G1134" s="68">
        <v>0</v>
      </c>
      <c r="H1134" s="67">
        <v>0</v>
      </c>
      <c r="I1134" s="68">
        <v>0</v>
      </c>
      <c r="J1134" s="67">
        <v>0</v>
      </c>
      <c r="K1134" s="68">
        <v>0</v>
      </c>
      <c r="L1134" s="67">
        <v>0</v>
      </c>
      <c r="M1134" s="68">
        <v>0</v>
      </c>
      <c r="N1134" s="67">
        <v>0</v>
      </c>
      <c r="O1134" s="68">
        <v>0</v>
      </c>
      <c r="P1134" s="67">
        <v>0</v>
      </c>
      <c r="Q1134" s="68">
        <v>0</v>
      </c>
    </row>
    <row r="1135" spans="1:17" customFormat="1" x14ac:dyDescent="0.3">
      <c r="A1135" s="58" t="s">
        <v>311</v>
      </c>
      <c r="B1135" s="70">
        <v>12.5063541685</v>
      </c>
      <c r="C1135" s="71">
        <v>79.655177533818204</v>
      </c>
      <c r="D1135" s="70">
        <v>1.2625918759999999</v>
      </c>
      <c r="E1135" s="71">
        <v>73.388162011796098</v>
      </c>
      <c r="F1135" s="70">
        <v>4.0355441350000003</v>
      </c>
      <c r="G1135" s="71">
        <v>89.976068961565304</v>
      </c>
      <c r="H1135" s="70">
        <v>4.389873326</v>
      </c>
      <c r="I1135" s="71">
        <v>87.806669134837506</v>
      </c>
      <c r="J1135" s="70">
        <v>0.80450683950000001</v>
      </c>
      <c r="K1135" s="71">
        <v>100</v>
      </c>
      <c r="L1135" s="70">
        <v>1.3263850976</v>
      </c>
      <c r="M1135" s="71">
        <v>100</v>
      </c>
      <c r="N1135" s="70">
        <v>0.68745289440000101</v>
      </c>
      <c r="O1135" s="71">
        <v>100</v>
      </c>
      <c r="P1135" s="70">
        <v>0</v>
      </c>
      <c r="Q1135" s="71">
        <v>0</v>
      </c>
    </row>
    <row r="1136" spans="1:17" customFormat="1" x14ac:dyDescent="0.3">
      <c r="A1136" s="58" t="s">
        <v>312</v>
      </c>
      <c r="B1136" s="74">
        <v>4.4987721273451697</v>
      </c>
      <c r="C1136" s="74">
        <v>4.4987721273451697</v>
      </c>
      <c r="D1136" s="74">
        <v>4.0535575496918499</v>
      </c>
      <c r="E1136" s="74">
        <v>4.0535575496918499</v>
      </c>
      <c r="F1136" s="74">
        <v>4.5865539481455802</v>
      </c>
      <c r="G1136" s="74">
        <v>4.5865539481455802</v>
      </c>
      <c r="H1136" s="74">
        <v>5</v>
      </c>
      <c r="I1136" s="76">
        <v>5</v>
      </c>
      <c r="J1136" s="74">
        <v>5</v>
      </c>
      <c r="K1136" s="76">
        <v>5</v>
      </c>
      <c r="L1136" s="74">
        <v>5</v>
      </c>
      <c r="M1136" s="76">
        <v>5</v>
      </c>
      <c r="N1136" s="74">
        <v>4</v>
      </c>
      <c r="O1136" s="75">
        <v>4</v>
      </c>
      <c r="P1136" s="74">
        <v>3</v>
      </c>
      <c r="Q1136" s="75">
        <v>3</v>
      </c>
    </row>
    <row r="1137" spans="1:17" customFormat="1" x14ac:dyDescent="0.3">
      <c r="A1137" s="65" t="s">
        <v>1</v>
      </c>
    </row>
    <row r="1138" spans="1:17" customFormat="1" x14ac:dyDescent="0.3">
      <c r="A1138" s="65" t="s">
        <v>1</v>
      </c>
    </row>
    <row r="1139" spans="1:17" customFormat="1" x14ac:dyDescent="0.3">
      <c r="A1139" s="53" t="s">
        <v>452</v>
      </c>
    </row>
    <row r="1140" spans="1:17" customFormat="1" x14ac:dyDescent="0.3">
      <c r="A1140" s="54" t="s">
        <v>1</v>
      </c>
    </row>
    <row r="1141" spans="1:17" customFormat="1" x14ac:dyDescent="0.3">
      <c r="A1141" s="114" t="s">
        <v>1</v>
      </c>
      <c r="B1141" s="113" t="s">
        <v>504</v>
      </c>
      <c r="C1141" s="113" t="s">
        <v>1</v>
      </c>
      <c r="D1141" s="113" t="s">
        <v>17</v>
      </c>
      <c r="E1141" s="113" t="s">
        <v>1</v>
      </c>
      <c r="F1141" s="113" t="s">
        <v>18</v>
      </c>
      <c r="G1141" s="113" t="s">
        <v>1</v>
      </c>
      <c r="H1141" s="113" t="s">
        <v>19</v>
      </c>
      <c r="I1141" s="113" t="s">
        <v>1</v>
      </c>
      <c r="J1141" s="113" t="s">
        <v>20</v>
      </c>
      <c r="K1141" s="113" t="s">
        <v>1</v>
      </c>
      <c r="L1141" s="113" t="s">
        <v>21</v>
      </c>
      <c r="M1141" s="113" t="s">
        <v>1</v>
      </c>
      <c r="N1141" s="113" t="s">
        <v>22</v>
      </c>
      <c r="O1141" s="113" t="s">
        <v>1</v>
      </c>
      <c r="P1141" s="113" t="s">
        <v>23</v>
      </c>
      <c r="Q1141" s="113" t="s">
        <v>1</v>
      </c>
    </row>
    <row r="1142" spans="1:17" customFormat="1" x14ac:dyDescent="0.3">
      <c r="A1142" s="115" t="s">
        <v>1</v>
      </c>
      <c r="B1142" s="55" t="s">
        <v>14</v>
      </c>
      <c r="C1142" s="55" t="s">
        <v>15</v>
      </c>
      <c r="D1142" s="55" t="s">
        <v>14</v>
      </c>
      <c r="E1142" s="55" t="s">
        <v>15</v>
      </c>
      <c r="F1142" s="55" t="s">
        <v>14</v>
      </c>
      <c r="G1142" s="55" t="s">
        <v>15</v>
      </c>
      <c r="H1142" s="55" t="s">
        <v>14</v>
      </c>
      <c r="I1142" s="55" t="s">
        <v>15</v>
      </c>
      <c r="J1142" s="55" t="s">
        <v>14</v>
      </c>
      <c r="K1142" s="55" t="s">
        <v>15</v>
      </c>
      <c r="L1142" s="55" t="s">
        <v>14</v>
      </c>
      <c r="M1142" s="55" t="s">
        <v>15</v>
      </c>
      <c r="N1142" s="55" t="s">
        <v>14</v>
      </c>
      <c r="O1142" s="55" t="s">
        <v>15</v>
      </c>
      <c r="P1142" s="55" t="s">
        <v>14</v>
      </c>
      <c r="Q1142" s="55" t="s">
        <v>15</v>
      </c>
    </row>
    <row r="1143" spans="1:17" customFormat="1" x14ac:dyDescent="0.3">
      <c r="A1143" s="56" t="s">
        <v>16</v>
      </c>
      <c r="B1143" s="57">
        <v>41.939623810100002</v>
      </c>
      <c r="C1143" s="57">
        <v>41.939623810100002</v>
      </c>
      <c r="D1143" s="57">
        <v>3.7294369719999998</v>
      </c>
      <c r="E1143" s="57">
        <v>3.7294369719999998</v>
      </c>
      <c r="F1143" s="57">
        <v>13.719031826</v>
      </c>
      <c r="G1143" s="57">
        <v>13.719031826</v>
      </c>
      <c r="H1143" s="57">
        <v>0.34447959500000003</v>
      </c>
      <c r="I1143" s="57">
        <v>0.34447959500000003</v>
      </c>
      <c r="J1143" s="57">
        <v>4.7275915804000004</v>
      </c>
      <c r="K1143" s="57">
        <v>4.7275915804000004</v>
      </c>
      <c r="L1143" s="57">
        <v>6.1689240457999999</v>
      </c>
      <c r="M1143" s="57">
        <v>6.1689240457999999</v>
      </c>
      <c r="N1143" s="57">
        <v>7.9124025074000004</v>
      </c>
      <c r="O1143" s="57">
        <v>7.9124025074000004</v>
      </c>
      <c r="P1143" s="57">
        <v>4.0972269276000004</v>
      </c>
      <c r="Q1143" s="57">
        <v>4.0972269276000004</v>
      </c>
    </row>
    <row r="1144" spans="1:17" customFormat="1" x14ac:dyDescent="0.3">
      <c r="A1144" s="58" t="s">
        <v>310</v>
      </c>
      <c r="B1144" s="59">
        <v>0</v>
      </c>
      <c r="C1144" s="60">
        <v>0</v>
      </c>
      <c r="D1144" s="67">
        <v>0</v>
      </c>
      <c r="E1144" s="68">
        <v>0</v>
      </c>
      <c r="F1144" s="67">
        <v>0</v>
      </c>
      <c r="G1144" s="68">
        <v>0</v>
      </c>
      <c r="H1144" s="67">
        <v>0</v>
      </c>
      <c r="I1144" s="68">
        <v>0</v>
      </c>
      <c r="J1144" s="67">
        <v>0</v>
      </c>
      <c r="K1144" s="68">
        <v>0</v>
      </c>
      <c r="L1144" s="67">
        <v>0</v>
      </c>
      <c r="M1144" s="68">
        <v>0</v>
      </c>
      <c r="N1144" s="67">
        <v>0</v>
      </c>
      <c r="O1144" s="68">
        <v>0</v>
      </c>
      <c r="P1144" s="67">
        <v>0</v>
      </c>
      <c r="Q1144" s="68">
        <v>0</v>
      </c>
    </row>
    <row r="1145" spans="1:17" customFormat="1" x14ac:dyDescent="0.3">
      <c r="A1145" s="58" t="s">
        <v>311</v>
      </c>
      <c r="B1145" s="63">
        <v>39.963311377599901</v>
      </c>
      <c r="C1145" s="64">
        <v>0.95287720172578005</v>
      </c>
      <c r="D1145" s="70">
        <v>2.5214539368</v>
      </c>
      <c r="E1145" s="72">
        <v>67.609506628766297</v>
      </c>
      <c r="F1145" s="70">
        <v>13.719031826</v>
      </c>
      <c r="G1145" s="71">
        <v>100</v>
      </c>
      <c r="H1145" s="70">
        <v>0</v>
      </c>
      <c r="I1145" s="72">
        <v>0</v>
      </c>
      <c r="J1145" s="70">
        <v>4.7275915804000102</v>
      </c>
      <c r="K1145" s="71">
        <v>100</v>
      </c>
      <c r="L1145" s="70">
        <v>5.7450742435000004</v>
      </c>
      <c r="M1145" s="71">
        <v>93.129275070446496</v>
      </c>
      <c r="N1145" s="70">
        <v>7.9124025074000004</v>
      </c>
      <c r="O1145" s="71">
        <v>100</v>
      </c>
      <c r="P1145" s="70">
        <v>4.0972269275999897</v>
      </c>
      <c r="Q1145" s="71">
        <v>100</v>
      </c>
    </row>
    <row r="1146" spans="1:17" customFormat="1" x14ac:dyDescent="0.3">
      <c r="A1146" s="58" t="s">
        <v>312</v>
      </c>
      <c r="B1146" s="73">
        <v>4.6628651310712197</v>
      </c>
      <c r="C1146" s="73">
        <v>4.6628651310712197</v>
      </c>
      <c r="D1146" s="74">
        <v>4.6176006791448003</v>
      </c>
      <c r="E1146" s="74">
        <v>4.6176006791448003</v>
      </c>
      <c r="F1146" s="74">
        <v>4.7114823518596598</v>
      </c>
      <c r="G1146" s="74">
        <v>4.7114823518596598</v>
      </c>
      <c r="H1146" s="74">
        <v>3</v>
      </c>
      <c r="I1146" s="75">
        <v>3</v>
      </c>
      <c r="J1146" s="74">
        <v>4.9256406834808999</v>
      </c>
      <c r="K1146" s="74">
        <v>4.9256406834808999</v>
      </c>
      <c r="L1146" s="74">
        <v>4.7135376752120797</v>
      </c>
      <c r="M1146" s="74">
        <v>4.7135376752120797</v>
      </c>
      <c r="N1146" s="74">
        <v>4.4941217331958896</v>
      </c>
      <c r="O1146" s="74">
        <v>4.4941217331958896</v>
      </c>
      <c r="P1146" s="74">
        <v>4.5799368867986603</v>
      </c>
      <c r="Q1146" s="74">
        <v>4.5799368867986603</v>
      </c>
    </row>
    <row r="1147" spans="1:17" customFormat="1" x14ac:dyDescent="0.3">
      <c r="A1147" s="65" t="s">
        <v>1</v>
      </c>
    </row>
    <row r="1148" spans="1:17" customFormat="1" x14ac:dyDescent="0.3">
      <c r="A1148" s="65" t="s">
        <v>1</v>
      </c>
    </row>
    <row r="1149" spans="1:17" customFormat="1" x14ac:dyDescent="0.3">
      <c r="A1149" s="53" t="s">
        <v>453</v>
      </c>
    </row>
    <row r="1150" spans="1:17" customFormat="1" x14ac:dyDescent="0.3">
      <c r="A1150" s="54" t="s">
        <v>1</v>
      </c>
    </row>
    <row r="1151" spans="1:17" customFormat="1" x14ac:dyDescent="0.3">
      <c r="A1151" s="114" t="s">
        <v>1</v>
      </c>
      <c r="B1151" s="113" t="s">
        <v>504</v>
      </c>
      <c r="C1151" s="113" t="s">
        <v>1</v>
      </c>
      <c r="D1151" s="113" t="s">
        <v>17</v>
      </c>
      <c r="E1151" s="113" t="s">
        <v>1</v>
      </c>
      <c r="F1151" s="113" t="s">
        <v>18</v>
      </c>
      <c r="G1151" s="113" t="s">
        <v>1</v>
      </c>
      <c r="H1151" s="113" t="s">
        <v>19</v>
      </c>
      <c r="I1151" s="113" t="s">
        <v>1</v>
      </c>
      <c r="J1151" s="113" t="s">
        <v>20</v>
      </c>
      <c r="K1151" s="113" t="s">
        <v>1</v>
      </c>
      <c r="L1151" s="113" t="s">
        <v>21</v>
      </c>
      <c r="M1151" s="113" t="s">
        <v>1</v>
      </c>
      <c r="N1151" s="113" t="s">
        <v>22</v>
      </c>
      <c r="O1151" s="113" t="s">
        <v>1</v>
      </c>
      <c r="P1151" s="113" t="s">
        <v>23</v>
      </c>
      <c r="Q1151" s="113" t="s">
        <v>1</v>
      </c>
    </row>
    <row r="1152" spans="1:17" customFormat="1" x14ac:dyDescent="0.3">
      <c r="A1152" s="115" t="s">
        <v>1</v>
      </c>
      <c r="B1152" s="55" t="s">
        <v>14</v>
      </c>
      <c r="C1152" s="55" t="s">
        <v>15</v>
      </c>
      <c r="D1152" s="55" t="s">
        <v>14</v>
      </c>
      <c r="E1152" s="55" t="s">
        <v>15</v>
      </c>
      <c r="F1152" s="55" t="s">
        <v>14</v>
      </c>
      <c r="G1152" s="55" t="s">
        <v>15</v>
      </c>
      <c r="H1152" s="55" t="s">
        <v>14</v>
      </c>
      <c r="I1152" s="55" t="s">
        <v>15</v>
      </c>
      <c r="J1152" s="55" t="s">
        <v>14</v>
      </c>
      <c r="K1152" s="55" t="s">
        <v>15</v>
      </c>
      <c r="L1152" s="55" t="s">
        <v>14</v>
      </c>
      <c r="M1152" s="55" t="s">
        <v>15</v>
      </c>
      <c r="N1152" s="55" t="s">
        <v>14</v>
      </c>
      <c r="O1152" s="55" t="s">
        <v>15</v>
      </c>
      <c r="P1152" s="55" t="s">
        <v>14</v>
      </c>
      <c r="Q1152" s="55" t="s">
        <v>15</v>
      </c>
    </row>
    <row r="1153" spans="1:17" customFormat="1" x14ac:dyDescent="0.3">
      <c r="A1153" s="56" t="s">
        <v>16</v>
      </c>
      <c r="B1153" s="57">
        <v>72.066300856699996</v>
      </c>
      <c r="C1153" s="57">
        <v>72.066300856699996</v>
      </c>
      <c r="D1153" s="57">
        <v>7.8312943430999997</v>
      </c>
      <c r="E1153" s="57">
        <v>7.8312943430999997</v>
      </c>
      <c r="F1153" s="57">
        <v>31.467086972000001</v>
      </c>
      <c r="G1153" s="57">
        <v>31.467086972000001</v>
      </c>
      <c r="H1153" s="57">
        <v>2.764547474</v>
      </c>
      <c r="I1153" s="57">
        <v>2.764547474</v>
      </c>
      <c r="J1153" s="57">
        <v>9.5627878018000008</v>
      </c>
      <c r="K1153" s="57">
        <v>9.5627878018000008</v>
      </c>
      <c r="L1153" s="57">
        <v>5.0533185807000001</v>
      </c>
      <c r="M1153" s="57">
        <v>5.0533185807000001</v>
      </c>
      <c r="N1153" s="57">
        <v>3.7184813694000001</v>
      </c>
      <c r="O1153" s="57">
        <v>3.7184813694000001</v>
      </c>
      <c r="P1153" s="57">
        <v>9.6257095624000009</v>
      </c>
      <c r="Q1153" s="57">
        <v>9.6257095624000009</v>
      </c>
    </row>
    <row r="1154" spans="1:17" customFormat="1" x14ac:dyDescent="0.3">
      <c r="A1154" s="58" t="s">
        <v>310</v>
      </c>
      <c r="B1154" s="59">
        <v>0</v>
      </c>
      <c r="C1154" s="60">
        <v>0</v>
      </c>
      <c r="D1154" s="67">
        <v>0</v>
      </c>
      <c r="E1154" s="68">
        <v>0</v>
      </c>
      <c r="F1154" s="67">
        <v>0</v>
      </c>
      <c r="G1154" s="68">
        <v>0</v>
      </c>
      <c r="H1154" s="67">
        <v>0</v>
      </c>
      <c r="I1154" s="68">
        <v>0</v>
      </c>
      <c r="J1154" s="67">
        <v>0</v>
      </c>
      <c r="K1154" s="68">
        <v>0</v>
      </c>
      <c r="L1154" s="67">
        <v>0</v>
      </c>
      <c r="M1154" s="68">
        <v>0</v>
      </c>
      <c r="N1154" s="67">
        <v>0</v>
      </c>
      <c r="O1154" s="68">
        <v>0</v>
      </c>
      <c r="P1154" s="67">
        <v>0</v>
      </c>
      <c r="Q1154" s="68">
        <v>0</v>
      </c>
    </row>
    <row r="1155" spans="1:17" customFormat="1" x14ac:dyDescent="0.3">
      <c r="A1155" s="58" t="s">
        <v>311</v>
      </c>
      <c r="B1155" s="63">
        <v>71.692036825700001</v>
      </c>
      <c r="C1155" s="64">
        <v>0.99480667071084705</v>
      </c>
      <c r="D1155" s="70">
        <v>7.4570303121000103</v>
      </c>
      <c r="E1155" s="71">
        <v>95.220917327290095</v>
      </c>
      <c r="F1155" s="70">
        <v>31.467086972000001</v>
      </c>
      <c r="G1155" s="71">
        <v>100</v>
      </c>
      <c r="H1155" s="70">
        <v>2.764547474</v>
      </c>
      <c r="I1155" s="71">
        <v>100</v>
      </c>
      <c r="J1155" s="70">
        <v>9.5627878018000008</v>
      </c>
      <c r="K1155" s="71">
        <v>100</v>
      </c>
      <c r="L1155" s="70">
        <v>5.0533185807000098</v>
      </c>
      <c r="M1155" s="71">
        <v>100</v>
      </c>
      <c r="N1155" s="70">
        <v>3.7184813694000001</v>
      </c>
      <c r="O1155" s="71">
        <v>100</v>
      </c>
      <c r="P1155" s="70">
        <v>9.6257095624000009</v>
      </c>
      <c r="Q1155" s="71">
        <v>100</v>
      </c>
    </row>
    <row r="1156" spans="1:17" customFormat="1" x14ac:dyDescent="0.3">
      <c r="A1156" s="58" t="s">
        <v>312</v>
      </c>
      <c r="B1156" s="73">
        <v>4.7091846742630299</v>
      </c>
      <c r="C1156" s="73">
        <v>4.7091846742630299</v>
      </c>
      <c r="D1156" s="74">
        <v>4.9044183465457998</v>
      </c>
      <c r="E1156" s="74">
        <v>4.9044183465457998</v>
      </c>
      <c r="F1156" s="74">
        <v>4.6164006217276903</v>
      </c>
      <c r="G1156" s="74">
        <v>4.6164006217276903</v>
      </c>
      <c r="H1156" s="74">
        <v>4.71006268742412</v>
      </c>
      <c r="I1156" s="74">
        <v>4.71006268742412</v>
      </c>
      <c r="J1156" s="74">
        <v>4.6911402995845997</v>
      </c>
      <c r="K1156" s="74">
        <v>4.6911402995845997</v>
      </c>
      <c r="L1156" s="74">
        <v>4.83753309780713</v>
      </c>
      <c r="M1156" s="74">
        <v>4.83753309780713</v>
      </c>
      <c r="N1156" s="74">
        <v>4.8224519620474702</v>
      </c>
      <c r="O1156" s="74">
        <v>4.8224519620474702</v>
      </c>
      <c r="P1156" s="74">
        <v>4.6984751771924103</v>
      </c>
      <c r="Q1156" s="74">
        <v>4.6984751771924103</v>
      </c>
    </row>
    <row r="1157" spans="1:17" customFormat="1" x14ac:dyDescent="0.3">
      <c r="A1157" s="65" t="s">
        <v>1</v>
      </c>
    </row>
    <row r="1158" spans="1:17" customFormat="1" x14ac:dyDescent="0.3">
      <c r="A1158" s="65" t="s">
        <v>1</v>
      </c>
    </row>
    <row r="1159" spans="1:17" customFormat="1" x14ac:dyDescent="0.3">
      <c r="A1159" s="53" t="s">
        <v>454</v>
      </c>
    </row>
    <row r="1160" spans="1:17" customFormat="1" x14ac:dyDescent="0.3">
      <c r="A1160" s="54" t="s">
        <v>1</v>
      </c>
    </row>
    <row r="1161" spans="1:17" customFormat="1" x14ac:dyDescent="0.3">
      <c r="A1161" s="114" t="s">
        <v>1</v>
      </c>
      <c r="B1161" s="113" t="s">
        <v>504</v>
      </c>
      <c r="C1161" s="113" t="s">
        <v>1</v>
      </c>
      <c r="D1161" s="113" t="s">
        <v>17</v>
      </c>
      <c r="E1161" s="113" t="s">
        <v>1</v>
      </c>
      <c r="F1161" s="113" t="s">
        <v>18</v>
      </c>
      <c r="G1161" s="113" t="s">
        <v>1</v>
      </c>
      <c r="H1161" s="113" t="s">
        <v>19</v>
      </c>
      <c r="I1161" s="113" t="s">
        <v>1</v>
      </c>
      <c r="J1161" s="113" t="s">
        <v>20</v>
      </c>
      <c r="K1161" s="113" t="s">
        <v>1</v>
      </c>
      <c r="L1161" s="113" t="s">
        <v>21</v>
      </c>
      <c r="M1161" s="113" t="s">
        <v>1</v>
      </c>
      <c r="N1161" s="113" t="s">
        <v>22</v>
      </c>
      <c r="O1161" s="113" t="s">
        <v>1</v>
      </c>
      <c r="P1161" s="113" t="s">
        <v>23</v>
      </c>
      <c r="Q1161" s="113" t="s">
        <v>1</v>
      </c>
    </row>
    <row r="1162" spans="1:17" customFormat="1" x14ac:dyDescent="0.3">
      <c r="A1162" s="115" t="s">
        <v>1</v>
      </c>
      <c r="B1162" s="55" t="s">
        <v>14</v>
      </c>
      <c r="C1162" s="55" t="s">
        <v>15</v>
      </c>
      <c r="D1162" s="55" t="s">
        <v>14</v>
      </c>
      <c r="E1162" s="55" t="s">
        <v>15</v>
      </c>
      <c r="F1162" s="55" t="s">
        <v>14</v>
      </c>
      <c r="G1162" s="55" t="s">
        <v>15</v>
      </c>
      <c r="H1162" s="55" t="s">
        <v>14</v>
      </c>
      <c r="I1162" s="55" t="s">
        <v>15</v>
      </c>
      <c r="J1162" s="55" t="s">
        <v>14</v>
      </c>
      <c r="K1162" s="55" t="s">
        <v>15</v>
      </c>
      <c r="L1162" s="55" t="s">
        <v>14</v>
      </c>
      <c r="M1162" s="55" t="s">
        <v>15</v>
      </c>
      <c r="N1162" s="55" t="s">
        <v>14</v>
      </c>
      <c r="O1162" s="55" t="s">
        <v>15</v>
      </c>
      <c r="P1162" s="55" t="s">
        <v>14</v>
      </c>
      <c r="Q1162" s="55" t="s">
        <v>15</v>
      </c>
    </row>
    <row r="1163" spans="1:17" customFormat="1" x14ac:dyDescent="0.3">
      <c r="A1163" s="56" t="s">
        <v>16</v>
      </c>
      <c r="B1163" s="57">
        <v>127.9494759359</v>
      </c>
      <c r="C1163" s="57">
        <v>127.9494759359</v>
      </c>
      <c r="D1163" s="57">
        <v>27.6672338226</v>
      </c>
      <c r="E1163" s="57">
        <v>27.6672338226</v>
      </c>
      <c r="F1163" s="57">
        <v>19.104903100200001</v>
      </c>
      <c r="G1163" s="57">
        <v>19.104903100200001</v>
      </c>
      <c r="H1163" s="57">
        <v>13.520202190799999</v>
      </c>
      <c r="I1163" s="57">
        <v>13.520202190799999</v>
      </c>
      <c r="J1163" s="57">
        <v>22.790590209000001</v>
      </c>
      <c r="K1163" s="57">
        <v>22.790590209000001</v>
      </c>
      <c r="L1163" s="57">
        <v>13.127519427099999</v>
      </c>
      <c r="M1163" s="57">
        <v>13.127519427099999</v>
      </c>
      <c r="N1163" s="57">
        <v>14.806740851800001</v>
      </c>
      <c r="O1163" s="57">
        <v>14.806740851800001</v>
      </c>
      <c r="P1163" s="57">
        <v>14.1124690058</v>
      </c>
      <c r="Q1163" s="57">
        <v>14.1124690058</v>
      </c>
    </row>
    <row r="1164" spans="1:17" customFormat="1" x14ac:dyDescent="0.3">
      <c r="A1164" s="58" t="s">
        <v>310</v>
      </c>
      <c r="B1164" s="59">
        <v>0.78680203280000205</v>
      </c>
      <c r="C1164" s="60">
        <v>6.1493181354972601E-3</v>
      </c>
      <c r="D1164" s="59">
        <v>0</v>
      </c>
      <c r="E1164" s="60">
        <v>0</v>
      </c>
      <c r="F1164" s="67">
        <v>0</v>
      </c>
      <c r="G1164" s="68">
        <v>0</v>
      </c>
      <c r="H1164" s="67">
        <v>0</v>
      </c>
      <c r="I1164" s="68">
        <v>0</v>
      </c>
      <c r="J1164" s="59">
        <v>0</v>
      </c>
      <c r="K1164" s="60">
        <v>0</v>
      </c>
      <c r="L1164" s="67">
        <v>0</v>
      </c>
      <c r="M1164" s="68">
        <v>0</v>
      </c>
      <c r="N1164" s="67">
        <v>0</v>
      </c>
      <c r="O1164" s="68">
        <v>0</v>
      </c>
      <c r="P1164" s="67">
        <v>0.78680203279999705</v>
      </c>
      <c r="Q1164" s="68">
        <v>5.57522594010047</v>
      </c>
    </row>
    <row r="1165" spans="1:17" customFormat="1" x14ac:dyDescent="0.3">
      <c r="A1165" s="58" t="s">
        <v>311</v>
      </c>
      <c r="B1165" s="63">
        <v>120.73925676579999</v>
      </c>
      <c r="C1165" s="64">
        <v>0.94364791948259197</v>
      </c>
      <c r="D1165" s="63">
        <v>27.1172537978</v>
      </c>
      <c r="E1165" s="64">
        <v>0.98012161142214604</v>
      </c>
      <c r="F1165" s="70">
        <v>18.3405884921</v>
      </c>
      <c r="G1165" s="71">
        <v>95.999379823643295</v>
      </c>
      <c r="H1165" s="70">
        <v>11.094502994999999</v>
      </c>
      <c r="I1165" s="71">
        <v>82.058706211874593</v>
      </c>
      <c r="J1165" s="63">
        <v>22.790590209000001</v>
      </c>
      <c r="K1165" s="64">
        <v>1</v>
      </c>
      <c r="L1165" s="70">
        <v>13.127519427099999</v>
      </c>
      <c r="M1165" s="71">
        <v>100</v>
      </c>
      <c r="N1165" s="70">
        <v>14.806740851800001</v>
      </c>
      <c r="O1165" s="71">
        <v>100</v>
      </c>
      <c r="P1165" s="70">
        <v>11.604573074299999</v>
      </c>
      <c r="Q1165" s="71">
        <v>82.229219207005599</v>
      </c>
    </row>
    <row r="1166" spans="1:17" customFormat="1" x14ac:dyDescent="0.3">
      <c r="A1166" s="58" t="s">
        <v>312</v>
      </c>
      <c r="B1166" s="73">
        <v>4.27963597071804</v>
      </c>
      <c r="C1166" s="73">
        <v>4.27963597071804</v>
      </c>
      <c r="D1166" s="73">
        <v>4.1907237887941502</v>
      </c>
      <c r="E1166" s="73">
        <v>4.1907237887941502</v>
      </c>
      <c r="F1166" s="74">
        <v>4.4047709256750398</v>
      </c>
      <c r="G1166" s="74">
        <v>4.4047709256750398</v>
      </c>
      <c r="H1166" s="74">
        <v>4.2055167850959201</v>
      </c>
      <c r="I1166" s="74">
        <v>4.2055167850959201</v>
      </c>
      <c r="J1166" s="73">
        <v>4.3573733122489999</v>
      </c>
      <c r="K1166" s="73">
        <v>4.3573733122489999</v>
      </c>
      <c r="L1166" s="74">
        <v>4.2500952197810102</v>
      </c>
      <c r="M1166" s="74">
        <v>4.2500952197810102</v>
      </c>
      <c r="N1166" s="74">
        <v>4.2928293778419802</v>
      </c>
      <c r="O1166" s="74">
        <v>4.2928293778419802</v>
      </c>
      <c r="P1166" s="74">
        <v>4.3677131601895596</v>
      </c>
      <c r="Q1166" s="74">
        <v>4.3677131601895596</v>
      </c>
    </row>
    <row r="1167" spans="1:17" customFormat="1" x14ac:dyDescent="0.3">
      <c r="A1167" s="65" t="s">
        <v>1</v>
      </c>
    </row>
    <row r="1168" spans="1:17" customFormat="1" x14ac:dyDescent="0.3">
      <c r="A1168" s="65" t="s">
        <v>1</v>
      </c>
    </row>
    <row r="1169" spans="1:17" customFormat="1" x14ac:dyDescent="0.3">
      <c r="A1169" s="53" t="s">
        <v>455</v>
      </c>
    </row>
    <row r="1170" spans="1:17" customFormat="1" x14ac:dyDescent="0.3">
      <c r="A1170" s="54" t="s">
        <v>1</v>
      </c>
    </row>
    <row r="1171" spans="1:17" customFormat="1" x14ac:dyDescent="0.3">
      <c r="A1171" s="114" t="s">
        <v>1</v>
      </c>
      <c r="B1171" s="113" t="s">
        <v>504</v>
      </c>
      <c r="C1171" s="113" t="s">
        <v>1</v>
      </c>
      <c r="D1171" s="113" t="s">
        <v>17</v>
      </c>
      <c r="E1171" s="113" t="s">
        <v>1</v>
      </c>
      <c r="F1171" s="113" t="s">
        <v>18</v>
      </c>
      <c r="G1171" s="113" t="s">
        <v>1</v>
      </c>
      <c r="H1171" s="113" t="s">
        <v>19</v>
      </c>
      <c r="I1171" s="113" t="s">
        <v>1</v>
      </c>
      <c r="J1171" s="113" t="s">
        <v>20</v>
      </c>
      <c r="K1171" s="113" t="s">
        <v>1</v>
      </c>
      <c r="L1171" s="113" t="s">
        <v>21</v>
      </c>
      <c r="M1171" s="113" t="s">
        <v>1</v>
      </c>
      <c r="N1171" s="113" t="s">
        <v>22</v>
      </c>
      <c r="O1171" s="113" t="s">
        <v>1</v>
      </c>
      <c r="P1171" s="113" t="s">
        <v>23</v>
      </c>
      <c r="Q1171" s="113" t="s">
        <v>1</v>
      </c>
    </row>
    <row r="1172" spans="1:17" customFormat="1" x14ac:dyDescent="0.3">
      <c r="A1172" s="115" t="s">
        <v>1</v>
      </c>
      <c r="B1172" s="55" t="s">
        <v>14</v>
      </c>
      <c r="C1172" s="55" t="s">
        <v>15</v>
      </c>
      <c r="D1172" s="55" t="s">
        <v>14</v>
      </c>
      <c r="E1172" s="55" t="s">
        <v>15</v>
      </c>
      <c r="F1172" s="55" t="s">
        <v>14</v>
      </c>
      <c r="G1172" s="55" t="s">
        <v>15</v>
      </c>
      <c r="H1172" s="55" t="s">
        <v>14</v>
      </c>
      <c r="I1172" s="55" t="s">
        <v>15</v>
      </c>
      <c r="J1172" s="55" t="s">
        <v>14</v>
      </c>
      <c r="K1172" s="55" t="s">
        <v>15</v>
      </c>
      <c r="L1172" s="55" t="s">
        <v>14</v>
      </c>
      <c r="M1172" s="55" t="s">
        <v>15</v>
      </c>
      <c r="N1172" s="55" t="s">
        <v>14</v>
      </c>
      <c r="O1172" s="55" t="s">
        <v>15</v>
      </c>
      <c r="P1172" s="55" t="s">
        <v>14</v>
      </c>
      <c r="Q1172" s="55" t="s">
        <v>15</v>
      </c>
    </row>
    <row r="1173" spans="1:17" customFormat="1" x14ac:dyDescent="0.3">
      <c r="A1173" s="56" t="s">
        <v>16</v>
      </c>
      <c r="B1173" s="57">
        <v>258.09003886030001</v>
      </c>
      <c r="C1173" s="57">
        <v>258.09003886030001</v>
      </c>
      <c r="D1173" s="57">
        <v>36.399879825699998</v>
      </c>
      <c r="E1173" s="57">
        <v>36.399879825699998</v>
      </c>
      <c r="F1173" s="57">
        <v>40.660917091800002</v>
      </c>
      <c r="G1173" s="57">
        <v>40.660917091800002</v>
      </c>
      <c r="H1173" s="57">
        <v>38.643908803199999</v>
      </c>
      <c r="I1173" s="57">
        <v>38.643908803199999</v>
      </c>
      <c r="J1173" s="57">
        <v>24.032280121700001</v>
      </c>
      <c r="K1173" s="57">
        <v>24.032280121700001</v>
      </c>
      <c r="L1173" s="57">
        <v>27.22926983</v>
      </c>
      <c r="M1173" s="57">
        <v>27.22926983</v>
      </c>
      <c r="N1173" s="57">
        <v>41.245398911199999</v>
      </c>
      <c r="O1173" s="57">
        <v>41.245398911199999</v>
      </c>
      <c r="P1173" s="57">
        <v>47.016422976800001</v>
      </c>
      <c r="Q1173" s="57">
        <v>47.016422976800001</v>
      </c>
    </row>
    <row r="1174" spans="1:17" customFormat="1" x14ac:dyDescent="0.3">
      <c r="A1174" s="58" t="s">
        <v>310</v>
      </c>
      <c r="B1174" s="59">
        <v>0.65765175139999899</v>
      </c>
      <c r="C1174" s="60">
        <v>2.5481485232987898E-3</v>
      </c>
      <c r="D1174" s="59">
        <v>0</v>
      </c>
      <c r="E1174" s="60">
        <v>0</v>
      </c>
      <c r="F1174" s="59">
        <v>0</v>
      </c>
      <c r="G1174" s="60">
        <v>0</v>
      </c>
      <c r="H1174" s="59">
        <v>0</v>
      </c>
      <c r="I1174" s="60">
        <v>0</v>
      </c>
      <c r="J1174" s="59">
        <v>0</v>
      </c>
      <c r="K1174" s="60">
        <v>0</v>
      </c>
      <c r="L1174" s="67">
        <v>0.65765175140000098</v>
      </c>
      <c r="M1174" s="68">
        <v>2.4152382913897599</v>
      </c>
      <c r="N1174" s="59">
        <v>0</v>
      </c>
      <c r="O1174" s="60">
        <v>0</v>
      </c>
      <c r="P1174" s="59">
        <v>0</v>
      </c>
      <c r="Q1174" s="60">
        <v>0</v>
      </c>
    </row>
    <row r="1175" spans="1:17" customFormat="1" x14ac:dyDescent="0.3">
      <c r="A1175" s="58" t="s">
        <v>311</v>
      </c>
      <c r="B1175" s="63">
        <v>247.24238060889999</v>
      </c>
      <c r="C1175" s="64">
        <v>0.95796948111867397</v>
      </c>
      <c r="D1175" s="63">
        <v>34.177148275599997</v>
      </c>
      <c r="E1175" s="64">
        <v>0.93893574482268904</v>
      </c>
      <c r="F1175" s="63">
        <v>38.514368297800097</v>
      </c>
      <c r="G1175" s="64">
        <v>0.94720854944924804</v>
      </c>
      <c r="H1175" s="63">
        <v>38.643908803199999</v>
      </c>
      <c r="I1175" s="64">
        <v>1</v>
      </c>
      <c r="J1175" s="63">
        <v>23.482300096900001</v>
      </c>
      <c r="K1175" s="64">
        <v>0.97711494614681205</v>
      </c>
      <c r="L1175" s="70">
        <v>24.472156605599999</v>
      </c>
      <c r="M1175" s="71">
        <v>89.874450392487802</v>
      </c>
      <c r="N1175" s="63">
        <v>41.245398911199999</v>
      </c>
      <c r="O1175" s="64">
        <v>1</v>
      </c>
      <c r="P1175" s="63">
        <v>44.484307620000102</v>
      </c>
      <c r="Q1175" s="64">
        <v>0.94614402380101403</v>
      </c>
    </row>
    <row r="1176" spans="1:17" customFormat="1" x14ac:dyDescent="0.3">
      <c r="A1176" s="58" t="s">
        <v>312</v>
      </c>
      <c r="B1176" s="73">
        <v>4.6077419902708403</v>
      </c>
      <c r="C1176" s="73">
        <v>4.6077419902708403</v>
      </c>
      <c r="D1176" s="73">
        <v>4.63533526471348</v>
      </c>
      <c r="E1176" s="73">
        <v>4.63533526471348</v>
      </c>
      <c r="F1176" s="73">
        <v>4.6650714228837096</v>
      </c>
      <c r="G1176" s="73">
        <v>4.6650714228837096</v>
      </c>
      <c r="H1176" s="73">
        <v>4.6209683949236799</v>
      </c>
      <c r="I1176" s="73">
        <v>4.6209683949236799</v>
      </c>
      <c r="J1176" s="73">
        <v>4.6822228948553102</v>
      </c>
      <c r="K1176" s="73">
        <v>4.6822228948553102</v>
      </c>
      <c r="L1176" s="74">
        <v>4.3423371850217496</v>
      </c>
      <c r="M1176" s="74">
        <v>4.3423371850217496</v>
      </c>
      <c r="N1176" s="73">
        <v>4.7013924254892903</v>
      </c>
      <c r="O1176" s="73">
        <v>4.7013924254892903</v>
      </c>
      <c r="P1176" s="73">
        <v>4.5621281957322202</v>
      </c>
      <c r="Q1176" s="73">
        <v>4.5621281957322202</v>
      </c>
    </row>
    <row r="1177" spans="1:17" customFormat="1" x14ac:dyDescent="0.3">
      <c r="A1177" s="65" t="s">
        <v>1</v>
      </c>
    </row>
    <row r="1178" spans="1:17" customFormat="1" x14ac:dyDescent="0.3">
      <c r="A1178" s="65" t="s">
        <v>1</v>
      </c>
    </row>
    <row r="1179" spans="1:17" customFormat="1" x14ac:dyDescent="0.3">
      <c r="A1179" s="53" t="s">
        <v>456</v>
      </c>
    </row>
    <row r="1180" spans="1:17" customFormat="1" x14ac:dyDescent="0.3">
      <c r="A1180" s="54" t="s">
        <v>1</v>
      </c>
    </row>
    <row r="1181" spans="1:17" customFormat="1" x14ac:dyDescent="0.3">
      <c r="A1181" s="114" t="s">
        <v>1</v>
      </c>
      <c r="B1181" s="113" t="s">
        <v>504</v>
      </c>
      <c r="C1181" s="113" t="s">
        <v>1</v>
      </c>
      <c r="D1181" s="113" t="s">
        <v>17</v>
      </c>
      <c r="E1181" s="113" t="s">
        <v>1</v>
      </c>
      <c r="F1181" s="113" t="s">
        <v>18</v>
      </c>
      <c r="G1181" s="113" t="s">
        <v>1</v>
      </c>
      <c r="H1181" s="113" t="s">
        <v>19</v>
      </c>
      <c r="I1181" s="113" t="s">
        <v>1</v>
      </c>
      <c r="J1181" s="113" t="s">
        <v>20</v>
      </c>
      <c r="K1181" s="113" t="s">
        <v>1</v>
      </c>
      <c r="L1181" s="113" t="s">
        <v>21</v>
      </c>
      <c r="M1181" s="113" t="s">
        <v>1</v>
      </c>
      <c r="N1181" s="113" t="s">
        <v>22</v>
      </c>
      <c r="O1181" s="113" t="s">
        <v>1</v>
      </c>
      <c r="P1181" s="113" t="s">
        <v>23</v>
      </c>
      <c r="Q1181" s="113" t="s">
        <v>1</v>
      </c>
    </row>
    <row r="1182" spans="1:17" customFormat="1" x14ac:dyDescent="0.3">
      <c r="A1182" s="115" t="s">
        <v>1</v>
      </c>
      <c r="B1182" s="55" t="s">
        <v>14</v>
      </c>
      <c r="C1182" s="55" t="s">
        <v>15</v>
      </c>
      <c r="D1182" s="55" t="s">
        <v>14</v>
      </c>
      <c r="E1182" s="55" t="s">
        <v>15</v>
      </c>
      <c r="F1182" s="55" t="s">
        <v>14</v>
      </c>
      <c r="G1182" s="55" t="s">
        <v>15</v>
      </c>
      <c r="H1182" s="55" t="s">
        <v>14</v>
      </c>
      <c r="I1182" s="55" t="s">
        <v>15</v>
      </c>
      <c r="J1182" s="55" t="s">
        <v>14</v>
      </c>
      <c r="K1182" s="55" t="s">
        <v>15</v>
      </c>
      <c r="L1182" s="55" t="s">
        <v>14</v>
      </c>
      <c r="M1182" s="55" t="s">
        <v>15</v>
      </c>
      <c r="N1182" s="55" t="s">
        <v>14</v>
      </c>
      <c r="O1182" s="55" t="s">
        <v>15</v>
      </c>
      <c r="P1182" s="55" t="s">
        <v>14</v>
      </c>
      <c r="Q1182" s="55" t="s">
        <v>15</v>
      </c>
    </row>
    <row r="1183" spans="1:17" customFormat="1" x14ac:dyDescent="0.3">
      <c r="A1183" s="56" t="s">
        <v>16</v>
      </c>
      <c r="B1183" s="57">
        <v>218.03512788329999</v>
      </c>
      <c r="C1183" s="57">
        <v>218.03512788329999</v>
      </c>
      <c r="D1183" s="57">
        <v>34.9481426189</v>
      </c>
      <c r="E1183" s="57">
        <v>34.9481426189</v>
      </c>
      <c r="F1183" s="57">
        <v>29.508442069000001</v>
      </c>
      <c r="G1183" s="57">
        <v>29.508442069000001</v>
      </c>
      <c r="H1183" s="57">
        <v>24.679993473500001</v>
      </c>
      <c r="I1183" s="57">
        <v>24.679993473500001</v>
      </c>
      <c r="J1183" s="57">
        <v>20.279275177700001</v>
      </c>
      <c r="K1183" s="57">
        <v>20.279275177700001</v>
      </c>
      <c r="L1183" s="57">
        <v>32.890610719000001</v>
      </c>
      <c r="M1183" s="57">
        <v>32.890610719000001</v>
      </c>
      <c r="N1183" s="57">
        <v>42.377367017600001</v>
      </c>
      <c r="O1183" s="57">
        <v>42.377367017600001</v>
      </c>
      <c r="P1183" s="57">
        <v>28.154853682300001</v>
      </c>
      <c r="Q1183" s="57">
        <v>28.154853682300001</v>
      </c>
    </row>
    <row r="1184" spans="1:17" customFormat="1" x14ac:dyDescent="0.3">
      <c r="A1184" s="58" t="s">
        <v>310</v>
      </c>
      <c r="B1184" s="59">
        <v>2.4904143775000001</v>
      </c>
      <c r="C1184" s="60">
        <v>1.14220786424514E-2</v>
      </c>
      <c r="D1184" s="59">
        <v>0</v>
      </c>
      <c r="E1184" s="60">
        <v>0</v>
      </c>
      <c r="F1184" s="67">
        <v>0</v>
      </c>
      <c r="G1184" s="68">
        <v>0</v>
      </c>
      <c r="H1184" s="67">
        <v>0</v>
      </c>
      <c r="I1184" s="68">
        <v>0</v>
      </c>
      <c r="J1184" s="67">
        <v>0</v>
      </c>
      <c r="K1184" s="68">
        <v>0</v>
      </c>
      <c r="L1184" s="67">
        <v>0.87406620559999904</v>
      </c>
      <c r="M1184" s="68">
        <v>2.65749460558078</v>
      </c>
      <c r="N1184" s="59">
        <v>1.6163481718999999</v>
      </c>
      <c r="O1184" s="60">
        <v>3.8141779106491101E-2</v>
      </c>
      <c r="P1184" s="59">
        <v>0</v>
      </c>
      <c r="Q1184" s="60">
        <v>0</v>
      </c>
    </row>
    <row r="1185" spans="1:17" customFormat="1" x14ac:dyDescent="0.3">
      <c r="A1185" s="58" t="s">
        <v>311</v>
      </c>
      <c r="B1185" s="63">
        <v>207.39001706030001</v>
      </c>
      <c r="C1185" s="64">
        <v>0.95117708359041298</v>
      </c>
      <c r="D1185" s="63">
        <v>34.3981625941001</v>
      </c>
      <c r="E1185" s="64">
        <v>0.98426296839870997</v>
      </c>
      <c r="F1185" s="70">
        <v>29.508442069000001</v>
      </c>
      <c r="G1185" s="71">
        <v>100</v>
      </c>
      <c r="H1185" s="70">
        <v>24.679993473500001</v>
      </c>
      <c r="I1185" s="71">
        <v>100</v>
      </c>
      <c r="J1185" s="70">
        <v>20.279275177700001</v>
      </c>
      <c r="K1185" s="71">
        <v>100</v>
      </c>
      <c r="L1185" s="70">
        <v>28.816198190600002</v>
      </c>
      <c r="M1185" s="71">
        <v>87.612232064616805</v>
      </c>
      <c r="N1185" s="63">
        <v>39.488512429700101</v>
      </c>
      <c r="O1185" s="64">
        <v>0.93183024828559502</v>
      </c>
      <c r="P1185" s="63">
        <v>25.0229900004</v>
      </c>
      <c r="Q1185" s="64">
        <v>0.88876292104942101</v>
      </c>
    </row>
    <row r="1186" spans="1:17" customFormat="1" x14ac:dyDescent="0.3">
      <c r="A1186" s="58" t="s">
        <v>312</v>
      </c>
      <c r="B1186" s="73">
        <v>4.41397557219776</v>
      </c>
      <c r="C1186" s="73">
        <v>4.41397557219776</v>
      </c>
      <c r="D1186" s="73">
        <v>4.2943585765767303</v>
      </c>
      <c r="E1186" s="73">
        <v>4.2943585765767303</v>
      </c>
      <c r="F1186" s="74">
        <v>4.53143087414887</v>
      </c>
      <c r="G1186" s="74">
        <v>4.53143087414887</v>
      </c>
      <c r="H1186" s="74">
        <v>4.6217745142954403</v>
      </c>
      <c r="I1186" s="76">
        <v>4.6217745142954403</v>
      </c>
      <c r="J1186" s="74">
        <v>4.4666338370123801</v>
      </c>
      <c r="K1186" s="74">
        <v>4.4666338370123801</v>
      </c>
      <c r="L1186" s="74">
        <v>4.3331568265976301</v>
      </c>
      <c r="M1186" s="74">
        <v>4.3331568265976301</v>
      </c>
      <c r="N1186" s="73">
        <v>4.3309846886021699</v>
      </c>
      <c r="O1186" s="73">
        <v>4.3309846886021699</v>
      </c>
      <c r="P1186" s="73">
        <v>4.3619571302587401</v>
      </c>
      <c r="Q1186" s="73">
        <v>4.3619571302587401</v>
      </c>
    </row>
    <row r="1187" spans="1:17" customFormat="1" x14ac:dyDescent="0.3">
      <c r="A1187" s="65" t="s">
        <v>1</v>
      </c>
    </row>
    <row r="1188" spans="1:17" customFormat="1" x14ac:dyDescent="0.3">
      <c r="A1188" s="65" t="s">
        <v>1</v>
      </c>
    </row>
    <row r="1189" spans="1:17" customFormat="1" x14ac:dyDescent="0.3">
      <c r="A1189" s="53" t="s">
        <v>457</v>
      </c>
    </row>
    <row r="1190" spans="1:17" customFormat="1" x14ac:dyDescent="0.3">
      <c r="A1190" s="54" t="s">
        <v>1</v>
      </c>
    </row>
    <row r="1191" spans="1:17" customFormat="1" x14ac:dyDescent="0.3">
      <c r="A1191" s="114" t="s">
        <v>1</v>
      </c>
      <c r="B1191" s="113" t="s">
        <v>504</v>
      </c>
      <c r="C1191" s="113" t="s">
        <v>1</v>
      </c>
      <c r="D1191" s="113" t="s">
        <v>17</v>
      </c>
      <c r="E1191" s="113" t="s">
        <v>1</v>
      </c>
      <c r="F1191" s="113" t="s">
        <v>18</v>
      </c>
      <c r="G1191" s="113" t="s">
        <v>1</v>
      </c>
      <c r="H1191" s="113" t="s">
        <v>19</v>
      </c>
      <c r="I1191" s="113" t="s">
        <v>1</v>
      </c>
      <c r="J1191" s="113" t="s">
        <v>20</v>
      </c>
      <c r="K1191" s="113" t="s">
        <v>1</v>
      </c>
      <c r="L1191" s="113" t="s">
        <v>21</v>
      </c>
      <c r="M1191" s="113" t="s">
        <v>1</v>
      </c>
      <c r="N1191" s="113" t="s">
        <v>22</v>
      </c>
      <c r="O1191" s="113" t="s">
        <v>1</v>
      </c>
      <c r="P1191" s="113" t="s">
        <v>23</v>
      </c>
      <c r="Q1191" s="113" t="s">
        <v>1</v>
      </c>
    </row>
    <row r="1192" spans="1:17" customFormat="1" x14ac:dyDescent="0.3">
      <c r="A1192" s="115" t="s">
        <v>1</v>
      </c>
      <c r="B1192" s="55" t="s">
        <v>14</v>
      </c>
      <c r="C1192" s="55" t="s">
        <v>15</v>
      </c>
      <c r="D1192" s="55" t="s">
        <v>14</v>
      </c>
      <c r="E1192" s="55" t="s">
        <v>15</v>
      </c>
      <c r="F1192" s="55" t="s">
        <v>14</v>
      </c>
      <c r="G1192" s="55" t="s">
        <v>15</v>
      </c>
      <c r="H1192" s="55" t="s">
        <v>14</v>
      </c>
      <c r="I1192" s="55" t="s">
        <v>15</v>
      </c>
      <c r="J1192" s="55" t="s">
        <v>14</v>
      </c>
      <c r="K1192" s="55" t="s">
        <v>15</v>
      </c>
      <c r="L1192" s="55" t="s">
        <v>14</v>
      </c>
      <c r="M1192" s="55" t="s">
        <v>15</v>
      </c>
      <c r="N1192" s="55" t="s">
        <v>14</v>
      </c>
      <c r="O1192" s="55" t="s">
        <v>15</v>
      </c>
      <c r="P1192" s="55" t="s">
        <v>14</v>
      </c>
      <c r="Q1192" s="55" t="s">
        <v>15</v>
      </c>
    </row>
    <row r="1193" spans="1:17" customFormat="1" x14ac:dyDescent="0.3">
      <c r="A1193" s="56" t="s">
        <v>16</v>
      </c>
      <c r="B1193" s="57">
        <v>30.3325565725</v>
      </c>
      <c r="C1193" s="57">
        <v>30.3325565725</v>
      </c>
      <c r="D1193" s="57">
        <v>2.9701198382</v>
      </c>
      <c r="E1193" s="57">
        <v>2.9701198382</v>
      </c>
      <c r="F1193" s="57">
        <v>2.8005948638999998</v>
      </c>
      <c r="G1193" s="57">
        <v>2.8005948638999998</v>
      </c>
      <c r="H1193" s="57">
        <v>3.7998260184000001</v>
      </c>
      <c r="I1193" s="57">
        <v>3.7998260184000001</v>
      </c>
      <c r="J1193" s="57">
        <v>2.2081653131999999</v>
      </c>
      <c r="K1193" s="57">
        <v>2.2081653131999999</v>
      </c>
      <c r="L1193" s="57">
        <v>12.0067108174</v>
      </c>
      <c r="M1193" s="57">
        <v>12.0067108174</v>
      </c>
      <c r="N1193" s="57">
        <v>4.7909997845000003</v>
      </c>
      <c r="O1193" s="57">
        <v>4.7909997845000003</v>
      </c>
      <c r="P1193" s="57">
        <v>1.3134975787000001</v>
      </c>
      <c r="Q1193" s="57">
        <v>1.3134975787000001</v>
      </c>
    </row>
    <row r="1194" spans="1:17" customFormat="1" x14ac:dyDescent="0.3">
      <c r="A1194" s="58" t="s">
        <v>310</v>
      </c>
      <c r="B1194" s="67">
        <v>0</v>
      </c>
      <c r="C1194" s="68">
        <v>0</v>
      </c>
      <c r="D1194" s="67">
        <v>0</v>
      </c>
      <c r="E1194" s="68">
        <v>0</v>
      </c>
      <c r="F1194" s="67">
        <v>0</v>
      </c>
      <c r="G1194" s="68">
        <v>0</v>
      </c>
      <c r="H1194" s="67">
        <v>0</v>
      </c>
      <c r="I1194" s="68">
        <v>0</v>
      </c>
      <c r="J1194" s="67">
        <v>0</v>
      </c>
      <c r="K1194" s="68">
        <v>0</v>
      </c>
      <c r="L1194" s="67">
        <v>0</v>
      </c>
      <c r="M1194" s="68">
        <v>0</v>
      </c>
      <c r="N1194" s="67">
        <v>0</v>
      </c>
      <c r="O1194" s="68">
        <v>0</v>
      </c>
      <c r="P1194" s="67">
        <v>0</v>
      </c>
      <c r="Q1194" s="68">
        <v>0</v>
      </c>
    </row>
    <row r="1195" spans="1:17" customFormat="1" x14ac:dyDescent="0.3">
      <c r="A1195" s="58" t="s">
        <v>311</v>
      </c>
      <c r="B1195" s="70">
        <v>28.922765736199999</v>
      </c>
      <c r="C1195" s="71">
        <v>95.352218884252807</v>
      </c>
      <c r="D1195" s="70">
        <v>1.9048085968999999</v>
      </c>
      <c r="E1195" s="72">
        <v>64.132381879055202</v>
      </c>
      <c r="F1195" s="70">
        <v>2.8005948638999998</v>
      </c>
      <c r="G1195" s="71">
        <v>100</v>
      </c>
      <c r="H1195" s="70">
        <v>3.4553464234</v>
      </c>
      <c r="I1195" s="71">
        <v>90.934332431750406</v>
      </c>
      <c r="J1195" s="70">
        <v>2.2081653131999999</v>
      </c>
      <c r="K1195" s="71">
        <v>100</v>
      </c>
      <c r="L1195" s="70">
        <v>12.0067108174</v>
      </c>
      <c r="M1195" s="71">
        <v>100</v>
      </c>
      <c r="N1195" s="70">
        <v>4.7909997844999896</v>
      </c>
      <c r="O1195" s="71">
        <v>100</v>
      </c>
      <c r="P1195" s="70">
        <v>1.3134975787000001</v>
      </c>
      <c r="Q1195" s="71">
        <v>100</v>
      </c>
    </row>
    <row r="1196" spans="1:17" customFormat="1" x14ac:dyDescent="0.3">
      <c r="A1196" s="58" t="s">
        <v>312</v>
      </c>
      <c r="B1196" s="74">
        <v>4.5206988190477597</v>
      </c>
      <c r="C1196" s="74">
        <v>4.5206988190477597</v>
      </c>
      <c r="D1196" s="74">
        <v>3.9266388251081299</v>
      </c>
      <c r="E1196" s="74">
        <v>3.9266388251081299</v>
      </c>
      <c r="F1196" s="74">
        <v>4.6003114644932204</v>
      </c>
      <c r="G1196" s="74">
        <v>4.6003114644932204</v>
      </c>
      <c r="H1196" s="74">
        <v>4.3295267131012602</v>
      </c>
      <c r="I1196" s="74">
        <v>4.3295267131012602</v>
      </c>
      <c r="J1196" s="74">
        <v>4.6442992834346501</v>
      </c>
      <c r="K1196" s="74">
        <v>4.6442992834346501</v>
      </c>
      <c r="L1196" s="74">
        <v>4.6122481078703803</v>
      </c>
      <c r="M1196" s="74">
        <v>4.6122481078703803</v>
      </c>
      <c r="N1196" s="74">
        <v>4.6959184665143896</v>
      </c>
      <c r="O1196" s="74">
        <v>4.6959184665143896</v>
      </c>
      <c r="P1196" s="74">
        <v>4.4020194654813301</v>
      </c>
      <c r="Q1196" s="74">
        <v>4.4020194654813301</v>
      </c>
    </row>
    <row r="1197" spans="1:17" customFormat="1" x14ac:dyDescent="0.3">
      <c r="A1197" s="65" t="s">
        <v>1</v>
      </c>
    </row>
    <row r="1198" spans="1:17" customFormat="1" x14ac:dyDescent="0.3">
      <c r="A1198" s="65" t="s">
        <v>1</v>
      </c>
    </row>
    <row r="1199" spans="1:17" customFormat="1" x14ac:dyDescent="0.3">
      <c r="A1199" s="53" t="s">
        <v>458</v>
      </c>
    </row>
    <row r="1200" spans="1:17" customFormat="1" x14ac:dyDescent="0.3">
      <c r="A1200" s="54" t="s">
        <v>1</v>
      </c>
    </row>
    <row r="1201" spans="1:17" customFormat="1" x14ac:dyDescent="0.3">
      <c r="A1201" s="114" t="s">
        <v>1</v>
      </c>
      <c r="B1201" s="113" t="s">
        <v>504</v>
      </c>
      <c r="C1201" s="113" t="s">
        <v>1</v>
      </c>
      <c r="D1201" s="113" t="s">
        <v>17</v>
      </c>
      <c r="E1201" s="113" t="s">
        <v>1</v>
      </c>
      <c r="F1201" s="113" t="s">
        <v>18</v>
      </c>
      <c r="G1201" s="113" t="s">
        <v>1</v>
      </c>
      <c r="H1201" s="113" t="s">
        <v>19</v>
      </c>
      <c r="I1201" s="113" t="s">
        <v>1</v>
      </c>
      <c r="J1201" s="113" t="s">
        <v>20</v>
      </c>
      <c r="K1201" s="113" t="s">
        <v>1</v>
      </c>
      <c r="L1201" s="113" t="s">
        <v>21</v>
      </c>
      <c r="M1201" s="113" t="s">
        <v>1</v>
      </c>
      <c r="N1201" s="113" t="s">
        <v>22</v>
      </c>
      <c r="O1201" s="113" t="s">
        <v>1</v>
      </c>
      <c r="P1201" s="113" t="s">
        <v>23</v>
      </c>
      <c r="Q1201" s="113" t="s">
        <v>1</v>
      </c>
    </row>
    <row r="1202" spans="1:17" customFormat="1" x14ac:dyDescent="0.3">
      <c r="A1202" s="115" t="s">
        <v>1</v>
      </c>
      <c r="B1202" s="55" t="s">
        <v>14</v>
      </c>
      <c r="C1202" s="55" t="s">
        <v>15</v>
      </c>
      <c r="D1202" s="55" t="s">
        <v>14</v>
      </c>
      <c r="E1202" s="55" t="s">
        <v>15</v>
      </c>
      <c r="F1202" s="55" t="s">
        <v>14</v>
      </c>
      <c r="G1202" s="55" t="s">
        <v>15</v>
      </c>
      <c r="H1202" s="55" t="s">
        <v>14</v>
      </c>
      <c r="I1202" s="55" t="s">
        <v>15</v>
      </c>
      <c r="J1202" s="55" t="s">
        <v>14</v>
      </c>
      <c r="K1202" s="55" t="s">
        <v>15</v>
      </c>
      <c r="L1202" s="55" t="s">
        <v>14</v>
      </c>
      <c r="M1202" s="55" t="s">
        <v>15</v>
      </c>
      <c r="N1202" s="55" t="s">
        <v>14</v>
      </c>
      <c r="O1202" s="55" t="s">
        <v>15</v>
      </c>
      <c r="P1202" s="55" t="s">
        <v>14</v>
      </c>
      <c r="Q1202" s="55" t="s">
        <v>15</v>
      </c>
    </row>
    <row r="1203" spans="1:17" customFormat="1" x14ac:dyDescent="0.3">
      <c r="A1203" s="56" t="s">
        <v>16</v>
      </c>
      <c r="B1203" s="57">
        <v>49.948710009099997</v>
      </c>
      <c r="C1203" s="57">
        <v>49.948710009099997</v>
      </c>
      <c r="D1203" s="57">
        <v>5.3629033550000003</v>
      </c>
      <c r="E1203" s="57">
        <v>5.3629033550000003</v>
      </c>
      <c r="F1203" s="57">
        <v>11.133413748600001</v>
      </c>
      <c r="G1203" s="57">
        <v>11.133413748600001</v>
      </c>
      <c r="H1203" s="57">
        <v>7.7010723825999996</v>
      </c>
      <c r="I1203" s="57">
        <v>7.7010723825999996</v>
      </c>
      <c r="J1203" s="57">
        <v>1.857013265</v>
      </c>
      <c r="K1203" s="57">
        <v>1.857013265</v>
      </c>
      <c r="L1203" s="57">
        <v>4.6468901685999997</v>
      </c>
      <c r="M1203" s="57">
        <v>4.6468901685999997</v>
      </c>
      <c r="N1203" s="57">
        <v>10.7343174902</v>
      </c>
      <c r="O1203" s="57">
        <v>10.7343174902</v>
      </c>
      <c r="P1203" s="57">
        <v>8.5130995991000002</v>
      </c>
      <c r="Q1203" s="57">
        <v>8.5130995991000002</v>
      </c>
    </row>
    <row r="1204" spans="1:17" customFormat="1" x14ac:dyDescent="0.3">
      <c r="A1204" s="58" t="s">
        <v>310</v>
      </c>
      <c r="B1204" s="59">
        <v>0</v>
      </c>
      <c r="C1204" s="60">
        <v>0</v>
      </c>
      <c r="D1204" s="67">
        <v>0</v>
      </c>
      <c r="E1204" s="68">
        <v>0</v>
      </c>
      <c r="F1204" s="67">
        <v>0</v>
      </c>
      <c r="G1204" s="68">
        <v>0</v>
      </c>
      <c r="H1204" s="67">
        <v>0</v>
      </c>
      <c r="I1204" s="68">
        <v>0</v>
      </c>
      <c r="J1204" s="67">
        <v>0</v>
      </c>
      <c r="K1204" s="68">
        <v>0</v>
      </c>
      <c r="L1204" s="67">
        <v>0</v>
      </c>
      <c r="M1204" s="68">
        <v>0</v>
      </c>
      <c r="N1204" s="67">
        <v>0</v>
      </c>
      <c r="O1204" s="68">
        <v>0</v>
      </c>
      <c r="P1204" s="67">
        <v>0</v>
      </c>
      <c r="Q1204" s="68">
        <v>0</v>
      </c>
    </row>
    <row r="1205" spans="1:17" customFormat="1" x14ac:dyDescent="0.3">
      <c r="A1205" s="58" t="s">
        <v>311</v>
      </c>
      <c r="B1205" s="63">
        <v>45.9114690165</v>
      </c>
      <c r="C1205" s="64">
        <v>0.91917226707427602</v>
      </c>
      <c r="D1205" s="70">
        <v>5.36290335500001</v>
      </c>
      <c r="E1205" s="71">
        <v>100</v>
      </c>
      <c r="F1205" s="70">
        <v>7.7545774768999998</v>
      </c>
      <c r="G1205" s="72">
        <v>69.651390418101698</v>
      </c>
      <c r="H1205" s="70">
        <v>7.0426676617000004</v>
      </c>
      <c r="I1205" s="71">
        <v>91.4504800346038</v>
      </c>
      <c r="J1205" s="70">
        <v>1.857013265</v>
      </c>
      <c r="K1205" s="71">
        <v>100</v>
      </c>
      <c r="L1205" s="70">
        <v>4.6468901685999899</v>
      </c>
      <c r="M1205" s="71">
        <v>100</v>
      </c>
      <c r="N1205" s="70">
        <v>10.7343174902</v>
      </c>
      <c r="O1205" s="71">
        <v>100</v>
      </c>
      <c r="P1205" s="70">
        <v>8.5130995991000002</v>
      </c>
      <c r="Q1205" s="71">
        <v>100</v>
      </c>
    </row>
    <row r="1206" spans="1:17" customFormat="1" x14ac:dyDescent="0.3">
      <c r="A1206" s="58" t="s">
        <v>312</v>
      </c>
      <c r="B1206" s="73">
        <v>4.4764580043171698</v>
      </c>
      <c r="C1206" s="73">
        <v>4.4764580043171698</v>
      </c>
      <c r="D1206" s="74">
        <v>4.7898434023896401</v>
      </c>
      <c r="E1206" s="74">
        <v>4.7898434023896401</v>
      </c>
      <c r="F1206" s="74">
        <v>4.0007584895783701</v>
      </c>
      <c r="G1206" s="74">
        <v>4.0007584895783701</v>
      </c>
      <c r="H1206" s="74">
        <v>4.4566218862475404</v>
      </c>
      <c r="I1206" s="74">
        <v>4.4566218862475404</v>
      </c>
      <c r="J1206" s="74">
        <v>4.1991094830440003</v>
      </c>
      <c r="K1206" s="74">
        <v>4.1991094830440003</v>
      </c>
      <c r="L1206" s="74">
        <v>4.6798467463567803</v>
      </c>
      <c r="M1206" s="74">
        <v>4.6798467463567803</v>
      </c>
      <c r="N1206" s="74">
        <v>4.4245046462115702</v>
      </c>
      <c r="O1206" s="74">
        <v>4.4245046462115702</v>
      </c>
      <c r="P1206" s="74">
        <v>4.9325552970552904</v>
      </c>
      <c r="Q1206" s="76">
        <v>4.9325552970552904</v>
      </c>
    </row>
    <row r="1207" spans="1:17" customFormat="1" x14ac:dyDescent="0.3">
      <c r="A1207" s="65" t="s">
        <v>1</v>
      </c>
    </row>
    <row r="1208" spans="1:17" customFormat="1" x14ac:dyDescent="0.3">
      <c r="A1208" s="65" t="s">
        <v>1</v>
      </c>
    </row>
    <row r="1209" spans="1:17" customFormat="1" x14ac:dyDescent="0.3">
      <c r="A1209" s="53" t="s">
        <v>459</v>
      </c>
    </row>
    <row r="1210" spans="1:17" customFormat="1" x14ac:dyDescent="0.3">
      <c r="A1210" s="54" t="s">
        <v>1</v>
      </c>
    </row>
    <row r="1211" spans="1:17" customFormat="1" x14ac:dyDescent="0.3">
      <c r="A1211" s="114" t="s">
        <v>1</v>
      </c>
      <c r="B1211" s="113" t="s">
        <v>504</v>
      </c>
      <c r="C1211" s="113" t="s">
        <v>1</v>
      </c>
      <c r="D1211" s="113" t="s">
        <v>17</v>
      </c>
      <c r="E1211" s="113" t="s">
        <v>1</v>
      </c>
      <c r="F1211" s="113" t="s">
        <v>18</v>
      </c>
      <c r="G1211" s="113" t="s">
        <v>1</v>
      </c>
      <c r="H1211" s="113" t="s">
        <v>19</v>
      </c>
      <c r="I1211" s="113" t="s">
        <v>1</v>
      </c>
      <c r="J1211" s="113" t="s">
        <v>20</v>
      </c>
      <c r="K1211" s="113" t="s">
        <v>1</v>
      </c>
      <c r="L1211" s="113" t="s">
        <v>21</v>
      </c>
      <c r="M1211" s="113" t="s">
        <v>1</v>
      </c>
      <c r="N1211" s="113" t="s">
        <v>22</v>
      </c>
      <c r="O1211" s="113" t="s">
        <v>1</v>
      </c>
      <c r="P1211" s="113" t="s">
        <v>23</v>
      </c>
      <c r="Q1211" s="113" t="s">
        <v>1</v>
      </c>
    </row>
    <row r="1212" spans="1:17" customFormat="1" x14ac:dyDescent="0.3">
      <c r="A1212" s="115" t="s">
        <v>1</v>
      </c>
      <c r="B1212" s="55" t="s">
        <v>14</v>
      </c>
      <c r="C1212" s="55" t="s">
        <v>15</v>
      </c>
      <c r="D1212" s="55" t="s">
        <v>14</v>
      </c>
      <c r="E1212" s="55" t="s">
        <v>15</v>
      </c>
      <c r="F1212" s="55" t="s">
        <v>14</v>
      </c>
      <c r="G1212" s="55" t="s">
        <v>15</v>
      </c>
      <c r="H1212" s="55" t="s">
        <v>14</v>
      </c>
      <c r="I1212" s="55" t="s">
        <v>15</v>
      </c>
      <c r="J1212" s="55" t="s">
        <v>14</v>
      </c>
      <c r="K1212" s="55" t="s">
        <v>15</v>
      </c>
      <c r="L1212" s="55" t="s">
        <v>14</v>
      </c>
      <c r="M1212" s="55" t="s">
        <v>15</v>
      </c>
      <c r="N1212" s="55" t="s">
        <v>14</v>
      </c>
      <c r="O1212" s="55" t="s">
        <v>15</v>
      </c>
      <c r="P1212" s="55" t="s">
        <v>14</v>
      </c>
      <c r="Q1212" s="55" t="s">
        <v>15</v>
      </c>
    </row>
    <row r="1213" spans="1:17" customFormat="1" x14ac:dyDescent="0.3">
      <c r="A1213" s="56" t="s">
        <v>16</v>
      </c>
      <c r="B1213" s="57">
        <v>38.080557513400002</v>
      </c>
      <c r="C1213" s="57">
        <v>38.080557513400002</v>
      </c>
      <c r="D1213" s="57">
        <v>2.0727039752</v>
      </c>
      <c r="E1213" s="57">
        <v>2.0727039752</v>
      </c>
      <c r="F1213" s="57">
        <v>11.2264485847</v>
      </c>
      <c r="G1213" s="57">
        <v>11.2264485847</v>
      </c>
      <c r="H1213" s="57">
        <v>5.0571270155999999</v>
      </c>
      <c r="I1213" s="57">
        <v>5.0571270155999999</v>
      </c>
      <c r="J1213" s="57">
        <v>5.7079650784</v>
      </c>
      <c r="K1213" s="57">
        <v>5.7079650784</v>
      </c>
      <c r="L1213" s="57">
        <v>8.9070694153000005</v>
      </c>
      <c r="M1213" s="57">
        <v>8.9070694153000005</v>
      </c>
      <c r="N1213" s="57">
        <v>2.9817534426000001</v>
      </c>
      <c r="O1213" s="57">
        <v>2.9817534426000001</v>
      </c>
      <c r="P1213" s="57">
        <v>0.34648004360000001</v>
      </c>
      <c r="Q1213" s="57">
        <v>0.34648004360000001</v>
      </c>
    </row>
    <row r="1214" spans="1:17" customFormat="1" x14ac:dyDescent="0.3">
      <c r="A1214" s="58" t="s">
        <v>310</v>
      </c>
      <c r="B1214" s="67">
        <v>0</v>
      </c>
      <c r="C1214" s="68">
        <v>0</v>
      </c>
      <c r="D1214" s="67">
        <v>0</v>
      </c>
      <c r="E1214" s="68">
        <v>0</v>
      </c>
      <c r="F1214" s="67">
        <v>0</v>
      </c>
      <c r="G1214" s="68">
        <v>0</v>
      </c>
      <c r="H1214" s="67">
        <v>0</v>
      </c>
      <c r="I1214" s="68">
        <v>0</v>
      </c>
      <c r="J1214" s="67">
        <v>0</v>
      </c>
      <c r="K1214" s="68">
        <v>0</v>
      </c>
      <c r="L1214" s="67">
        <v>0</v>
      </c>
      <c r="M1214" s="68">
        <v>0</v>
      </c>
      <c r="N1214" s="67">
        <v>0</v>
      </c>
      <c r="O1214" s="68">
        <v>0</v>
      </c>
      <c r="P1214" s="67">
        <v>0</v>
      </c>
      <c r="Q1214" s="68">
        <v>0</v>
      </c>
    </row>
    <row r="1215" spans="1:17" customFormat="1" x14ac:dyDescent="0.3">
      <c r="A1215" s="58" t="s">
        <v>311</v>
      </c>
      <c r="B1215" s="70">
        <v>37.579053945400098</v>
      </c>
      <c r="C1215" s="71">
        <v>98.683045625517593</v>
      </c>
      <c r="D1215" s="70">
        <v>2.0727039752</v>
      </c>
      <c r="E1215" s="71">
        <v>100</v>
      </c>
      <c r="F1215" s="70">
        <v>11.2264485847</v>
      </c>
      <c r="G1215" s="71">
        <v>100</v>
      </c>
      <c r="H1215" s="70">
        <v>5.0571270156000097</v>
      </c>
      <c r="I1215" s="71">
        <v>100</v>
      </c>
      <c r="J1215" s="70">
        <v>5.2064615103999996</v>
      </c>
      <c r="K1215" s="71">
        <v>91.213969232261405</v>
      </c>
      <c r="L1215" s="70">
        <v>8.9070694153000005</v>
      </c>
      <c r="M1215" s="71">
        <v>100</v>
      </c>
      <c r="N1215" s="70">
        <v>2.9817534426000001</v>
      </c>
      <c r="O1215" s="71">
        <v>100</v>
      </c>
      <c r="P1215" s="70">
        <v>0.34648004360000001</v>
      </c>
      <c r="Q1215" s="71">
        <v>100</v>
      </c>
    </row>
    <row r="1216" spans="1:17" customFormat="1" x14ac:dyDescent="0.3">
      <c r="A1216" s="58" t="s">
        <v>312</v>
      </c>
      <c r="B1216" s="74">
        <v>4.4613846065651099</v>
      </c>
      <c r="C1216" s="74">
        <v>4.4613846065651099</v>
      </c>
      <c r="D1216" s="74">
        <v>4</v>
      </c>
      <c r="E1216" s="75">
        <v>4</v>
      </c>
      <c r="F1216" s="74">
        <v>4.2776374501770604</v>
      </c>
      <c r="G1216" s="74">
        <v>4.2776374501770604</v>
      </c>
      <c r="H1216" s="74">
        <v>4.7908694999873296</v>
      </c>
      <c r="I1216" s="74">
        <v>4.7908694999873296</v>
      </c>
      <c r="J1216" s="74">
        <v>4.2873567669337902</v>
      </c>
      <c r="K1216" s="74">
        <v>4.2873567669337902</v>
      </c>
      <c r="L1216" s="74">
        <v>4.5795663038207204</v>
      </c>
      <c r="M1216" s="74">
        <v>4.5795663038207204</v>
      </c>
      <c r="N1216" s="74">
        <v>4.6271153402507696</v>
      </c>
      <c r="O1216" s="74">
        <v>4.6271153402507696</v>
      </c>
      <c r="P1216" s="74">
        <v>4</v>
      </c>
      <c r="Q1216" s="75">
        <v>4</v>
      </c>
    </row>
    <row r="1217" spans="1:17" customFormat="1" x14ac:dyDescent="0.3">
      <c r="A1217" s="65" t="s">
        <v>1</v>
      </c>
    </row>
    <row r="1218" spans="1:17" customFormat="1" x14ac:dyDescent="0.3">
      <c r="A1218" s="65" t="s">
        <v>1</v>
      </c>
    </row>
    <row r="1219" spans="1:17" customFormat="1" x14ac:dyDescent="0.3">
      <c r="A1219" s="53" t="s">
        <v>460</v>
      </c>
    </row>
    <row r="1220" spans="1:17" customFormat="1" x14ac:dyDescent="0.3">
      <c r="A1220" s="54" t="s">
        <v>1</v>
      </c>
    </row>
    <row r="1221" spans="1:17" customFormat="1" x14ac:dyDescent="0.3">
      <c r="A1221" s="114" t="s">
        <v>1</v>
      </c>
      <c r="B1221" s="113" t="s">
        <v>504</v>
      </c>
      <c r="C1221" s="113" t="s">
        <v>1</v>
      </c>
      <c r="D1221" s="113" t="s">
        <v>17</v>
      </c>
      <c r="E1221" s="113" t="s">
        <v>1</v>
      </c>
      <c r="F1221" s="113" t="s">
        <v>18</v>
      </c>
      <c r="G1221" s="113" t="s">
        <v>1</v>
      </c>
      <c r="H1221" s="113" t="s">
        <v>19</v>
      </c>
      <c r="I1221" s="113" t="s">
        <v>1</v>
      </c>
      <c r="J1221" s="113" t="s">
        <v>20</v>
      </c>
      <c r="K1221" s="113" t="s">
        <v>1</v>
      </c>
      <c r="L1221" s="113" t="s">
        <v>21</v>
      </c>
      <c r="M1221" s="113" t="s">
        <v>1</v>
      </c>
      <c r="N1221" s="113" t="s">
        <v>22</v>
      </c>
      <c r="O1221" s="113" t="s">
        <v>1</v>
      </c>
      <c r="P1221" s="113" t="s">
        <v>23</v>
      </c>
      <c r="Q1221" s="113" t="s">
        <v>1</v>
      </c>
    </row>
    <row r="1222" spans="1:17" customFormat="1" x14ac:dyDescent="0.3">
      <c r="A1222" s="115" t="s">
        <v>1</v>
      </c>
      <c r="B1222" s="55" t="s">
        <v>14</v>
      </c>
      <c r="C1222" s="55" t="s">
        <v>15</v>
      </c>
      <c r="D1222" s="55" t="s">
        <v>14</v>
      </c>
      <c r="E1222" s="55" t="s">
        <v>15</v>
      </c>
      <c r="F1222" s="55" t="s">
        <v>14</v>
      </c>
      <c r="G1222" s="55" t="s">
        <v>15</v>
      </c>
      <c r="H1222" s="55" t="s">
        <v>14</v>
      </c>
      <c r="I1222" s="55" t="s">
        <v>15</v>
      </c>
      <c r="J1222" s="55" t="s">
        <v>14</v>
      </c>
      <c r="K1222" s="55" t="s">
        <v>15</v>
      </c>
      <c r="L1222" s="55" t="s">
        <v>14</v>
      </c>
      <c r="M1222" s="55" t="s">
        <v>15</v>
      </c>
      <c r="N1222" s="55" t="s">
        <v>14</v>
      </c>
      <c r="O1222" s="55" t="s">
        <v>15</v>
      </c>
      <c r="P1222" s="55" t="s">
        <v>14</v>
      </c>
      <c r="Q1222" s="55" t="s">
        <v>15</v>
      </c>
    </row>
    <row r="1223" spans="1:17" customFormat="1" x14ac:dyDescent="0.3">
      <c r="A1223" s="56" t="s">
        <v>16</v>
      </c>
      <c r="B1223" s="57">
        <v>91.507376542900005</v>
      </c>
      <c r="C1223" s="57">
        <v>91.507376542900005</v>
      </c>
      <c r="D1223" s="57">
        <v>23.526991074200001</v>
      </c>
      <c r="E1223" s="57">
        <v>23.526991074200001</v>
      </c>
      <c r="F1223" s="57">
        <v>8.7872702915000005</v>
      </c>
      <c r="G1223" s="57">
        <v>8.7872702915000005</v>
      </c>
      <c r="H1223" s="57">
        <v>9.8125532884000002</v>
      </c>
      <c r="I1223" s="57">
        <v>9.8125532884000002</v>
      </c>
      <c r="J1223" s="57">
        <v>5.1671827757999997</v>
      </c>
      <c r="K1223" s="57">
        <v>5.1671827757999997</v>
      </c>
      <c r="L1223" s="57">
        <v>16.030763582999999</v>
      </c>
      <c r="M1223" s="57">
        <v>16.030763582999999</v>
      </c>
      <c r="N1223" s="57">
        <v>14.4430780186</v>
      </c>
      <c r="O1223" s="57">
        <v>14.4430780186</v>
      </c>
      <c r="P1223" s="57">
        <v>11.921338412600001</v>
      </c>
      <c r="Q1223" s="57">
        <v>11.921338412600001</v>
      </c>
    </row>
    <row r="1224" spans="1:17" customFormat="1" x14ac:dyDescent="0.3">
      <c r="A1224" s="58" t="s">
        <v>310</v>
      </c>
      <c r="B1224" s="59">
        <v>0</v>
      </c>
      <c r="C1224" s="60">
        <v>0</v>
      </c>
      <c r="D1224" s="67">
        <v>0</v>
      </c>
      <c r="E1224" s="68">
        <v>0</v>
      </c>
      <c r="F1224" s="67">
        <v>0</v>
      </c>
      <c r="G1224" s="68">
        <v>0</v>
      </c>
      <c r="H1224" s="67">
        <v>0</v>
      </c>
      <c r="I1224" s="68">
        <v>0</v>
      </c>
      <c r="J1224" s="67">
        <v>0</v>
      </c>
      <c r="K1224" s="68">
        <v>0</v>
      </c>
      <c r="L1224" s="67">
        <v>0</v>
      </c>
      <c r="M1224" s="68">
        <v>0</v>
      </c>
      <c r="N1224" s="67">
        <v>0</v>
      </c>
      <c r="O1224" s="68">
        <v>0</v>
      </c>
      <c r="P1224" s="67">
        <v>0</v>
      </c>
      <c r="Q1224" s="68">
        <v>0</v>
      </c>
    </row>
    <row r="1225" spans="1:17" customFormat="1" x14ac:dyDescent="0.3">
      <c r="A1225" s="58" t="s">
        <v>311</v>
      </c>
      <c r="B1225" s="63">
        <v>90.827281378400002</v>
      </c>
      <c r="C1225" s="64">
        <v>0.99256786512526496</v>
      </c>
      <c r="D1225" s="70">
        <v>23.0283830035</v>
      </c>
      <c r="E1225" s="71">
        <v>97.880697667085997</v>
      </c>
      <c r="F1225" s="70">
        <v>8.7872702915000005</v>
      </c>
      <c r="G1225" s="71">
        <v>100</v>
      </c>
      <c r="H1225" s="70">
        <v>9.8125532883999895</v>
      </c>
      <c r="I1225" s="71">
        <v>100</v>
      </c>
      <c r="J1225" s="70">
        <v>5.1671827757999997</v>
      </c>
      <c r="K1225" s="71">
        <v>100</v>
      </c>
      <c r="L1225" s="70">
        <v>16.030763582999999</v>
      </c>
      <c r="M1225" s="71">
        <v>100</v>
      </c>
      <c r="N1225" s="70">
        <v>14.4430780186</v>
      </c>
      <c r="O1225" s="71">
        <v>100</v>
      </c>
      <c r="P1225" s="70">
        <v>11.7398513188</v>
      </c>
      <c r="Q1225" s="71">
        <v>98.477628203153898</v>
      </c>
    </row>
    <row r="1226" spans="1:17" customFormat="1" x14ac:dyDescent="0.3">
      <c r="A1226" s="58" t="s">
        <v>312</v>
      </c>
      <c r="B1226" s="73">
        <v>4.6205668468687398</v>
      </c>
      <c r="C1226" s="73">
        <v>4.6205668468687398</v>
      </c>
      <c r="D1226" s="74">
        <v>4.8149184781687797</v>
      </c>
      <c r="E1226" s="76">
        <v>4.8149184781687797</v>
      </c>
      <c r="F1226" s="74">
        <v>4.7889379179909799</v>
      </c>
      <c r="G1226" s="74">
        <v>4.7889379179909799</v>
      </c>
      <c r="H1226" s="74">
        <v>4.5305003209260297</v>
      </c>
      <c r="I1226" s="74">
        <v>4.5305003209260297</v>
      </c>
      <c r="J1226" s="74">
        <v>4.2925881208964798</v>
      </c>
      <c r="K1226" s="74">
        <v>4.2925881208964798</v>
      </c>
      <c r="L1226" s="74">
        <v>4.6187181460787201</v>
      </c>
      <c r="M1226" s="74">
        <v>4.6187181460787201</v>
      </c>
      <c r="N1226" s="74">
        <v>4.4322796506506199</v>
      </c>
      <c r="O1226" s="74">
        <v>4.4322796506506199</v>
      </c>
      <c r="P1226" s="74">
        <v>4.5100574790053196</v>
      </c>
      <c r="Q1226" s="74">
        <v>4.5100574790053196</v>
      </c>
    </row>
    <row r="1227" spans="1:17" customFormat="1" x14ac:dyDescent="0.3">
      <c r="A1227" s="65" t="s">
        <v>1</v>
      </c>
    </row>
    <row r="1228" spans="1:17" customFormat="1" x14ac:dyDescent="0.3">
      <c r="A1228" s="65" t="s">
        <v>1</v>
      </c>
    </row>
    <row r="1229" spans="1:17" customFormat="1" x14ac:dyDescent="0.3">
      <c r="A1229" s="53" t="s">
        <v>461</v>
      </c>
    </row>
    <row r="1230" spans="1:17" customFormat="1" x14ac:dyDescent="0.3">
      <c r="A1230" s="54" t="s">
        <v>1</v>
      </c>
    </row>
    <row r="1231" spans="1:17" customFormat="1" x14ac:dyDescent="0.3">
      <c r="A1231" s="114" t="s">
        <v>1</v>
      </c>
      <c r="B1231" s="113" t="s">
        <v>504</v>
      </c>
      <c r="C1231" s="113" t="s">
        <v>1</v>
      </c>
      <c r="D1231" s="113" t="s">
        <v>17</v>
      </c>
      <c r="E1231" s="113" t="s">
        <v>1</v>
      </c>
      <c r="F1231" s="113" t="s">
        <v>18</v>
      </c>
      <c r="G1231" s="113" t="s">
        <v>1</v>
      </c>
      <c r="H1231" s="113" t="s">
        <v>19</v>
      </c>
      <c r="I1231" s="113" t="s">
        <v>1</v>
      </c>
      <c r="J1231" s="113" t="s">
        <v>20</v>
      </c>
      <c r="K1231" s="113" t="s">
        <v>1</v>
      </c>
      <c r="L1231" s="113" t="s">
        <v>21</v>
      </c>
      <c r="M1231" s="113" t="s">
        <v>1</v>
      </c>
      <c r="N1231" s="113" t="s">
        <v>22</v>
      </c>
      <c r="O1231" s="113" t="s">
        <v>1</v>
      </c>
      <c r="P1231" s="113" t="s">
        <v>23</v>
      </c>
      <c r="Q1231" s="113" t="s">
        <v>1</v>
      </c>
    </row>
    <row r="1232" spans="1:17" customFormat="1" x14ac:dyDescent="0.3">
      <c r="A1232" s="115" t="s">
        <v>1</v>
      </c>
      <c r="B1232" s="55" t="s">
        <v>14</v>
      </c>
      <c r="C1232" s="55" t="s">
        <v>15</v>
      </c>
      <c r="D1232" s="55" t="s">
        <v>14</v>
      </c>
      <c r="E1232" s="55" t="s">
        <v>15</v>
      </c>
      <c r="F1232" s="55" t="s">
        <v>14</v>
      </c>
      <c r="G1232" s="55" t="s">
        <v>15</v>
      </c>
      <c r="H1232" s="55" t="s">
        <v>14</v>
      </c>
      <c r="I1232" s="55" t="s">
        <v>15</v>
      </c>
      <c r="J1232" s="55" t="s">
        <v>14</v>
      </c>
      <c r="K1232" s="55" t="s">
        <v>15</v>
      </c>
      <c r="L1232" s="55" t="s">
        <v>14</v>
      </c>
      <c r="M1232" s="55" t="s">
        <v>15</v>
      </c>
      <c r="N1232" s="55" t="s">
        <v>14</v>
      </c>
      <c r="O1232" s="55" t="s">
        <v>15</v>
      </c>
      <c r="P1232" s="55" t="s">
        <v>14</v>
      </c>
      <c r="Q1232" s="55" t="s">
        <v>15</v>
      </c>
    </row>
    <row r="1233" spans="1:17" customFormat="1" x14ac:dyDescent="0.3">
      <c r="A1233" s="56" t="s">
        <v>16</v>
      </c>
      <c r="B1233" s="57">
        <v>1497.7955463971</v>
      </c>
      <c r="C1233" s="57">
        <v>1497.7955463971</v>
      </c>
      <c r="D1233" s="57">
        <v>309.57194894920002</v>
      </c>
      <c r="E1233" s="57">
        <v>309.57194894920002</v>
      </c>
      <c r="F1233" s="57">
        <v>260.25721534820002</v>
      </c>
      <c r="G1233" s="57">
        <v>260.25721534820002</v>
      </c>
      <c r="H1233" s="57">
        <v>173.41709901479999</v>
      </c>
      <c r="I1233" s="57">
        <v>173.41709901479999</v>
      </c>
      <c r="J1233" s="57">
        <v>153.87284690289999</v>
      </c>
      <c r="K1233" s="57">
        <v>153.87284690289999</v>
      </c>
      <c r="L1233" s="57">
        <v>189.24002229609999</v>
      </c>
      <c r="M1233" s="57">
        <v>189.24002229609999</v>
      </c>
      <c r="N1233" s="57">
        <v>215.33456925920001</v>
      </c>
      <c r="O1233" s="57">
        <v>215.33456925920001</v>
      </c>
      <c r="P1233" s="57">
        <v>167.07021947219999</v>
      </c>
      <c r="Q1233" s="57">
        <v>167.07021947219999</v>
      </c>
    </row>
    <row r="1234" spans="1:17" customFormat="1" x14ac:dyDescent="0.3">
      <c r="A1234" s="58" t="s">
        <v>276</v>
      </c>
      <c r="B1234" s="59">
        <v>14.4204066025</v>
      </c>
      <c r="C1234" s="60">
        <v>9.6277536925435704E-3</v>
      </c>
      <c r="D1234" s="59">
        <v>1.8265918441</v>
      </c>
      <c r="E1234" s="60">
        <v>5.9003790566300304E-3</v>
      </c>
      <c r="F1234" s="59">
        <v>9.1505974890000008</v>
      </c>
      <c r="G1234" s="61">
        <v>3.5159822473153503E-2</v>
      </c>
      <c r="H1234" s="59">
        <v>0.42384980230000002</v>
      </c>
      <c r="I1234" s="60">
        <v>2.4441061735430598E-3</v>
      </c>
      <c r="J1234" s="59">
        <v>0.87406620560000303</v>
      </c>
      <c r="K1234" s="60">
        <v>5.6804447515783696E-3</v>
      </c>
      <c r="L1234" s="59">
        <v>0.31890669500000002</v>
      </c>
      <c r="M1234" s="60">
        <v>1.68519687923632E-3</v>
      </c>
      <c r="N1234" s="59">
        <v>0.52805159449999906</v>
      </c>
      <c r="O1234" s="60">
        <v>2.4522379119925699E-3</v>
      </c>
      <c r="P1234" s="59">
        <v>1.2983429719999999</v>
      </c>
      <c r="Q1234" s="60">
        <v>7.7712411948799801E-3</v>
      </c>
    </row>
    <row r="1235" spans="1:17" customFormat="1" x14ac:dyDescent="0.3">
      <c r="A1235" s="58" t="s">
        <v>291</v>
      </c>
      <c r="B1235" s="63">
        <v>16.239492843299999</v>
      </c>
      <c r="C1235" s="64">
        <v>1.08422627389723E-2</v>
      </c>
      <c r="D1235" s="63">
        <v>0</v>
      </c>
      <c r="E1235" s="64">
        <v>0</v>
      </c>
      <c r="F1235" s="63">
        <v>5.4558071923</v>
      </c>
      <c r="G1235" s="64">
        <v>2.09631352006923E-2</v>
      </c>
      <c r="H1235" s="63">
        <v>3.0684312983000002</v>
      </c>
      <c r="I1235" s="64">
        <v>1.76939374244643E-2</v>
      </c>
      <c r="J1235" s="63">
        <v>7.0975321233000299</v>
      </c>
      <c r="K1235" s="61">
        <v>4.6125955723551597E-2</v>
      </c>
      <c r="L1235" s="63">
        <v>0</v>
      </c>
      <c r="M1235" s="64">
        <v>0</v>
      </c>
      <c r="N1235" s="63">
        <v>0</v>
      </c>
      <c r="O1235" s="64">
        <v>0</v>
      </c>
      <c r="P1235" s="63">
        <v>0.61772222940000199</v>
      </c>
      <c r="Q1235" s="64">
        <v>3.6973808459190198E-3</v>
      </c>
    </row>
    <row r="1236" spans="1:17" customFormat="1" x14ac:dyDescent="0.3">
      <c r="A1236" s="58" t="s">
        <v>292</v>
      </c>
      <c r="B1236" s="59">
        <v>11.9149394694</v>
      </c>
      <c r="C1236" s="60">
        <v>7.9549839082249992E-3</v>
      </c>
      <c r="D1236" s="59">
        <v>1.3498201728000001</v>
      </c>
      <c r="E1236" s="60">
        <v>4.3602793385569402E-3</v>
      </c>
      <c r="F1236" s="59">
        <v>1.0653112413000001</v>
      </c>
      <c r="G1236" s="60">
        <v>4.0933014666844599E-3</v>
      </c>
      <c r="H1236" s="59">
        <v>1.0650029787999999</v>
      </c>
      <c r="I1236" s="60">
        <v>6.1412800978126701E-3</v>
      </c>
      <c r="J1236" s="59">
        <v>0</v>
      </c>
      <c r="K1236" s="60">
        <v>0</v>
      </c>
      <c r="L1236" s="59">
        <v>2.0937389157999999</v>
      </c>
      <c r="M1236" s="60">
        <v>1.1063932937631801E-2</v>
      </c>
      <c r="N1236" s="59">
        <v>2.1682111471000001</v>
      </c>
      <c r="O1236" s="60">
        <v>1.00690342222298E-2</v>
      </c>
      <c r="P1236" s="59">
        <v>4.1728550136000004</v>
      </c>
      <c r="Q1236" s="61">
        <v>2.4976653689584401E-2</v>
      </c>
    </row>
    <row r="1237" spans="1:17" customFormat="1" x14ac:dyDescent="0.3">
      <c r="A1237" s="58" t="s">
        <v>293</v>
      </c>
      <c r="B1237" s="63">
        <v>8.1984911396999696</v>
      </c>
      <c r="C1237" s="64">
        <v>5.4737051124375503E-3</v>
      </c>
      <c r="D1237" s="63">
        <v>0</v>
      </c>
      <c r="E1237" s="64">
        <v>0</v>
      </c>
      <c r="F1237" s="63">
        <v>3.4423068011</v>
      </c>
      <c r="G1237" s="64">
        <v>1.3226556645104E-2</v>
      </c>
      <c r="H1237" s="63">
        <v>2.2121310364000002</v>
      </c>
      <c r="I1237" s="64">
        <v>1.27561298682041E-2</v>
      </c>
      <c r="J1237" s="63">
        <v>0</v>
      </c>
      <c r="K1237" s="64">
        <v>0</v>
      </c>
      <c r="L1237" s="63">
        <v>0</v>
      </c>
      <c r="M1237" s="64">
        <v>0</v>
      </c>
      <c r="N1237" s="63">
        <v>0.81334524819999998</v>
      </c>
      <c r="O1237" s="64">
        <v>3.7771234363255901E-3</v>
      </c>
      <c r="P1237" s="63">
        <v>1.7307080539999999</v>
      </c>
      <c r="Q1237" s="64">
        <v>1.0359165502191601E-2</v>
      </c>
    </row>
    <row r="1238" spans="1:17" customFormat="1" x14ac:dyDescent="0.3">
      <c r="A1238" s="58" t="s">
        <v>294</v>
      </c>
      <c r="B1238" s="59">
        <v>7.9734326537999696</v>
      </c>
      <c r="C1238" s="60">
        <v>5.3234452946397401E-3</v>
      </c>
      <c r="D1238" s="59">
        <v>0.65765175140000098</v>
      </c>
      <c r="E1238" s="60">
        <v>2.1243906420859802E-3</v>
      </c>
      <c r="F1238" s="59">
        <v>5.1618383877999996</v>
      </c>
      <c r="G1238" s="61">
        <v>1.9833603386918398E-2</v>
      </c>
      <c r="H1238" s="59">
        <v>0</v>
      </c>
      <c r="I1238" s="60">
        <v>0</v>
      </c>
      <c r="J1238" s="59">
        <v>0</v>
      </c>
      <c r="K1238" s="60">
        <v>0</v>
      </c>
      <c r="L1238" s="59">
        <v>0.89198215739999798</v>
      </c>
      <c r="M1238" s="60">
        <v>4.71349636602945E-3</v>
      </c>
      <c r="N1238" s="59">
        <v>0</v>
      </c>
      <c r="O1238" s="60">
        <v>0</v>
      </c>
      <c r="P1238" s="59">
        <v>1.2619603572</v>
      </c>
      <c r="Q1238" s="60">
        <v>7.5534727923787003E-3</v>
      </c>
    </row>
    <row r="1239" spans="1:17" customFormat="1" x14ac:dyDescent="0.3">
      <c r="A1239" s="58" t="s">
        <v>295</v>
      </c>
      <c r="B1239" s="63">
        <v>13.8212888433</v>
      </c>
      <c r="C1239" s="64">
        <v>9.2277539992335206E-3</v>
      </c>
      <c r="D1239" s="63">
        <v>0</v>
      </c>
      <c r="E1239" s="64">
        <v>0</v>
      </c>
      <c r="F1239" s="63">
        <v>2.7364601543</v>
      </c>
      <c r="G1239" s="64">
        <v>1.05144449141933E-2</v>
      </c>
      <c r="H1239" s="63">
        <v>0</v>
      </c>
      <c r="I1239" s="64">
        <v>0</v>
      </c>
      <c r="J1239" s="63">
        <v>5.6085752758999998</v>
      </c>
      <c r="K1239" s="61">
        <v>3.6449415142356098E-2</v>
      </c>
      <c r="L1239" s="63">
        <v>2.677931777</v>
      </c>
      <c r="M1239" s="64">
        <v>1.4150980033229401E-2</v>
      </c>
      <c r="N1239" s="63">
        <v>0</v>
      </c>
      <c r="O1239" s="64">
        <v>0</v>
      </c>
      <c r="P1239" s="63">
        <v>2.3556792779000002</v>
      </c>
      <c r="Q1239" s="64">
        <v>1.4099935256815599E-2</v>
      </c>
    </row>
    <row r="1240" spans="1:17" customFormat="1" x14ac:dyDescent="0.3">
      <c r="A1240" s="58" t="s">
        <v>296</v>
      </c>
      <c r="B1240" s="59">
        <v>32.699492861400003</v>
      </c>
      <c r="C1240" s="60">
        <v>2.1831746622599901E-2</v>
      </c>
      <c r="D1240" s="59">
        <v>2.8899997673</v>
      </c>
      <c r="E1240" s="60">
        <v>9.3354704039229405E-3</v>
      </c>
      <c r="F1240" s="59">
        <v>10.3003499816</v>
      </c>
      <c r="G1240" s="60">
        <v>3.95775770051911E-2</v>
      </c>
      <c r="H1240" s="59">
        <v>5.9692717344999799</v>
      </c>
      <c r="I1240" s="60">
        <v>3.4421471518160801E-2</v>
      </c>
      <c r="J1240" s="59">
        <v>1.4623695526</v>
      </c>
      <c r="K1240" s="60">
        <v>9.5037531444570906E-3</v>
      </c>
      <c r="L1240" s="59">
        <v>3.6559281539000001</v>
      </c>
      <c r="M1240" s="60">
        <v>1.9319000862194201E-2</v>
      </c>
      <c r="N1240" s="59">
        <v>2.7482016783000001</v>
      </c>
      <c r="O1240" s="60">
        <v>1.2762473242240901E-2</v>
      </c>
      <c r="P1240" s="59">
        <v>5.0996639389</v>
      </c>
      <c r="Q1240" s="60">
        <v>3.05240751763576E-2</v>
      </c>
    </row>
    <row r="1241" spans="1:17" customFormat="1" x14ac:dyDescent="0.3">
      <c r="A1241" s="58" t="s">
        <v>297</v>
      </c>
      <c r="B1241" s="63">
        <v>19.2969605368</v>
      </c>
      <c r="C1241" s="64">
        <v>1.2883574519378301E-2</v>
      </c>
      <c r="D1241" s="63">
        <v>1.543758891</v>
      </c>
      <c r="E1241" s="64">
        <v>4.9867531481456199E-3</v>
      </c>
      <c r="F1241" s="63">
        <v>2.6303747194999998</v>
      </c>
      <c r="G1241" s="64">
        <v>1.0106827263101199E-2</v>
      </c>
      <c r="H1241" s="63">
        <v>4.9967479009</v>
      </c>
      <c r="I1241" s="64">
        <v>2.88134672375852E-2</v>
      </c>
      <c r="J1241" s="63">
        <v>2.1143916377999998</v>
      </c>
      <c r="K1241" s="64">
        <v>1.3741161487278299E-2</v>
      </c>
      <c r="L1241" s="63">
        <v>1.134172886</v>
      </c>
      <c r="M1241" s="64">
        <v>5.9933034896042401E-3</v>
      </c>
      <c r="N1241" s="63">
        <v>0.52805159449999906</v>
      </c>
      <c r="O1241" s="64">
        <v>2.4522379119925699E-3</v>
      </c>
      <c r="P1241" s="63">
        <v>1.5904857546</v>
      </c>
      <c r="Q1241" s="64">
        <v>9.5198639208387004E-3</v>
      </c>
    </row>
    <row r="1242" spans="1:17" customFormat="1" x14ac:dyDescent="0.3">
      <c r="A1242" s="58" t="s">
        <v>298</v>
      </c>
      <c r="B1242" s="59">
        <v>11.402766482400001</v>
      </c>
      <c r="C1242" s="60">
        <v>7.6130327065192602E-3</v>
      </c>
      <c r="D1242" s="59">
        <v>0.45783801540000102</v>
      </c>
      <c r="E1242" s="60">
        <v>1.47893895733793E-3</v>
      </c>
      <c r="F1242" s="59">
        <v>3.4596540375</v>
      </c>
      <c r="G1242" s="60">
        <v>1.32932108447841E-2</v>
      </c>
      <c r="H1242" s="59">
        <v>2.2515346145000001</v>
      </c>
      <c r="I1242" s="60">
        <v>1.29833483969643E-2</v>
      </c>
      <c r="J1242" s="59">
        <v>0.58830334699999998</v>
      </c>
      <c r="K1242" s="60">
        <v>3.8233083928787201E-3</v>
      </c>
      <c r="L1242" s="59">
        <v>1.543758891</v>
      </c>
      <c r="M1242" s="60">
        <v>8.1576765436251805E-3</v>
      </c>
      <c r="N1242" s="59">
        <v>1.8033346050000001</v>
      </c>
      <c r="O1242" s="60">
        <v>8.3745708420337808E-3</v>
      </c>
      <c r="P1242" s="59">
        <v>1.2983429719999999</v>
      </c>
      <c r="Q1242" s="60">
        <v>7.7712411948799801E-3</v>
      </c>
    </row>
    <row r="1243" spans="1:17" customFormat="1" x14ac:dyDescent="0.3">
      <c r="A1243" s="58" t="s">
        <v>299</v>
      </c>
      <c r="B1243" s="63">
        <v>10.860196160499999</v>
      </c>
      <c r="C1243" s="64">
        <v>7.2507867890406396E-3</v>
      </c>
      <c r="D1243" s="63">
        <v>0</v>
      </c>
      <c r="E1243" s="64">
        <v>0</v>
      </c>
      <c r="F1243" s="63">
        <v>2.3996053771999999</v>
      </c>
      <c r="G1243" s="64">
        <v>9.2201300701290796E-3</v>
      </c>
      <c r="H1243" s="63">
        <v>0.78680203280000305</v>
      </c>
      <c r="I1243" s="64">
        <v>4.5370499060928904E-3</v>
      </c>
      <c r="J1243" s="63">
        <v>0</v>
      </c>
      <c r="K1243" s="64">
        <v>0</v>
      </c>
      <c r="L1243" s="63">
        <v>0.59753246320000197</v>
      </c>
      <c r="M1243" s="64">
        <v>3.1575374804440298E-3</v>
      </c>
      <c r="N1243" s="63">
        <v>2.6648625248000002</v>
      </c>
      <c r="O1243" s="64">
        <v>1.23754515309257E-2</v>
      </c>
      <c r="P1243" s="63">
        <v>0.605314938999998</v>
      </c>
      <c r="Q1243" s="64">
        <v>3.62311692001292E-3</v>
      </c>
    </row>
    <row r="1244" spans="1:17" customFormat="1" x14ac:dyDescent="0.3">
      <c r="A1244" s="58" t="s">
        <v>300</v>
      </c>
      <c r="B1244" s="59">
        <v>24.7816660529</v>
      </c>
      <c r="C1244" s="60">
        <v>1.6545426451902299E-2</v>
      </c>
      <c r="D1244" s="59">
        <v>0.41380770029999903</v>
      </c>
      <c r="E1244" s="62">
        <v>1.33670929069838E-3</v>
      </c>
      <c r="F1244" s="59">
        <v>14.6323145243</v>
      </c>
      <c r="G1244" s="61">
        <v>5.6222512427650903E-2</v>
      </c>
      <c r="H1244" s="59">
        <v>0</v>
      </c>
      <c r="I1244" s="60">
        <v>0</v>
      </c>
      <c r="J1244" s="59">
        <v>0</v>
      </c>
      <c r="K1244" s="60">
        <v>0</v>
      </c>
      <c r="L1244" s="59">
        <v>0</v>
      </c>
      <c r="M1244" s="60">
        <v>0</v>
      </c>
      <c r="N1244" s="59">
        <v>5.5898525986999799</v>
      </c>
      <c r="O1244" s="60">
        <v>2.59589188021708E-2</v>
      </c>
      <c r="P1244" s="59">
        <v>4.1456912295999997</v>
      </c>
      <c r="Q1244" s="60">
        <v>2.4814064665126201E-2</v>
      </c>
    </row>
    <row r="1245" spans="1:17" customFormat="1" x14ac:dyDescent="0.3">
      <c r="A1245" s="58" t="s">
        <v>277</v>
      </c>
      <c r="B1245" s="63">
        <v>12.8070682008</v>
      </c>
      <c r="C1245" s="64">
        <v>8.5506117517888201E-3</v>
      </c>
      <c r="D1245" s="63">
        <v>2.7588388637999999</v>
      </c>
      <c r="E1245" s="64">
        <v>8.9117856871867903E-3</v>
      </c>
      <c r="F1245" s="63">
        <v>0</v>
      </c>
      <c r="G1245" s="64">
        <v>0</v>
      </c>
      <c r="H1245" s="63">
        <v>0</v>
      </c>
      <c r="I1245" s="64">
        <v>0</v>
      </c>
      <c r="J1245" s="63">
        <v>0.88364190840000301</v>
      </c>
      <c r="K1245" s="64">
        <v>5.7426760223498897E-3</v>
      </c>
      <c r="L1245" s="63">
        <v>0</v>
      </c>
      <c r="M1245" s="64">
        <v>0</v>
      </c>
      <c r="N1245" s="63">
        <v>4.2403600992000001</v>
      </c>
      <c r="O1245" s="64">
        <v>1.9691961740225E-2</v>
      </c>
      <c r="P1245" s="63">
        <v>1.1181485059</v>
      </c>
      <c r="Q1245" s="64">
        <v>6.6926859223169696E-3</v>
      </c>
    </row>
    <row r="1246" spans="1:17" customFormat="1" x14ac:dyDescent="0.3">
      <c r="A1246" s="58" t="s">
        <v>278</v>
      </c>
      <c r="B1246" s="59">
        <v>16.337379493499999</v>
      </c>
      <c r="C1246" s="60">
        <v>1.09076165520715E-2</v>
      </c>
      <c r="D1246" s="59">
        <v>5.0349159901000098</v>
      </c>
      <c r="E1246" s="60">
        <v>1.6264122144110101E-2</v>
      </c>
      <c r="F1246" s="59">
        <v>3.542261179</v>
      </c>
      <c r="G1246" s="60">
        <v>1.36106166134944E-2</v>
      </c>
      <c r="H1246" s="59">
        <v>2.1651637181000001</v>
      </c>
      <c r="I1246" s="60">
        <v>1.2485295454718799E-2</v>
      </c>
      <c r="J1246" s="59">
        <v>0.41796115099999998</v>
      </c>
      <c r="K1246" s="60">
        <v>2.7162761943551402E-3</v>
      </c>
      <c r="L1246" s="59">
        <v>1.0653112413000001</v>
      </c>
      <c r="M1246" s="60">
        <v>5.6294182825297398E-3</v>
      </c>
      <c r="N1246" s="59">
        <v>2.2179902566999998</v>
      </c>
      <c r="O1246" s="60">
        <v>1.0300205231005799E-2</v>
      </c>
      <c r="P1246" s="59">
        <v>1.8937759572999999</v>
      </c>
      <c r="Q1246" s="60">
        <v>1.13352096099635E-2</v>
      </c>
    </row>
    <row r="1247" spans="1:17" customFormat="1" x14ac:dyDescent="0.3">
      <c r="A1247" s="58" t="s">
        <v>279</v>
      </c>
      <c r="B1247" s="63">
        <v>5.9254791190000002</v>
      </c>
      <c r="C1247" s="64">
        <v>3.9561334878138402E-3</v>
      </c>
      <c r="D1247" s="63">
        <v>0</v>
      </c>
      <c r="E1247" s="64">
        <v>0</v>
      </c>
      <c r="F1247" s="63">
        <v>5.9254791190000198</v>
      </c>
      <c r="G1247" s="61">
        <v>2.2767780370939E-2</v>
      </c>
      <c r="H1247" s="63">
        <v>0</v>
      </c>
      <c r="I1247" s="64">
        <v>0</v>
      </c>
      <c r="J1247" s="63">
        <v>0</v>
      </c>
      <c r="K1247" s="64">
        <v>0</v>
      </c>
      <c r="L1247" s="63">
        <v>0</v>
      </c>
      <c r="M1247" s="64">
        <v>0</v>
      </c>
      <c r="N1247" s="63">
        <v>0</v>
      </c>
      <c r="O1247" s="64">
        <v>0</v>
      </c>
      <c r="P1247" s="63">
        <v>0</v>
      </c>
      <c r="Q1247" s="64">
        <v>0</v>
      </c>
    </row>
    <row r="1248" spans="1:17" customFormat="1" x14ac:dyDescent="0.3">
      <c r="A1248" s="58" t="s">
        <v>301</v>
      </c>
      <c r="B1248" s="59">
        <v>9.6780985098999803</v>
      </c>
      <c r="C1248" s="60">
        <v>6.46156181541624E-3</v>
      </c>
      <c r="D1248" s="59">
        <v>0</v>
      </c>
      <c r="E1248" s="60">
        <v>0</v>
      </c>
      <c r="F1248" s="59">
        <v>9.2754237535999806</v>
      </c>
      <c r="G1248" s="61">
        <v>3.5639449001213401E-2</v>
      </c>
      <c r="H1248" s="59">
        <v>0</v>
      </c>
      <c r="I1248" s="60">
        <v>0</v>
      </c>
      <c r="J1248" s="59">
        <v>0.40267475629999999</v>
      </c>
      <c r="K1248" s="60">
        <v>2.6169318655298798E-3</v>
      </c>
      <c r="L1248" s="59">
        <v>0</v>
      </c>
      <c r="M1248" s="60">
        <v>0</v>
      </c>
      <c r="N1248" s="59">
        <v>0</v>
      </c>
      <c r="O1248" s="60">
        <v>0</v>
      </c>
      <c r="P1248" s="59">
        <v>0</v>
      </c>
      <c r="Q1248" s="60">
        <v>0</v>
      </c>
    </row>
    <row r="1249" spans="1:17" customFormat="1" x14ac:dyDescent="0.3">
      <c r="A1249" s="58" t="s">
        <v>280</v>
      </c>
      <c r="B1249" s="63">
        <v>37.2619577233</v>
      </c>
      <c r="C1249" s="64">
        <v>2.4877866550566601E-2</v>
      </c>
      <c r="D1249" s="63">
        <v>11.0076765955</v>
      </c>
      <c r="E1249" s="64">
        <v>3.5557732646204099E-2</v>
      </c>
      <c r="F1249" s="63">
        <v>5.53386055809999</v>
      </c>
      <c r="G1249" s="64">
        <v>2.1263043757293001E-2</v>
      </c>
      <c r="H1249" s="63">
        <v>1.5791447661</v>
      </c>
      <c r="I1249" s="64">
        <v>9.1060499516557505E-3</v>
      </c>
      <c r="J1249" s="63">
        <v>0.605314939</v>
      </c>
      <c r="K1249" s="64">
        <v>3.9338645588456404E-3</v>
      </c>
      <c r="L1249" s="63">
        <v>2.5672111450999999</v>
      </c>
      <c r="M1249" s="64">
        <v>1.3565899612309E-2</v>
      </c>
      <c r="N1249" s="63">
        <v>9.3763697394000207</v>
      </c>
      <c r="O1249" s="64">
        <v>4.3543262801030297E-2</v>
      </c>
      <c r="P1249" s="63">
        <v>6.5923799800999703</v>
      </c>
      <c r="Q1249" s="64">
        <v>3.9458737774609502E-2</v>
      </c>
    </row>
    <row r="1250" spans="1:17" customFormat="1" x14ac:dyDescent="0.3">
      <c r="A1250" s="58" t="s">
        <v>281</v>
      </c>
      <c r="B1250" s="59">
        <v>13.885132792</v>
      </c>
      <c r="C1250" s="60">
        <v>9.2703792753291592E-3</v>
      </c>
      <c r="D1250" s="59">
        <v>2.4140978735999998</v>
      </c>
      <c r="E1250" s="60">
        <v>7.7981802995856896E-3</v>
      </c>
      <c r="F1250" s="59">
        <v>3.9739420843</v>
      </c>
      <c r="G1250" s="60">
        <v>1.52692868821456E-2</v>
      </c>
      <c r="H1250" s="59">
        <v>2.9690348605999999</v>
      </c>
      <c r="I1250" s="60">
        <v>1.71207734269999E-2</v>
      </c>
      <c r="J1250" s="59">
        <v>0</v>
      </c>
      <c r="K1250" s="60">
        <v>0</v>
      </c>
      <c r="L1250" s="59">
        <v>1.0653112413000001</v>
      </c>
      <c r="M1250" s="60">
        <v>5.6294182825297398E-3</v>
      </c>
      <c r="N1250" s="59">
        <v>0.86247010320000095</v>
      </c>
      <c r="O1250" s="60">
        <v>4.0052561284845897E-3</v>
      </c>
      <c r="P1250" s="59">
        <v>2.6002766290000001</v>
      </c>
      <c r="Q1250" s="60">
        <v>1.55639744606469E-2</v>
      </c>
    </row>
    <row r="1251" spans="1:17" customFormat="1" x14ac:dyDescent="0.3">
      <c r="A1251" s="58" t="s">
        <v>282</v>
      </c>
      <c r="B1251" s="63">
        <v>16.245401940600001</v>
      </c>
      <c r="C1251" s="64">
        <v>1.0846207935173701E-2</v>
      </c>
      <c r="D1251" s="63">
        <v>1.8257940561999999</v>
      </c>
      <c r="E1251" s="64">
        <v>5.8978019888346203E-3</v>
      </c>
      <c r="F1251" s="63">
        <v>1.1322519432</v>
      </c>
      <c r="G1251" s="64">
        <v>4.3505112497463404E-3</v>
      </c>
      <c r="H1251" s="63">
        <v>1.7127244588999999</v>
      </c>
      <c r="I1251" s="64">
        <v>9.8763297773412206E-3</v>
      </c>
      <c r="J1251" s="63">
        <v>1.4803818953000001</v>
      </c>
      <c r="K1251" s="64">
        <v>9.6208130615415294E-3</v>
      </c>
      <c r="L1251" s="63">
        <v>2.209127745</v>
      </c>
      <c r="M1251" s="64">
        <v>1.1673681487647599E-2</v>
      </c>
      <c r="N1251" s="63">
        <v>2.2765465660999999</v>
      </c>
      <c r="O1251" s="64">
        <v>1.0572136995615E-2</v>
      </c>
      <c r="P1251" s="63">
        <v>5.6085752758999998</v>
      </c>
      <c r="Q1251" s="61">
        <v>3.3570167643391699E-2</v>
      </c>
    </row>
    <row r="1252" spans="1:17" customFormat="1" x14ac:dyDescent="0.3">
      <c r="A1252" s="58" t="s">
        <v>283</v>
      </c>
      <c r="B1252" s="59">
        <v>15.407129427999999</v>
      </c>
      <c r="C1252" s="60">
        <v>1.0286537081153299E-2</v>
      </c>
      <c r="D1252" s="59">
        <v>1.3790402690000001</v>
      </c>
      <c r="E1252" s="60">
        <v>4.4546680462521403E-3</v>
      </c>
      <c r="F1252" s="59">
        <v>1.1690026822999999</v>
      </c>
      <c r="G1252" s="60">
        <v>4.4917205493649201E-3</v>
      </c>
      <c r="H1252" s="59">
        <v>1.2153531654</v>
      </c>
      <c r="I1252" s="60">
        <v>7.00826603780448E-3</v>
      </c>
      <c r="J1252" s="59">
        <v>0.65840472089999802</v>
      </c>
      <c r="K1252" s="60">
        <v>4.2788882779005201E-3</v>
      </c>
      <c r="L1252" s="59">
        <v>8.6575872502999793</v>
      </c>
      <c r="M1252" s="61">
        <v>4.5749240278325803E-2</v>
      </c>
      <c r="N1252" s="59">
        <v>0</v>
      </c>
      <c r="O1252" s="60">
        <v>0</v>
      </c>
      <c r="P1252" s="59">
        <v>2.3277413400999998</v>
      </c>
      <c r="Q1252" s="60">
        <v>1.39327125292209E-2</v>
      </c>
    </row>
    <row r="1253" spans="1:17" customFormat="1" x14ac:dyDescent="0.3">
      <c r="A1253" s="58" t="s">
        <v>284</v>
      </c>
      <c r="B1253" s="63">
        <v>16.680951535399998</v>
      </c>
      <c r="C1253" s="64">
        <v>1.11370016926045E-2</v>
      </c>
      <c r="D1253" s="63">
        <v>2.0277197696</v>
      </c>
      <c r="E1253" s="64">
        <v>6.5500759241359603E-3</v>
      </c>
      <c r="F1253" s="63">
        <v>3.3201453734999999</v>
      </c>
      <c r="G1253" s="64">
        <v>1.2757169360541901E-2</v>
      </c>
      <c r="H1253" s="63">
        <v>2.3870683663999999</v>
      </c>
      <c r="I1253" s="64">
        <v>1.3764896195134E-2</v>
      </c>
      <c r="J1253" s="63">
        <v>1.7925776068999999</v>
      </c>
      <c r="K1253" s="64">
        <v>1.1649733159426001E-2</v>
      </c>
      <c r="L1253" s="63">
        <v>1.6651259145999999</v>
      </c>
      <c r="M1253" s="64">
        <v>8.7990156331445094E-3</v>
      </c>
      <c r="N1253" s="63">
        <v>4.9602629098999902</v>
      </c>
      <c r="O1253" s="64">
        <v>2.3035144458989701E-2</v>
      </c>
      <c r="P1253" s="63">
        <v>0.52805159450000005</v>
      </c>
      <c r="Q1253" s="64">
        <v>3.1606566159318801E-3</v>
      </c>
    </row>
    <row r="1254" spans="1:17" customFormat="1" x14ac:dyDescent="0.3">
      <c r="A1254" s="58" t="s">
        <v>285</v>
      </c>
      <c r="B1254" s="59">
        <v>13.536635370799999</v>
      </c>
      <c r="C1254" s="60">
        <v>9.0377057158181201E-3</v>
      </c>
      <c r="D1254" s="59">
        <v>1.5339965466000001</v>
      </c>
      <c r="E1254" s="60">
        <v>4.9552181707901597E-3</v>
      </c>
      <c r="F1254" s="59">
        <v>11.5530524333</v>
      </c>
      <c r="G1254" s="61">
        <v>4.4390901584968903E-2</v>
      </c>
      <c r="H1254" s="59">
        <v>0</v>
      </c>
      <c r="I1254" s="60">
        <v>0</v>
      </c>
      <c r="J1254" s="59">
        <v>0</v>
      </c>
      <c r="K1254" s="60">
        <v>0</v>
      </c>
      <c r="L1254" s="59">
        <v>0</v>
      </c>
      <c r="M1254" s="60">
        <v>0</v>
      </c>
      <c r="N1254" s="59">
        <v>0</v>
      </c>
      <c r="O1254" s="60">
        <v>0</v>
      </c>
      <c r="P1254" s="59">
        <v>0.44958639090000002</v>
      </c>
      <c r="Q1254" s="60">
        <v>2.6910025755656E-3</v>
      </c>
    </row>
    <row r="1255" spans="1:17" customFormat="1" x14ac:dyDescent="0.3">
      <c r="A1255" s="58" t="s">
        <v>286</v>
      </c>
      <c r="B1255" s="63">
        <v>20.190588649999999</v>
      </c>
      <c r="C1255" s="64">
        <v>1.3480203422001E-2</v>
      </c>
      <c r="D1255" s="63">
        <v>2.6801772010999998</v>
      </c>
      <c r="E1255" s="64">
        <v>8.6576875269141693E-3</v>
      </c>
      <c r="F1255" s="63">
        <v>6.9505617291000199</v>
      </c>
      <c r="G1255" s="64">
        <v>2.6706509250092401E-2</v>
      </c>
      <c r="H1255" s="63">
        <v>2.1900573680000002</v>
      </c>
      <c r="I1255" s="64">
        <v>1.2628843294242201E-2</v>
      </c>
      <c r="J1255" s="63">
        <v>0.31890669500000002</v>
      </c>
      <c r="K1255" s="64">
        <v>2.07253392277354E-3</v>
      </c>
      <c r="L1255" s="63">
        <v>0</v>
      </c>
      <c r="M1255" s="64">
        <v>0</v>
      </c>
      <c r="N1255" s="63">
        <v>8.0508856568000002</v>
      </c>
      <c r="O1255" s="61">
        <v>3.7387799295286801E-2</v>
      </c>
      <c r="P1255" s="63">
        <v>0</v>
      </c>
      <c r="Q1255" s="64">
        <v>0</v>
      </c>
    </row>
    <row r="1256" spans="1:17" customFormat="1" x14ac:dyDescent="0.3">
      <c r="A1256" s="58" t="s">
        <v>287</v>
      </c>
      <c r="B1256" s="59">
        <v>18.8958493188</v>
      </c>
      <c r="C1256" s="60">
        <v>1.26157734707206E-2</v>
      </c>
      <c r="D1256" s="59">
        <v>2.6698250171</v>
      </c>
      <c r="E1256" s="60">
        <v>8.6242472102603593E-3</v>
      </c>
      <c r="F1256" s="59">
        <v>10.3845424961</v>
      </c>
      <c r="G1256" s="61">
        <v>3.9901074336042702E-2</v>
      </c>
      <c r="H1256" s="59">
        <v>1.9538126167000001</v>
      </c>
      <c r="I1256" s="60">
        <v>1.12665511521056E-2</v>
      </c>
      <c r="J1256" s="59">
        <v>0.605314939</v>
      </c>
      <c r="K1256" s="60">
        <v>3.9338645588456404E-3</v>
      </c>
      <c r="L1256" s="59">
        <v>0</v>
      </c>
      <c r="M1256" s="60">
        <v>0</v>
      </c>
      <c r="N1256" s="59">
        <v>2.1682111471000001</v>
      </c>
      <c r="O1256" s="60">
        <v>1.00690342222298E-2</v>
      </c>
      <c r="P1256" s="59">
        <v>1.1141431028</v>
      </c>
      <c r="Q1256" s="60">
        <v>6.6687115532603402E-3</v>
      </c>
    </row>
    <row r="1257" spans="1:17" customFormat="1" x14ac:dyDescent="0.3">
      <c r="A1257" s="58" t="s">
        <v>288</v>
      </c>
      <c r="B1257" s="63">
        <v>24.145338735900001</v>
      </c>
      <c r="C1257" s="64">
        <v>1.6120583876738599E-2</v>
      </c>
      <c r="D1257" s="63">
        <v>4.81601566089999</v>
      </c>
      <c r="E1257" s="64">
        <v>1.55570156703387E-2</v>
      </c>
      <c r="F1257" s="63">
        <v>1.8257052646</v>
      </c>
      <c r="G1257" s="64">
        <v>7.0150034540152001E-3</v>
      </c>
      <c r="H1257" s="63">
        <v>2.7601012334999999</v>
      </c>
      <c r="I1257" s="64">
        <v>1.5915969354696899E-2</v>
      </c>
      <c r="J1257" s="63">
        <v>5.1649497876000003</v>
      </c>
      <c r="K1257" s="64">
        <v>3.3566349694298503E-2</v>
      </c>
      <c r="L1257" s="63">
        <v>4.4019369871</v>
      </c>
      <c r="M1257" s="64">
        <v>2.3261131200948498E-2</v>
      </c>
      <c r="N1257" s="63">
        <v>3.7319406740000001</v>
      </c>
      <c r="O1257" s="64">
        <v>1.7330894369811198E-2</v>
      </c>
      <c r="P1257" s="63">
        <v>1.4446891282000001</v>
      </c>
      <c r="Q1257" s="64">
        <v>8.6471971651440396E-3</v>
      </c>
    </row>
    <row r="1258" spans="1:17" customFormat="1" x14ac:dyDescent="0.3">
      <c r="A1258" s="58" t="s">
        <v>313</v>
      </c>
      <c r="B1258" s="59">
        <v>16.815609561700001</v>
      </c>
      <c r="C1258" s="60">
        <v>1.1226905836480399E-2</v>
      </c>
      <c r="D1258" s="59">
        <v>0</v>
      </c>
      <c r="E1258" s="60">
        <v>0</v>
      </c>
      <c r="F1258" s="59">
        <v>14.6024966171</v>
      </c>
      <c r="G1258" s="61">
        <v>5.6107941513026699E-2</v>
      </c>
      <c r="H1258" s="59">
        <v>1.0797464110999999</v>
      </c>
      <c r="I1258" s="60">
        <v>6.2262972753791201E-3</v>
      </c>
      <c r="J1258" s="59">
        <v>0.605314939</v>
      </c>
      <c r="K1258" s="60">
        <v>3.9338645588456404E-3</v>
      </c>
      <c r="L1258" s="59">
        <v>0</v>
      </c>
      <c r="M1258" s="60">
        <v>0</v>
      </c>
      <c r="N1258" s="59">
        <v>0</v>
      </c>
      <c r="O1258" s="60">
        <v>0</v>
      </c>
      <c r="P1258" s="59">
        <v>0.52805159450000005</v>
      </c>
      <c r="Q1258" s="60">
        <v>3.1606566159318801E-3</v>
      </c>
    </row>
    <row r="1259" spans="1:17" customFormat="1" x14ac:dyDescent="0.3">
      <c r="A1259" s="58" t="s">
        <v>290</v>
      </c>
      <c r="B1259" s="63">
        <v>26.802841155300001</v>
      </c>
      <c r="C1259" s="64">
        <v>1.7894859695486098E-2</v>
      </c>
      <c r="D1259" s="63">
        <v>2.7465404455</v>
      </c>
      <c r="E1259" s="64">
        <v>8.8720585144188898E-3</v>
      </c>
      <c r="F1259" s="63">
        <v>10.308173169</v>
      </c>
      <c r="G1259" s="61">
        <v>3.9607636449996701E-2</v>
      </c>
      <c r="H1259" s="63">
        <v>4.1231110720000004</v>
      </c>
      <c r="I1259" s="64">
        <v>2.37756893375786E-2</v>
      </c>
      <c r="J1259" s="63">
        <v>0.65840472089999802</v>
      </c>
      <c r="K1259" s="64">
        <v>4.2788882779005201E-3</v>
      </c>
      <c r="L1259" s="63">
        <v>2.6860453721000002</v>
      </c>
      <c r="M1259" s="64">
        <v>1.41938546588057E-2</v>
      </c>
      <c r="N1259" s="63">
        <v>0.72523044710000195</v>
      </c>
      <c r="O1259" s="64">
        <v>3.3679239222710899E-3</v>
      </c>
      <c r="P1259" s="63">
        <v>5.5553359286999999</v>
      </c>
      <c r="Q1259" s="64">
        <v>3.3251503147898799E-2</v>
      </c>
    </row>
    <row r="1260" spans="1:17" customFormat="1" x14ac:dyDescent="0.3">
      <c r="A1260" s="58" t="s">
        <v>63</v>
      </c>
      <c r="B1260" s="59">
        <v>6.7117290460000296</v>
      </c>
      <c r="C1260" s="60">
        <v>4.4810715735834903E-3</v>
      </c>
      <c r="D1260" s="59">
        <v>2.7070986868000002</v>
      </c>
      <c r="E1260" s="60">
        <v>8.7446511093426903E-3</v>
      </c>
      <c r="F1260" s="59">
        <v>0</v>
      </c>
      <c r="G1260" s="60">
        <v>0</v>
      </c>
      <c r="H1260" s="59">
        <v>0.753534363200002</v>
      </c>
      <c r="I1260" s="60">
        <v>4.3452137504369796E-3</v>
      </c>
      <c r="J1260" s="59">
        <v>1.6812292042000001</v>
      </c>
      <c r="K1260" s="60">
        <v>1.09260940967767E-2</v>
      </c>
      <c r="L1260" s="59">
        <v>0</v>
      </c>
      <c r="M1260" s="60">
        <v>0</v>
      </c>
      <c r="N1260" s="59">
        <v>0.49742366040000202</v>
      </c>
      <c r="O1260" s="60">
        <v>2.3100037402784498E-3</v>
      </c>
      <c r="P1260" s="59">
        <v>1.0724431314</v>
      </c>
      <c r="Q1260" s="60">
        <v>6.4191160745943202E-3</v>
      </c>
    </row>
    <row r="1261" spans="1:17" customFormat="1" x14ac:dyDescent="0.3">
      <c r="A1261" s="58" t="s">
        <v>314</v>
      </c>
      <c r="B1261" s="63">
        <v>1229.0517632425999</v>
      </c>
      <c r="C1261" s="64">
        <v>0.820573786722123</v>
      </c>
      <c r="D1261" s="63">
        <v>269.33034948189999</v>
      </c>
      <c r="E1261" s="61">
        <v>0.87000889581922802</v>
      </c>
      <c r="F1261" s="63">
        <v>183.67181310890001</v>
      </c>
      <c r="G1261" s="62">
        <v>0.705731877070782</v>
      </c>
      <c r="H1261" s="63">
        <v>147.70581476699999</v>
      </c>
      <c r="I1261" s="64">
        <v>0.85173731775085404</v>
      </c>
      <c r="J1261" s="63">
        <v>131.93294784939999</v>
      </c>
      <c r="K1261" s="64">
        <v>0.85741539527539301</v>
      </c>
      <c r="L1261" s="63">
        <v>162.18140021069999</v>
      </c>
      <c r="M1261" s="64">
        <v>0.85701427342329395</v>
      </c>
      <c r="N1261" s="63">
        <v>180.38759074960001</v>
      </c>
      <c r="O1261" s="64">
        <v>0.83770846162868495</v>
      </c>
      <c r="P1261" s="63">
        <v>130.58554948560001</v>
      </c>
      <c r="Q1261" s="64">
        <v>0.781620745445475</v>
      </c>
    </row>
    <row r="1262" spans="1:17" customFormat="1" x14ac:dyDescent="0.3">
      <c r="A1262" s="65" t="s">
        <v>1</v>
      </c>
    </row>
    <row r="1263" spans="1:17" customFormat="1" x14ac:dyDescent="0.3">
      <c r="A1263" s="65" t="s">
        <v>1</v>
      </c>
    </row>
    <row r="1264" spans="1:17" customFormat="1" x14ac:dyDescent="0.3">
      <c r="A1264" s="53" t="s">
        <v>315</v>
      </c>
    </row>
    <row r="1265" spans="1:17" customFormat="1" x14ac:dyDescent="0.3">
      <c r="A1265" s="54" t="s">
        <v>1</v>
      </c>
    </row>
    <row r="1266" spans="1:17" customFormat="1" x14ac:dyDescent="0.3">
      <c r="A1266" s="114" t="s">
        <v>1</v>
      </c>
      <c r="B1266" s="113" t="s">
        <v>504</v>
      </c>
      <c r="C1266" s="113" t="s">
        <v>1</v>
      </c>
      <c r="D1266" s="113" t="s">
        <v>17</v>
      </c>
      <c r="E1266" s="113" t="s">
        <v>1</v>
      </c>
      <c r="F1266" s="113" t="s">
        <v>18</v>
      </c>
      <c r="G1266" s="113" t="s">
        <v>1</v>
      </c>
      <c r="H1266" s="113" t="s">
        <v>19</v>
      </c>
      <c r="I1266" s="113" t="s">
        <v>1</v>
      </c>
      <c r="J1266" s="113" t="s">
        <v>20</v>
      </c>
      <c r="K1266" s="113" t="s">
        <v>1</v>
      </c>
      <c r="L1266" s="113" t="s">
        <v>21</v>
      </c>
      <c r="M1266" s="113" t="s">
        <v>1</v>
      </c>
      <c r="N1266" s="113" t="s">
        <v>22</v>
      </c>
      <c r="O1266" s="113" t="s">
        <v>1</v>
      </c>
      <c r="P1266" s="113" t="s">
        <v>23</v>
      </c>
      <c r="Q1266" s="113" t="s">
        <v>1</v>
      </c>
    </row>
    <row r="1267" spans="1:17" customFormat="1" x14ac:dyDescent="0.3">
      <c r="A1267" s="115" t="s">
        <v>1</v>
      </c>
      <c r="B1267" s="55" t="s">
        <v>14</v>
      </c>
      <c r="C1267" s="55" t="s">
        <v>15</v>
      </c>
      <c r="D1267" s="55" t="s">
        <v>14</v>
      </c>
      <c r="E1267" s="55" t="s">
        <v>15</v>
      </c>
      <c r="F1267" s="55" t="s">
        <v>14</v>
      </c>
      <c r="G1267" s="55" t="s">
        <v>15</v>
      </c>
      <c r="H1267" s="55" t="s">
        <v>14</v>
      </c>
      <c r="I1267" s="55" t="s">
        <v>15</v>
      </c>
      <c r="J1267" s="55" t="s">
        <v>14</v>
      </c>
      <c r="K1267" s="55" t="s">
        <v>15</v>
      </c>
      <c r="L1267" s="55" t="s">
        <v>14</v>
      </c>
      <c r="M1267" s="55" t="s">
        <v>15</v>
      </c>
      <c r="N1267" s="55" t="s">
        <v>14</v>
      </c>
      <c r="O1267" s="55" t="s">
        <v>15</v>
      </c>
      <c r="P1267" s="55" t="s">
        <v>14</v>
      </c>
      <c r="Q1267" s="55" t="s">
        <v>15</v>
      </c>
    </row>
    <row r="1268" spans="1:17" customFormat="1" x14ac:dyDescent="0.3">
      <c r="A1268" s="56" t="s">
        <v>16</v>
      </c>
      <c r="B1268" s="57">
        <v>1497.7955463971</v>
      </c>
      <c r="C1268" s="57">
        <v>1497.7955463971</v>
      </c>
      <c r="D1268" s="57">
        <v>309.57194894920002</v>
      </c>
      <c r="E1268" s="57">
        <v>309.57194894920002</v>
      </c>
      <c r="F1268" s="57">
        <v>260.25721534820002</v>
      </c>
      <c r="G1268" s="57">
        <v>260.25721534820002</v>
      </c>
      <c r="H1268" s="57">
        <v>173.41709901479999</v>
      </c>
      <c r="I1268" s="57">
        <v>173.41709901479999</v>
      </c>
      <c r="J1268" s="57">
        <v>153.87284690289999</v>
      </c>
      <c r="K1268" s="57">
        <v>153.87284690289999</v>
      </c>
      <c r="L1268" s="57">
        <v>189.24002229609999</v>
      </c>
      <c r="M1268" s="57">
        <v>189.24002229609999</v>
      </c>
      <c r="N1268" s="57">
        <v>215.33456925920001</v>
      </c>
      <c r="O1268" s="57">
        <v>215.33456925920001</v>
      </c>
      <c r="P1268" s="57">
        <v>167.07021947219999</v>
      </c>
      <c r="Q1268" s="57">
        <v>167.07021947219999</v>
      </c>
    </row>
    <row r="1269" spans="1:17" customFormat="1" x14ac:dyDescent="0.3">
      <c r="A1269" s="58" t="s">
        <v>316</v>
      </c>
      <c r="B1269" s="59">
        <v>31.4784574912</v>
      </c>
      <c r="C1269" s="60">
        <v>2.1016524963584301E-2</v>
      </c>
      <c r="D1269" s="59">
        <v>8.9674444560000008</v>
      </c>
      <c r="E1269" s="60">
        <v>2.8967238428542302E-2</v>
      </c>
      <c r="F1269" s="59">
        <v>2.8314081784999998</v>
      </c>
      <c r="G1269" s="60">
        <v>1.0879268706198399E-2</v>
      </c>
      <c r="H1269" s="59">
        <v>1.1460250600999999</v>
      </c>
      <c r="I1269" s="60">
        <v>6.6084893970126601E-3</v>
      </c>
      <c r="J1269" s="59">
        <v>2.6519231569000001</v>
      </c>
      <c r="K1269" s="60">
        <v>1.7234510248409701E-2</v>
      </c>
      <c r="L1269" s="59">
        <v>7.1528647066</v>
      </c>
      <c r="M1269" s="60">
        <v>3.7797843288181698E-2</v>
      </c>
      <c r="N1269" s="59">
        <v>4.7611304843000104</v>
      </c>
      <c r="O1269" s="60">
        <v>2.2110386180348902E-2</v>
      </c>
      <c r="P1269" s="59">
        <v>0</v>
      </c>
      <c r="Q1269" s="62">
        <v>0</v>
      </c>
    </row>
    <row r="1270" spans="1:17" customFormat="1" x14ac:dyDescent="0.3">
      <c r="A1270" s="58" t="s">
        <v>317</v>
      </c>
      <c r="B1270" s="63">
        <v>1.4427170945000001</v>
      </c>
      <c r="C1270" s="64">
        <v>9.6322698913774401E-4</v>
      </c>
      <c r="D1270" s="63">
        <v>0</v>
      </c>
      <c r="E1270" s="64">
        <v>0</v>
      </c>
      <c r="F1270" s="63">
        <v>1.4427170945000001</v>
      </c>
      <c r="G1270" s="64">
        <v>5.54342784529443E-3</v>
      </c>
      <c r="H1270" s="63">
        <v>0</v>
      </c>
      <c r="I1270" s="64">
        <v>0</v>
      </c>
      <c r="J1270" s="63">
        <v>0</v>
      </c>
      <c r="K1270" s="64">
        <v>0</v>
      </c>
      <c r="L1270" s="63">
        <v>0</v>
      </c>
      <c r="M1270" s="64">
        <v>0</v>
      </c>
      <c r="N1270" s="63">
        <v>0</v>
      </c>
      <c r="O1270" s="64">
        <v>0</v>
      </c>
      <c r="P1270" s="63">
        <v>0</v>
      </c>
      <c r="Q1270" s="64">
        <v>0</v>
      </c>
    </row>
    <row r="1271" spans="1:17" customFormat="1" x14ac:dyDescent="0.3">
      <c r="A1271" s="58" t="s">
        <v>237</v>
      </c>
      <c r="B1271" s="59">
        <v>1.5500735270999999</v>
      </c>
      <c r="C1271" s="60">
        <v>1.0349032822461301E-3</v>
      </c>
      <c r="D1271" s="59">
        <v>0.374264031000001</v>
      </c>
      <c r="E1271" s="60">
        <v>1.20897268719078E-3</v>
      </c>
      <c r="F1271" s="59">
        <v>0.374264031</v>
      </c>
      <c r="G1271" s="60">
        <v>1.4380543897669401E-3</v>
      </c>
      <c r="H1271" s="59">
        <v>0</v>
      </c>
      <c r="I1271" s="60">
        <v>0</v>
      </c>
      <c r="J1271" s="59">
        <v>0</v>
      </c>
      <c r="K1271" s="60">
        <v>0</v>
      </c>
      <c r="L1271" s="59">
        <v>0</v>
      </c>
      <c r="M1271" s="60">
        <v>0</v>
      </c>
      <c r="N1271" s="59">
        <v>0</v>
      </c>
      <c r="O1271" s="60">
        <v>0</v>
      </c>
      <c r="P1271" s="59">
        <v>0.80154546510000202</v>
      </c>
      <c r="Q1271" s="60">
        <v>4.79765614501617E-3</v>
      </c>
    </row>
    <row r="1272" spans="1:17" customFormat="1" x14ac:dyDescent="0.3">
      <c r="A1272" s="58" t="s">
        <v>238</v>
      </c>
      <c r="B1272" s="63">
        <v>7.1176092002000102</v>
      </c>
      <c r="C1272" s="64">
        <v>4.7520565923174097E-3</v>
      </c>
      <c r="D1272" s="63">
        <v>1.0653112413000001</v>
      </c>
      <c r="E1272" s="64">
        <v>3.44123957262942E-3</v>
      </c>
      <c r="F1272" s="63">
        <v>0.34447959500000003</v>
      </c>
      <c r="G1272" s="64">
        <v>1.3236120832965899E-3</v>
      </c>
      <c r="H1272" s="63">
        <v>0</v>
      </c>
      <c r="I1272" s="64">
        <v>0</v>
      </c>
      <c r="J1272" s="63">
        <v>0</v>
      </c>
      <c r="K1272" s="64">
        <v>0</v>
      </c>
      <c r="L1272" s="63">
        <v>0</v>
      </c>
      <c r="M1272" s="64">
        <v>0</v>
      </c>
      <c r="N1272" s="63">
        <v>1.7456166102999999</v>
      </c>
      <c r="O1272" s="64">
        <v>8.1065321574019401E-3</v>
      </c>
      <c r="P1272" s="63">
        <v>3.9622017536</v>
      </c>
      <c r="Q1272" s="61">
        <v>2.3715787087113398E-2</v>
      </c>
    </row>
    <row r="1273" spans="1:17" customFormat="1" x14ac:dyDescent="0.3">
      <c r="A1273" s="58" t="s">
        <v>239</v>
      </c>
      <c r="B1273" s="59">
        <v>10.390769432400001</v>
      </c>
      <c r="C1273" s="60">
        <v>6.9373750358616504E-3</v>
      </c>
      <c r="D1273" s="59">
        <v>1.1574203087999999</v>
      </c>
      <c r="E1273" s="60">
        <v>3.7387764386557199E-3</v>
      </c>
      <c r="F1273" s="59">
        <v>7.0700695843999997</v>
      </c>
      <c r="G1273" s="61">
        <v>2.7165700574106701E-2</v>
      </c>
      <c r="H1273" s="59">
        <v>1.1193656596999999</v>
      </c>
      <c r="I1273" s="60">
        <v>6.4547594560122896E-3</v>
      </c>
      <c r="J1273" s="59">
        <v>1.0439138795</v>
      </c>
      <c r="K1273" s="60">
        <v>6.7842631140681503E-3</v>
      </c>
      <c r="L1273" s="59">
        <v>0</v>
      </c>
      <c r="M1273" s="60">
        <v>0</v>
      </c>
      <c r="N1273" s="59">
        <v>0</v>
      </c>
      <c r="O1273" s="60">
        <v>0</v>
      </c>
      <c r="P1273" s="59">
        <v>0</v>
      </c>
      <c r="Q1273" s="60">
        <v>0</v>
      </c>
    </row>
    <row r="1274" spans="1:17" customFormat="1" x14ac:dyDescent="0.3">
      <c r="A1274" s="58" t="s">
        <v>318</v>
      </c>
      <c r="B1274" s="63">
        <v>53.117091999700001</v>
      </c>
      <c r="C1274" s="64">
        <v>3.5463513112635098E-2</v>
      </c>
      <c r="D1274" s="63">
        <v>13.9341941044</v>
      </c>
      <c r="E1274" s="64">
        <v>4.5011165099737703E-2</v>
      </c>
      <c r="F1274" s="63">
        <v>13.4537472972</v>
      </c>
      <c r="G1274" s="64">
        <v>5.1694041524267202E-2</v>
      </c>
      <c r="H1274" s="63">
        <v>3.5177971806000001</v>
      </c>
      <c r="I1274" s="64">
        <v>2.02851806458819E-2</v>
      </c>
      <c r="J1274" s="63">
        <v>1.6355945336</v>
      </c>
      <c r="K1274" s="64">
        <v>1.06295201948926E-2</v>
      </c>
      <c r="L1274" s="63">
        <v>7.9463347071000099</v>
      </c>
      <c r="M1274" s="64">
        <v>4.1990772410005997E-2</v>
      </c>
      <c r="N1274" s="63">
        <v>7.5243463317000003</v>
      </c>
      <c r="O1274" s="64">
        <v>3.4942584265895901E-2</v>
      </c>
      <c r="P1274" s="63">
        <v>4.4659085438000004</v>
      </c>
      <c r="Q1274" s="64">
        <v>2.6730727701851802E-2</v>
      </c>
    </row>
    <row r="1275" spans="1:17" customFormat="1" x14ac:dyDescent="0.3">
      <c r="A1275" s="58" t="s">
        <v>319</v>
      </c>
      <c r="B1275" s="59">
        <v>70.886929045499897</v>
      </c>
      <c r="C1275" s="60">
        <v>4.7327506892390098E-2</v>
      </c>
      <c r="D1275" s="59">
        <v>17.248928385500001</v>
      </c>
      <c r="E1275" s="60">
        <v>5.5718641317629602E-2</v>
      </c>
      <c r="F1275" s="59">
        <v>15.7462182033</v>
      </c>
      <c r="G1275" s="60">
        <v>6.0502523175901303E-2</v>
      </c>
      <c r="H1275" s="59">
        <v>4.4189568116000002</v>
      </c>
      <c r="I1275" s="60">
        <v>2.54816672444905E-2</v>
      </c>
      <c r="J1275" s="59">
        <v>5.4979589541999996</v>
      </c>
      <c r="K1275" s="60">
        <v>3.5730533780722398E-2</v>
      </c>
      <c r="L1275" s="59">
        <v>5.78551508849998</v>
      </c>
      <c r="M1275" s="60">
        <v>3.0572365286702E-2</v>
      </c>
      <c r="N1275" s="59">
        <v>4.4735942819999996</v>
      </c>
      <c r="O1275" s="60">
        <v>2.0775086403405599E-2</v>
      </c>
      <c r="P1275" s="59">
        <v>17.715757320400002</v>
      </c>
      <c r="Q1275" s="61">
        <v>0.10603779282966599</v>
      </c>
    </row>
    <row r="1276" spans="1:17" customFormat="1" x14ac:dyDescent="0.3">
      <c r="A1276" s="58" t="s">
        <v>320</v>
      </c>
      <c r="B1276" s="63">
        <v>235.3799374303</v>
      </c>
      <c r="C1276" s="64">
        <v>0.15715091288427099</v>
      </c>
      <c r="D1276" s="63">
        <v>47.846241357399897</v>
      </c>
      <c r="E1276" s="64">
        <v>0.15455612667687599</v>
      </c>
      <c r="F1276" s="63">
        <v>41.765746982000003</v>
      </c>
      <c r="G1276" s="64">
        <v>0.16047872842303801</v>
      </c>
      <c r="H1276" s="63">
        <v>24.509267048200002</v>
      </c>
      <c r="I1276" s="64">
        <v>0.14133131731207399</v>
      </c>
      <c r="J1276" s="63">
        <v>29.269288042100001</v>
      </c>
      <c r="K1276" s="64">
        <v>0.190217368634052</v>
      </c>
      <c r="L1276" s="63">
        <v>28.234077653100002</v>
      </c>
      <c r="M1276" s="64">
        <v>0.1491971799122</v>
      </c>
      <c r="N1276" s="63">
        <v>34.918809822900002</v>
      </c>
      <c r="O1276" s="64">
        <v>0.16216072478761201</v>
      </c>
      <c r="P1276" s="63">
        <v>27.499913083700001</v>
      </c>
      <c r="Q1276" s="64">
        <v>0.16460092750567001</v>
      </c>
    </row>
    <row r="1277" spans="1:17" customFormat="1" x14ac:dyDescent="0.3">
      <c r="A1277" s="58" t="s">
        <v>321</v>
      </c>
      <c r="B1277" s="59">
        <v>574.01245153640002</v>
      </c>
      <c r="C1277" s="60">
        <v>0.38323818822747102</v>
      </c>
      <c r="D1277" s="59">
        <v>112.0509800909</v>
      </c>
      <c r="E1277" s="60">
        <v>0.36195456491210498</v>
      </c>
      <c r="F1277" s="59">
        <v>101.1803555234</v>
      </c>
      <c r="G1277" s="60">
        <v>0.38877060675543601</v>
      </c>
      <c r="H1277" s="59">
        <v>73.954170067400199</v>
      </c>
      <c r="I1277" s="60">
        <v>0.42645258447720003</v>
      </c>
      <c r="J1277" s="59">
        <v>55.400565940600004</v>
      </c>
      <c r="K1277" s="60">
        <v>0.36004120971102899</v>
      </c>
      <c r="L1277" s="59">
        <v>56.975627494399802</v>
      </c>
      <c r="M1277" s="62">
        <v>0.30107599229327597</v>
      </c>
      <c r="N1277" s="59">
        <v>98.234993305799804</v>
      </c>
      <c r="O1277" s="61">
        <v>0.45619704092914898</v>
      </c>
      <c r="P1277" s="59">
        <v>66.308778773699899</v>
      </c>
      <c r="Q1277" s="60">
        <v>0.39689167215545301</v>
      </c>
    </row>
    <row r="1278" spans="1:17" customFormat="1" x14ac:dyDescent="0.3">
      <c r="A1278" s="58" t="s">
        <v>322</v>
      </c>
      <c r="B1278" s="63">
        <v>258.31078095599997</v>
      </c>
      <c r="C1278" s="64">
        <v>0.17246064162586</v>
      </c>
      <c r="D1278" s="63">
        <v>56.806528015500099</v>
      </c>
      <c r="E1278" s="64">
        <v>0.18350024350824401</v>
      </c>
      <c r="F1278" s="63">
        <v>32.409324406400003</v>
      </c>
      <c r="G1278" s="64">
        <v>0.124528053383801</v>
      </c>
      <c r="H1278" s="63">
        <v>46.036904792100003</v>
      </c>
      <c r="I1278" s="61">
        <v>0.26546923604212203</v>
      </c>
      <c r="J1278" s="63">
        <v>25.156446020400001</v>
      </c>
      <c r="K1278" s="64">
        <v>0.16348853307611</v>
      </c>
      <c r="L1278" s="63">
        <v>45.737978413699999</v>
      </c>
      <c r="M1278" s="61">
        <v>0.24169294559759999</v>
      </c>
      <c r="N1278" s="63">
        <v>26.413118684800001</v>
      </c>
      <c r="O1278" s="64">
        <v>0.122660837856491</v>
      </c>
      <c r="P1278" s="63">
        <v>20.764620260200001</v>
      </c>
      <c r="Q1278" s="64">
        <v>0.124286783879249</v>
      </c>
    </row>
    <row r="1279" spans="1:17" customFormat="1" x14ac:dyDescent="0.3">
      <c r="A1279" s="58" t="s">
        <v>323</v>
      </c>
      <c r="B1279" s="59">
        <v>254.1087286838</v>
      </c>
      <c r="C1279" s="60">
        <v>0.16965515039422499</v>
      </c>
      <c r="D1279" s="59">
        <v>50.120636958399999</v>
      </c>
      <c r="E1279" s="60">
        <v>0.16190303135838899</v>
      </c>
      <c r="F1279" s="59">
        <v>43.638884452500001</v>
      </c>
      <c r="G1279" s="60">
        <v>0.16767598313889301</v>
      </c>
      <c r="H1279" s="59">
        <v>18.714612395100001</v>
      </c>
      <c r="I1279" s="62">
        <v>0.10791676542520701</v>
      </c>
      <c r="J1279" s="59">
        <v>33.217156375599998</v>
      </c>
      <c r="K1279" s="60">
        <v>0.21587406124071601</v>
      </c>
      <c r="L1279" s="59">
        <v>37.407624232700002</v>
      </c>
      <c r="M1279" s="60">
        <v>0.19767290121203401</v>
      </c>
      <c r="N1279" s="59">
        <v>37.262959737400003</v>
      </c>
      <c r="O1279" s="60">
        <v>0.173046807419696</v>
      </c>
      <c r="P1279" s="59">
        <v>25.551494271700001</v>
      </c>
      <c r="Q1279" s="60">
        <v>0.15293865269598</v>
      </c>
    </row>
    <row r="1280" spans="1:17" customFormat="1" x14ac:dyDescent="0.3">
      <c r="A1280" s="58" t="s">
        <v>312</v>
      </c>
      <c r="B1280" s="79">
        <v>7.9209804849762104</v>
      </c>
      <c r="C1280" s="79">
        <v>7.9209804849762104</v>
      </c>
      <c r="D1280" s="79">
        <v>7.8351263544444203</v>
      </c>
      <c r="E1280" s="79">
        <v>7.8351263544444203</v>
      </c>
      <c r="F1280" s="79">
        <v>7.77356678669579</v>
      </c>
      <c r="G1280" s="79">
        <v>7.77356678669579</v>
      </c>
      <c r="H1280" s="79">
        <v>8.1494656201536806</v>
      </c>
      <c r="I1280" s="78">
        <v>8.1494656201536806</v>
      </c>
      <c r="J1280" s="79">
        <v>8.1366565243338194</v>
      </c>
      <c r="K1280" s="79">
        <v>8.1366565243338194</v>
      </c>
      <c r="L1280" s="79">
        <v>7.9983417740005898</v>
      </c>
      <c r="M1280" s="79">
        <v>7.9983417740005898</v>
      </c>
      <c r="N1280" s="79">
        <v>7.9428000520739701</v>
      </c>
      <c r="O1280" s="79">
        <v>7.9428000520739701</v>
      </c>
      <c r="P1280" s="79">
        <v>7.8259305206949898</v>
      </c>
      <c r="Q1280" s="79">
        <v>7.8259305206949898</v>
      </c>
    </row>
    <row r="1281" spans="1:17" customFormat="1" x14ac:dyDescent="0.3">
      <c r="A1281" s="65" t="s">
        <v>1</v>
      </c>
    </row>
    <row r="1282" spans="1:17" customFormat="1" x14ac:dyDescent="0.3">
      <c r="A1282" s="65" t="s">
        <v>1</v>
      </c>
    </row>
    <row r="1283" spans="1:17" customFormat="1" x14ac:dyDescent="0.3">
      <c r="A1283" s="53" t="s">
        <v>324</v>
      </c>
    </row>
    <row r="1284" spans="1:17" customFormat="1" x14ac:dyDescent="0.3">
      <c r="A1284" s="54" t="s">
        <v>1</v>
      </c>
    </row>
    <row r="1285" spans="1:17" customFormat="1" x14ac:dyDescent="0.3">
      <c r="A1285" s="114" t="s">
        <v>1</v>
      </c>
      <c r="B1285" s="113" t="s">
        <v>504</v>
      </c>
      <c r="C1285" s="113" t="s">
        <v>1</v>
      </c>
      <c r="D1285" s="113" t="s">
        <v>17</v>
      </c>
      <c r="E1285" s="113" t="s">
        <v>1</v>
      </c>
      <c r="F1285" s="113" t="s">
        <v>18</v>
      </c>
      <c r="G1285" s="113" t="s">
        <v>1</v>
      </c>
      <c r="H1285" s="113" t="s">
        <v>19</v>
      </c>
      <c r="I1285" s="113" t="s">
        <v>1</v>
      </c>
      <c r="J1285" s="113" t="s">
        <v>20</v>
      </c>
      <c r="K1285" s="113" t="s">
        <v>1</v>
      </c>
      <c r="L1285" s="113" t="s">
        <v>21</v>
      </c>
      <c r="M1285" s="113" t="s">
        <v>1</v>
      </c>
      <c r="N1285" s="113" t="s">
        <v>22</v>
      </c>
      <c r="O1285" s="113" t="s">
        <v>1</v>
      </c>
      <c r="P1285" s="113" t="s">
        <v>23</v>
      </c>
      <c r="Q1285" s="113" t="s">
        <v>1</v>
      </c>
    </row>
    <row r="1286" spans="1:17" customFormat="1" x14ac:dyDescent="0.3">
      <c r="A1286" s="115" t="s">
        <v>1</v>
      </c>
      <c r="B1286" s="55" t="s">
        <v>14</v>
      </c>
      <c r="C1286" s="55" t="s">
        <v>15</v>
      </c>
      <c r="D1286" s="55" t="s">
        <v>14</v>
      </c>
      <c r="E1286" s="55" t="s">
        <v>15</v>
      </c>
      <c r="F1286" s="55" t="s">
        <v>14</v>
      </c>
      <c r="G1286" s="55" t="s">
        <v>15</v>
      </c>
      <c r="H1286" s="55" t="s">
        <v>14</v>
      </c>
      <c r="I1286" s="55" t="s">
        <v>15</v>
      </c>
      <c r="J1286" s="55" t="s">
        <v>14</v>
      </c>
      <c r="K1286" s="55" t="s">
        <v>15</v>
      </c>
      <c r="L1286" s="55" t="s">
        <v>14</v>
      </c>
      <c r="M1286" s="55" t="s">
        <v>15</v>
      </c>
      <c r="N1286" s="55" t="s">
        <v>14</v>
      </c>
      <c r="O1286" s="55" t="s">
        <v>15</v>
      </c>
      <c r="P1286" s="55" t="s">
        <v>14</v>
      </c>
      <c r="Q1286" s="55" t="s">
        <v>15</v>
      </c>
    </row>
    <row r="1287" spans="1:17" customFormat="1" x14ac:dyDescent="0.3">
      <c r="A1287" s="56" t="s">
        <v>16</v>
      </c>
      <c r="B1287" s="57">
        <v>1497.7955463971</v>
      </c>
      <c r="C1287" s="57">
        <v>1497.7955463971</v>
      </c>
      <c r="D1287" s="57">
        <v>309.57194894920002</v>
      </c>
      <c r="E1287" s="57">
        <v>309.57194894920002</v>
      </c>
      <c r="F1287" s="57">
        <v>260.25721534820002</v>
      </c>
      <c r="G1287" s="57">
        <v>260.25721534820002</v>
      </c>
      <c r="H1287" s="57">
        <v>173.41709901479999</v>
      </c>
      <c r="I1287" s="57">
        <v>173.41709901479999</v>
      </c>
      <c r="J1287" s="57">
        <v>153.87284690289999</v>
      </c>
      <c r="K1287" s="57">
        <v>153.87284690289999</v>
      </c>
      <c r="L1287" s="57">
        <v>189.24002229609999</v>
      </c>
      <c r="M1287" s="57">
        <v>189.24002229609999</v>
      </c>
      <c r="N1287" s="57">
        <v>215.33456925920001</v>
      </c>
      <c r="O1287" s="57">
        <v>215.33456925920001</v>
      </c>
      <c r="P1287" s="57">
        <v>167.07021947219999</v>
      </c>
      <c r="Q1287" s="57">
        <v>167.07021947219999</v>
      </c>
    </row>
    <row r="1288" spans="1:17" customFormat="1" x14ac:dyDescent="0.3">
      <c r="A1288" s="58" t="s">
        <v>325</v>
      </c>
      <c r="B1288" s="59">
        <v>26.7045891512</v>
      </c>
      <c r="C1288" s="60">
        <v>1.78292619546353E-2</v>
      </c>
      <c r="D1288" s="59">
        <v>3.7659000872000101</v>
      </c>
      <c r="E1288" s="60">
        <v>1.2164862158806199E-2</v>
      </c>
      <c r="F1288" s="59">
        <v>5.2518590324999899</v>
      </c>
      <c r="G1288" s="60">
        <v>2.0179494449264399E-2</v>
      </c>
      <c r="H1288" s="59">
        <v>3.0983403964999998</v>
      </c>
      <c r="I1288" s="60">
        <v>1.7866406566030599E-2</v>
      </c>
      <c r="J1288" s="59">
        <v>1.0439138795</v>
      </c>
      <c r="K1288" s="60">
        <v>6.7842631140681503E-3</v>
      </c>
      <c r="L1288" s="59">
        <v>3.6111752078000001</v>
      </c>
      <c r="M1288" s="60">
        <v>1.90825131173873E-2</v>
      </c>
      <c r="N1288" s="59">
        <v>6.2455641933000097</v>
      </c>
      <c r="O1288" s="60">
        <v>2.9004001609152501E-2</v>
      </c>
      <c r="P1288" s="59">
        <v>2.9023903702</v>
      </c>
      <c r="Q1288" s="60">
        <v>1.7372278431004001E-2</v>
      </c>
    </row>
    <row r="1289" spans="1:17" customFormat="1" x14ac:dyDescent="0.3">
      <c r="A1289" s="58" t="s">
        <v>326</v>
      </c>
      <c r="B1289" s="63">
        <v>146.02789666710001</v>
      </c>
      <c r="C1289" s="64">
        <v>9.7495213561267099E-2</v>
      </c>
      <c r="D1289" s="63">
        <v>24.084451356399999</v>
      </c>
      <c r="E1289" s="64">
        <v>7.7799204476217604E-2</v>
      </c>
      <c r="F1289" s="63">
        <v>39.125898116699901</v>
      </c>
      <c r="G1289" s="61">
        <v>0.150335498150755</v>
      </c>
      <c r="H1289" s="63">
        <v>11.8576196691</v>
      </c>
      <c r="I1289" s="64">
        <v>6.8376300471316404E-2</v>
      </c>
      <c r="J1289" s="63">
        <v>10.7431671779</v>
      </c>
      <c r="K1289" s="64">
        <v>6.9818472811381593E-2</v>
      </c>
      <c r="L1289" s="63">
        <v>20.797504548300001</v>
      </c>
      <c r="M1289" s="64">
        <v>0.10990013790929801</v>
      </c>
      <c r="N1289" s="63">
        <v>14.9970743322</v>
      </c>
      <c r="O1289" s="64">
        <v>6.9645456295258798E-2</v>
      </c>
      <c r="P1289" s="63">
        <v>22.6916612578</v>
      </c>
      <c r="Q1289" s="64">
        <v>0.13582110162712599</v>
      </c>
    </row>
    <row r="1290" spans="1:17" customFormat="1" x14ac:dyDescent="0.3">
      <c r="A1290" s="58" t="s">
        <v>327</v>
      </c>
      <c r="B1290" s="59">
        <v>386.946719309</v>
      </c>
      <c r="C1290" s="60">
        <v>0.25834415133613398</v>
      </c>
      <c r="D1290" s="59">
        <v>76.304793019300007</v>
      </c>
      <c r="E1290" s="60">
        <v>0.24648484230663101</v>
      </c>
      <c r="F1290" s="59">
        <v>76.262954799000099</v>
      </c>
      <c r="G1290" s="60">
        <v>0.29302916615382701</v>
      </c>
      <c r="H1290" s="59">
        <v>48.595021085200003</v>
      </c>
      <c r="I1290" s="60">
        <v>0.28022047053764099</v>
      </c>
      <c r="J1290" s="59">
        <v>41.451092042200003</v>
      </c>
      <c r="K1290" s="60">
        <v>0.26938535860298601</v>
      </c>
      <c r="L1290" s="59">
        <v>31.344093590500002</v>
      </c>
      <c r="M1290" s="62">
        <v>0.16563141987722099</v>
      </c>
      <c r="N1290" s="59">
        <v>58.607418005600202</v>
      </c>
      <c r="O1290" s="60">
        <v>0.27216910971249503</v>
      </c>
      <c r="P1290" s="59">
        <v>48.8245924673</v>
      </c>
      <c r="Q1290" s="60">
        <v>0.292239949295238</v>
      </c>
    </row>
    <row r="1291" spans="1:17" customFormat="1" x14ac:dyDescent="0.3">
      <c r="A1291" s="58" t="s">
        <v>328</v>
      </c>
      <c r="B1291" s="63">
        <v>428.3460860747</v>
      </c>
      <c r="C1291" s="64">
        <v>0.28598435020391999</v>
      </c>
      <c r="D1291" s="63">
        <v>67.338906678599997</v>
      </c>
      <c r="E1291" s="62">
        <v>0.217522637006269</v>
      </c>
      <c r="F1291" s="63">
        <v>74.753437180800006</v>
      </c>
      <c r="G1291" s="64">
        <v>0.28722906713954799</v>
      </c>
      <c r="H1291" s="63">
        <v>61.225762542600002</v>
      </c>
      <c r="I1291" s="64">
        <v>0.353054934550455</v>
      </c>
      <c r="J1291" s="63">
        <v>37.966356879300001</v>
      </c>
      <c r="K1291" s="64">
        <v>0.246738509382739</v>
      </c>
      <c r="L1291" s="63">
        <v>64.361688308500106</v>
      </c>
      <c r="M1291" s="64">
        <v>0.34010611247865202</v>
      </c>
      <c r="N1291" s="63">
        <v>69.2149900629001</v>
      </c>
      <c r="O1291" s="64">
        <v>0.32142999751974499</v>
      </c>
      <c r="P1291" s="63">
        <v>47.815747571599999</v>
      </c>
      <c r="Q1291" s="64">
        <v>0.28620150091774099</v>
      </c>
    </row>
    <row r="1292" spans="1:17" customFormat="1" x14ac:dyDescent="0.3">
      <c r="A1292" s="58" t="s">
        <v>329</v>
      </c>
      <c r="B1292" s="59">
        <v>509.77025519509999</v>
      </c>
      <c r="C1292" s="60">
        <v>0.34034702294404401</v>
      </c>
      <c r="D1292" s="59">
        <v>138.0778978077</v>
      </c>
      <c r="E1292" s="61">
        <v>0.44602845405207597</v>
      </c>
      <c r="F1292" s="59">
        <v>64.863066219199993</v>
      </c>
      <c r="G1292" s="62">
        <v>0.24922677410660499</v>
      </c>
      <c r="H1292" s="59">
        <v>48.640355321400001</v>
      </c>
      <c r="I1292" s="60">
        <v>0.28048188787455702</v>
      </c>
      <c r="J1292" s="59">
        <v>62.668316924000003</v>
      </c>
      <c r="K1292" s="60">
        <v>0.40727339608882601</v>
      </c>
      <c r="L1292" s="59">
        <v>69.125560641000206</v>
      </c>
      <c r="M1292" s="60">
        <v>0.36527981661744202</v>
      </c>
      <c r="N1292" s="59">
        <v>66.269522665199801</v>
      </c>
      <c r="O1292" s="60">
        <v>0.30775143486334899</v>
      </c>
      <c r="P1292" s="59">
        <v>44.835827805299999</v>
      </c>
      <c r="Q1292" s="62">
        <v>0.26836516972889102</v>
      </c>
    </row>
    <row r="1293" spans="1:17" customFormat="1" x14ac:dyDescent="0.3">
      <c r="A1293" s="58" t="s">
        <v>330</v>
      </c>
      <c r="B1293" s="63">
        <v>172.73248581830001</v>
      </c>
      <c r="C1293" s="64">
        <v>0.115324475515902</v>
      </c>
      <c r="D1293" s="63">
        <v>27.850351443600001</v>
      </c>
      <c r="E1293" s="64">
        <v>8.9964066635023807E-2</v>
      </c>
      <c r="F1293" s="63">
        <v>44.3777571492001</v>
      </c>
      <c r="G1293" s="61">
        <v>0.17051499260001901</v>
      </c>
      <c r="H1293" s="63">
        <v>14.955960065599999</v>
      </c>
      <c r="I1293" s="64">
        <v>8.6242707037347002E-2</v>
      </c>
      <c r="J1293" s="63">
        <v>11.7870810574</v>
      </c>
      <c r="K1293" s="64">
        <v>7.6602735925449694E-2</v>
      </c>
      <c r="L1293" s="63">
        <v>24.4086797561</v>
      </c>
      <c r="M1293" s="64">
        <v>0.12898265102668499</v>
      </c>
      <c r="N1293" s="63">
        <v>21.242638525499999</v>
      </c>
      <c r="O1293" s="64">
        <v>9.8649457904411306E-2</v>
      </c>
      <c r="P1293" s="63">
        <v>25.594051627999999</v>
      </c>
      <c r="Q1293" s="64">
        <v>0.15319338005812999</v>
      </c>
    </row>
    <row r="1294" spans="1:17" customFormat="1" x14ac:dyDescent="0.3">
      <c r="A1294" s="58" t="s">
        <v>331</v>
      </c>
      <c r="B1294" s="59">
        <v>938.11634126980096</v>
      </c>
      <c r="C1294" s="60">
        <v>0.62633137314796405</v>
      </c>
      <c r="D1294" s="59">
        <v>205.41680448630001</v>
      </c>
      <c r="E1294" s="60">
        <v>0.66355109105834498</v>
      </c>
      <c r="F1294" s="59">
        <v>139.6165034</v>
      </c>
      <c r="G1294" s="62">
        <v>0.53645584124615397</v>
      </c>
      <c r="H1294" s="59">
        <v>109.866117864</v>
      </c>
      <c r="I1294" s="60">
        <v>0.63353682242501197</v>
      </c>
      <c r="J1294" s="59">
        <v>100.6346738033</v>
      </c>
      <c r="K1294" s="60">
        <v>0.65401190547156496</v>
      </c>
      <c r="L1294" s="59">
        <v>133.48724894950001</v>
      </c>
      <c r="M1294" s="60">
        <v>0.70538592909609399</v>
      </c>
      <c r="N1294" s="59">
        <v>135.48451272809999</v>
      </c>
      <c r="O1294" s="60">
        <v>0.62918143238309399</v>
      </c>
      <c r="P1294" s="59">
        <v>92.651575376900198</v>
      </c>
      <c r="Q1294" s="60">
        <v>0.55456667064663201</v>
      </c>
    </row>
    <row r="1295" spans="1:17" customFormat="1" x14ac:dyDescent="0.3">
      <c r="A1295" s="65" t="s">
        <v>1</v>
      </c>
    </row>
    <row r="1296" spans="1:17" customFormat="1" x14ac:dyDescent="0.3">
      <c r="A1296" s="65" t="s">
        <v>1</v>
      </c>
    </row>
    <row r="1297" spans="1:17" customFormat="1" x14ac:dyDescent="0.3">
      <c r="A1297" s="53" t="s">
        <v>462</v>
      </c>
    </row>
    <row r="1298" spans="1:17" customFormat="1" x14ac:dyDescent="0.3">
      <c r="A1298" s="54" t="s">
        <v>1</v>
      </c>
    </row>
    <row r="1299" spans="1:17" customFormat="1" x14ac:dyDescent="0.3">
      <c r="A1299" s="114" t="s">
        <v>1</v>
      </c>
      <c r="B1299" s="113" t="s">
        <v>504</v>
      </c>
      <c r="C1299" s="113" t="s">
        <v>1</v>
      </c>
      <c r="D1299" s="113" t="s">
        <v>17</v>
      </c>
      <c r="E1299" s="113" t="s">
        <v>1</v>
      </c>
      <c r="F1299" s="113" t="s">
        <v>18</v>
      </c>
      <c r="G1299" s="113" t="s">
        <v>1</v>
      </c>
      <c r="H1299" s="113" t="s">
        <v>19</v>
      </c>
      <c r="I1299" s="113" t="s">
        <v>1</v>
      </c>
      <c r="J1299" s="113" t="s">
        <v>20</v>
      </c>
      <c r="K1299" s="113" t="s">
        <v>1</v>
      </c>
      <c r="L1299" s="113" t="s">
        <v>21</v>
      </c>
      <c r="M1299" s="113" t="s">
        <v>1</v>
      </c>
      <c r="N1299" s="113" t="s">
        <v>22</v>
      </c>
      <c r="O1299" s="113" t="s">
        <v>1</v>
      </c>
      <c r="P1299" s="113" t="s">
        <v>23</v>
      </c>
      <c r="Q1299" s="113" t="s">
        <v>1</v>
      </c>
    </row>
    <row r="1300" spans="1:17" customFormat="1" x14ac:dyDescent="0.3">
      <c r="A1300" s="115" t="s">
        <v>1</v>
      </c>
      <c r="B1300" s="55" t="s">
        <v>14</v>
      </c>
      <c r="C1300" s="55" t="s">
        <v>15</v>
      </c>
      <c r="D1300" s="55" t="s">
        <v>14</v>
      </c>
      <c r="E1300" s="55" t="s">
        <v>15</v>
      </c>
      <c r="F1300" s="55" t="s">
        <v>14</v>
      </c>
      <c r="G1300" s="55" t="s">
        <v>15</v>
      </c>
      <c r="H1300" s="55" t="s">
        <v>14</v>
      </c>
      <c r="I1300" s="55" t="s">
        <v>15</v>
      </c>
      <c r="J1300" s="55" t="s">
        <v>14</v>
      </c>
      <c r="K1300" s="55" t="s">
        <v>15</v>
      </c>
      <c r="L1300" s="55" t="s">
        <v>14</v>
      </c>
      <c r="M1300" s="55" t="s">
        <v>15</v>
      </c>
      <c r="N1300" s="55" t="s">
        <v>14</v>
      </c>
      <c r="O1300" s="55" t="s">
        <v>15</v>
      </c>
      <c r="P1300" s="55" t="s">
        <v>14</v>
      </c>
      <c r="Q1300" s="55" t="s">
        <v>15</v>
      </c>
    </row>
    <row r="1301" spans="1:17" customFormat="1" x14ac:dyDescent="0.3">
      <c r="A1301" s="56" t="s">
        <v>16</v>
      </c>
      <c r="B1301" s="57">
        <v>1497.7955463971</v>
      </c>
      <c r="C1301" s="57">
        <v>1497.7955463971</v>
      </c>
      <c r="D1301" s="57">
        <v>309.57194894920002</v>
      </c>
      <c r="E1301" s="57">
        <v>309.57194894920002</v>
      </c>
      <c r="F1301" s="57">
        <v>260.25721534820002</v>
      </c>
      <c r="G1301" s="57">
        <v>260.25721534820002</v>
      </c>
      <c r="H1301" s="57">
        <v>173.41709901479999</v>
      </c>
      <c r="I1301" s="57">
        <v>173.41709901479999</v>
      </c>
      <c r="J1301" s="57">
        <v>153.87284690289999</v>
      </c>
      <c r="K1301" s="57">
        <v>153.87284690289999</v>
      </c>
      <c r="L1301" s="57">
        <v>189.24002229609999</v>
      </c>
      <c r="M1301" s="57">
        <v>189.24002229609999</v>
      </c>
      <c r="N1301" s="57">
        <v>215.33456925920001</v>
      </c>
      <c r="O1301" s="57">
        <v>215.33456925920001</v>
      </c>
      <c r="P1301" s="57">
        <v>167.07021947219999</v>
      </c>
      <c r="Q1301" s="57">
        <v>167.07021947219999</v>
      </c>
    </row>
    <row r="1302" spans="1:17" customFormat="1" x14ac:dyDescent="0.3">
      <c r="A1302" s="58" t="s">
        <v>332</v>
      </c>
      <c r="B1302" s="59">
        <v>13.4781942578</v>
      </c>
      <c r="C1302" s="60">
        <v>8.9986876314470093E-3</v>
      </c>
      <c r="D1302" s="59">
        <v>2.3453043561000002</v>
      </c>
      <c r="E1302" s="60">
        <v>7.5759588814839898E-3</v>
      </c>
      <c r="F1302" s="59">
        <v>6.8928574757999996</v>
      </c>
      <c r="G1302" s="61">
        <v>2.64847891597472E-2</v>
      </c>
      <c r="H1302" s="59">
        <v>0</v>
      </c>
      <c r="I1302" s="60">
        <v>0</v>
      </c>
      <c r="J1302" s="59">
        <v>0</v>
      </c>
      <c r="K1302" s="60">
        <v>0</v>
      </c>
      <c r="L1302" s="59">
        <v>0</v>
      </c>
      <c r="M1302" s="60">
        <v>0</v>
      </c>
      <c r="N1302" s="59">
        <v>4.2400324259</v>
      </c>
      <c r="O1302" s="60">
        <v>1.96904400463273E-2</v>
      </c>
      <c r="P1302" s="59">
        <v>0</v>
      </c>
      <c r="Q1302" s="60">
        <v>0</v>
      </c>
    </row>
    <row r="1303" spans="1:17" customFormat="1" x14ac:dyDescent="0.3">
      <c r="A1303" s="58" t="s">
        <v>333</v>
      </c>
      <c r="B1303" s="63">
        <v>9.2779330259000101</v>
      </c>
      <c r="C1303" s="64">
        <v>6.1943921840452599E-3</v>
      </c>
      <c r="D1303" s="63">
        <v>3.7438993516000099</v>
      </c>
      <c r="E1303" s="64">
        <v>1.2093793912233201E-2</v>
      </c>
      <c r="F1303" s="63">
        <v>2.4602817723000001</v>
      </c>
      <c r="G1303" s="64">
        <v>9.4532701773834393E-3</v>
      </c>
      <c r="H1303" s="63">
        <v>1.1460250600999999</v>
      </c>
      <c r="I1303" s="64">
        <v>6.6084893970126601E-3</v>
      </c>
      <c r="J1303" s="63">
        <v>0</v>
      </c>
      <c r="K1303" s="64">
        <v>0</v>
      </c>
      <c r="L1303" s="63">
        <v>1.1574203087999999</v>
      </c>
      <c r="M1303" s="64">
        <v>6.1161497169399401E-3</v>
      </c>
      <c r="N1303" s="63">
        <v>0</v>
      </c>
      <c r="O1303" s="64">
        <v>0</v>
      </c>
      <c r="P1303" s="63">
        <v>0.77030653309999697</v>
      </c>
      <c r="Q1303" s="64">
        <v>4.6106752929008796E-3</v>
      </c>
    </row>
    <row r="1304" spans="1:17" customFormat="1" x14ac:dyDescent="0.3">
      <c r="A1304" s="58" t="s">
        <v>334</v>
      </c>
      <c r="B1304" s="59">
        <v>79.523131407699694</v>
      </c>
      <c r="C1304" s="60">
        <v>5.3093448968379198E-2</v>
      </c>
      <c r="D1304" s="59">
        <v>11.7632179747</v>
      </c>
      <c r="E1304" s="60">
        <v>3.7998332906546098E-2</v>
      </c>
      <c r="F1304" s="59">
        <v>29.029796214200001</v>
      </c>
      <c r="G1304" s="61">
        <v>0.111542714292708</v>
      </c>
      <c r="H1304" s="59">
        <v>9.9377840026999902</v>
      </c>
      <c r="I1304" s="60">
        <v>5.7305675502344097E-2</v>
      </c>
      <c r="J1304" s="59">
        <v>5.8626893231999997</v>
      </c>
      <c r="K1304" s="60">
        <v>3.8100869914362401E-2</v>
      </c>
      <c r="L1304" s="59">
        <v>6.3855056197</v>
      </c>
      <c r="M1304" s="60">
        <v>3.3742891922242203E-2</v>
      </c>
      <c r="N1304" s="59">
        <v>9.2920526524000007</v>
      </c>
      <c r="O1304" s="60">
        <v>4.3151699628939201E-2</v>
      </c>
      <c r="P1304" s="59">
        <v>6.6129163195000098</v>
      </c>
      <c r="Q1304" s="60">
        <v>3.9581658181758503E-2</v>
      </c>
    </row>
    <row r="1305" spans="1:17" customFormat="1" x14ac:dyDescent="0.3">
      <c r="A1305" s="58" t="s">
        <v>335</v>
      </c>
      <c r="B1305" s="63">
        <v>726.55867661870002</v>
      </c>
      <c r="C1305" s="64">
        <v>0.48508534984391799</v>
      </c>
      <c r="D1305" s="63">
        <v>152.49197888539999</v>
      </c>
      <c r="E1305" s="64">
        <v>0.49258978212662102</v>
      </c>
      <c r="F1305" s="63">
        <v>125.578606616</v>
      </c>
      <c r="G1305" s="64">
        <v>0.48251729139569699</v>
      </c>
      <c r="H1305" s="63">
        <v>81.654283224199901</v>
      </c>
      <c r="I1305" s="64">
        <v>0.47085485622863199</v>
      </c>
      <c r="J1305" s="63">
        <v>81.821590870500202</v>
      </c>
      <c r="K1305" s="64">
        <v>0.53174807977740701</v>
      </c>
      <c r="L1305" s="63">
        <v>96.766110948300096</v>
      </c>
      <c r="M1305" s="64">
        <v>0.51134062326885599</v>
      </c>
      <c r="N1305" s="63">
        <v>89.152853613799806</v>
      </c>
      <c r="O1305" s="64">
        <v>0.41402016369459899</v>
      </c>
      <c r="P1305" s="63">
        <v>88.215687320699899</v>
      </c>
      <c r="Q1305" s="64">
        <v>0.52801563078917702</v>
      </c>
    </row>
    <row r="1306" spans="1:17" customFormat="1" x14ac:dyDescent="0.3">
      <c r="A1306" s="58" t="s">
        <v>336</v>
      </c>
      <c r="B1306" s="59">
        <v>651.53217823329999</v>
      </c>
      <c r="C1306" s="60">
        <v>0.434994068316293</v>
      </c>
      <c r="D1306" s="59">
        <v>130.808167145</v>
      </c>
      <c r="E1306" s="60">
        <v>0.42254528418679599</v>
      </c>
      <c r="F1306" s="59">
        <v>95.573111720099803</v>
      </c>
      <c r="G1306" s="60">
        <v>0.367225598691787</v>
      </c>
      <c r="H1306" s="59">
        <v>80.211784293199699</v>
      </c>
      <c r="I1306" s="60">
        <v>0.46253676684070499</v>
      </c>
      <c r="J1306" s="59">
        <v>66.188566709199904</v>
      </c>
      <c r="K1306" s="60">
        <v>0.43015105030823098</v>
      </c>
      <c r="L1306" s="59">
        <v>84.012650649399902</v>
      </c>
      <c r="M1306" s="60">
        <v>0.44394758376189097</v>
      </c>
      <c r="N1306" s="59">
        <v>106.60721593709999</v>
      </c>
      <c r="O1306" s="60">
        <v>0.49507710863078402</v>
      </c>
      <c r="P1306" s="59">
        <v>70.615791065899799</v>
      </c>
      <c r="Q1306" s="60">
        <v>0.42267132520077999</v>
      </c>
    </row>
    <row r="1307" spans="1:17" customFormat="1" x14ac:dyDescent="0.3">
      <c r="A1307" s="58" t="s">
        <v>337</v>
      </c>
      <c r="B1307" s="63">
        <v>17.425432853699999</v>
      </c>
      <c r="C1307" s="64">
        <v>1.1634053055917E-2</v>
      </c>
      <c r="D1307" s="63">
        <v>8.4193812363999907</v>
      </c>
      <c r="E1307" s="61">
        <v>2.71968479863193E-2</v>
      </c>
      <c r="F1307" s="63">
        <v>0.72256154980000098</v>
      </c>
      <c r="G1307" s="64">
        <v>2.7763362826781898E-3</v>
      </c>
      <c r="H1307" s="63">
        <v>0.46722243460000001</v>
      </c>
      <c r="I1307" s="64">
        <v>2.6942120313068201E-3</v>
      </c>
      <c r="J1307" s="63">
        <v>0</v>
      </c>
      <c r="K1307" s="64">
        <v>0</v>
      </c>
      <c r="L1307" s="63">
        <v>0.91833476990000096</v>
      </c>
      <c r="M1307" s="64">
        <v>4.8527513300706598E-3</v>
      </c>
      <c r="N1307" s="63">
        <v>6.0424146300000103</v>
      </c>
      <c r="O1307" s="64">
        <v>2.8060587999350399E-2</v>
      </c>
      <c r="P1307" s="63">
        <v>0.85551823300000196</v>
      </c>
      <c r="Q1307" s="64">
        <v>5.12071053538273E-3</v>
      </c>
    </row>
    <row r="1308" spans="1:17" customFormat="1" x14ac:dyDescent="0.3">
      <c r="A1308" s="58" t="s">
        <v>310</v>
      </c>
      <c r="B1308" s="59">
        <v>22.7561272837</v>
      </c>
      <c r="C1308" s="60">
        <v>1.51930798154923E-2</v>
      </c>
      <c r="D1308" s="59">
        <v>6.0892037076999896</v>
      </c>
      <c r="E1308" s="60">
        <v>1.9669752793717198E-2</v>
      </c>
      <c r="F1308" s="59">
        <v>9.3531392480999909</v>
      </c>
      <c r="G1308" s="61">
        <v>3.5938059337130603E-2</v>
      </c>
      <c r="H1308" s="59">
        <v>1.1460250600999999</v>
      </c>
      <c r="I1308" s="60">
        <v>6.6084893970126601E-3</v>
      </c>
      <c r="J1308" s="59">
        <v>0</v>
      </c>
      <c r="K1308" s="60">
        <v>0</v>
      </c>
      <c r="L1308" s="59">
        <v>1.1574203087999999</v>
      </c>
      <c r="M1308" s="60">
        <v>6.1161497169399401E-3</v>
      </c>
      <c r="N1308" s="59">
        <v>4.2400324259</v>
      </c>
      <c r="O1308" s="60">
        <v>1.96904400463273E-2</v>
      </c>
      <c r="P1308" s="59">
        <v>0.77030653309999697</v>
      </c>
      <c r="Q1308" s="60">
        <v>4.6106752929008796E-3</v>
      </c>
    </row>
    <row r="1309" spans="1:17" customFormat="1" x14ac:dyDescent="0.3">
      <c r="A1309" s="58" t="s">
        <v>311</v>
      </c>
      <c r="B1309" s="63">
        <v>1378.0908548519999</v>
      </c>
      <c r="C1309" s="64">
        <v>0.92007941816021199</v>
      </c>
      <c r="D1309" s="63">
        <v>283.30014603040001</v>
      </c>
      <c r="E1309" s="64">
        <v>0.91513506631341701</v>
      </c>
      <c r="F1309" s="63">
        <v>221.1517183361</v>
      </c>
      <c r="G1309" s="62">
        <v>0.84974289008748305</v>
      </c>
      <c r="H1309" s="63">
        <v>161.86606751740001</v>
      </c>
      <c r="I1309" s="64">
        <v>0.93339162306933599</v>
      </c>
      <c r="J1309" s="63">
        <v>148.01015757970001</v>
      </c>
      <c r="K1309" s="61">
        <v>0.96189913008563799</v>
      </c>
      <c r="L1309" s="63">
        <v>180.7787615977</v>
      </c>
      <c r="M1309" s="64">
        <v>0.95528820703074702</v>
      </c>
      <c r="N1309" s="63">
        <v>195.7600695509</v>
      </c>
      <c r="O1309" s="64">
        <v>0.90909727232538295</v>
      </c>
      <c r="P1309" s="63">
        <v>158.8314783866</v>
      </c>
      <c r="Q1309" s="64">
        <v>0.950686955989958</v>
      </c>
    </row>
    <row r="1310" spans="1:17" customFormat="1" x14ac:dyDescent="0.3">
      <c r="A1310" s="65" t="s">
        <v>1</v>
      </c>
    </row>
    <row r="1311" spans="1:17" customFormat="1" x14ac:dyDescent="0.3">
      <c r="A1311" s="65" t="s">
        <v>1</v>
      </c>
    </row>
    <row r="1312" spans="1:17" customFormat="1" x14ac:dyDescent="0.3">
      <c r="A1312" s="53" t="s">
        <v>463</v>
      </c>
    </row>
    <row r="1313" spans="1:17" customFormat="1" x14ac:dyDescent="0.3">
      <c r="A1313" s="54" t="s">
        <v>1</v>
      </c>
    </row>
    <row r="1314" spans="1:17" customFormat="1" x14ac:dyDescent="0.3">
      <c r="A1314" s="114" t="s">
        <v>1</v>
      </c>
      <c r="B1314" s="113" t="s">
        <v>504</v>
      </c>
      <c r="C1314" s="113" t="s">
        <v>1</v>
      </c>
      <c r="D1314" s="113" t="s">
        <v>17</v>
      </c>
      <c r="E1314" s="113" t="s">
        <v>1</v>
      </c>
      <c r="F1314" s="113" t="s">
        <v>18</v>
      </c>
      <c r="G1314" s="113" t="s">
        <v>1</v>
      </c>
      <c r="H1314" s="113" t="s">
        <v>19</v>
      </c>
      <c r="I1314" s="113" t="s">
        <v>1</v>
      </c>
      <c r="J1314" s="113" t="s">
        <v>20</v>
      </c>
      <c r="K1314" s="113" t="s">
        <v>1</v>
      </c>
      <c r="L1314" s="113" t="s">
        <v>21</v>
      </c>
      <c r="M1314" s="113" t="s">
        <v>1</v>
      </c>
      <c r="N1314" s="113" t="s">
        <v>22</v>
      </c>
      <c r="O1314" s="113" t="s">
        <v>1</v>
      </c>
      <c r="P1314" s="113" t="s">
        <v>23</v>
      </c>
      <c r="Q1314" s="113" t="s">
        <v>1</v>
      </c>
    </row>
    <row r="1315" spans="1:17" customFormat="1" x14ac:dyDescent="0.3">
      <c r="A1315" s="115" t="s">
        <v>1</v>
      </c>
      <c r="B1315" s="55" t="s">
        <v>14</v>
      </c>
      <c r="C1315" s="55" t="s">
        <v>15</v>
      </c>
      <c r="D1315" s="55" t="s">
        <v>14</v>
      </c>
      <c r="E1315" s="55" t="s">
        <v>15</v>
      </c>
      <c r="F1315" s="55" t="s">
        <v>14</v>
      </c>
      <c r="G1315" s="55" t="s">
        <v>15</v>
      </c>
      <c r="H1315" s="55" t="s">
        <v>14</v>
      </c>
      <c r="I1315" s="55" t="s">
        <v>15</v>
      </c>
      <c r="J1315" s="55" t="s">
        <v>14</v>
      </c>
      <c r="K1315" s="55" t="s">
        <v>15</v>
      </c>
      <c r="L1315" s="55" t="s">
        <v>14</v>
      </c>
      <c r="M1315" s="55" t="s">
        <v>15</v>
      </c>
      <c r="N1315" s="55" t="s">
        <v>14</v>
      </c>
      <c r="O1315" s="55" t="s">
        <v>15</v>
      </c>
      <c r="P1315" s="55" t="s">
        <v>14</v>
      </c>
      <c r="Q1315" s="55" t="s">
        <v>15</v>
      </c>
    </row>
    <row r="1316" spans="1:17" customFormat="1" x14ac:dyDescent="0.3">
      <c r="A1316" s="56" t="s">
        <v>16</v>
      </c>
      <c r="B1316" s="57">
        <v>1497.7955463971</v>
      </c>
      <c r="C1316" s="57">
        <v>1497.7955463971</v>
      </c>
      <c r="D1316" s="57">
        <v>309.57194894920002</v>
      </c>
      <c r="E1316" s="57">
        <v>309.57194894920002</v>
      </c>
      <c r="F1316" s="57">
        <v>260.25721534820002</v>
      </c>
      <c r="G1316" s="57">
        <v>260.25721534820002</v>
      </c>
      <c r="H1316" s="57">
        <v>173.41709901479999</v>
      </c>
      <c r="I1316" s="57">
        <v>173.41709901479999</v>
      </c>
      <c r="J1316" s="57">
        <v>153.87284690289999</v>
      </c>
      <c r="K1316" s="57">
        <v>153.87284690289999</v>
      </c>
      <c r="L1316" s="57">
        <v>189.24002229609999</v>
      </c>
      <c r="M1316" s="57">
        <v>189.24002229609999</v>
      </c>
      <c r="N1316" s="57">
        <v>215.33456925920001</v>
      </c>
      <c r="O1316" s="57">
        <v>215.33456925920001</v>
      </c>
      <c r="P1316" s="57">
        <v>167.07021947219999</v>
      </c>
      <c r="Q1316" s="57">
        <v>167.07021947219999</v>
      </c>
    </row>
    <row r="1317" spans="1:17" customFormat="1" x14ac:dyDescent="0.3">
      <c r="A1317" s="58" t="s">
        <v>332</v>
      </c>
      <c r="B1317" s="59">
        <v>3.9300646933999999</v>
      </c>
      <c r="C1317" s="60">
        <v>2.62389930511788E-3</v>
      </c>
      <c r="D1317" s="59">
        <v>0.77674471040000004</v>
      </c>
      <c r="E1317" s="60">
        <v>2.50909267792691E-3</v>
      </c>
      <c r="F1317" s="59">
        <v>1.1193656596999999</v>
      </c>
      <c r="G1317" s="60">
        <v>4.3009976042446803E-3</v>
      </c>
      <c r="H1317" s="59">
        <v>0</v>
      </c>
      <c r="I1317" s="60">
        <v>0</v>
      </c>
      <c r="J1317" s="59">
        <v>0</v>
      </c>
      <c r="K1317" s="60">
        <v>0</v>
      </c>
      <c r="L1317" s="59">
        <v>0</v>
      </c>
      <c r="M1317" s="60">
        <v>0</v>
      </c>
      <c r="N1317" s="59">
        <v>1.2725064159999999</v>
      </c>
      <c r="O1317" s="60">
        <v>5.9094386023466304E-3</v>
      </c>
      <c r="P1317" s="59">
        <v>0.34447959500000003</v>
      </c>
      <c r="Q1317" s="60">
        <v>2.0618850929164001E-3</v>
      </c>
    </row>
    <row r="1318" spans="1:17" customFormat="1" x14ac:dyDescent="0.3">
      <c r="A1318" s="58" t="s">
        <v>333</v>
      </c>
      <c r="B1318" s="63">
        <v>17.5277836325</v>
      </c>
      <c r="C1318" s="64">
        <v>1.1702387334948701E-2</v>
      </c>
      <c r="D1318" s="63">
        <v>3.72424350739999</v>
      </c>
      <c r="E1318" s="64">
        <v>1.2030300290583299E-2</v>
      </c>
      <c r="F1318" s="63">
        <v>5.8139258932000102</v>
      </c>
      <c r="G1318" s="64">
        <v>2.2339153538631001E-2</v>
      </c>
      <c r="H1318" s="63">
        <v>0.585688920699999</v>
      </c>
      <c r="I1318" s="64">
        <v>3.37734239603452E-3</v>
      </c>
      <c r="J1318" s="63">
        <v>0</v>
      </c>
      <c r="K1318" s="64">
        <v>0</v>
      </c>
      <c r="L1318" s="63">
        <v>0.26206479529999999</v>
      </c>
      <c r="M1318" s="64">
        <v>1.3848275439851301E-3</v>
      </c>
      <c r="N1318" s="63">
        <v>0.87084878480000105</v>
      </c>
      <c r="O1318" s="64">
        <v>4.0441661912247497E-3</v>
      </c>
      <c r="P1318" s="63">
        <v>4.8463964455999999</v>
      </c>
      <c r="Q1318" s="64">
        <v>2.9008140774044001E-2</v>
      </c>
    </row>
    <row r="1319" spans="1:17" customFormat="1" x14ac:dyDescent="0.3">
      <c r="A1319" s="58" t="s">
        <v>334</v>
      </c>
      <c r="B1319" s="59">
        <v>76.087455443600106</v>
      </c>
      <c r="C1319" s="60">
        <v>5.0799627243268301E-2</v>
      </c>
      <c r="D1319" s="59">
        <v>9.4945674293000106</v>
      </c>
      <c r="E1319" s="60">
        <v>3.0669986287607798E-2</v>
      </c>
      <c r="F1319" s="59">
        <v>24.916080000099999</v>
      </c>
      <c r="G1319" s="61">
        <v>9.5736365913101001E-2</v>
      </c>
      <c r="H1319" s="59">
        <v>10.4315954738</v>
      </c>
      <c r="I1319" s="60">
        <v>6.01532117251583E-2</v>
      </c>
      <c r="J1319" s="59">
        <v>5.9677664369999999</v>
      </c>
      <c r="K1319" s="60">
        <v>3.8783752670579402E-2</v>
      </c>
      <c r="L1319" s="59">
        <v>2.5020091563000002</v>
      </c>
      <c r="M1319" s="62">
        <v>1.32213531046047E-2</v>
      </c>
      <c r="N1319" s="59">
        <v>14.791509486300001</v>
      </c>
      <c r="O1319" s="60">
        <v>6.8690826267171906E-2</v>
      </c>
      <c r="P1319" s="59">
        <v>7.9839274608000004</v>
      </c>
      <c r="Q1319" s="60">
        <v>4.7787855226517503E-2</v>
      </c>
    </row>
    <row r="1320" spans="1:17" customFormat="1" x14ac:dyDescent="0.3">
      <c r="A1320" s="58" t="s">
        <v>335</v>
      </c>
      <c r="B1320" s="63">
        <v>664.03535741029998</v>
      </c>
      <c r="C1320" s="64">
        <v>0.44334178920989298</v>
      </c>
      <c r="D1320" s="63">
        <v>148.14905573659999</v>
      </c>
      <c r="E1320" s="64">
        <v>0.47856098150840798</v>
      </c>
      <c r="F1320" s="63">
        <v>110.1272943985</v>
      </c>
      <c r="G1320" s="64">
        <v>0.42314790101461702</v>
      </c>
      <c r="H1320" s="63">
        <v>66.187008907200294</v>
      </c>
      <c r="I1320" s="64">
        <v>0.38166368416502799</v>
      </c>
      <c r="J1320" s="63">
        <v>75.1265646179003</v>
      </c>
      <c r="K1320" s="64">
        <v>0.48823795835341799</v>
      </c>
      <c r="L1320" s="63">
        <v>91.545983213300005</v>
      </c>
      <c r="M1320" s="64">
        <v>0.48375593123773702</v>
      </c>
      <c r="N1320" s="63">
        <v>94.2754210274</v>
      </c>
      <c r="O1320" s="64">
        <v>0.43780903991276898</v>
      </c>
      <c r="P1320" s="63">
        <v>69.535820508899803</v>
      </c>
      <c r="Q1320" s="64">
        <v>0.41620715366612998</v>
      </c>
    </row>
    <row r="1321" spans="1:17" customFormat="1" x14ac:dyDescent="0.3">
      <c r="A1321" s="58" t="s">
        <v>336</v>
      </c>
      <c r="B1321" s="59">
        <v>709.74258877270097</v>
      </c>
      <c r="C1321" s="60">
        <v>0.47385812468194599</v>
      </c>
      <c r="D1321" s="59">
        <v>142.6244424194</v>
      </c>
      <c r="E1321" s="60">
        <v>0.46071500632896301</v>
      </c>
      <c r="F1321" s="59">
        <v>111.32212831530001</v>
      </c>
      <c r="G1321" s="60">
        <v>0.42773887427620899</v>
      </c>
      <c r="H1321" s="59">
        <v>91.599712428099807</v>
      </c>
      <c r="I1321" s="60">
        <v>0.52820461735599999</v>
      </c>
      <c r="J1321" s="59">
        <v>68.307038735099994</v>
      </c>
      <c r="K1321" s="60">
        <v>0.44391872971717</v>
      </c>
      <c r="L1321" s="59">
        <v>94.469468376699893</v>
      </c>
      <c r="M1321" s="60">
        <v>0.49920448766849901</v>
      </c>
      <c r="N1321" s="59">
        <v>102.4470479883</v>
      </c>
      <c r="O1321" s="60">
        <v>0.47575755412027498</v>
      </c>
      <c r="P1321" s="59">
        <v>80.8709179535998</v>
      </c>
      <c r="Q1321" s="60">
        <v>0.484053460928485</v>
      </c>
    </row>
    <row r="1322" spans="1:17" customFormat="1" x14ac:dyDescent="0.3">
      <c r="A1322" s="58" t="s">
        <v>337</v>
      </c>
      <c r="B1322" s="63">
        <v>26.472296444600001</v>
      </c>
      <c r="C1322" s="64">
        <v>1.7674172224826201E-2</v>
      </c>
      <c r="D1322" s="63">
        <v>4.8028951461</v>
      </c>
      <c r="E1322" s="64">
        <v>1.5514632906511E-2</v>
      </c>
      <c r="F1322" s="63">
        <v>6.9584210813999796</v>
      </c>
      <c r="G1322" s="64">
        <v>2.67367076531972E-2</v>
      </c>
      <c r="H1322" s="63">
        <v>4.6130932849999997</v>
      </c>
      <c r="I1322" s="64">
        <v>2.6601144357779299E-2</v>
      </c>
      <c r="J1322" s="63">
        <v>4.4714771128999997</v>
      </c>
      <c r="K1322" s="64">
        <v>2.9059559258832E-2</v>
      </c>
      <c r="L1322" s="63">
        <v>0.46049675449999999</v>
      </c>
      <c r="M1322" s="64">
        <v>2.4334004451736402E-3</v>
      </c>
      <c r="N1322" s="63">
        <v>1.6772355564000001</v>
      </c>
      <c r="O1322" s="64">
        <v>7.7889749062125596E-3</v>
      </c>
      <c r="P1322" s="63">
        <v>3.4886775082999999</v>
      </c>
      <c r="Q1322" s="64">
        <v>2.0881504311906999E-2</v>
      </c>
    </row>
    <row r="1323" spans="1:17" customFormat="1" x14ac:dyDescent="0.3">
      <c r="A1323" s="58" t="s">
        <v>310</v>
      </c>
      <c r="B1323" s="59">
        <v>21.457848325899999</v>
      </c>
      <c r="C1323" s="60">
        <v>1.4326286640066599E-2</v>
      </c>
      <c r="D1323" s="59">
        <v>4.50098821779999</v>
      </c>
      <c r="E1323" s="60">
        <v>1.4539392968510201E-2</v>
      </c>
      <c r="F1323" s="59">
        <v>6.9332915528999903</v>
      </c>
      <c r="G1323" s="60">
        <v>2.6640151142875702E-2</v>
      </c>
      <c r="H1323" s="59">
        <v>0.585688920699999</v>
      </c>
      <c r="I1323" s="60">
        <v>3.37734239603452E-3</v>
      </c>
      <c r="J1323" s="59">
        <v>0</v>
      </c>
      <c r="K1323" s="60">
        <v>0</v>
      </c>
      <c r="L1323" s="59">
        <v>0.26206479529999999</v>
      </c>
      <c r="M1323" s="60">
        <v>1.3848275439851301E-3</v>
      </c>
      <c r="N1323" s="59">
        <v>2.1433552007999999</v>
      </c>
      <c r="O1323" s="60">
        <v>9.9536047935713697E-3</v>
      </c>
      <c r="P1323" s="59">
        <v>5.1908760406000001</v>
      </c>
      <c r="Q1323" s="60">
        <v>3.10700258669604E-2</v>
      </c>
    </row>
    <row r="1324" spans="1:17" customFormat="1" x14ac:dyDescent="0.3">
      <c r="A1324" s="58" t="s">
        <v>311</v>
      </c>
      <c r="B1324" s="63">
        <v>1373.777946183</v>
      </c>
      <c r="C1324" s="64">
        <v>0.91719991389183897</v>
      </c>
      <c r="D1324" s="63">
        <v>290.77349815600002</v>
      </c>
      <c r="E1324" s="64">
        <v>0.93927598783737098</v>
      </c>
      <c r="F1324" s="63">
        <v>221.4494227138</v>
      </c>
      <c r="G1324" s="62">
        <v>0.85088677529082601</v>
      </c>
      <c r="H1324" s="63">
        <v>157.7867213353</v>
      </c>
      <c r="I1324" s="64">
        <v>0.90986830152102804</v>
      </c>
      <c r="J1324" s="63">
        <v>143.433603353</v>
      </c>
      <c r="K1324" s="64">
        <v>0.93215668807058905</v>
      </c>
      <c r="L1324" s="63">
        <v>186.01545159</v>
      </c>
      <c r="M1324" s="61">
        <v>0.98296041890623598</v>
      </c>
      <c r="N1324" s="63">
        <v>196.7224690157</v>
      </c>
      <c r="O1324" s="64">
        <v>0.91356659403304397</v>
      </c>
      <c r="P1324" s="63">
        <v>150.40673846249999</v>
      </c>
      <c r="Q1324" s="64">
        <v>0.90026061459461504</v>
      </c>
    </row>
    <row r="1325" spans="1:17" customFormat="1" x14ac:dyDescent="0.3">
      <c r="A1325" s="65" t="s">
        <v>1</v>
      </c>
    </row>
    <row r="1326" spans="1:17" customFormat="1" x14ac:dyDescent="0.3">
      <c r="A1326" s="65" t="s">
        <v>1</v>
      </c>
    </row>
    <row r="1327" spans="1:17" customFormat="1" x14ac:dyDescent="0.3">
      <c r="A1327" s="53" t="s">
        <v>464</v>
      </c>
    </row>
    <row r="1328" spans="1:17" customFormat="1" x14ac:dyDescent="0.3">
      <c r="A1328" s="54" t="s">
        <v>1</v>
      </c>
    </row>
    <row r="1329" spans="1:17" customFormat="1" x14ac:dyDescent="0.3">
      <c r="A1329" s="114" t="s">
        <v>1</v>
      </c>
      <c r="B1329" s="113" t="s">
        <v>504</v>
      </c>
      <c r="C1329" s="113" t="s">
        <v>1</v>
      </c>
      <c r="D1329" s="113" t="s">
        <v>17</v>
      </c>
      <c r="E1329" s="113" t="s">
        <v>1</v>
      </c>
      <c r="F1329" s="113" t="s">
        <v>18</v>
      </c>
      <c r="G1329" s="113" t="s">
        <v>1</v>
      </c>
      <c r="H1329" s="113" t="s">
        <v>19</v>
      </c>
      <c r="I1329" s="113" t="s">
        <v>1</v>
      </c>
      <c r="J1329" s="113" t="s">
        <v>20</v>
      </c>
      <c r="K1329" s="113" t="s">
        <v>1</v>
      </c>
      <c r="L1329" s="113" t="s">
        <v>21</v>
      </c>
      <c r="M1329" s="113" t="s">
        <v>1</v>
      </c>
      <c r="N1329" s="113" t="s">
        <v>22</v>
      </c>
      <c r="O1329" s="113" t="s">
        <v>1</v>
      </c>
      <c r="P1329" s="113" t="s">
        <v>23</v>
      </c>
      <c r="Q1329" s="113" t="s">
        <v>1</v>
      </c>
    </row>
    <row r="1330" spans="1:17" customFormat="1" x14ac:dyDescent="0.3">
      <c r="A1330" s="115" t="s">
        <v>1</v>
      </c>
      <c r="B1330" s="55" t="s">
        <v>14</v>
      </c>
      <c r="C1330" s="55" t="s">
        <v>15</v>
      </c>
      <c r="D1330" s="55" t="s">
        <v>14</v>
      </c>
      <c r="E1330" s="55" t="s">
        <v>15</v>
      </c>
      <c r="F1330" s="55" t="s">
        <v>14</v>
      </c>
      <c r="G1330" s="55" t="s">
        <v>15</v>
      </c>
      <c r="H1330" s="55" t="s">
        <v>14</v>
      </c>
      <c r="I1330" s="55" t="s">
        <v>15</v>
      </c>
      <c r="J1330" s="55" t="s">
        <v>14</v>
      </c>
      <c r="K1330" s="55" t="s">
        <v>15</v>
      </c>
      <c r="L1330" s="55" t="s">
        <v>14</v>
      </c>
      <c r="M1330" s="55" t="s">
        <v>15</v>
      </c>
      <c r="N1330" s="55" t="s">
        <v>14</v>
      </c>
      <c r="O1330" s="55" t="s">
        <v>15</v>
      </c>
      <c r="P1330" s="55" t="s">
        <v>14</v>
      </c>
      <c r="Q1330" s="55" t="s">
        <v>15</v>
      </c>
    </row>
    <row r="1331" spans="1:17" customFormat="1" x14ac:dyDescent="0.3">
      <c r="A1331" s="56" t="s">
        <v>16</v>
      </c>
      <c r="B1331" s="57">
        <v>1497.7955463971</v>
      </c>
      <c r="C1331" s="57">
        <v>1497.7955463971</v>
      </c>
      <c r="D1331" s="57">
        <v>309.57194894920002</v>
      </c>
      <c r="E1331" s="57">
        <v>309.57194894920002</v>
      </c>
      <c r="F1331" s="57">
        <v>260.25721534820002</v>
      </c>
      <c r="G1331" s="57">
        <v>260.25721534820002</v>
      </c>
      <c r="H1331" s="57">
        <v>173.41709901479999</v>
      </c>
      <c r="I1331" s="57">
        <v>173.41709901479999</v>
      </c>
      <c r="J1331" s="57">
        <v>153.87284690289999</v>
      </c>
      <c r="K1331" s="57">
        <v>153.87284690289999</v>
      </c>
      <c r="L1331" s="57">
        <v>189.24002229609999</v>
      </c>
      <c r="M1331" s="57">
        <v>189.24002229609999</v>
      </c>
      <c r="N1331" s="57">
        <v>215.33456925920001</v>
      </c>
      <c r="O1331" s="57">
        <v>215.33456925920001</v>
      </c>
      <c r="P1331" s="57">
        <v>167.07021947219999</v>
      </c>
      <c r="Q1331" s="57">
        <v>167.07021947219999</v>
      </c>
    </row>
    <row r="1332" spans="1:17" customFormat="1" x14ac:dyDescent="0.3">
      <c r="A1332" s="58" t="s">
        <v>332</v>
      </c>
      <c r="B1332" s="59">
        <v>8.3706771750999707</v>
      </c>
      <c r="C1332" s="60">
        <v>5.5886647514978901E-3</v>
      </c>
      <c r="D1332" s="59">
        <v>0</v>
      </c>
      <c r="E1332" s="60">
        <v>0</v>
      </c>
      <c r="F1332" s="59">
        <v>1.8346974481</v>
      </c>
      <c r="G1332" s="60">
        <v>7.0495545940785697E-3</v>
      </c>
      <c r="H1332" s="59">
        <v>1.1193656596999999</v>
      </c>
      <c r="I1332" s="60">
        <v>6.4547594560122896E-3</v>
      </c>
      <c r="J1332" s="59">
        <v>0.45783801540000002</v>
      </c>
      <c r="K1332" s="60">
        <v>2.9754308483608801E-3</v>
      </c>
      <c r="L1332" s="59">
        <v>0</v>
      </c>
      <c r="M1332" s="60">
        <v>0</v>
      </c>
      <c r="N1332" s="59">
        <v>4.6142964569</v>
      </c>
      <c r="O1332" s="61">
        <v>2.14284983259968E-2</v>
      </c>
      <c r="P1332" s="59">
        <v>0.34447959500000003</v>
      </c>
      <c r="Q1332" s="60">
        <v>2.0618850929164001E-3</v>
      </c>
    </row>
    <row r="1333" spans="1:17" customFormat="1" x14ac:dyDescent="0.3">
      <c r="A1333" s="58" t="s">
        <v>333</v>
      </c>
      <c r="B1333" s="63">
        <v>20.249253389</v>
      </c>
      <c r="C1333" s="64">
        <v>1.35193708097937E-2</v>
      </c>
      <c r="D1333" s="63">
        <v>3.2507361255999898</v>
      </c>
      <c r="E1333" s="64">
        <v>1.0500745098624699E-2</v>
      </c>
      <c r="F1333" s="63">
        <v>6.2349007805000101</v>
      </c>
      <c r="G1333" s="64">
        <v>2.39566875106931E-2</v>
      </c>
      <c r="H1333" s="63">
        <v>2.5076344253</v>
      </c>
      <c r="I1333" s="64">
        <v>1.44601336289566E-2</v>
      </c>
      <c r="J1333" s="63">
        <v>0.46722243460000001</v>
      </c>
      <c r="K1333" s="64">
        <v>3.03641899142112E-3</v>
      </c>
      <c r="L1333" s="63">
        <v>0.65840472090000302</v>
      </c>
      <c r="M1333" s="64">
        <v>3.4792044141159898E-3</v>
      </c>
      <c r="N1333" s="63">
        <v>2.4088679171999998</v>
      </c>
      <c r="O1333" s="64">
        <v>1.1186628907225901E-2</v>
      </c>
      <c r="P1333" s="63">
        <v>4.1913669815999999</v>
      </c>
      <c r="Q1333" s="64">
        <v>2.50874572071621E-2</v>
      </c>
    </row>
    <row r="1334" spans="1:17" customFormat="1" x14ac:dyDescent="0.3">
      <c r="A1334" s="58" t="s">
        <v>334</v>
      </c>
      <c r="B1334" s="59">
        <v>86.614568642499705</v>
      </c>
      <c r="C1334" s="60">
        <v>5.7828031903852703E-2</v>
      </c>
      <c r="D1334" s="59">
        <v>11.056132165599999</v>
      </c>
      <c r="E1334" s="60">
        <v>3.5714257067310302E-2</v>
      </c>
      <c r="F1334" s="59">
        <v>19.6206424517</v>
      </c>
      <c r="G1334" s="60">
        <v>7.5389427437965201E-2</v>
      </c>
      <c r="H1334" s="59">
        <v>9.25471972620001</v>
      </c>
      <c r="I1334" s="60">
        <v>5.3366823564556201E-2</v>
      </c>
      <c r="J1334" s="59">
        <v>13.2175421266</v>
      </c>
      <c r="K1334" s="60">
        <v>8.5899119907366206E-2</v>
      </c>
      <c r="L1334" s="59">
        <v>12.578200111599999</v>
      </c>
      <c r="M1334" s="60">
        <v>6.6466913071481004E-2</v>
      </c>
      <c r="N1334" s="59">
        <v>9.5108973332000204</v>
      </c>
      <c r="O1334" s="60">
        <v>4.4168000362968397E-2</v>
      </c>
      <c r="P1334" s="59">
        <v>11.3764347276</v>
      </c>
      <c r="Q1334" s="60">
        <v>6.8093731866396501E-2</v>
      </c>
    </row>
    <row r="1335" spans="1:17" customFormat="1" x14ac:dyDescent="0.3">
      <c r="A1335" s="58" t="s">
        <v>335</v>
      </c>
      <c r="B1335" s="63">
        <v>733.59922082789899</v>
      </c>
      <c r="C1335" s="64">
        <v>0.48978595415946402</v>
      </c>
      <c r="D1335" s="63">
        <v>155.40158859909999</v>
      </c>
      <c r="E1335" s="64">
        <v>0.50198859789005301</v>
      </c>
      <c r="F1335" s="63">
        <v>129.368537621</v>
      </c>
      <c r="G1335" s="64">
        <v>0.49707954282042399</v>
      </c>
      <c r="H1335" s="63">
        <v>74.788139423000203</v>
      </c>
      <c r="I1335" s="64">
        <v>0.43126162211153901</v>
      </c>
      <c r="J1335" s="63">
        <v>69.535230619400096</v>
      </c>
      <c r="K1335" s="64">
        <v>0.45190059207313898</v>
      </c>
      <c r="L1335" s="63">
        <v>96.5938087265001</v>
      </c>
      <c r="M1335" s="64">
        <v>0.51043012759405404</v>
      </c>
      <c r="N1335" s="63">
        <v>113.6899690245</v>
      </c>
      <c r="O1335" s="64">
        <v>0.52796896204645405</v>
      </c>
      <c r="P1335" s="63">
        <v>84.978487109300204</v>
      </c>
      <c r="Q1335" s="64">
        <v>0.50863934564615898</v>
      </c>
    </row>
    <row r="1336" spans="1:17" customFormat="1" x14ac:dyDescent="0.3">
      <c r="A1336" s="58" t="s">
        <v>336</v>
      </c>
      <c r="B1336" s="59">
        <v>592.86885347329996</v>
      </c>
      <c r="C1336" s="60">
        <v>0.39582762473785399</v>
      </c>
      <c r="D1336" s="59">
        <v>123.55295991840001</v>
      </c>
      <c r="E1336" s="60">
        <v>0.39910902889549199</v>
      </c>
      <c r="F1336" s="59">
        <v>98.912730311599901</v>
      </c>
      <c r="G1336" s="60">
        <v>0.38005759102303399</v>
      </c>
      <c r="H1336" s="59">
        <v>75.303553399799995</v>
      </c>
      <c r="I1336" s="60">
        <v>0.43423372797496401</v>
      </c>
      <c r="J1336" s="59">
        <v>67.196128002400201</v>
      </c>
      <c r="K1336" s="60">
        <v>0.43669906260201602</v>
      </c>
      <c r="L1336" s="59">
        <v>70.761809125699799</v>
      </c>
      <c r="M1336" s="60">
        <v>0.37392623540796499</v>
      </c>
      <c r="N1336" s="59">
        <v>81.698063064999801</v>
      </c>
      <c r="O1336" s="60">
        <v>0.37940059204641402</v>
      </c>
      <c r="P1336" s="59">
        <v>58.716401874100001</v>
      </c>
      <c r="Q1336" s="60">
        <v>0.35144744562851499</v>
      </c>
    </row>
    <row r="1337" spans="1:17" customFormat="1" x14ac:dyDescent="0.3">
      <c r="A1337" s="58" t="s">
        <v>337</v>
      </c>
      <c r="B1337" s="63">
        <v>56.0929728893</v>
      </c>
      <c r="C1337" s="64">
        <v>3.7450353637537397E-2</v>
      </c>
      <c r="D1337" s="63">
        <v>16.310532140500001</v>
      </c>
      <c r="E1337" s="64">
        <v>5.2687371048519997E-2</v>
      </c>
      <c r="F1337" s="63">
        <v>4.28570673529999</v>
      </c>
      <c r="G1337" s="64">
        <v>1.6467196613804198E-2</v>
      </c>
      <c r="H1337" s="63">
        <v>10.443686380799999</v>
      </c>
      <c r="I1337" s="64">
        <v>6.0222933263972399E-2</v>
      </c>
      <c r="J1337" s="63">
        <v>2.9988857045000001</v>
      </c>
      <c r="K1337" s="64">
        <v>1.9489375577696401E-2</v>
      </c>
      <c r="L1337" s="63">
        <v>8.6477996113999893</v>
      </c>
      <c r="M1337" s="64">
        <v>4.5697519512383898E-2</v>
      </c>
      <c r="N1337" s="63">
        <v>3.4124754624000002</v>
      </c>
      <c r="O1337" s="64">
        <v>1.58473183109414E-2</v>
      </c>
      <c r="P1337" s="63">
        <v>7.4630491846000302</v>
      </c>
      <c r="Q1337" s="64">
        <v>4.4670134558851403E-2</v>
      </c>
    </row>
    <row r="1338" spans="1:17" customFormat="1" x14ac:dyDescent="0.3">
      <c r="A1338" s="58" t="s">
        <v>310</v>
      </c>
      <c r="B1338" s="59">
        <v>28.619930564099999</v>
      </c>
      <c r="C1338" s="60">
        <v>1.9108035561291599E-2</v>
      </c>
      <c r="D1338" s="59">
        <v>3.2507361255999898</v>
      </c>
      <c r="E1338" s="60">
        <v>1.0500745098624699E-2</v>
      </c>
      <c r="F1338" s="59">
        <v>8.0695982285999897</v>
      </c>
      <c r="G1338" s="60">
        <v>3.1006242104771702E-2</v>
      </c>
      <c r="H1338" s="59">
        <v>3.6270000850000002</v>
      </c>
      <c r="I1338" s="60">
        <v>2.09148930849689E-2</v>
      </c>
      <c r="J1338" s="59">
        <v>0.92506045000000103</v>
      </c>
      <c r="K1338" s="60">
        <v>6.0118498397819997E-3</v>
      </c>
      <c r="L1338" s="59">
        <v>0.65840472090000302</v>
      </c>
      <c r="M1338" s="60">
        <v>3.4792044141159898E-3</v>
      </c>
      <c r="N1338" s="59">
        <v>7.0231643740999896</v>
      </c>
      <c r="O1338" s="60">
        <v>3.2615127233222602E-2</v>
      </c>
      <c r="P1338" s="59">
        <v>4.5358465766</v>
      </c>
      <c r="Q1338" s="60">
        <v>2.71493423000785E-2</v>
      </c>
    </row>
    <row r="1339" spans="1:17" customFormat="1" x14ac:dyDescent="0.3">
      <c r="A1339" s="58" t="s">
        <v>311</v>
      </c>
      <c r="B1339" s="63">
        <v>1326.4680743012</v>
      </c>
      <c r="C1339" s="64">
        <v>0.88561357889731795</v>
      </c>
      <c r="D1339" s="63">
        <v>278.95454851749997</v>
      </c>
      <c r="E1339" s="64">
        <v>0.90109762678554495</v>
      </c>
      <c r="F1339" s="63">
        <v>228.2812679326</v>
      </c>
      <c r="G1339" s="64">
        <v>0.87713713384345904</v>
      </c>
      <c r="H1339" s="63">
        <v>150.09169282280001</v>
      </c>
      <c r="I1339" s="64">
        <v>0.86549535008650302</v>
      </c>
      <c r="J1339" s="63">
        <v>136.73135862180001</v>
      </c>
      <c r="K1339" s="64">
        <v>0.888599654675156</v>
      </c>
      <c r="L1339" s="63">
        <v>167.3556178522</v>
      </c>
      <c r="M1339" s="64">
        <v>0.88435636300201903</v>
      </c>
      <c r="N1339" s="63">
        <v>195.3880320895</v>
      </c>
      <c r="O1339" s="64">
        <v>0.90736955409286801</v>
      </c>
      <c r="P1339" s="63">
        <v>143.69488898340001</v>
      </c>
      <c r="Q1339" s="64">
        <v>0.86008679127467402</v>
      </c>
    </row>
    <row r="1340" spans="1:17" customFormat="1" x14ac:dyDescent="0.3">
      <c r="A1340" s="65" t="s">
        <v>1</v>
      </c>
    </row>
    <row r="1341" spans="1:17" customFormat="1" x14ac:dyDescent="0.3">
      <c r="A1341" s="65" t="s">
        <v>1</v>
      </c>
    </row>
    <row r="1342" spans="1:17" customFormat="1" x14ac:dyDescent="0.3">
      <c r="A1342" s="53" t="s">
        <v>465</v>
      </c>
    </row>
    <row r="1343" spans="1:17" customFormat="1" x14ac:dyDescent="0.3">
      <c r="A1343" s="54" t="s">
        <v>1</v>
      </c>
    </row>
    <row r="1344" spans="1:17" customFormat="1" x14ac:dyDescent="0.3">
      <c r="A1344" s="114" t="s">
        <v>1</v>
      </c>
      <c r="B1344" s="113" t="s">
        <v>504</v>
      </c>
      <c r="C1344" s="113" t="s">
        <v>1</v>
      </c>
      <c r="D1344" s="113" t="s">
        <v>17</v>
      </c>
      <c r="E1344" s="113" t="s">
        <v>1</v>
      </c>
      <c r="F1344" s="113" t="s">
        <v>18</v>
      </c>
      <c r="G1344" s="113" t="s">
        <v>1</v>
      </c>
      <c r="H1344" s="113" t="s">
        <v>19</v>
      </c>
      <c r="I1344" s="113" t="s">
        <v>1</v>
      </c>
      <c r="J1344" s="113" t="s">
        <v>20</v>
      </c>
      <c r="K1344" s="113" t="s">
        <v>1</v>
      </c>
      <c r="L1344" s="113" t="s">
        <v>21</v>
      </c>
      <c r="M1344" s="113" t="s">
        <v>1</v>
      </c>
      <c r="N1344" s="113" t="s">
        <v>22</v>
      </c>
      <c r="O1344" s="113" t="s">
        <v>1</v>
      </c>
      <c r="P1344" s="113" t="s">
        <v>23</v>
      </c>
      <c r="Q1344" s="113" t="s">
        <v>1</v>
      </c>
    </row>
    <row r="1345" spans="1:17" customFormat="1" x14ac:dyDescent="0.3">
      <c r="A1345" s="115" t="s">
        <v>1</v>
      </c>
      <c r="B1345" s="55" t="s">
        <v>14</v>
      </c>
      <c r="C1345" s="55" t="s">
        <v>15</v>
      </c>
      <c r="D1345" s="55" t="s">
        <v>14</v>
      </c>
      <c r="E1345" s="55" t="s">
        <v>15</v>
      </c>
      <c r="F1345" s="55" t="s">
        <v>14</v>
      </c>
      <c r="G1345" s="55" t="s">
        <v>15</v>
      </c>
      <c r="H1345" s="55" t="s">
        <v>14</v>
      </c>
      <c r="I1345" s="55" t="s">
        <v>15</v>
      </c>
      <c r="J1345" s="55" t="s">
        <v>14</v>
      </c>
      <c r="K1345" s="55" t="s">
        <v>15</v>
      </c>
      <c r="L1345" s="55" t="s">
        <v>14</v>
      </c>
      <c r="M1345" s="55" t="s">
        <v>15</v>
      </c>
      <c r="N1345" s="55" t="s">
        <v>14</v>
      </c>
      <c r="O1345" s="55" t="s">
        <v>15</v>
      </c>
      <c r="P1345" s="55" t="s">
        <v>14</v>
      </c>
      <c r="Q1345" s="55" t="s">
        <v>15</v>
      </c>
    </row>
    <row r="1346" spans="1:17" customFormat="1" x14ac:dyDescent="0.3">
      <c r="A1346" s="56" t="s">
        <v>16</v>
      </c>
      <c r="B1346" s="57">
        <v>1497.7955463971</v>
      </c>
      <c r="C1346" s="57">
        <v>1497.7955463971</v>
      </c>
      <c r="D1346" s="57">
        <v>309.57194894920002</v>
      </c>
      <c r="E1346" s="57">
        <v>309.57194894920002</v>
      </c>
      <c r="F1346" s="57">
        <v>260.25721534820002</v>
      </c>
      <c r="G1346" s="57">
        <v>260.25721534820002</v>
      </c>
      <c r="H1346" s="57">
        <v>173.41709901479999</v>
      </c>
      <c r="I1346" s="57">
        <v>173.41709901479999</v>
      </c>
      <c r="J1346" s="57">
        <v>153.87284690289999</v>
      </c>
      <c r="K1346" s="57">
        <v>153.87284690289999</v>
      </c>
      <c r="L1346" s="57">
        <v>189.24002229609999</v>
      </c>
      <c r="M1346" s="57">
        <v>189.24002229609999</v>
      </c>
      <c r="N1346" s="57">
        <v>215.33456925920001</v>
      </c>
      <c r="O1346" s="57">
        <v>215.33456925920001</v>
      </c>
      <c r="P1346" s="57">
        <v>167.07021947219999</v>
      </c>
      <c r="Q1346" s="57">
        <v>167.07021947219999</v>
      </c>
    </row>
    <row r="1347" spans="1:17" customFormat="1" x14ac:dyDescent="0.3">
      <c r="A1347" s="58" t="s">
        <v>332</v>
      </c>
      <c r="B1347" s="59">
        <v>4.6171824471000003</v>
      </c>
      <c r="C1347" s="60">
        <v>3.0826520069488E-3</v>
      </c>
      <c r="D1347" s="59">
        <v>0</v>
      </c>
      <c r="E1347" s="60">
        <v>0</v>
      </c>
      <c r="F1347" s="59">
        <v>1.1193656596999999</v>
      </c>
      <c r="G1347" s="60">
        <v>4.3009976042446803E-3</v>
      </c>
      <c r="H1347" s="59">
        <v>0.34447959500000003</v>
      </c>
      <c r="I1347" s="60">
        <v>1.9864223133533201E-3</v>
      </c>
      <c r="J1347" s="59">
        <v>0</v>
      </c>
      <c r="K1347" s="60">
        <v>0</v>
      </c>
      <c r="L1347" s="59">
        <v>3.1533371924</v>
      </c>
      <c r="M1347" s="61">
        <v>1.66631622324903E-2</v>
      </c>
      <c r="N1347" s="59">
        <v>0</v>
      </c>
      <c r="O1347" s="60">
        <v>0</v>
      </c>
      <c r="P1347" s="59">
        <v>0</v>
      </c>
      <c r="Q1347" s="60">
        <v>0</v>
      </c>
    </row>
    <row r="1348" spans="1:17" customFormat="1" x14ac:dyDescent="0.3">
      <c r="A1348" s="58" t="s">
        <v>333</v>
      </c>
      <c r="B1348" s="63">
        <v>20.547961197700001</v>
      </c>
      <c r="C1348" s="64">
        <v>1.37188024407787E-2</v>
      </c>
      <c r="D1348" s="63">
        <v>3.2155671466000002</v>
      </c>
      <c r="E1348" s="64">
        <v>1.0387139912110301E-2</v>
      </c>
      <c r="F1348" s="63">
        <v>8.6606184169000002</v>
      </c>
      <c r="G1348" s="61">
        <v>3.3277150089049003E-2</v>
      </c>
      <c r="H1348" s="63">
        <v>2.3226624694</v>
      </c>
      <c r="I1348" s="64">
        <v>1.33935031931412E-2</v>
      </c>
      <c r="J1348" s="63">
        <v>4.9751423063000004</v>
      </c>
      <c r="K1348" s="64">
        <v>3.23328150901082E-2</v>
      </c>
      <c r="L1348" s="63">
        <v>0.46722243460000001</v>
      </c>
      <c r="M1348" s="64">
        <v>2.4689409192149999E-3</v>
      </c>
      <c r="N1348" s="63">
        <v>0</v>
      </c>
      <c r="O1348" s="64">
        <v>0</v>
      </c>
      <c r="P1348" s="63">
        <v>0.90674842389999699</v>
      </c>
      <c r="Q1348" s="64">
        <v>5.4273492113947998E-3</v>
      </c>
    </row>
    <row r="1349" spans="1:17" customFormat="1" x14ac:dyDescent="0.3">
      <c r="A1349" s="58" t="s">
        <v>334</v>
      </c>
      <c r="B1349" s="59">
        <v>119.7703512447</v>
      </c>
      <c r="C1349" s="60">
        <v>7.99644193980973E-2</v>
      </c>
      <c r="D1349" s="59">
        <v>40.813281198399899</v>
      </c>
      <c r="E1349" s="61">
        <v>0.13183778871740501</v>
      </c>
      <c r="F1349" s="59">
        <v>21.285463182699999</v>
      </c>
      <c r="G1349" s="60">
        <v>8.1786255778622793E-2</v>
      </c>
      <c r="H1349" s="59">
        <v>6.2201103651</v>
      </c>
      <c r="I1349" s="62">
        <v>3.5867918448855798E-2</v>
      </c>
      <c r="J1349" s="59">
        <v>10.566485419799999</v>
      </c>
      <c r="K1349" s="60">
        <v>6.8670240607609498E-2</v>
      </c>
      <c r="L1349" s="59">
        <v>6.3469138014000004</v>
      </c>
      <c r="M1349" s="62">
        <v>3.3538961390889702E-2</v>
      </c>
      <c r="N1349" s="59">
        <v>18.578985201999998</v>
      </c>
      <c r="O1349" s="60">
        <v>8.6279621827168501E-2</v>
      </c>
      <c r="P1349" s="59">
        <v>15.9591120753</v>
      </c>
      <c r="Q1349" s="60">
        <v>9.5523380083639295E-2</v>
      </c>
    </row>
    <row r="1350" spans="1:17" customFormat="1" x14ac:dyDescent="0.3">
      <c r="A1350" s="58" t="s">
        <v>335</v>
      </c>
      <c r="B1350" s="63">
        <v>717.27310239359701</v>
      </c>
      <c r="C1350" s="64">
        <v>0.47888585602953498</v>
      </c>
      <c r="D1350" s="63">
        <v>139.57576379229999</v>
      </c>
      <c r="E1350" s="64">
        <v>0.45086696086667699</v>
      </c>
      <c r="F1350" s="63">
        <v>122.8207930654</v>
      </c>
      <c r="G1350" s="64">
        <v>0.471920799202732</v>
      </c>
      <c r="H1350" s="63">
        <v>77.634414751100195</v>
      </c>
      <c r="I1350" s="64">
        <v>0.44767450956191102</v>
      </c>
      <c r="J1350" s="63">
        <v>74.310258194300005</v>
      </c>
      <c r="K1350" s="64">
        <v>0.48293288705571802</v>
      </c>
      <c r="L1350" s="63">
        <v>90.066914998699801</v>
      </c>
      <c r="M1350" s="64">
        <v>0.47594009927653702</v>
      </c>
      <c r="N1350" s="63">
        <v>117.5404203816</v>
      </c>
      <c r="O1350" s="64">
        <v>0.54585021246688703</v>
      </c>
      <c r="P1350" s="63">
        <v>77.753296812500096</v>
      </c>
      <c r="Q1350" s="64">
        <v>0.46539291717060299</v>
      </c>
    </row>
    <row r="1351" spans="1:17" customFormat="1" x14ac:dyDescent="0.3">
      <c r="A1351" s="58" t="s">
        <v>336</v>
      </c>
      <c r="B1351" s="59">
        <v>468.11818961440002</v>
      </c>
      <c r="C1351" s="60">
        <v>0.31253811025172501</v>
      </c>
      <c r="D1351" s="59">
        <v>72.477201404599896</v>
      </c>
      <c r="E1351" s="62">
        <v>0.234120700052489</v>
      </c>
      <c r="F1351" s="59">
        <v>85.621157339199996</v>
      </c>
      <c r="G1351" s="60">
        <v>0.32898668044475499</v>
      </c>
      <c r="H1351" s="59">
        <v>54.4028132105</v>
      </c>
      <c r="I1351" s="60">
        <v>0.31371077892299998</v>
      </c>
      <c r="J1351" s="59">
        <v>49.082568813199998</v>
      </c>
      <c r="K1351" s="60">
        <v>0.31898135246807402</v>
      </c>
      <c r="L1351" s="59">
        <v>79.296507000500199</v>
      </c>
      <c r="M1351" s="61">
        <v>0.419026092041071</v>
      </c>
      <c r="N1351" s="59">
        <v>62.9280750429999</v>
      </c>
      <c r="O1351" s="60">
        <v>0.292233965310293</v>
      </c>
      <c r="P1351" s="59">
        <v>58.551597482699997</v>
      </c>
      <c r="Q1351" s="60">
        <v>0.35046100775873401</v>
      </c>
    </row>
    <row r="1352" spans="1:17" customFormat="1" x14ac:dyDescent="0.3">
      <c r="A1352" s="58" t="s">
        <v>337</v>
      </c>
      <c r="B1352" s="63">
        <v>167.4687594996</v>
      </c>
      <c r="C1352" s="64">
        <v>0.111810159872915</v>
      </c>
      <c r="D1352" s="63">
        <v>53.490135407300102</v>
      </c>
      <c r="E1352" s="61">
        <v>0.17278741045131801</v>
      </c>
      <c r="F1352" s="63">
        <v>20.749817684300002</v>
      </c>
      <c r="G1352" s="64">
        <v>7.9728116880597E-2</v>
      </c>
      <c r="H1352" s="63">
        <v>32.492618623699997</v>
      </c>
      <c r="I1352" s="61">
        <v>0.187366867559738</v>
      </c>
      <c r="J1352" s="63">
        <v>14.9383921693</v>
      </c>
      <c r="K1352" s="64">
        <v>9.7082704778489806E-2</v>
      </c>
      <c r="L1352" s="63">
        <v>9.90912686849998</v>
      </c>
      <c r="M1352" s="62">
        <v>5.2362744139796101E-2</v>
      </c>
      <c r="N1352" s="63">
        <v>16.2870886326</v>
      </c>
      <c r="O1352" s="64">
        <v>7.5636200395650804E-2</v>
      </c>
      <c r="P1352" s="63">
        <v>13.899464677799999</v>
      </c>
      <c r="Q1352" s="64">
        <v>8.3195345775629606E-2</v>
      </c>
    </row>
    <row r="1353" spans="1:17" customFormat="1" x14ac:dyDescent="0.3">
      <c r="A1353" s="58" t="s">
        <v>310</v>
      </c>
      <c r="B1353" s="59">
        <v>25.165143644800001</v>
      </c>
      <c r="C1353" s="60">
        <v>1.6801454447727501E-2</v>
      </c>
      <c r="D1353" s="59">
        <v>3.2155671466000002</v>
      </c>
      <c r="E1353" s="60">
        <v>1.0387139912110301E-2</v>
      </c>
      <c r="F1353" s="59">
        <v>9.7799840765999893</v>
      </c>
      <c r="G1353" s="61">
        <v>3.7578147693293699E-2</v>
      </c>
      <c r="H1353" s="59">
        <v>2.6671420644000001</v>
      </c>
      <c r="I1353" s="60">
        <v>1.53799255064945E-2</v>
      </c>
      <c r="J1353" s="59">
        <v>4.9751423063000004</v>
      </c>
      <c r="K1353" s="60">
        <v>3.23328150901082E-2</v>
      </c>
      <c r="L1353" s="59">
        <v>3.620559627</v>
      </c>
      <c r="M1353" s="60">
        <v>1.9132103151705299E-2</v>
      </c>
      <c r="N1353" s="59">
        <v>0</v>
      </c>
      <c r="O1353" s="60">
        <v>0</v>
      </c>
      <c r="P1353" s="59">
        <v>0.90674842389999699</v>
      </c>
      <c r="Q1353" s="60">
        <v>5.4273492113947998E-3</v>
      </c>
    </row>
    <row r="1354" spans="1:17" customFormat="1" x14ac:dyDescent="0.3">
      <c r="A1354" s="58" t="s">
        <v>311</v>
      </c>
      <c r="B1354" s="63">
        <v>1185.3912920079999</v>
      </c>
      <c r="C1354" s="64">
        <v>0.79142396628125999</v>
      </c>
      <c r="D1354" s="63">
        <v>212.0529651969</v>
      </c>
      <c r="E1354" s="62">
        <v>0.68498766091916596</v>
      </c>
      <c r="F1354" s="63">
        <v>208.44195040459999</v>
      </c>
      <c r="G1354" s="64">
        <v>0.80090747964748599</v>
      </c>
      <c r="H1354" s="63">
        <v>132.0372279616</v>
      </c>
      <c r="I1354" s="64">
        <v>0.76138528848491205</v>
      </c>
      <c r="J1354" s="63">
        <v>123.3928270075</v>
      </c>
      <c r="K1354" s="64">
        <v>0.80191423952379204</v>
      </c>
      <c r="L1354" s="63">
        <v>169.3634219992</v>
      </c>
      <c r="M1354" s="61">
        <v>0.89496619131760902</v>
      </c>
      <c r="N1354" s="63">
        <v>180.46849542460001</v>
      </c>
      <c r="O1354" s="64">
        <v>0.83808417777718103</v>
      </c>
      <c r="P1354" s="63">
        <v>136.3048942952</v>
      </c>
      <c r="Q1354" s="64">
        <v>0.81585392492933595</v>
      </c>
    </row>
    <row r="1355" spans="1:17" customFormat="1" x14ac:dyDescent="0.3">
      <c r="A1355" s="65" t="s">
        <v>1</v>
      </c>
    </row>
    <row r="1356" spans="1:17" customFormat="1" x14ac:dyDescent="0.3">
      <c r="A1356" s="65" t="s">
        <v>1</v>
      </c>
    </row>
    <row r="1357" spans="1:17" customFormat="1" x14ac:dyDescent="0.3">
      <c r="A1357" s="53" t="s">
        <v>466</v>
      </c>
    </row>
    <row r="1358" spans="1:17" customFormat="1" x14ac:dyDescent="0.3">
      <c r="A1358" s="54" t="s">
        <v>1</v>
      </c>
    </row>
    <row r="1359" spans="1:17" customFormat="1" x14ac:dyDescent="0.3">
      <c r="A1359" s="114" t="s">
        <v>1</v>
      </c>
      <c r="B1359" s="113" t="s">
        <v>504</v>
      </c>
      <c r="C1359" s="113" t="s">
        <v>1</v>
      </c>
      <c r="D1359" s="113" t="s">
        <v>17</v>
      </c>
      <c r="E1359" s="113" t="s">
        <v>1</v>
      </c>
      <c r="F1359" s="113" t="s">
        <v>18</v>
      </c>
      <c r="G1359" s="113" t="s">
        <v>1</v>
      </c>
      <c r="H1359" s="113" t="s">
        <v>19</v>
      </c>
      <c r="I1359" s="113" t="s">
        <v>1</v>
      </c>
      <c r="J1359" s="113" t="s">
        <v>20</v>
      </c>
      <c r="K1359" s="113" t="s">
        <v>1</v>
      </c>
      <c r="L1359" s="113" t="s">
        <v>21</v>
      </c>
      <c r="M1359" s="113" t="s">
        <v>1</v>
      </c>
      <c r="N1359" s="113" t="s">
        <v>22</v>
      </c>
      <c r="O1359" s="113" t="s">
        <v>1</v>
      </c>
      <c r="P1359" s="113" t="s">
        <v>23</v>
      </c>
      <c r="Q1359" s="113" t="s">
        <v>1</v>
      </c>
    </row>
    <row r="1360" spans="1:17" customFormat="1" x14ac:dyDescent="0.3">
      <c r="A1360" s="115" t="s">
        <v>1</v>
      </c>
      <c r="B1360" s="55" t="s">
        <v>14</v>
      </c>
      <c r="C1360" s="55" t="s">
        <v>15</v>
      </c>
      <c r="D1360" s="55" t="s">
        <v>14</v>
      </c>
      <c r="E1360" s="55" t="s">
        <v>15</v>
      </c>
      <c r="F1360" s="55" t="s">
        <v>14</v>
      </c>
      <c r="G1360" s="55" t="s">
        <v>15</v>
      </c>
      <c r="H1360" s="55" t="s">
        <v>14</v>
      </c>
      <c r="I1360" s="55" t="s">
        <v>15</v>
      </c>
      <c r="J1360" s="55" t="s">
        <v>14</v>
      </c>
      <c r="K1360" s="55" t="s">
        <v>15</v>
      </c>
      <c r="L1360" s="55" t="s">
        <v>14</v>
      </c>
      <c r="M1360" s="55" t="s">
        <v>15</v>
      </c>
      <c r="N1360" s="55" t="s">
        <v>14</v>
      </c>
      <c r="O1360" s="55" t="s">
        <v>15</v>
      </c>
      <c r="P1360" s="55" t="s">
        <v>14</v>
      </c>
      <c r="Q1360" s="55" t="s">
        <v>15</v>
      </c>
    </row>
    <row r="1361" spans="1:17" customFormat="1" x14ac:dyDescent="0.3">
      <c r="A1361" s="56" t="s">
        <v>16</v>
      </c>
      <c r="B1361" s="57">
        <v>1497.7955463971</v>
      </c>
      <c r="C1361" s="57">
        <v>1497.7955463971</v>
      </c>
      <c r="D1361" s="57">
        <v>309.57194894920002</v>
      </c>
      <c r="E1361" s="57">
        <v>309.57194894920002</v>
      </c>
      <c r="F1361" s="57">
        <v>260.25721534820002</v>
      </c>
      <c r="G1361" s="57">
        <v>260.25721534820002</v>
      </c>
      <c r="H1361" s="57">
        <v>173.41709901479999</v>
      </c>
      <c r="I1361" s="57">
        <v>173.41709901479999</v>
      </c>
      <c r="J1361" s="57">
        <v>153.87284690289999</v>
      </c>
      <c r="K1361" s="57">
        <v>153.87284690289999</v>
      </c>
      <c r="L1361" s="57">
        <v>189.24002229609999</v>
      </c>
      <c r="M1361" s="57">
        <v>189.24002229609999</v>
      </c>
      <c r="N1361" s="57">
        <v>215.33456925920001</v>
      </c>
      <c r="O1361" s="57">
        <v>215.33456925920001</v>
      </c>
      <c r="P1361" s="57">
        <v>167.07021947219999</v>
      </c>
      <c r="Q1361" s="57">
        <v>167.07021947219999</v>
      </c>
    </row>
    <row r="1362" spans="1:17" customFormat="1" x14ac:dyDescent="0.3">
      <c r="A1362" s="58" t="s">
        <v>332</v>
      </c>
      <c r="B1362" s="59">
        <v>2.8134264719000002</v>
      </c>
      <c r="C1362" s="60">
        <v>1.87837817963046E-3</v>
      </c>
      <c r="D1362" s="59">
        <v>0.95190099960000096</v>
      </c>
      <c r="E1362" s="60">
        <v>3.0748942300201899E-3</v>
      </c>
      <c r="F1362" s="59">
        <v>1.1193656596999999</v>
      </c>
      <c r="G1362" s="60">
        <v>4.3009976042446803E-3</v>
      </c>
      <c r="H1362" s="59">
        <v>0.34447959500000003</v>
      </c>
      <c r="I1362" s="60">
        <v>1.9864223133533201E-3</v>
      </c>
      <c r="J1362" s="59">
        <v>0</v>
      </c>
      <c r="K1362" s="60">
        <v>0</v>
      </c>
      <c r="L1362" s="59">
        <v>0</v>
      </c>
      <c r="M1362" s="60">
        <v>0</v>
      </c>
      <c r="N1362" s="59">
        <v>0</v>
      </c>
      <c r="O1362" s="60">
        <v>0</v>
      </c>
      <c r="P1362" s="59">
        <v>0.3976802176</v>
      </c>
      <c r="Q1362" s="60">
        <v>2.3803178020375599E-3</v>
      </c>
    </row>
    <row r="1363" spans="1:17" customFormat="1" x14ac:dyDescent="0.3">
      <c r="A1363" s="58" t="s">
        <v>333</v>
      </c>
      <c r="B1363" s="63">
        <v>23.968531298399999</v>
      </c>
      <c r="C1363" s="64">
        <v>1.6002538768429098E-2</v>
      </c>
      <c r="D1363" s="63">
        <v>1.3089542768</v>
      </c>
      <c r="E1363" s="64">
        <v>4.22827158999085E-3</v>
      </c>
      <c r="F1363" s="63">
        <v>5.5186567821999999</v>
      </c>
      <c r="G1363" s="64">
        <v>2.12046254887364E-2</v>
      </c>
      <c r="H1363" s="63">
        <v>2.1616949072999998</v>
      </c>
      <c r="I1363" s="64">
        <v>1.24652927512962E-2</v>
      </c>
      <c r="J1363" s="63">
        <v>0</v>
      </c>
      <c r="K1363" s="64">
        <v>0</v>
      </c>
      <c r="L1363" s="63">
        <v>6.7199601361000196</v>
      </c>
      <c r="M1363" s="64">
        <v>3.5510248067850102E-2</v>
      </c>
      <c r="N1363" s="63">
        <v>3.6578619016</v>
      </c>
      <c r="O1363" s="64">
        <v>1.69868772774566E-2</v>
      </c>
      <c r="P1363" s="63">
        <v>4.6014032943999998</v>
      </c>
      <c r="Q1363" s="64">
        <v>2.75417325058681E-2</v>
      </c>
    </row>
    <row r="1364" spans="1:17" customFormat="1" x14ac:dyDescent="0.3">
      <c r="A1364" s="58" t="s">
        <v>334</v>
      </c>
      <c r="B1364" s="59">
        <v>82.020907482300302</v>
      </c>
      <c r="C1364" s="60">
        <v>5.4761083833904198E-2</v>
      </c>
      <c r="D1364" s="59">
        <v>8.8159140257000104</v>
      </c>
      <c r="E1364" s="62">
        <v>2.8477754704922101E-2</v>
      </c>
      <c r="F1364" s="59">
        <v>24.8161211141</v>
      </c>
      <c r="G1364" s="61">
        <v>9.5352288623000603E-2</v>
      </c>
      <c r="H1364" s="59">
        <v>4.5809153910999996</v>
      </c>
      <c r="I1364" s="60">
        <v>2.64155923327321E-2</v>
      </c>
      <c r="J1364" s="59">
        <v>7.7845581792000003</v>
      </c>
      <c r="K1364" s="60">
        <v>5.0590850405935299E-2</v>
      </c>
      <c r="L1364" s="59">
        <v>11.0804135319</v>
      </c>
      <c r="M1364" s="60">
        <v>5.85521677574245E-2</v>
      </c>
      <c r="N1364" s="59">
        <v>14.552558919399999</v>
      </c>
      <c r="O1364" s="60">
        <v>6.7581155080970595E-2</v>
      </c>
      <c r="P1364" s="59">
        <v>9.7512570195999793</v>
      </c>
      <c r="Q1364" s="60">
        <v>5.8366219009023203E-2</v>
      </c>
    </row>
    <row r="1365" spans="1:17" customFormat="1" x14ac:dyDescent="0.3">
      <c r="A1365" s="58" t="s">
        <v>335</v>
      </c>
      <c r="B1365" s="63">
        <v>601.89665542529997</v>
      </c>
      <c r="C1365" s="64">
        <v>0.40185501744423202</v>
      </c>
      <c r="D1365" s="63">
        <v>127.30153944680001</v>
      </c>
      <c r="E1365" s="64">
        <v>0.41121794102762799</v>
      </c>
      <c r="F1365" s="63">
        <v>108.69481989240001</v>
      </c>
      <c r="G1365" s="64">
        <v>0.41764382880596201</v>
      </c>
      <c r="H1365" s="63">
        <v>66.4389897482001</v>
      </c>
      <c r="I1365" s="64">
        <v>0.38311671758809601</v>
      </c>
      <c r="J1365" s="63">
        <v>69.271985931800003</v>
      </c>
      <c r="K1365" s="64">
        <v>0.45018979843476498</v>
      </c>
      <c r="L1365" s="63">
        <v>79.964456533299895</v>
      </c>
      <c r="M1365" s="64">
        <v>0.42255573405176</v>
      </c>
      <c r="N1365" s="63">
        <v>82.391805087399803</v>
      </c>
      <c r="O1365" s="64">
        <v>0.38262228573352902</v>
      </c>
      <c r="P1365" s="63">
        <v>55.036063948200002</v>
      </c>
      <c r="Q1365" s="64">
        <v>0.32941875650889302</v>
      </c>
    </row>
    <row r="1366" spans="1:17" customFormat="1" x14ac:dyDescent="0.3">
      <c r="A1366" s="58" t="s">
        <v>336</v>
      </c>
      <c r="B1366" s="59">
        <v>619.28301764670005</v>
      </c>
      <c r="C1366" s="60">
        <v>0.41346298507587798</v>
      </c>
      <c r="D1366" s="59">
        <v>131.76921583180001</v>
      </c>
      <c r="E1366" s="60">
        <v>0.42564972788740302</v>
      </c>
      <c r="F1366" s="59">
        <v>88.202015387300094</v>
      </c>
      <c r="G1366" s="62">
        <v>0.338903247194488</v>
      </c>
      <c r="H1366" s="59">
        <v>82.076968425800203</v>
      </c>
      <c r="I1366" s="60">
        <v>0.47329224679738902</v>
      </c>
      <c r="J1366" s="59">
        <v>52.2745872128</v>
      </c>
      <c r="K1366" s="60">
        <v>0.339725872790197</v>
      </c>
      <c r="L1366" s="59">
        <v>75.082096575500202</v>
      </c>
      <c r="M1366" s="60">
        <v>0.39675590641191399</v>
      </c>
      <c r="N1366" s="59">
        <v>98.716226502300003</v>
      </c>
      <c r="O1366" s="60">
        <v>0.45843185718812501</v>
      </c>
      <c r="P1366" s="59">
        <v>81.172623383600097</v>
      </c>
      <c r="Q1366" s="60">
        <v>0.48585932094921802</v>
      </c>
    </row>
    <row r="1367" spans="1:17" customFormat="1" x14ac:dyDescent="0.3">
      <c r="A1367" s="58" t="s">
        <v>337</v>
      </c>
      <c r="B1367" s="63">
        <v>167.8130080725</v>
      </c>
      <c r="C1367" s="64">
        <v>0.112039996697926</v>
      </c>
      <c r="D1367" s="63">
        <v>39.424424368500098</v>
      </c>
      <c r="E1367" s="64">
        <v>0.12735141056003599</v>
      </c>
      <c r="F1367" s="63">
        <v>31.906236512500001</v>
      </c>
      <c r="G1367" s="64">
        <v>0.122595012283569</v>
      </c>
      <c r="H1367" s="63">
        <v>17.814050947399998</v>
      </c>
      <c r="I1367" s="64">
        <v>0.10272372821713301</v>
      </c>
      <c r="J1367" s="63">
        <v>24.5417155791</v>
      </c>
      <c r="K1367" s="64">
        <v>0.15949347836910299</v>
      </c>
      <c r="L1367" s="63">
        <v>16.393095519300001</v>
      </c>
      <c r="M1367" s="64">
        <v>8.6625943711051007E-2</v>
      </c>
      <c r="N1367" s="63">
        <v>16.016116848500001</v>
      </c>
      <c r="O1367" s="64">
        <v>7.43778247199188E-2</v>
      </c>
      <c r="P1367" s="63">
        <v>16.111191608799999</v>
      </c>
      <c r="Q1367" s="64">
        <v>9.6433653224959406E-2</v>
      </c>
    </row>
    <row r="1368" spans="1:17" customFormat="1" x14ac:dyDescent="0.3">
      <c r="A1368" s="58" t="s">
        <v>310</v>
      </c>
      <c r="B1368" s="59">
        <v>26.7819577703</v>
      </c>
      <c r="C1368" s="60">
        <v>1.7880916948059499E-2</v>
      </c>
      <c r="D1368" s="59">
        <v>2.2608552764000001</v>
      </c>
      <c r="E1368" s="60">
        <v>7.3031658200110403E-3</v>
      </c>
      <c r="F1368" s="59">
        <v>6.6380224418999898</v>
      </c>
      <c r="G1368" s="60">
        <v>2.55056230929811E-2</v>
      </c>
      <c r="H1368" s="59">
        <v>2.5061745022999999</v>
      </c>
      <c r="I1368" s="60">
        <v>1.44517150646495E-2</v>
      </c>
      <c r="J1368" s="59">
        <v>0</v>
      </c>
      <c r="K1368" s="60">
        <v>0</v>
      </c>
      <c r="L1368" s="59">
        <v>6.7199601361000196</v>
      </c>
      <c r="M1368" s="60">
        <v>3.5510248067850102E-2</v>
      </c>
      <c r="N1368" s="59">
        <v>3.6578619016</v>
      </c>
      <c r="O1368" s="60">
        <v>1.69868772774566E-2</v>
      </c>
      <c r="P1368" s="59">
        <v>4.9990835120000003</v>
      </c>
      <c r="Q1368" s="60">
        <v>2.9922050307905599E-2</v>
      </c>
    </row>
    <row r="1369" spans="1:17" customFormat="1" x14ac:dyDescent="0.3">
      <c r="A1369" s="58" t="s">
        <v>311</v>
      </c>
      <c r="B1369" s="63">
        <v>1221.179673072</v>
      </c>
      <c r="C1369" s="64">
        <v>0.81531800252011</v>
      </c>
      <c r="D1369" s="63">
        <v>259.07075527860002</v>
      </c>
      <c r="E1369" s="64">
        <v>0.83686766891503095</v>
      </c>
      <c r="F1369" s="63">
        <v>196.89683527970001</v>
      </c>
      <c r="G1369" s="62">
        <v>0.75654707600045001</v>
      </c>
      <c r="H1369" s="63">
        <v>148.51595817399999</v>
      </c>
      <c r="I1369" s="64">
        <v>0.85640896438548497</v>
      </c>
      <c r="J1369" s="63">
        <v>121.5465731446</v>
      </c>
      <c r="K1369" s="64">
        <v>0.78991567122496198</v>
      </c>
      <c r="L1369" s="63">
        <v>155.0465531088</v>
      </c>
      <c r="M1369" s="64">
        <v>0.819311640463674</v>
      </c>
      <c r="N1369" s="63">
        <v>181.1080315897</v>
      </c>
      <c r="O1369" s="64">
        <v>0.84105414292165404</v>
      </c>
      <c r="P1369" s="63">
        <v>136.20868733180001</v>
      </c>
      <c r="Q1369" s="64">
        <v>0.81527807745811198</v>
      </c>
    </row>
    <row r="1370" spans="1:17" customFormat="1" x14ac:dyDescent="0.3">
      <c r="A1370" s="65" t="s">
        <v>1</v>
      </c>
    </row>
    <row r="1371" spans="1:17" customFormat="1" x14ac:dyDescent="0.3">
      <c r="A1371" s="65" t="s">
        <v>1</v>
      </c>
    </row>
    <row r="1372" spans="1:17" customFormat="1" x14ac:dyDescent="0.3">
      <c r="A1372" s="53" t="s">
        <v>467</v>
      </c>
    </row>
    <row r="1373" spans="1:17" customFormat="1" x14ac:dyDescent="0.3">
      <c r="A1373" s="54" t="s">
        <v>1</v>
      </c>
    </row>
    <row r="1374" spans="1:17" customFormat="1" x14ac:dyDescent="0.3">
      <c r="A1374" s="114" t="s">
        <v>1</v>
      </c>
      <c r="B1374" s="113" t="s">
        <v>504</v>
      </c>
      <c r="C1374" s="113" t="s">
        <v>1</v>
      </c>
      <c r="D1374" s="113" t="s">
        <v>17</v>
      </c>
      <c r="E1374" s="113" t="s">
        <v>1</v>
      </c>
      <c r="F1374" s="113" t="s">
        <v>18</v>
      </c>
      <c r="G1374" s="113" t="s">
        <v>1</v>
      </c>
      <c r="H1374" s="113" t="s">
        <v>19</v>
      </c>
      <c r="I1374" s="113" t="s">
        <v>1</v>
      </c>
      <c r="J1374" s="113" t="s">
        <v>20</v>
      </c>
      <c r="K1374" s="113" t="s">
        <v>1</v>
      </c>
      <c r="L1374" s="113" t="s">
        <v>21</v>
      </c>
      <c r="M1374" s="113" t="s">
        <v>1</v>
      </c>
      <c r="N1374" s="113" t="s">
        <v>22</v>
      </c>
      <c r="O1374" s="113" t="s">
        <v>1</v>
      </c>
      <c r="P1374" s="113" t="s">
        <v>23</v>
      </c>
      <c r="Q1374" s="113" t="s">
        <v>1</v>
      </c>
    </row>
    <row r="1375" spans="1:17" customFormat="1" x14ac:dyDescent="0.3">
      <c r="A1375" s="115" t="s">
        <v>1</v>
      </c>
      <c r="B1375" s="55" t="s">
        <v>14</v>
      </c>
      <c r="C1375" s="55" t="s">
        <v>15</v>
      </c>
      <c r="D1375" s="55" t="s">
        <v>14</v>
      </c>
      <c r="E1375" s="55" t="s">
        <v>15</v>
      </c>
      <c r="F1375" s="55" t="s">
        <v>14</v>
      </c>
      <c r="G1375" s="55" t="s">
        <v>15</v>
      </c>
      <c r="H1375" s="55" t="s">
        <v>14</v>
      </c>
      <c r="I1375" s="55" t="s">
        <v>15</v>
      </c>
      <c r="J1375" s="55" t="s">
        <v>14</v>
      </c>
      <c r="K1375" s="55" t="s">
        <v>15</v>
      </c>
      <c r="L1375" s="55" t="s">
        <v>14</v>
      </c>
      <c r="M1375" s="55" t="s">
        <v>15</v>
      </c>
      <c r="N1375" s="55" t="s">
        <v>14</v>
      </c>
      <c r="O1375" s="55" t="s">
        <v>15</v>
      </c>
      <c r="P1375" s="55" t="s">
        <v>14</v>
      </c>
      <c r="Q1375" s="55" t="s">
        <v>15</v>
      </c>
    </row>
    <row r="1376" spans="1:17" customFormat="1" x14ac:dyDescent="0.3">
      <c r="A1376" s="56" t="s">
        <v>16</v>
      </c>
      <c r="B1376" s="57">
        <v>1497.7955463971</v>
      </c>
      <c r="C1376" s="57">
        <v>1497.7955463971</v>
      </c>
      <c r="D1376" s="57">
        <v>309.57194894920002</v>
      </c>
      <c r="E1376" s="57">
        <v>309.57194894920002</v>
      </c>
      <c r="F1376" s="57">
        <v>260.25721534820002</v>
      </c>
      <c r="G1376" s="57">
        <v>260.25721534820002</v>
      </c>
      <c r="H1376" s="57">
        <v>173.41709901479999</v>
      </c>
      <c r="I1376" s="57">
        <v>173.41709901479999</v>
      </c>
      <c r="J1376" s="57">
        <v>153.87284690289999</v>
      </c>
      <c r="K1376" s="57">
        <v>153.87284690289999</v>
      </c>
      <c r="L1376" s="57">
        <v>189.24002229609999</v>
      </c>
      <c r="M1376" s="57">
        <v>189.24002229609999</v>
      </c>
      <c r="N1376" s="57">
        <v>215.33456925920001</v>
      </c>
      <c r="O1376" s="57">
        <v>215.33456925920001</v>
      </c>
      <c r="P1376" s="57">
        <v>167.07021947219999</v>
      </c>
      <c r="Q1376" s="57">
        <v>167.07021947219999</v>
      </c>
    </row>
    <row r="1377" spans="1:17" customFormat="1" x14ac:dyDescent="0.3">
      <c r="A1377" s="58" t="s">
        <v>332</v>
      </c>
      <c r="B1377" s="59">
        <v>3.6150255502999999</v>
      </c>
      <c r="C1377" s="60">
        <v>2.4135640935746099E-3</v>
      </c>
      <c r="D1377" s="59">
        <v>0.95190099960000096</v>
      </c>
      <c r="E1377" s="60">
        <v>3.0748942300201899E-3</v>
      </c>
      <c r="F1377" s="59">
        <v>1.1193656596999999</v>
      </c>
      <c r="G1377" s="60">
        <v>4.3009976042446803E-3</v>
      </c>
      <c r="H1377" s="59">
        <v>0</v>
      </c>
      <c r="I1377" s="60">
        <v>0</v>
      </c>
      <c r="J1377" s="59">
        <v>1.543758891</v>
      </c>
      <c r="K1377" s="60">
        <v>1.00326920705781E-2</v>
      </c>
      <c r="L1377" s="59">
        <v>0</v>
      </c>
      <c r="M1377" s="60">
        <v>0</v>
      </c>
      <c r="N1377" s="59">
        <v>0</v>
      </c>
      <c r="O1377" s="60">
        <v>0</v>
      </c>
      <c r="P1377" s="59">
        <v>0</v>
      </c>
      <c r="Q1377" s="60">
        <v>0</v>
      </c>
    </row>
    <row r="1378" spans="1:17" customFormat="1" x14ac:dyDescent="0.3">
      <c r="A1378" s="58" t="s">
        <v>333</v>
      </c>
      <c r="B1378" s="63">
        <v>11.8064980692</v>
      </c>
      <c r="C1378" s="64">
        <v>7.8825832388139793E-3</v>
      </c>
      <c r="D1378" s="63">
        <v>0.66485655769999896</v>
      </c>
      <c r="E1378" s="64">
        <v>2.1476640889355899E-3</v>
      </c>
      <c r="F1378" s="63">
        <v>2.8272419647999998</v>
      </c>
      <c r="G1378" s="64">
        <v>1.08632606439649E-2</v>
      </c>
      <c r="H1378" s="63">
        <v>1.3215186128</v>
      </c>
      <c r="I1378" s="64">
        <v>7.6204631510253598E-3</v>
      </c>
      <c r="J1378" s="63">
        <v>0.785445984199999</v>
      </c>
      <c r="K1378" s="64">
        <v>5.1045132393998599E-3</v>
      </c>
      <c r="L1378" s="63">
        <v>0</v>
      </c>
      <c r="M1378" s="64">
        <v>0</v>
      </c>
      <c r="N1378" s="63">
        <v>4.4863410510000001</v>
      </c>
      <c r="O1378" s="64">
        <v>2.08342815853211E-2</v>
      </c>
      <c r="P1378" s="63">
        <v>1.7210938987</v>
      </c>
      <c r="Q1378" s="64">
        <v>1.03016199065111E-2</v>
      </c>
    </row>
    <row r="1379" spans="1:17" customFormat="1" x14ac:dyDescent="0.3">
      <c r="A1379" s="58" t="s">
        <v>334</v>
      </c>
      <c r="B1379" s="59">
        <v>65.987015947399996</v>
      </c>
      <c r="C1379" s="60">
        <v>4.40560903696968E-2</v>
      </c>
      <c r="D1379" s="59">
        <v>6.9614101484999802</v>
      </c>
      <c r="E1379" s="60">
        <v>2.2487212333448001E-2</v>
      </c>
      <c r="F1379" s="59">
        <v>12.4801972348</v>
      </c>
      <c r="G1379" s="60">
        <v>4.7953318866117298E-2</v>
      </c>
      <c r="H1379" s="59">
        <v>8.7069689232999892</v>
      </c>
      <c r="I1379" s="60">
        <v>5.02082492024441E-2</v>
      </c>
      <c r="J1379" s="59">
        <v>12.869766861900001</v>
      </c>
      <c r="K1379" s="61">
        <v>8.3638972833337794E-2</v>
      </c>
      <c r="L1379" s="59">
        <v>6.9832301640999903</v>
      </c>
      <c r="M1379" s="60">
        <v>3.6901444416305801E-2</v>
      </c>
      <c r="N1379" s="59">
        <v>8.5825801338999792</v>
      </c>
      <c r="O1379" s="60">
        <v>3.9856954521635901E-2</v>
      </c>
      <c r="P1379" s="59">
        <v>9.4028624809000103</v>
      </c>
      <c r="Q1379" s="60">
        <v>5.6280900992439299E-2</v>
      </c>
    </row>
    <row r="1380" spans="1:17" customFormat="1" x14ac:dyDescent="0.3">
      <c r="A1380" s="58" t="s">
        <v>335</v>
      </c>
      <c r="B1380" s="63">
        <v>449.82165100269998</v>
      </c>
      <c r="C1380" s="64">
        <v>0.300322465295568</v>
      </c>
      <c r="D1380" s="63">
        <v>99.113719035399996</v>
      </c>
      <c r="E1380" s="64">
        <v>0.32016375957779097</v>
      </c>
      <c r="F1380" s="63">
        <v>88.667027788500107</v>
      </c>
      <c r="G1380" s="64">
        <v>0.340689988824601</v>
      </c>
      <c r="H1380" s="63">
        <v>41.658669808399999</v>
      </c>
      <c r="I1380" s="64">
        <v>0.24022238894011699</v>
      </c>
      <c r="J1380" s="63">
        <v>44.658099828700003</v>
      </c>
      <c r="K1380" s="64">
        <v>0.29022729303813499</v>
      </c>
      <c r="L1380" s="63">
        <v>69.399468283099793</v>
      </c>
      <c r="M1380" s="64">
        <v>0.36672722525107299</v>
      </c>
      <c r="N1380" s="63">
        <v>55.396486126699997</v>
      </c>
      <c r="O1380" s="64">
        <v>0.25725774694363501</v>
      </c>
      <c r="P1380" s="63">
        <v>45.693478632199998</v>
      </c>
      <c r="Q1380" s="64">
        <v>0.27349864492039699</v>
      </c>
    </row>
    <row r="1381" spans="1:17" customFormat="1" x14ac:dyDescent="0.3">
      <c r="A1381" s="58" t="s">
        <v>336</v>
      </c>
      <c r="B1381" s="59">
        <v>536.55026495990001</v>
      </c>
      <c r="C1381" s="60">
        <v>0.35822663931038801</v>
      </c>
      <c r="D1381" s="59">
        <v>122.6216670756</v>
      </c>
      <c r="E1381" s="60">
        <v>0.39610070451093099</v>
      </c>
      <c r="F1381" s="59">
        <v>76.437176263200101</v>
      </c>
      <c r="G1381" s="60">
        <v>0.29369858645776298</v>
      </c>
      <c r="H1381" s="59">
        <v>67.716993844599997</v>
      </c>
      <c r="I1381" s="60">
        <v>0.390486256714632</v>
      </c>
      <c r="J1381" s="59">
        <v>44.366738739200002</v>
      </c>
      <c r="K1381" s="60">
        <v>0.288333774491072</v>
      </c>
      <c r="L1381" s="59">
        <v>58.495145864300198</v>
      </c>
      <c r="M1381" s="60">
        <v>0.30910557478572798</v>
      </c>
      <c r="N1381" s="59">
        <v>97.267047152100204</v>
      </c>
      <c r="O1381" s="61">
        <v>0.45170196075214902</v>
      </c>
      <c r="P1381" s="59">
        <v>60.902909431399898</v>
      </c>
      <c r="Q1381" s="60">
        <v>0.36453480233521801</v>
      </c>
    </row>
    <row r="1382" spans="1:17" customFormat="1" x14ac:dyDescent="0.3">
      <c r="A1382" s="58" t="s">
        <v>337</v>
      </c>
      <c r="B1382" s="63">
        <v>430.01509086760001</v>
      </c>
      <c r="C1382" s="64">
        <v>0.28709865769195803</v>
      </c>
      <c r="D1382" s="63">
        <v>79.258395132400096</v>
      </c>
      <c r="E1382" s="64">
        <v>0.25602576525887399</v>
      </c>
      <c r="F1382" s="63">
        <v>78.726206437200005</v>
      </c>
      <c r="G1382" s="64">
        <v>0.302493847603309</v>
      </c>
      <c r="H1382" s="63">
        <v>54.012947825700003</v>
      </c>
      <c r="I1382" s="64">
        <v>0.31146264199178197</v>
      </c>
      <c r="J1382" s="63">
        <v>49.6490365979</v>
      </c>
      <c r="K1382" s="64">
        <v>0.32266275432747799</v>
      </c>
      <c r="L1382" s="63">
        <v>54.362177984600201</v>
      </c>
      <c r="M1382" s="64">
        <v>0.28726575554689299</v>
      </c>
      <c r="N1382" s="63">
        <v>49.6021147955001</v>
      </c>
      <c r="O1382" s="64">
        <v>0.23034905619725901</v>
      </c>
      <c r="P1382" s="63">
        <v>49.349875029000003</v>
      </c>
      <c r="Q1382" s="64">
        <v>0.29538403184543399</v>
      </c>
    </row>
    <row r="1383" spans="1:17" customFormat="1" x14ac:dyDescent="0.3">
      <c r="A1383" s="58" t="s">
        <v>310</v>
      </c>
      <c r="B1383" s="59">
        <v>15.4215236195</v>
      </c>
      <c r="C1383" s="60">
        <v>1.02961473323886E-2</v>
      </c>
      <c r="D1383" s="59">
        <v>1.6167575572999999</v>
      </c>
      <c r="E1383" s="60">
        <v>5.2225583189557797E-3</v>
      </c>
      <c r="F1383" s="59">
        <v>3.9466076244999799</v>
      </c>
      <c r="G1383" s="60">
        <v>1.51642582482096E-2</v>
      </c>
      <c r="H1383" s="59">
        <v>1.3215186128</v>
      </c>
      <c r="I1383" s="60">
        <v>7.6204631510253598E-3</v>
      </c>
      <c r="J1383" s="59">
        <v>2.3292048751999999</v>
      </c>
      <c r="K1383" s="60">
        <v>1.51372053099779E-2</v>
      </c>
      <c r="L1383" s="59">
        <v>0</v>
      </c>
      <c r="M1383" s="60">
        <v>0</v>
      </c>
      <c r="N1383" s="59">
        <v>4.4863410510000001</v>
      </c>
      <c r="O1383" s="60">
        <v>2.08342815853211E-2</v>
      </c>
      <c r="P1383" s="59">
        <v>1.7210938987</v>
      </c>
      <c r="Q1383" s="60">
        <v>1.03016199065111E-2</v>
      </c>
    </row>
    <row r="1384" spans="1:17" customFormat="1" x14ac:dyDescent="0.3">
      <c r="A1384" s="58" t="s">
        <v>311</v>
      </c>
      <c r="B1384" s="63">
        <v>986.37191596260197</v>
      </c>
      <c r="C1384" s="64">
        <v>0.65854910460595695</v>
      </c>
      <c r="D1384" s="63">
        <v>221.735386111</v>
      </c>
      <c r="E1384" s="61">
        <v>0.71626446408872202</v>
      </c>
      <c r="F1384" s="63">
        <v>165.10420405170001</v>
      </c>
      <c r="G1384" s="64">
        <v>0.63438857528236403</v>
      </c>
      <c r="H1384" s="63">
        <v>109.375663653</v>
      </c>
      <c r="I1384" s="64">
        <v>0.63070864565474904</v>
      </c>
      <c r="J1384" s="63">
        <v>89.024838567900204</v>
      </c>
      <c r="K1384" s="62">
        <v>0.578561067529207</v>
      </c>
      <c r="L1384" s="63">
        <v>127.89461414740001</v>
      </c>
      <c r="M1384" s="64">
        <v>0.67583280003680202</v>
      </c>
      <c r="N1384" s="63">
        <v>152.6635332788</v>
      </c>
      <c r="O1384" s="64">
        <v>0.70895970769578398</v>
      </c>
      <c r="P1384" s="63">
        <v>106.5963880636</v>
      </c>
      <c r="Q1384" s="64">
        <v>0.63803344725561495</v>
      </c>
    </row>
    <row r="1385" spans="1:17" customFormat="1" x14ac:dyDescent="0.3">
      <c r="A1385" s="65" t="s">
        <v>1</v>
      </c>
    </row>
    <row r="1386" spans="1:17" customFormat="1" x14ac:dyDescent="0.3">
      <c r="A1386" s="65" t="s">
        <v>1</v>
      </c>
    </row>
    <row r="1387" spans="1:17" customFormat="1" x14ac:dyDescent="0.3">
      <c r="A1387" s="53" t="s">
        <v>468</v>
      </c>
    </row>
    <row r="1388" spans="1:17" customFormat="1" x14ac:dyDescent="0.3">
      <c r="A1388" s="54" t="s">
        <v>1</v>
      </c>
    </row>
    <row r="1389" spans="1:17" customFormat="1" x14ac:dyDescent="0.3">
      <c r="A1389" s="114" t="s">
        <v>1</v>
      </c>
      <c r="B1389" s="113" t="s">
        <v>504</v>
      </c>
      <c r="C1389" s="113" t="s">
        <v>1</v>
      </c>
      <c r="D1389" s="113" t="s">
        <v>17</v>
      </c>
      <c r="E1389" s="113" t="s">
        <v>1</v>
      </c>
      <c r="F1389" s="113" t="s">
        <v>18</v>
      </c>
      <c r="G1389" s="113" t="s">
        <v>1</v>
      </c>
      <c r="H1389" s="113" t="s">
        <v>19</v>
      </c>
      <c r="I1389" s="113" t="s">
        <v>1</v>
      </c>
      <c r="J1389" s="113" t="s">
        <v>20</v>
      </c>
      <c r="K1389" s="113" t="s">
        <v>1</v>
      </c>
      <c r="L1389" s="113" t="s">
        <v>21</v>
      </c>
      <c r="M1389" s="113" t="s">
        <v>1</v>
      </c>
      <c r="N1389" s="113" t="s">
        <v>22</v>
      </c>
      <c r="O1389" s="113" t="s">
        <v>1</v>
      </c>
      <c r="P1389" s="113" t="s">
        <v>23</v>
      </c>
      <c r="Q1389" s="113" t="s">
        <v>1</v>
      </c>
    </row>
    <row r="1390" spans="1:17" customFormat="1" x14ac:dyDescent="0.3">
      <c r="A1390" s="115" t="s">
        <v>1</v>
      </c>
      <c r="B1390" s="55" t="s">
        <v>14</v>
      </c>
      <c r="C1390" s="55" t="s">
        <v>15</v>
      </c>
      <c r="D1390" s="55" t="s">
        <v>14</v>
      </c>
      <c r="E1390" s="55" t="s">
        <v>15</v>
      </c>
      <c r="F1390" s="55" t="s">
        <v>14</v>
      </c>
      <c r="G1390" s="55" t="s">
        <v>15</v>
      </c>
      <c r="H1390" s="55" t="s">
        <v>14</v>
      </c>
      <c r="I1390" s="55" t="s">
        <v>15</v>
      </c>
      <c r="J1390" s="55" t="s">
        <v>14</v>
      </c>
      <c r="K1390" s="55" t="s">
        <v>15</v>
      </c>
      <c r="L1390" s="55" t="s">
        <v>14</v>
      </c>
      <c r="M1390" s="55" t="s">
        <v>15</v>
      </c>
      <c r="N1390" s="55" t="s">
        <v>14</v>
      </c>
      <c r="O1390" s="55" t="s">
        <v>15</v>
      </c>
      <c r="P1390" s="55" t="s">
        <v>14</v>
      </c>
      <c r="Q1390" s="55" t="s">
        <v>15</v>
      </c>
    </row>
    <row r="1391" spans="1:17" customFormat="1" x14ac:dyDescent="0.3">
      <c r="A1391" s="56" t="s">
        <v>16</v>
      </c>
      <c r="B1391" s="57">
        <v>1497.7955463971</v>
      </c>
      <c r="C1391" s="57">
        <v>1497.7955463971</v>
      </c>
      <c r="D1391" s="57">
        <v>309.57194894920002</v>
      </c>
      <c r="E1391" s="57">
        <v>309.57194894920002</v>
      </c>
      <c r="F1391" s="57">
        <v>260.25721534820002</v>
      </c>
      <c r="G1391" s="57">
        <v>260.25721534820002</v>
      </c>
      <c r="H1391" s="57">
        <v>173.41709901479999</v>
      </c>
      <c r="I1391" s="57">
        <v>173.41709901479999</v>
      </c>
      <c r="J1391" s="57">
        <v>153.87284690289999</v>
      </c>
      <c r="K1391" s="57">
        <v>153.87284690289999</v>
      </c>
      <c r="L1391" s="57">
        <v>189.24002229609999</v>
      </c>
      <c r="M1391" s="57">
        <v>189.24002229609999</v>
      </c>
      <c r="N1391" s="57">
        <v>215.33456925920001</v>
      </c>
      <c r="O1391" s="57">
        <v>215.33456925920001</v>
      </c>
      <c r="P1391" s="57">
        <v>167.07021947219999</v>
      </c>
      <c r="Q1391" s="57">
        <v>167.07021947219999</v>
      </c>
    </row>
    <row r="1392" spans="1:17" customFormat="1" x14ac:dyDescent="0.3">
      <c r="A1392" s="58" t="s">
        <v>332</v>
      </c>
      <c r="B1392" s="59">
        <v>1.7964486544</v>
      </c>
      <c r="C1392" s="60">
        <v>1.1993951101812901E-3</v>
      </c>
      <c r="D1392" s="59">
        <v>0</v>
      </c>
      <c r="E1392" s="60">
        <v>0</v>
      </c>
      <c r="F1392" s="59">
        <v>1.2227406001000001</v>
      </c>
      <c r="G1392" s="60">
        <v>4.69820058000731E-3</v>
      </c>
      <c r="H1392" s="59">
        <v>0</v>
      </c>
      <c r="I1392" s="60">
        <v>0</v>
      </c>
      <c r="J1392" s="59">
        <v>0</v>
      </c>
      <c r="K1392" s="60">
        <v>0</v>
      </c>
      <c r="L1392" s="59">
        <v>0</v>
      </c>
      <c r="M1392" s="60">
        <v>0</v>
      </c>
      <c r="N1392" s="59">
        <v>0.57370805429999905</v>
      </c>
      <c r="O1392" s="60">
        <v>2.6642635981472301E-3</v>
      </c>
      <c r="P1392" s="59">
        <v>0</v>
      </c>
      <c r="Q1392" s="60">
        <v>0</v>
      </c>
    </row>
    <row r="1393" spans="1:17" customFormat="1" x14ac:dyDescent="0.3">
      <c r="A1393" s="58" t="s">
        <v>333</v>
      </c>
      <c r="B1393" s="63">
        <v>34.2771692926</v>
      </c>
      <c r="C1393" s="64">
        <v>2.2885078924859002E-2</v>
      </c>
      <c r="D1393" s="63">
        <v>4.1661611377000103</v>
      </c>
      <c r="E1393" s="64">
        <v>1.3457812155918699E-2</v>
      </c>
      <c r="F1393" s="63">
        <v>10.668904313400001</v>
      </c>
      <c r="G1393" s="64">
        <v>4.0993692717129798E-2</v>
      </c>
      <c r="H1393" s="63">
        <v>1.1460250600999999</v>
      </c>
      <c r="I1393" s="64">
        <v>6.6084893970126601E-3</v>
      </c>
      <c r="J1393" s="63">
        <v>0</v>
      </c>
      <c r="K1393" s="62">
        <v>0</v>
      </c>
      <c r="L1393" s="63">
        <v>3.5195292559000002</v>
      </c>
      <c r="M1393" s="64">
        <v>1.8598228922172999E-2</v>
      </c>
      <c r="N1393" s="63">
        <v>4.2480423140000001</v>
      </c>
      <c r="O1393" s="64">
        <v>1.9727637455584701E-2</v>
      </c>
      <c r="P1393" s="63">
        <v>9.8893379101999894</v>
      </c>
      <c r="Q1393" s="61">
        <v>5.9192703172605603E-2</v>
      </c>
    </row>
    <row r="1394" spans="1:17" customFormat="1" x14ac:dyDescent="0.3">
      <c r="A1394" s="58" t="s">
        <v>334</v>
      </c>
      <c r="B1394" s="59">
        <v>173.8468217363</v>
      </c>
      <c r="C1394" s="60">
        <v>0.116068459513372</v>
      </c>
      <c r="D1394" s="59">
        <v>44.943299465700001</v>
      </c>
      <c r="E1394" s="60">
        <v>0.145178849757718</v>
      </c>
      <c r="F1394" s="59">
        <v>40.037172680700003</v>
      </c>
      <c r="G1394" s="60">
        <v>0.15383693638285501</v>
      </c>
      <c r="H1394" s="59">
        <v>13.020675133799999</v>
      </c>
      <c r="I1394" s="60">
        <v>7.50829947437235E-2</v>
      </c>
      <c r="J1394" s="59">
        <v>15.4036049226</v>
      </c>
      <c r="K1394" s="60">
        <v>0.10010606310754901</v>
      </c>
      <c r="L1394" s="59">
        <v>15.1544586707</v>
      </c>
      <c r="M1394" s="60">
        <v>8.0080621883399095E-2</v>
      </c>
      <c r="N1394" s="59">
        <v>24.683800400300001</v>
      </c>
      <c r="O1394" s="60">
        <v>0.114629994084173</v>
      </c>
      <c r="P1394" s="59">
        <v>19.818364478300001</v>
      </c>
      <c r="Q1394" s="60">
        <v>0.11862296309246</v>
      </c>
    </row>
    <row r="1395" spans="1:17" customFormat="1" x14ac:dyDescent="0.3">
      <c r="A1395" s="58" t="s">
        <v>335</v>
      </c>
      <c r="B1395" s="63">
        <v>848.20575389589703</v>
      </c>
      <c r="C1395" s="64">
        <v>0.56630276137236002</v>
      </c>
      <c r="D1395" s="63">
        <v>172.4081067196</v>
      </c>
      <c r="E1395" s="64">
        <v>0.55692418936798405</v>
      </c>
      <c r="F1395" s="63">
        <v>128.7891456111</v>
      </c>
      <c r="G1395" s="62">
        <v>0.49485331439818903</v>
      </c>
      <c r="H1395" s="63">
        <v>105.2741837003</v>
      </c>
      <c r="I1395" s="64">
        <v>0.60705769095650397</v>
      </c>
      <c r="J1395" s="63">
        <v>101.214745686</v>
      </c>
      <c r="K1395" s="61">
        <v>0.65778171862817802</v>
      </c>
      <c r="L1395" s="63">
        <v>109.8497253904</v>
      </c>
      <c r="M1395" s="64">
        <v>0.580478294483185</v>
      </c>
      <c r="N1395" s="63">
        <v>115.15764347779999</v>
      </c>
      <c r="O1395" s="64">
        <v>0.53478474856112801</v>
      </c>
      <c r="P1395" s="63">
        <v>100.47916565680001</v>
      </c>
      <c r="Q1395" s="64">
        <v>0.60141876855270104</v>
      </c>
    </row>
    <row r="1396" spans="1:17" customFormat="1" x14ac:dyDescent="0.3">
      <c r="A1396" s="58" t="s">
        <v>336</v>
      </c>
      <c r="B1396" s="59">
        <v>403.5578611139</v>
      </c>
      <c r="C1396" s="60">
        <v>0.26943454471115602</v>
      </c>
      <c r="D1396" s="59">
        <v>76.515742099700006</v>
      </c>
      <c r="E1396" s="60">
        <v>0.24716626412510001</v>
      </c>
      <c r="F1396" s="59">
        <v>75.408072977499998</v>
      </c>
      <c r="G1396" s="60">
        <v>0.28974440872508</v>
      </c>
      <c r="H1396" s="59">
        <v>51.941905797700002</v>
      </c>
      <c r="I1396" s="60">
        <v>0.29952009399757701</v>
      </c>
      <c r="J1396" s="59">
        <v>32.469518507799997</v>
      </c>
      <c r="K1396" s="60">
        <v>0.21101525812601399</v>
      </c>
      <c r="L1396" s="59">
        <v>50.446599862699998</v>
      </c>
      <c r="M1396" s="60">
        <v>0.266574687799218</v>
      </c>
      <c r="N1396" s="59">
        <v>70.3691202233002</v>
      </c>
      <c r="O1396" s="60">
        <v>0.32678970434420201</v>
      </c>
      <c r="P1396" s="59">
        <v>35.376688321099998</v>
      </c>
      <c r="Q1396" s="60">
        <v>0.211747422328529</v>
      </c>
    </row>
    <row r="1397" spans="1:17" customFormat="1" x14ac:dyDescent="0.3">
      <c r="A1397" s="58" t="s">
        <v>337</v>
      </c>
      <c r="B1397" s="63">
        <v>36.111491704000002</v>
      </c>
      <c r="C1397" s="64">
        <v>2.4109760368072299E-2</v>
      </c>
      <c r="D1397" s="63">
        <v>11.538639526500001</v>
      </c>
      <c r="E1397" s="64">
        <v>3.7272884593279001E-2</v>
      </c>
      <c r="F1397" s="63">
        <v>4.1311791653999803</v>
      </c>
      <c r="G1397" s="64">
        <v>1.58734471967391E-2</v>
      </c>
      <c r="H1397" s="63">
        <v>2.0343093229</v>
      </c>
      <c r="I1397" s="64">
        <v>1.17307309051825E-2</v>
      </c>
      <c r="J1397" s="63">
        <v>4.7849777864999998</v>
      </c>
      <c r="K1397" s="64">
        <v>3.1096960138259602E-2</v>
      </c>
      <c r="L1397" s="63">
        <v>10.2697091164</v>
      </c>
      <c r="M1397" s="61">
        <v>5.4268166912024497E-2</v>
      </c>
      <c r="N1397" s="63">
        <v>0.30225478950000001</v>
      </c>
      <c r="O1397" s="62">
        <v>1.4036519567658099E-3</v>
      </c>
      <c r="P1397" s="63">
        <v>1.5066631058</v>
      </c>
      <c r="Q1397" s="64">
        <v>9.0181428537041194E-3</v>
      </c>
    </row>
    <row r="1398" spans="1:17" customFormat="1" x14ac:dyDescent="0.3">
      <c r="A1398" s="58" t="s">
        <v>310</v>
      </c>
      <c r="B1398" s="59">
        <v>36.073617947000002</v>
      </c>
      <c r="C1398" s="60">
        <v>2.4084474035040299E-2</v>
      </c>
      <c r="D1398" s="59">
        <v>4.1661611377000103</v>
      </c>
      <c r="E1398" s="60">
        <v>1.3457812155918699E-2</v>
      </c>
      <c r="F1398" s="59">
        <v>11.8916449135</v>
      </c>
      <c r="G1398" s="60">
        <v>4.5691893297137201E-2</v>
      </c>
      <c r="H1398" s="59">
        <v>1.1460250600999999</v>
      </c>
      <c r="I1398" s="60">
        <v>6.6084893970126601E-3</v>
      </c>
      <c r="J1398" s="59">
        <v>0</v>
      </c>
      <c r="K1398" s="62">
        <v>0</v>
      </c>
      <c r="L1398" s="59">
        <v>3.5195292559000002</v>
      </c>
      <c r="M1398" s="60">
        <v>1.8598228922172999E-2</v>
      </c>
      <c r="N1398" s="59">
        <v>4.8217503683</v>
      </c>
      <c r="O1398" s="60">
        <v>2.2391901053732E-2</v>
      </c>
      <c r="P1398" s="59">
        <v>9.8893379101999894</v>
      </c>
      <c r="Q1398" s="61">
        <v>5.9192703172605603E-2</v>
      </c>
    </row>
    <row r="1399" spans="1:17" customFormat="1" x14ac:dyDescent="0.3">
      <c r="A1399" s="58" t="s">
        <v>311</v>
      </c>
      <c r="B1399" s="63">
        <v>1251.7636150098001</v>
      </c>
      <c r="C1399" s="64">
        <v>0.83573730608351604</v>
      </c>
      <c r="D1399" s="63">
        <v>248.92384881929999</v>
      </c>
      <c r="E1399" s="64">
        <v>0.80409045349308395</v>
      </c>
      <c r="F1399" s="63">
        <v>204.19721858860001</v>
      </c>
      <c r="G1399" s="64">
        <v>0.78459772312326903</v>
      </c>
      <c r="H1399" s="63">
        <v>157.216089498</v>
      </c>
      <c r="I1399" s="61">
        <v>0.90657778495408103</v>
      </c>
      <c r="J1399" s="63">
        <v>133.6842641938</v>
      </c>
      <c r="K1399" s="64">
        <v>0.86879697675419099</v>
      </c>
      <c r="L1399" s="63">
        <v>160.29632525310001</v>
      </c>
      <c r="M1399" s="64">
        <v>0.847052982282403</v>
      </c>
      <c r="N1399" s="63">
        <v>185.52676370110001</v>
      </c>
      <c r="O1399" s="64">
        <v>0.86157445290532897</v>
      </c>
      <c r="P1399" s="63">
        <v>135.85585397790001</v>
      </c>
      <c r="Q1399" s="64">
        <v>0.81316619088122999</v>
      </c>
    </row>
    <row r="1400" spans="1:17" customFormat="1" x14ac:dyDescent="0.3">
      <c r="A1400" s="65" t="s">
        <v>1</v>
      </c>
    </row>
    <row r="1401" spans="1:17" customFormat="1" x14ac:dyDescent="0.3">
      <c r="A1401" s="65" t="s">
        <v>1</v>
      </c>
    </row>
    <row r="1402" spans="1:17" customFormat="1" x14ac:dyDescent="0.3">
      <c r="A1402" s="53" t="s">
        <v>469</v>
      </c>
    </row>
    <row r="1403" spans="1:17" customFormat="1" x14ac:dyDescent="0.3">
      <c r="A1403" s="54" t="s">
        <v>1</v>
      </c>
    </row>
    <row r="1404" spans="1:17" customFormat="1" x14ac:dyDescent="0.3">
      <c r="A1404" s="114" t="s">
        <v>1</v>
      </c>
      <c r="B1404" s="113" t="s">
        <v>504</v>
      </c>
      <c r="C1404" s="113" t="s">
        <v>1</v>
      </c>
      <c r="D1404" s="113" t="s">
        <v>17</v>
      </c>
      <c r="E1404" s="113" t="s">
        <v>1</v>
      </c>
      <c r="F1404" s="113" t="s">
        <v>18</v>
      </c>
      <c r="G1404" s="113" t="s">
        <v>1</v>
      </c>
      <c r="H1404" s="113" t="s">
        <v>19</v>
      </c>
      <c r="I1404" s="113" t="s">
        <v>1</v>
      </c>
      <c r="J1404" s="113" t="s">
        <v>20</v>
      </c>
      <c r="K1404" s="113" t="s">
        <v>1</v>
      </c>
      <c r="L1404" s="113" t="s">
        <v>21</v>
      </c>
      <c r="M1404" s="113" t="s">
        <v>1</v>
      </c>
      <c r="N1404" s="113" t="s">
        <v>22</v>
      </c>
      <c r="O1404" s="113" t="s">
        <v>1</v>
      </c>
      <c r="P1404" s="113" t="s">
        <v>23</v>
      </c>
      <c r="Q1404" s="113" t="s">
        <v>1</v>
      </c>
    </row>
    <row r="1405" spans="1:17" customFormat="1" x14ac:dyDescent="0.3">
      <c r="A1405" s="115" t="s">
        <v>1</v>
      </c>
      <c r="B1405" s="55" t="s">
        <v>14</v>
      </c>
      <c r="C1405" s="55" t="s">
        <v>15</v>
      </c>
      <c r="D1405" s="55" t="s">
        <v>14</v>
      </c>
      <c r="E1405" s="55" t="s">
        <v>15</v>
      </c>
      <c r="F1405" s="55" t="s">
        <v>14</v>
      </c>
      <c r="G1405" s="55" t="s">
        <v>15</v>
      </c>
      <c r="H1405" s="55" t="s">
        <v>14</v>
      </c>
      <c r="I1405" s="55" t="s">
        <v>15</v>
      </c>
      <c r="J1405" s="55" t="s">
        <v>14</v>
      </c>
      <c r="K1405" s="55" t="s">
        <v>15</v>
      </c>
      <c r="L1405" s="55" t="s">
        <v>14</v>
      </c>
      <c r="M1405" s="55" t="s">
        <v>15</v>
      </c>
      <c r="N1405" s="55" t="s">
        <v>14</v>
      </c>
      <c r="O1405" s="55" t="s">
        <v>15</v>
      </c>
      <c r="P1405" s="55" t="s">
        <v>14</v>
      </c>
      <c r="Q1405" s="55" t="s">
        <v>15</v>
      </c>
    </row>
    <row r="1406" spans="1:17" customFormat="1" x14ac:dyDescent="0.3">
      <c r="A1406" s="56" t="s">
        <v>16</v>
      </c>
      <c r="B1406" s="57">
        <v>1497.7955463971</v>
      </c>
      <c r="C1406" s="57">
        <v>1497.7955463971</v>
      </c>
      <c r="D1406" s="57">
        <v>309.57194894920002</v>
      </c>
      <c r="E1406" s="57">
        <v>309.57194894920002</v>
      </c>
      <c r="F1406" s="57">
        <v>260.25721534820002</v>
      </c>
      <c r="G1406" s="57">
        <v>260.25721534820002</v>
      </c>
      <c r="H1406" s="57">
        <v>173.41709901479999</v>
      </c>
      <c r="I1406" s="57">
        <v>173.41709901479999</v>
      </c>
      <c r="J1406" s="57">
        <v>153.87284690289999</v>
      </c>
      <c r="K1406" s="57">
        <v>153.87284690289999</v>
      </c>
      <c r="L1406" s="57">
        <v>189.24002229609999</v>
      </c>
      <c r="M1406" s="57">
        <v>189.24002229609999</v>
      </c>
      <c r="N1406" s="57">
        <v>215.33456925920001</v>
      </c>
      <c r="O1406" s="57">
        <v>215.33456925920001</v>
      </c>
      <c r="P1406" s="57">
        <v>167.07021947219999</v>
      </c>
      <c r="Q1406" s="57">
        <v>167.07021947219999</v>
      </c>
    </row>
    <row r="1407" spans="1:17" customFormat="1" x14ac:dyDescent="0.3">
      <c r="A1407" s="58" t="s">
        <v>332</v>
      </c>
      <c r="B1407" s="59">
        <v>6.2329900641</v>
      </c>
      <c r="C1407" s="60">
        <v>4.1614425140288703E-3</v>
      </c>
      <c r="D1407" s="59">
        <v>1.5325336758999999</v>
      </c>
      <c r="E1407" s="60">
        <v>4.9504927080828102E-3</v>
      </c>
      <c r="F1407" s="59">
        <v>2.5620827542</v>
      </c>
      <c r="G1407" s="60">
        <v>9.8444254495391095E-3</v>
      </c>
      <c r="H1407" s="59">
        <v>0</v>
      </c>
      <c r="I1407" s="60">
        <v>0</v>
      </c>
      <c r="J1407" s="59">
        <v>0</v>
      </c>
      <c r="K1407" s="60">
        <v>0</v>
      </c>
      <c r="L1407" s="59">
        <v>1.0653112413000001</v>
      </c>
      <c r="M1407" s="60">
        <v>5.6294182825297398E-3</v>
      </c>
      <c r="N1407" s="59">
        <v>1.0730623927</v>
      </c>
      <c r="O1407" s="60">
        <v>4.9832332838688201E-3</v>
      </c>
      <c r="P1407" s="59">
        <v>0</v>
      </c>
      <c r="Q1407" s="60">
        <v>0</v>
      </c>
    </row>
    <row r="1408" spans="1:17" customFormat="1" x14ac:dyDescent="0.3">
      <c r="A1408" s="58" t="s">
        <v>333</v>
      </c>
      <c r="B1408" s="63">
        <v>40.466431343000004</v>
      </c>
      <c r="C1408" s="64">
        <v>2.70173265238642E-2</v>
      </c>
      <c r="D1408" s="63">
        <v>5.3710100345000198</v>
      </c>
      <c r="E1408" s="64">
        <v>1.7349795589462001E-2</v>
      </c>
      <c r="F1408" s="63">
        <v>10.2267812541</v>
      </c>
      <c r="G1408" s="64">
        <v>3.9294900010428201E-2</v>
      </c>
      <c r="H1408" s="63">
        <v>4.5253151667999996</v>
      </c>
      <c r="I1408" s="64">
        <v>2.6094976749748301E-2</v>
      </c>
      <c r="J1408" s="63">
        <v>3.8580159839000001</v>
      </c>
      <c r="K1408" s="64">
        <v>2.50727536505162E-2</v>
      </c>
      <c r="L1408" s="63">
        <v>6.8006087604000101</v>
      </c>
      <c r="M1408" s="64">
        <v>3.5936419145836E-2</v>
      </c>
      <c r="N1408" s="63">
        <v>6.6790081565000001</v>
      </c>
      <c r="O1408" s="64">
        <v>3.1016887717923401E-2</v>
      </c>
      <c r="P1408" s="63">
        <v>2.2202460026000002</v>
      </c>
      <c r="Q1408" s="64">
        <v>1.32892984136496E-2</v>
      </c>
    </row>
    <row r="1409" spans="1:17" customFormat="1" x14ac:dyDescent="0.3">
      <c r="A1409" s="58" t="s">
        <v>334</v>
      </c>
      <c r="B1409" s="59">
        <v>208.04142219729999</v>
      </c>
      <c r="C1409" s="60">
        <v>0.13889841153402899</v>
      </c>
      <c r="D1409" s="59">
        <v>42.691660178100101</v>
      </c>
      <c r="E1409" s="60">
        <v>0.13790545404068799</v>
      </c>
      <c r="F1409" s="59">
        <v>41.201207974799999</v>
      </c>
      <c r="G1409" s="60">
        <v>0.158309570475026</v>
      </c>
      <c r="H1409" s="59">
        <v>19.847406167999999</v>
      </c>
      <c r="I1409" s="60">
        <v>0.114448957344778</v>
      </c>
      <c r="J1409" s="59">
        <v>17.819080773300001</v>
      </c>
      <c r="K1409" s="60">
        <v>0.11580393248033299</v>
      </c>
      <c r="L1409" s="59">
        <v>10.9008803142</v>
      </c>
      <c r="M1409" s="62">
        <v>5.7603461371102602E-2</v>
      </c>
      <c r="N1409" s="59">
        <v>33.093206398500001</v>
      </c>
      <c r="O1409" s="60">
        <v>0.15368273896916901</v>
      </c>
      <c r="P1409" s="59">
        <v>39.876329718699999</v>
      </c>
      <c r="Q1409" s="61">
        <v>0.238680058269363</v>
      </c>
    </row>
    <row r="1410" spans="1:17" customFormat="1" x14ac:dyDescent="0.3">
      <c r="A1410" s="58" t="s">
        <v>335</v>
      </c>
      <c r="B1410" s="63">
        <v>668.67311880229704</v>
      </c>
      <c r="C1410" s="64">
        <v>0.44643818070548602</v>
      </c>
      <c r="D1410" s="63">
        <v>146.37093345459999</v>
      </c>
      <c r="E1410" s="64">
        <v>0.472817172070778</v>
      </c>
      <c r="F1410" s="63">
        <v>108.7546034992</v>
      </c>
      <c r="G1410" s="64">
        <v>0.41787353850573</v>
      </c>
      <c r="H1410" s="63">
        <v>70.076216732100207</v>
      </c>
      <c r="I1410" s="64">
        <v>0.40409058351344801</v>
      </c>
      <c r="J1410" s="63">
        <v>79.252736097799897</v>
      </c>
      <c r="K1410" s="64">
        <v>0.51505342035955004</v>
      </c>
      <c r="L1410" s="63">
        <v>89.531351411000003</v>
      </c>
      <c r="M1410" s="64">
        <v>0.47311002358112197</v>
      </c>
      <c r="N1410" s="63">
        <v>100.22168344070001</v>
      </c>
      <c r="O1410" s="64">
        <v>0.46542310315285401</v>
      </c>
      <c r="P1410" s="63">
        <v>66.508592596599996</v>
      </c>
      <c r="Q1410" s="64">
        <v>0.39808765922921902</v>
      </c>
    </row>
    <row r="1411" spans="1:17" customFormat="1" x14ac:dyDescent="0.3">
      <c r="A1411" s="58" t="s">
        <v>336</v>
      </c>
      <c r="B1411" s="59">
        <v>386.45587111420002</v>
      </c>
      <c r="C1411" s="60">
        <v>0.25801643758643</v>
      </c>
      <c r="D1411" s="59">
        <v>64.860397935699993</v>
      </c>
      <c r="E1411" s="60">
        <v>0.20951639241171499</v>
      </c>
      <c r="F1411" s="59">
        <v>75.813945365700206</v>
      </c>
      <c r="G1411" s="60">
        <v>0.29130391356976598</v>
      </c>
      <c r="H1411" s="59">
        <v>49.4187121167</v>
      </c>
      <c r="I1411" s="60">
        <v>0.28497023879105698</v>
      </c>
      <c r="J1411" s="59">
        <v>42.024635955000001</v>
      </c>
      <c r="K1411" s="60">
        <v>0.27311274731609603</v>
      </c>
      <c r="L1411" s="59">
        <v>65.682878838199997</v>
      </c>
      <c r="M1411" s="61">
        <v>0.34708767226537002</v>
      </c>
      <c r="N1411" s="59">
        <v>41.899320157399998</v>
      </c>
      <c r="O1411" s="62">
        <v>0.194577769382516</v>
      </c>
      <c r="P1411" s="59">
        <v>33.970848327299997</v>
      </c>
      <c r="Q1411" s="60">
        <v>0.20333275693668801</v>
      </c>
    </row>
    <row r="1412" spans="1:17" customFormat="1" x14ac:dyDescent="0.3">
      <c r="A1412" s="58" t="s">
        <v>337</v>
      </c>
      <c r="B1412" s="63">
        <v>187.92571287620001</v>
      </c>
      <c r="C1412" s="64">
        <v>0.125468201136163</v>
      </c>
      <c r="D1412" s="63">
        <v>48.745413670399998</v>
      </c>
      <c r="E1412" s="64">
        <v>0.157460693179274</v>
      </c>
      <c r="F1412" s="63">
        <v>21.698594500199999</v>
      </c>
      <c r="G1412" s="64">
        <v>8.33736519895108E-2</v>
      </c>
      <c r="H1412" s="63">
        <v>29.549448831199999</v>
      </c>
      <c r="I1412" s="64">
        <v>0.170395243600968</v>
      </c>
      <c r="J1412" s="63">
        <v>10.918378092899999</v>
      </c>
      <c r="K1412" s="62">
        <v>7.0957146193505696E-2</v>
      </c>
      <c r="L1412" s="63">
        <v>15.258991731</v>
      </c>
      <c r="M1412" s="64">
        <v>8.0633005354039597E-2</v>
      </c>
      <c r="N1412" s="63">
        <v>32.368288713399998</v>
      </c>
      <c r="O1412" s="64">
        <v>0.150316267493669</v>
      </c>
      <c r="P1412" s="63">
        <v>24.494202826999999</v>
      </c>
      <c r="Q1412" s="64">
        <v>0.14661022715107999</v>
      </c>
    </row>
    <row r="1413" spans="1:17" customFormat="1" x14ac:dyDescent="0.3">
      <c r="A1413" s="58" t="s">
        <v>310</v>
      </c>
      <c r="B1413" s="59">
        <v>46.699421407099997</v>
      </c>
      <c r="C1413" s="60">
        <v>3.1178769037893E-2</v>
      </c>
      <c r="D1413" s="59">
        <v>6.9035437104000001</v>
      </c>
      <c r="E1413" s="60">
        <v>2.23002882975449E-2</v>
      </c>
      <c r="F1413" s="59">
        <v>12.788864008299999</v>
      </c>
      <c r="G1413" s="60">
        <v>4.9139325459967298E-2</v>
      </c>
      <c r="H1413" s="59">
        <v>4.5253151667999996</v>
      </c>
      <c r="I1413" s="60">
        <v>2.6094976749748301E-2</v>
      </c>
      <c r="J1413" s="59">
        <v>3.8580159839000001</v>
      </c>
      <c r="K1413" s="60">
        <v>2.50727536505162E-2</v>
      </c>
      <c r="L1413" s="59">
        <v>7.8659200017000197</v>
      </c>
      <c r="M1413" s="60">
        <v>4.1565837428365698E-2</v>
      </c>
      <c r="N1413" s="59">
        <v>7.7520705491999902</v>
      </c>
      <c r="O1413" s="60">
        <v>3.6000121001792201E-2</v>
      </c>
      <c r="P1413" s="59">
        <v>2.2202460026000002</v>
      </c>
      <c r="Q1413" s="60">
        <v>1.32892984136496E-2</v>
      </c>
    </row>
    <row r="1414" spans="1:17" customFormat="1" x14ac:dyDescent="0.3">
      <c r="A1414" s="58" t="s">
        <v>311</v>
      </c>
      <c r="B1414" s="63">
        <v>1055.1289899164999</v>
      </c>
      <c r="C1414" s="64">
        <v>0.70445461829191502</v>
      </c>
      <c r="D1414" s="63">
        <v>211.2313313903</v>
      </c>
      <c r="E1414" s="64">
        <v>0.68233356448249305</v>
      </c>
      <c r="F1414" s="63">
        <v>184.56854886490001</v>
      </c>
      <c r="G1414" s="64">
        <v>0.70917745207549598</v>
      </c>
      <c r="H1414" s="63">
        <v>119.4949288488</v>
      </c>
      <c r="I1414" s="64">
        <v>0.68906082230450605</v>
      </c>
      <c r="J1414" s="63">
        <v>121.2773720528</v>
      </c>
      <c r="K1414" s="61">
        <v>0.78816616767564596</v>
      </c>
      <c r="L1414" s="63">
        <v>155.2142302492</v>
      </c>
      <c r="M1414" s="61">
        <v>0.82019769584649205</v>
      </c>
      <c r="N1414" s="63">
        <v>142.1210035981</v>
      </c>
      <c r="O1414" s="64">
        <v>0.66000087253536999</v>
      </c>
      <c r="P1414" s="63">
        <v>100.4794409239</v>
      </c>
      <c r="Q1414" s="62">
        <v>0.60142041616590702</v>
      </c>
    </row>
    <row r="1415" spans="1:17" customFormat="1" x14ac:dyDescent="0.3">
      <c r="A1415" s="65" t="s">
        <v>1</v>
      </c>
    </row>
    <row r="1416" spans="1:17" customFormat="1" x14ac:dyDescent="0.3">
      <c r="A1416" s="65" t="s">
        <v>1</v>
      </c>
    </row>
    <row r="1417" spans="1:17" customFormat="1" x14ac:dyDescent="0.3">
      <c r="A1417" s="53" t="s">
        <v>470</v>
      </c>
    </row>
    <row r="1418" spans="1:17" customFormat="1" x14ac:dyDescent="0.3">
      <c r="A1418" s="54" t="s">
        <v>1</v>
      </c>
    </row>
    <row r="1419" spans="1:17" customFormat="1" x14ac:dyDescent="0.3">
      <c r="A1419" s="114" t="s">
        <v>1</v>
      </c>
      <c r="B1419" s="113" t="s">
        <v>504</v>
      </c>
      <c r="C1419" s="113" t="s">
        <v>1</v>
      </c>
      <c r="D1419" s="113" t="s">
        <v>17</v>
      </c>
      <c r="E1419" s="113" t="s">
        <v>1</v>
      </c>
      <c r="F1419" s="113" t="s">
        <v>18</v>
      </c>
      <c r="G1419" s="113" t="s">
        <v>1</v>
      </c>
      <c r="H1419" s="113" t="s">
        <v>19</v>
      </c>
      <c r="I1419" s="113" t="s">
        <v>1</v>
      </c>
      <c r="J1419" s="113" t="s">
        <v>20</v>
      </c>
      <c r="K1419" s="113" t="s">
        <v>1</v>
      </c>
      <c r="L1419" s="113" t="s">
        <v>21</v>
      </c>
      <c r="M1419" s="113" t="s">
        <v>1</v>
      </c>
      <c r="N1419" s="113" t="s">
        <v>22</v>
      </c>
      <c r="O1419" s="113" t="s">
        <v>1</v>
      </c>
      <c r="P1419" s="113" t="s">
        <v>23</v>
      </c>
      <c r="Q1419" s="113" t="s">
        <v>1</v>
      </c>
    </row>
    <row r="1420" spans="1:17" customFormat="1" x14ac:dyDescent="0.3">
      <c r="A1420" s="115" t="s">
        <v>1</v>
      </c>
      <c r="B1420" s="55" t="s">
        <v>14</v>
      </c>
      <c r="C1420" s="55" t="s">
        <v>15</v>
      </c>
      <c r="D1420" s="55" t="s">
        <v>14</v>
      </c>
      <c r="E1420" s="55" t="s">
        <v>15</v>
      </c>
      <c r="F1420" s="55" t="s">
        <v>14</v>
      </c>
      <c r="G1420" s="55" t="s">
        <v>15</v>
      </c>
      <c r="H1420" s="55" t="s">
        <v>14</v>
      </c>
      <c r="I1420" s="55" t="s">
        <v>15</v>
      </c>
      <c r="J1420" s="55" t="s">
        <v>14</v>
      </c>
      <c r="K1420" s="55" t="s">
        <v>15</v>
      </c>
      <c r="L1420" s="55" t="s">
        <v>14</v>
      </c>
      <c r="M1420" s="55" t="s">
        <v>15</v>
      </c>
      <c r="N1420" s="55" t="s">
        <v>14</v>
      </c>
      <c r="O1420" s="55" t="s">
        <v>15</v>
      </c>
      <c r="P1420" s="55" t="s">
        <v>14</v>
      </c>
      <c r="Q1420" s="55" t="s">
        <v>15</v>
      </c>
    </row>
    <row r="1421" spans="1:17" customFormat="1" x14ac:dyDescent="0.3">
      <c r="A1421" s="56" t="s">
        <v>16</v>
      </c>
      <c r="B1421" s="57">
        <v>1497.7955463971</v>
      </c>
      <c r="C1421" s="57">
        <v>1497.7955463971</v>
      </c>
      <c r="D1421" s="57">
        <v>309.57194894920002</v>
      </c>
      <c r="E1421" s="57">
        <v>309.57194894920002</v>
      </c>
      <c r="F1421" s="57">
        <v>260.25721534820002</v>
      </c>
      <c r="G1421" s="57">
        <v>260.25721534820002</v>
      </c>
      <c r="H1421" s="57">
        <v>173.41709901479999</v>
      </c>
      <c r="I1421" s="57">
        <v>173.41709901479999</v>
      </c>
      <c r="J1421" s="57">
        <v>153.87284690289999</v>
      </c>
      <c r="K1421" s="57">
        <v>153.87284690289999</v>
      </c>
      <c r="L1421" s="57">
        <v>189.24002229609999</v>
      </c>
      <c r="M1421" s="57">
        <v>189.24002229609999</v>
      </c>
      <c r="N1421" s="57">
        <v>215.33456925920001</v>
      </c>
      <c r="O1421" s="57">
        <v>215.33456925920001</v>
      </c>
      <c r="P1421" s="57">
        <v>167.07021947219999</v>
      </c>
      <c r="Q1421" s="57">
        <v>167.07021947219999</v>
      </c>
    </row>
    <row r="1422" spans="1:17" customFormat="1" x14ac:dyDescent="0.3">
      <c r="A1422" s="58" t="s">
        <v>332</v>
      </c>
      <c r="B1422" s="59">
        <v>9.1290032399999994</v>
      </c>
      <c r="C1422" s="60">
        <v>6.0949595303307798E-3</v>
      </c>
      <c r="D1422" s="59">
        <v>0</v>
      </c>
      <c r="E1422" s="60">
        <v>0</v>
      </c>
      <c r="F1422" s="59">
        <v>4.3886745983000104</v>
      </c>
      <c r="G1422" s="60">
        <v>1.68628354546419E-2</v>
      </c>
      <c r="H1422" s="59">
        <v>0.80154546510000202</v>
      </c>
      <c r="I1422" s="60">
        <v>4.6220670836593404E-3</v>
      </c>
      <c r="J1422" s="59">
        <v>0</v>
      </c>
      <c r="K1422" s="60">
        <v>0</v>
      </c>
      <c r="L1422" s="59">
        <v>3.1533371924</v>
      </c>
      <c r="M1422" s="60">
        <v>1.66631622324903E-2</v>
      </c>
      <c r="N1422" s="59">
        <v>0</v>
      </c>
      <c r="O1422" s="60">
        <v>0</v>
      </c>
      <c r="P1422" s="59">
        <v>0.785445984199999</v>
      </c>
      <c r="Q1422" s="60">
        <v>4.70129258632294E-3</v>
      </c>
    </row>
    <row r="1423" spans="1:17" customFormat="1" x14ac:dyDescent="0.3">
      <c r="A1423" s="58" t="s">
        <v>333</v>
      </c>
      <c r="B1423" s="63">
        <v>31.893028401999999</v>
      </c>
      <c r="C1423" s="64">
        <v>2.1293312347414599E-2</v>
      </c>
      <c r="D1423" s="63">
        <v>6.9633830865000004</v>
      </c>
      <c r="E1423" s="64">
        <v>2.2493585449638601E-2</v>
      </c>
      <c r="F1423" s="63">
        <v>9.8108926805000092</v>
      </c>
      <c r="G1423" s="64">
        <v>3.7696909449268998E-2</v>
      </c>
      <c r="H1423" s="63">
        <v>4.1305667123000003</v>
      </c>
      <c r="I1423" s="64">
        <v>2.38186818702779E-2</v>
      </c>
      <c r="J1423" s="63">
        <v>3.3170768705000002</v>
      </c>
      <c r="K1423" s="64">
        <v>2.15572593687905E-2</v>
      </c>
      <c r="L1423" s="63">
        <v>0.46722243460000001</v>
      </c>
      <c r="M1423" s="64">
        <v>2.4689409192149999E-3</v>
      </c>
      <c r="N1423" s="63">
        <v>2.4910593701999999</v>
      </c>
      <c r="O1423" s="64">
        <v>1.1568320770649201E-2</v>
      </c>
      <c r="P1423" s="63">
        <v>0.90674842389999699</v>
      </c>
      <c r="Q1423" s="64">
        <v>5.4273492113947998E-3</v>
      </c>
    </row>
    <row r="1424" spans="1:17" customFormat="1" x14ac:dyDescent="0.3">
      <c r="A1424" s="58" t="s">
        <v>334</v>
      </c>
      <c r="B1424" s="59">
        <v>111.48844886720001</v>
      </c>
      <c r="C1424" s="60">
        <v>7.4435024950756407E-2</v>
      </c>
      <c r="D1424" s="59">
        <v>23.954237637999999</v>
      </c>
      <c r="E1424" s="60">
        <v>7.7378579420097404E-2</v>
      </c>
      <c r="F1424" s="59">
        <v>25.459932414800001</v>
      </c>
      <c r="G1424" s="60">
        <v>9.7826038677686494E-2</v>
      </c>
      <c r="H1424" s="59">
        <v>15.270919663200001</v>
      </c>
      <c r="I1424" s="60">
        <v>8.8058903937129798E-2</v>
      </c>
      <c r="J1424" s="59">
        <v>10.8427298967</v>
      </c>
      <c r="K1424" s="60">
        <v>7.0465518218053094E-2</v>
      </c>
      <c r="L1424" s="59">
        <v>3.3772956967000001</v>
      </c>
      <c r="M1424" s="62">
        <v>1.78466249143409E-2</v>
      </c>
      <c r="N1424" s="59">
        <v>22.925292928200001</v>
      </c>
      <c r="O1424" s="60">
        <v>0.106463597587086</v>
      </c>
      <c r="P1424" s="59">
        <v>7.8971683619000199</v>
      </c>
      <c r="Q1424" s="60">
        <v>4.7268558016194298E-2</v>
      </c>
    </row>
    <row r="1425" spans="1:17" customFormat="1" x14ac:dyDescent="0.3">
      <c r="A1425" s="58" t="s">
        <v>335</v>
      </c>
      <c r="B1425" s="63">
        <v>711.44957373299803</v>
      </c>
      <c r="C1425" s="64">
        <v>0.47499778954769201</v>
      </c>
      <c r="D1425" s="63">
        <v>167.39640507179999</v>
      </c>
      <c r="E1425" s="61">
        <v>0.540735055743921</v>
      </c>
      <c r="F1425" s="63">
        <v>112.0682272685</v>
      </c>
      <c r="G1425" s="64">
        <v>0.43060564956311798</v>
      </c>
      <c r="H1425" s="63">
        <v>68.187655900799697</v>
      </c>
      <c r="I1425" s="62">
        <v>0.39320030313147297</v>
      </c>
      <c r="J1425" s="63">
        <v>74.286281653700101</v>
      </c>
      <c r="K1425" s="64">
        <v>0.48277706657743003</v>
      </c>
      <c r="L1425" s="63">
        <v>74.7426841186997</v>
      </c>
      <c r="M1425" s="64">
        <v>0.39496235104935501</v>
      </c>
      <c r="N1425" s="63">
        <v>106.6861042073</v>
      </c>
      <c r="O1425" s="64">
        <v>0.49544346072404699</v>
      </c>
      <c r="P1425" s="63">
        <v>102.3648472007</v>
      </c>
      <c r="Q1425" s="61">
        <v>0.61270552899305397</v>
      </c>
    </row>
    <row r="1426" spans="1:17" customFormat="1" x14ac:dyDescent="0.3">
      <c r="A1426" s="58" t="s">
        <v>336</v>
      </c>
      <c r="B1426" s="59">
        <v>547.27068695280002</v>
      </c>
      <c r="C1426" s="60">
        <v>0.36538410617473299</v>
      </c>
      <c r="D1426" s="59">
        <v>80.153946634200096</v>
      </c>
      <c r="E1426" s="62">
        <v>0.258918635574934</v>
      </c>
      <c r="F1426" s="59">
        <v>103.6113205668</v>
      </c>
      <c r="G1426" s="60">
        <v>0.398111231721963</v>
      </c>
      <c r="H1426" s="59">
        <v>67.997551073000196</v>
      </c>
      <c r="I1426" s="60">
        <v>0.39210407427699401</v>
      </c>
      <c r="J1426" s="59">
        <v>58.712236413799999</v>
      </c>
      <c r="K1426" s="60">
        <v>0.38156333359354699</v>
      </c>
      <c r="L1426" s="59">
        <v>100.7279599404</v>
      </c>
      <c r="M1426" s="61">
        <v>0.53227619991923802</v>
      </c>
      <c r="N1426" s="59">
        <v>73.744789638199904</v>
      </c>
      <c r="O1426" s="60">
        <v>0.342466097719</v>
      </c>
      <c r="P1426" s="59">
        <v>47.3146706693</v>
      </c>
      <c r="Q1426" s="62">
        <v>0.283202301515938</v>
      </c>
    </row>
    <row r="1427" spans="1:17" customFormat="1" x14ac:dyDescent="0.3">
      <c r="A1427" s="58" t="s">
        <v>337</v>
      </c>
      <c r="B1427" s="63">
        <v>86.564805202100104</v>
      </c>
      <c r="C1427" s="64">
        <v>5.77948074490734E-2</v>
      </c>
      <c r="D1427" s="63">
        <v>31.103976518700001</v>
      </c>
      <c r="E1427" s="61">
        <v>0.100474143811409</v>
      </c>
      <c r="F1427" s="63">
        <v>4.9181678193000096</v>
      </c>
      <c r="G1427" s="62">
        <v>1.8897335133321699E-2</v>
      </c>
      <c r="H1427" s="63">
        <v>17.0288602004</v>
      </c>
      <c r="I1427" s="61">
        <v>9.8195969700465902E-2</v>
      </c>
      <c r="J1427" s="63">
        <v>6.7145220681999902</v>
      </c>
      <c r="K1427" s="64">
        <v>4.3636822242179803E-2</v>
      </c>
      <c r="L1427" s="63">
        <v>6.7715229132999797</v>
      </c>
      <c r="M1427" s="64">
        <v>3.5782720965360802E-2</v>
      </c>
      <c r="N1427" s="63">
        <v>9.4873231153000095</v>
      </c>
      <c r="O1427" s="64">
        <v>4.4058523199217603E-2</v>
      </c>
      <c r="P1427" s="63">
        <v>7.8013388321999999</v>
      </c>
      <c r="Q1427" s="64">
        <v>4.6694969677095098E-2</v>
      </c>
    </row>
    <row r="1428" spans="1:17" customFormat="1" x14ac:dyDescent="0.3">
      <c r="A1428" s="58" t="s">
        <v>310</v>
      </c>
      <c r="B1428" s="59">
        <v>41.022031642000002</v>
      </c>
      <c r="C1428" s="60">
        <v>2.7388271877745399E-2</v>
      </c>
      <c r="D1428" s="59">
        <v>6.9633830865000004</v>
      </c>
      <c r="E1428" s="60">
        <v>2.2493585449638601E-2</v>
      </c>
      <c r="F1428" s="59">
        <v>14.1995672788</v>
      </c>
      <c r="G1428" s="61">
        <v>5.4559744903910898E-2</v>
      </c>
      <c r="H1428" s="59">
        <v>4.9321121773999996</v>
      </c>
      <c r="I1428" s="60">
        <v>2.8440748953937198E-2</v>
      </c>
      <c r="J1428" s="59">
        <v>3.3170768705000002</v>
      </c>
      <c r="K1428" s="60">
        <v>2.15572593687905E-2</v>
      </c>
      <c r="L1428" s="59">
        <v>3.620559627</v>
      </c>
      <c r="M1428" s="60">
        <v>1.9132103151705299E-2</v>
      </c>
      <c r="N1428" s="59">
        <v>2.4910593701999999</v>
      </c>
      <c r="O1428" s="60">
        <v>1.1568320770649201E-2</v>
      </c>
      <c r="P1428" s="59">
        <v>1.6921944081</v>
      </c>
      <c r="Q1428" s="60">
        <v>1.01286417977177E-2</v>
      </c>
    </row>
    <row r="1429" spans="1:17" customFormat="1" x14ac:dyDescent="0.3">
      <c r="A1429" s="58" t="s">
        <v>311</v>
      </c>
      <c r="B1429" s="63">
        <v>1258.7202606858</v>
      </c>
      <c r="C1429" s="64">
        <v>0.84038189572242505</v>
      </c>
      <c r="D1429" s="63">
        <v>247.55035170599999</v>
      </c>
      <c r="E1429" s="64">
        <v>0.799653691318855</v>
      </c>
      <c r="F1429" s="63">
        <v>215.67954783530001</v>
      </c>
      <c r="G1429" s="64">
        <v>0.82871688128508103</v>
      </c>
      <c r="H1429" s="63">
        <v>136.18520697380001</v>
      </c>
      <c r="I1429" s="64">
        <v>0.78530437740846704</v>
      </c>
      <c r="J1429" s="63">
        <v>132.99851806749999</v>
      </c>
      <c r="K1429" s="64">
        <v>0.86434040017097602</v>
      </c>
      <c r="L1429" s="63">
        <v>175.47064405910001</v>
      </c>
      <c r="M1429" s="61">
        <v>0.92723855096859298</v>
      </c>
      <c r="N1429" s="63">
        <v>180.43089384550001</v>
      </c>
      <c r="O1429" s="64">
        <v>0.83790955844304704</v>
      </c>
      <c r="P1429" s="63">
        <v>149.67951787000001</v>
      </c>
      <c r="Q1429" s="61">
        <v>0.89590783050899303</v>
      </c>
    </row>
    <row r="1430" spans="1:17" customFormat="1" x14ac:dyDescent="0.3">
      <c r="A1430" s="65" t="s">
        <v>1</v>
      </c>
    </row>
    <row r="1431" spans="1:17" customFormat="1" x14ac:dyDescent="0.3">
      <c r="A1431" s="65" t="s">
        <v>1</v>
      </c>
    </row>
    <row r="1432" spans="1:17" customFormat="1" x14ac:dyDescent="0.3">
      <c r="A1432" s="53" t="s">
        <v>471</v>
      </c>
    </row>
    <row r="1433" spans="1:17" customFormat="1" x14ac:dyDescent="0.3">
      <c r="A1433" s="54" t="s">
        <v>1</v>
      </c>
    </row>
    <row r="1434" spans="1:17" customFormat="1" x14ac:dyDescent="0.3">
      <c r="A1434" s="114" t="s">
        <v>1</v>
      </c>
      <c r="B1434" s="113" t="s">
        <v>504</v>
      </c>
      <c r="C1434" s="113" t="s">
        <v>1</v>
      </c>
      <c r="D1434" s="113" t="s">
        <v>17</v>
      </c>
      <c r="E1434" s="113" t="s">
        <v>1</v>
      </c>
      <c r="F1434" s="113" t="s">
        <v>18</v>
      </c>
      <c r="G1434" s="113" t="s">
        <v>1</v>
      </c>
      <c r="H1434" s="113" t="s">
        <v>19</v>
      </c>
      <c r="I1434" s="113" t="s">
        <v>1</v>
      </c>
      <c r="J1434" s="113" t="s">
        <v>20</v>
      </c>
      <c r="K1434" s="113" t="s">
        <v>1</v>
      </c>
      <c r="L1434" s="113" t="s">
        <v>21</v>
      </c>
      <c r="M1434" s="113" t="s">
        <v>1</v>
      </c>
      <c r="N1434" s="113" t="s">
        <v>22</v>
      </c>
      <c r="O1434" s="113" t="s">
        <v>1</v>
      </c>
      <c r="P1434" s="113" t="s">
        <v>23</v>
      </c>
      <c r="Q1434" s="113" t="s">
        <v>1</v>
      </c>
    </row>
    <row r="1435" spans="1:17" customFormat="1" x14ac:dyDescent="0.3">
      <c r="A1435" s="115" t="s">
        <v>1</v>
      </c>
      <c r="B1435" s="55" t="s">
        <v>14</v>
      </c>
      <c r="C1435" s="55" t="s">
        <v>15</v>
      </c>
      <c r="D1435" s="55" t="s">
        <v>14</v>
      </c>
      <c r="E1435" s="55" t="s">
        <v>15</v>
      </c>
      <c r="F1435" s="55" t="s">
        <v>14</v>
      </c>
      <c r="G1435" s="55" t="s">
        <v>15</v>
      </c>
      <c r="H1435" s="55" t="s">
        <v>14</v>
      </c>
      <c r="I1435" s="55" t="s">
        <v>15</v>
      </c>
      <c r="J1435" s="55" t="s">
        <v>14</v>
      </c>
      <c r="K1435" s="55" t="s">
        <v>15</v>
      </c>
      <c r="L1435" s="55" t="s">
        <v>14</v>
      </c>
      <c r="M1435" s="55" t="s">
        <v>15</v>
      </c>
      <c r="N1435" s="55" t="s">
        <v>14</v>
      </c>
      <c r="O1435" s="55" t="s">
        <v>15</v>
      </c>
      <c r="P1435" s="55" t="s">
        <v>14</v>
      </c>
      <c r="Q1435" s="55" t="s">
        <v>15</v>
      </c>
    </row>
    <row r="1436" spans="1:17" customFormat="1" x14ac:dyDescent="0.3">
      <c r="A1436" s="56" t="s">
        <v>16</v>
      </c>
      <c r="B1436" s="57">
        <v>1497.7955463971</v>
      </c>
      <c r="C1436" s="57">
        <v>1497.7955463971</v>
      </c>
      <c r="D1436" s="57">
        <v>309.57194894920002</v>
      </c>
      <c r="E1436" s="57">
        <v>309.57194894920002</v>
      </c>
      <c r="F1436" s="57">
        <v>260.25721534820002</v>
      </c>
      <c r="G1436" s="57">
        <v>260.25721534820002</v>
      </c>
      <c r="H1436" s="57">
        <v>173.41709901479999</v>
      </c>
      <c r="I1436" s="57">
        <v>173.41709901479999</v>
      </c>
      <c r="J1436" s="57">
        <v>153.87284690289999</v>
      </c>
      <c r="K1436" s="57">
        <v>153.87284690289999</v>
      </c>
      <c r="L1436" s="57">
        <v>189.24002229609999</v>
      </c>
      <c r="M1436" s="57">
        <v>189.24002229609999</v>
      </c>
      <c r="N1436" s="57">
        <v>215.33456925920001</v>
      </c>
      <c r="O1436" s="57">
        <v>215.33456925920001</v>
      </c>
      <c r="P1436" s="57">
        <v>167.07021947219999</v>
      </c>
      <c r="Q1436" s="57">
        <v>167.07021947219999</v>
      </c>
    </row>
    <row r="1437" spans="1:17" customFormat="1" x14ac:dyDescent="0.3">
      <c r="A1437" s="58" t="s">
        <v>332</v>
      </c>
      <c r="B1437" s="59">
        <v>17.366460632999999</v>
      </c>
      <c r="C1437" s="60">
        <v>1.15946803786234E-2</v>
      </c>
      <c r="D1437" s="59">
        <v>5.4243169955999999</v>
      </c>
      <c r="E1437" s="60">
        <v>1.7521991298023301E-2</v>
      </c>
      <c r="F1437" s="59">
        <v>2.9440067755000001</v>
      </c>
      <c r="G1437" s="60">
        <v>1.1311912223302601E-2</v>
      </c>
      <c r="H1437" s="59">
        <v>0</v>
      </c>
      <c r="I1437" s="60">
        <v>0</v>
      </c>
      <c r="J1437" s="59">
        <v>0.34447959500000003</v>
      </c>
      <c r="K1437" s="60">
        <v>2.2387289371293699E-3</v>
      </c>
      <c r="L1437" s="59">
        <v>0</v>
      </c>
      <c r="M1437" s="60">
        <v>0</v>
      </c>
      <c r="N1437" s="59">
        <v>0</v>
      </c>
      <c r="O1437" s="60">
        <v>0</v>
      </c>
      <c r="P1437" s="59">
        <v>8.6536572668999892</v>
      </c>
      <c r="Q1437" s="61">
        <v>5.1796527796744402E-2</v>
      </c>
    </row>
    <row r="1438" spans="1:17" customFormat="1" x14ac:dyDescent="0.3">
      <c r="A1438" s="58" t="s">
        <v>333</v>
      </c>
      <c r="B1438" s="63">
        <v>37.920804409500001</v>
      </c>
      <c r="C1438" s="64">
        <v>2.5317744134516401E-2</v>
      </c>
      <c r="D1438" s="63">
        <v>2.0168986305000001</v>
      </c>
      <c r="E1438" s="62">
        <v>6.5151207573751098E-3</v>
      </c>
      <c r="F1438" s="63">
        <v>12.720917420399999</v>
      </c>
      <c r="G1438" s="61">
        <v>4.8878250708171901E-2</v>
      </c>
      <c r="H1438" s="63">
        <v>0.34447959500000003</v>
      </c>
      <c r="I1438" s="62">
        <v>1.9864223133533201E-3</v>
      </c>
      <c r="J1438" s="63">
        <v>1.6158448531</v>
      </c>
      <c r="K1438" s="64">
        <v>1.0501169541106E-2</v>
      </c>
      <c r="L1438" s="63">
        <v>8.6983774604999802</v>
      </c>
      <c r="M1438" s="64">
        <v>4.5964787759799702E-2</v>
      </c>
      <c r="N1438" s="63">
        <v>9.6424326934000106</v>
      </c>
      <c r="O1438" s="64">
        <v>4.4778842182990698E-2</v>
      </c>
      <c r="P1438" s="63">
        <v>1.4572384710999999</v>
      </c>
      <c r="Q1438" s="64">
        <v>8.7223113473103402E-3</v>
      </c>
    </row>
    <row r="1439" spans="1:17" customFormat="1" x14ac:dyDescent="0.3">
      <c r="A1439" s="58" t="s">
        <v>334</v>
      </c>
      <c r="B1439" s="59">
        <v>151.2933664997</v>
      </c>
      <c r="C1439" s="60">
        <v>0.101010693257589</v>
      </c>
      <c r="D1439" s="59">
        <v>22.121206535900001</v>
      </c>
      <c r="E1439" s="60">
        <v>7.14573998419024E-2</v>
      </c>
      <c r="F1439" s="59">
        <v>28.5657992505</v>
      </c>
      <c r="G1439" s="60">
        <v>0.109759874331559</v>
      </c>
      <c r="H1439" s="59">
        <v>12.4450279457</v>
      </c>
      <c r="I1439" s="60">
        <v>7.1763557436962402E-2</v>
      </c>
      <c r="J1439" s="59">
        <v>14.9681115973</v>
      </c>
      <c r="K1439" s="60">
        <v>9.7275847549278704E-2</v>
      </c>
      <c r="L1439" s="59">
        <v>11.353082434999999</v>
      </c>
      <c r="M1439" s="60">
        <v>5.9993030529430301E-2</v>
      </c>
      <c r="N1439" s="59">
        <v>23.7444727966</v>
      </c>
      <c r="O1439" s="60">
        <v>0.11026781662733701</v>
      </c>
      <c r="P1439" s="59">
        <v>34.2895871152</v>
      </c>
      <c r="Q1439" s="61">
        <v>0.205240570243614</v>
      </c>
    </row>
    <row r="1440" spans="1:17" customFormat="1" x14ac:dyDescent="0.3">
      <c r="A1440" s="58" t="s">
        <v>335</v>
      </c>
      <c r="B1440" s="63">
        <v>819.14392272199905</v>
      </c>
      <c r="C1440" s="64">
        <v>0.54689969181202702</v>
      </c>
      <c r="D1440" s="63">
        <v>165.8569671832</v>
      </c>
      <c r="E1440" s="64">
        <v>0.53576226058652598</v>
      </c>
      <c r="F1440" s="63">
        <v>146.25692106470001</v>
      </c>
      <c r="G1440" s="64">
        <v>0.56197066762979797</v>
      </c>
      <c r="H1440" s="63">
        <v>96.792814464899806</v>
      </c>
      <c r="I1440" s="64">
        <v>0.55815034973361799</v>
      </c>
      <c r="J1440" s="63">
        <v>91.119350663899695</v>
      </c>
      <c r="K1440" s="64">
        <v>0.59217303441067803</v>
      </c>
      <c r="L1440" s="63">
        <v>115.8579777185</v>
      </c>
      <c r="M1440" s="64">
        <v>0.61222766892945801</v>
      </c>
      <c r="N1440" s="63">
        <v>116.8696746672</v>
      </c>
      <c r="O1440" s="64">
        <v>0.54273531216682203</v>
      </c>
      <c r="P1440" s="63">
        <v>71.019578622700294</v>
      </c>
      <c r="Q1440" s="62">
        <v>0.42508819852551599</v>
      </c>
    </row>
    <row r="1441" spans="1:17" customFormat="1" x14ac:dyDescent="0.3">
      <c r="A1441" s="58" t="s">
        <v>336</v>
      </c>
      <c r="B1441" s="59">
        <v>446.82304046220003</v>
      </c>
      <c r="C1441" s="60">
        <v>0.29832044936775198</v>
      </c>
      <c r="D1441" s="59">
        <v>107.5192106989</v>
      </c>
      <c r="E1441" s="60">
        <v>0.34731574053740799</v>
      </c>
      <c r="F1441" s="59">
        <v>66.895621429200105</v>
      </c>
      <c r="G1441" s="60">
        <v>0.25703656799562602</v>
      </c>
      <c r="H1441" s="59">
        <v>59.618072308800102</v>
      </c>
      <c r="I1441" s="60">
        <v>0.34378427875622602</v>
      </c>
      <c r="J1441" s="59">
        <v>43.485426268499999</v>
      </c>
      <c r="K1441" s="60">
        <v>0.28260623718713102</v>
      </c>
      <c r="L1441" s="59">
        <v>50.885652051999998</v>
      </c>
      <c r="M1441" s="60">
        <v>0.26889476884747099</v>
      </c>
      <c r="N1441" s="59">
        <v>63.888657052399999</v>
      </c>
      <c r="O1441" s="60">
        <v>0.29669484687104097</v>
      </c>
      <c r="P1441" s="59">
        <v>46.378308889800003</v>
      </c>
      <c r="Q1441" s="60">
        <v>0.27759770135166001</v>
      </c>
    </row>
    <row r="1442" spans="1:17" customFormat="1" x14ac:dyDescent="0.3">
      <c r="A1442" s="58" t="s">
        <v>337</v>
      </c>
      <c r="B1442" s="63">
        <v>25.247951670700001</v>
      </c>
      <c r="C1442" s="64">
        <v>1.6856741049493099E-2</v>
      </c>
      <c r="D1442" s="63">
        <v>6.6333489051000001</v>
      </c>
      <c r="E1442" s="64">
        <v>2.1427486978765401E-2</v>
      </c>
      <c r="F1442" s="63">
        <v>2.8739494079000001</v>
      </c>
      <c r="G1442" s="64">
        <v>1.1042727111542E-2</v>
      </c>
      <c r="H1442" s="63">
        <v>4.2167047004000002</v>
      </c>
      <c r="I1442" s="64">
        <v>2.4315391759841001E-2</v>
      </c>
      <c r="J1442" s="63">
        <v>2.3396339250999998</v>
      </c>
      <c r="K1442" s="64">
        <v>1.52049823746772E-2</v>
      </c>
      <c r="L1442" s="63">
        <v>2.4449326300999998</v>
      </c>
      <c r="M1442" s="64">
        <v>1.2919743933841101E-2</v>
      </c>
      <c r="N1442" s="63">
        <v>1.1893320495999999</v>
      </c>
      <c r="O1442" s="64">
        <v>5.5231821518094996E-3</v>
      </c>
      <c r="P1442" s="63">
        <v>5.2718491065000004</v>
      </c>
      <c r="Q1442" s="64">
        <v>3.1554690735156599E-2</v>
      </c>
    </row>
    <row r="1443" spans="1:17" customFormat="1" x14ac:dyDescent="0.3">
      <c r="A1443" s="58" t="s">
        <v>310</v>
      </c>
      <c r="B1443" s="59">
        <v>55.287265042500003</v>
      </c>
      <c r="C1443" s="60">
        <v>3.6912424513139801E-2</v>
      </c>
      <c r="D1443" s="59">
        <v>7.4412156261000098</v>
      </c>
      <c r="E1443" s="60">
        <v>2.4037112055398401E-2</v>
      </c>
      <c r="F1443" s="59">
        <v>15.664924195899999</v>
      </c>
      <c r="G1443" s="60">
        <v>6.01901629314745E-2</v>
      </c>
      <c r="H1443" s="59">
        <v>0.34447959500000003</v>
      </c>
      <c r="I1443" s="62">
        <v>1.9864223133533201E-3</v>
      </c>
      <c r="J1443" s="59">
        <v>1.9603244480999999</v>
      </c>
      <c r="K1443" s="60">
        <v>1.27398984782354E-2</v>
      </c>
      <c r="L1443" s="59">
        <v>8.6983774604999802</v>
      </c>
      <c r="M1443" s="60">
        <v>4.5964787759799702E-2</v>
      </c>
      <c r="N1443" s="59">
        <v>9.6424326934000106</v>
      </c>
      <c r="O1443" s="60">
        <v>4.4778842182990698E-2</v>
      </c>
      <c r="P1443" s="59">
        <v>10.110895738</v>
      </c>
      <c r="Q1443" s="60">
        <v>6.0518839144054801E-2</v>
      </c>
    </row>
    <row r="1444" spans="1:17" customFormat="1" x14ac:dyDescent="0.3">
      <c r="A1444" s="58" t="s">
        <v>311</v>
      </c>
      <c r="B1444" s="63">
        <v>1265.9669631842</v>
      </c>
      <c r="C1444" s="64">
        <v>0.84522014117977795</v>
      </c>
      <c r="D1444" s="63">
        <v>273.37617788210002</v>
      </c>
      <c r="E1444" s="64">
        <v>0.88307800112393398</v>
      </c>
      <c r="F1444" s="63">
        <v>213.1525424939</v>
      </c>
      <c r="G1444" s="64">
        <v>0.81900723562542399</v>
      </c>
      <c r="H1444" s="63">
        <v>156.41088677370001</v>
      </c>
      <c r="I1444" s="61">
        <v>0.90193462848984396</v>
      </c>
      <c r="J1444" s="63">
        <v>134.6047769324</v>
      </c>
      <c r="K1444" s="64">
        <v>0.87477927159780899</v>
      </c>
      <c r="L1444" s="63">
        <v>166.74362977050001</v>
      </c>
      <c r="M1444" s="64">
        <v>0.881122437776929</v>
      </c>
      <c r="N1444" s="63">
        <v>180.75833171959999</v>
      </c>
      <c r="O1444" s="64">
        <v>0.839430159037863</v>
      </c>
      <c r="P1444" s="63">
        <v>117.39788751250001</v>
      </c>
      <c r="Q1444" s="62">
        <v>0.702685899877175</v>
      </c>
    </row>
    <row r="1445" spans="1:17" customFormat="1" x14ac:dyDescent="0.3">
      <c r="A1445" s="65" t="s">
        <v>1</v>
      </c>
    </row>
    <row r="1446" spans="1:17" customFormat="1" x14ac:dyDescent="0.3">
      <c r="A1446" s="65" t="s">
        <v>1</v>
      </c>
    </row>
    <row r="1447" spans="1:17" customFormat="1" x14ac:dyDescent="0.3">
      <c r="A1447" s="53" t="s">
        <v>472</v>
      </c>
    </row>
    <row r="1448" spans="1:17" customFormat="1" x14ac:dyDescent="0.3">
      <c r="A1448" s="54" t="s">
        <v>1</v>
      </c>
    </row>
    <row r="1449" spans="1:17" customFormat="1" x14ac:dyDescent="0.3">
      <c r="A1449" s="114" t="s">
        <v>1</v>
      </c>
      <c r="B1449" s="113" t="s">
        <v>504</v>
      </c>
      <c r="C1449" s="113" t="s">
        <v>1</v>
      </c>
      <c r="D1449" s="113" t="s">
        <v>17</v>
      </c>
      <c r="E1449" s="113" t="s">
        <v>1</v>
      </c>
      <c r="F1449" s="113" t="s">
        <v>18</v>
      </c>
      <c r="G1449" s="113" t="s">
        <v>1</v>
      </c>
      <c r="H1449" s="113" t="s">
        <v>19</v>
      </c>
      <c r="I1449" s="113" t="s">
        <v>1</v>
      </c>
      <c r="J1449" s="113" t="s">
        <v>20</v>
      </c>
      <c r="K1449" s="113" t="s">
        <v>1</v>
      </c>
      <c r="L1449" s="113" t="s">
        <v>21</v>
      </c>
      <c r="M1449" s="113" t="s">
        <v>1</v>
      </c>
      <c r="N1449" s="113" t="s">
        <v>22</v>
      </c>
      <c r="O1449" s="113" t="s">
        <v>1</v>
      </c>
      <c r="P1449" s="113" t="s">
        <v>23</v>
      </c>
      <c r="Q1449" s="113" t="s">
        <v>1</v>
      </c>
    </row>
    <row r="1450" spans="1:17" customFormat="1" x14ac:dyDescent="0.3">
      <c r="A1450" s="115" t="s">
        <v>1</v>
      </c>
      <c r="B1450" s="55" t="s">
        <v>14</v>
      </c>
      <c r="C1450" s="55" t="s">
        <v>15</v>
      </c>
      <c r="D1450" s="55" t="s">
        <v>14</v>
      </c>
      <c r="E1450" s="55" t="s">
        <v>15</v>
      </c>
      <c r="F1450" s="55" t="s">
        <v>14</v>
      </c>
      <c r="G1450" s="55" t="s">
        <v>15</v>
      </c>
      <c r="H1450" s="55" t="s">
        <v>14</v>
      </c>
      <c r="I1450" s="55" t="s">
        <v>15</v>
      </c>
      <c r="J1450" s="55" t="s">
        <v>14</v>
      </c>
      <c r="K1450" s="55" t="s">
        <v>15</v>
      </c>
      <c r="L1450" s="55" t="s">
        <v>14</v>
      </c>
      <c r="M1450" s="55" t="s">
        <v>15</v>
      </c>
      <c r="N1450" s="55" t="s">
        <v>14</v>
      </c>
      <c r="O1450" s="55" t="s">
        <v>15</v>
      </c>
      <c r="P1450" s="55" t="s">
        <v>14</v>
      </c>
      <c r="Q1450" s="55" t="s">
        <v>15</v>
      </c>
    </row>
    <row r="1451" spans="1:17" customFormat="1" x14ac:dyDescent="0.3">
      <c r="A1451" s="56" t="s">
        <v>16</v>
      </c>
      <c r="B1451" s="57">
        <v>1497.7955463971</v>
      </c>
      <c r="C1451" s="57">
        <v>1497.7955463971</v>
      </c>
      <c r="D1451" s="57">
        <v>309.57194894920002</v>
      </c>
      <c r="E1451" s="57">
        <v>309.57194894920002</v>
      </c>
      <c r="F1451" s="57">
        <v>260.25721534820002</v>
      </c>
      <c r="G1451" s="57">
        <v>260.25721534820002</v>
      </c>
      <c r="H1451" s="57">
        <v>173.41709901479999</v>
      </c>
      <c r="I1451" s="57">
        <v>173.41709901479999</v>
      </c>
      <c r="J1451" s="57">
        <v>153.87284690289999</v>
      </c>
      <c r="K1451" s="57">
        <v>153.87284690289999</v>
      </c>
      <c r="L1451" s="57">
        <v>189.24002229609999</v>
      </c>
      <c r="M1451" s="57">
        <v>189.24002229609999</v>
      </c>
      <c r="N1451" s="57">
        <v>215.33456925920001</v>
      </c>
      <c r="O1451" s="57">
        <v>215.33456925920001</v>
      </c>
      <c r="P1451" s="57">
        <v>167.07021947219999</v>
      </c>
      <c r="Q1451" s="57">
        <v>167.07021947219999</v>
      </c>
    </row>
    <row r="1452" spans="1:17" customFormat="1" x14ac:dyDescent="0.3">
      <c r="A1452" s="58" t="s">
        <v>338</v>
      </c>
      <c r="B1452" s="59">
        <v>1401.5564163622</v>
      </c>
      <c r="C1452" s="60">
        <v>0.93574615022297303</v>
      </c>
      <c r="D1452" s="59">
        <v>299.22172498079999</v>
      </c>
      <c r="E1452" s="61">
        <v>0.96656601477125903</v>
      </c>
      <c r="F1452" s="59">
        <v>210.9735035814</v>
      </c>
      <c r="G1452" s="62">
        <v>0.810634599694525</v>
      </c>
      <c r="H1452" s="59">
        <v>171.15170829499999</v>
      </c>
      <c r="I1452" s="61">
        <v>0.98693675114697499</v>
      </c>
      <c r="J1452" s="59">
        <v>149.06056889760001</v>
      </c>
      <c r="K1452" s="60">
        <v>0.96872561922288503</v>
      </c>
      <c r="L1452" s="59">
        <v>176.77967324150001</v>
      </c>
      <c r="M1452" s="60">
        <v>0.93415584661523898</v>
      </c>
      <c r="N1452" s="59">
        <v>206.10906625999999</v>
      </c>
      <c r="O1452" s="60">
        <v>0.95715735271425395</v>
      </c>
      <c r="P1452" s="59">
        <v>164.87620837270001</v>
      </c>
      <c r="Q1452" s="61">
        <v>0.98686773078750201</v>
      </c>
    </row>
    <row r="1453" spans="1:17" customFormat="1" x14ac:dyDescent="0.3">
      <c r="A1453" s="58" t="s">
        <v>339</v>
      </c>
      <c r="B1453" s="63">
        <v>70.4899292043999</v>
      </c>
      <c r="C1453" s="64">
        <v>4.7062450795745302E-2</v>
      </c>
      <c r="D1453" s="63">
        <v>7.7164766558000002</v>
      </c>
      <c r="E1453" s="64">
        <v>2.4926278630840199E-2</v>
      </c>
      <c r="F1453" s="63">
        <v>34.594627779</v>
      </c>
      <c r="G1453" s="61">
        <v>0.13292475957954</v>
      </c>
      <c r="H1453" s="63">
        <v>2.2653907198000001</v>
      </c>
      <c r="I1453" s="62">
        <v>1.30632488530249E-2</v>
      </c>
      <c r="J1453" s="63">
        <v>4.5710686795999997</v>
      </c>
      <c r="K1453" s="64">
        <v>2.9706792144324999E-2</v>
      </c>
      <c r="L1453" s="63">
        <v>5.6809989509000198</v>
      </c>
      <c r="M1453" s="64">
        <v>3.0020071240591299E-2</v>
      </c>
      <c r="N1453" s="63">
        <v>8.2775309139000104</v>
      </c>
      <c r="O1453" s="64">
        <v>3.8440325407929597E-2</v>
      </c>
      <c r="P1453" s="63">
        <v>1.7361730841</v>
      </c>
      <c r="Q1453" s="62">
        <v>1.03918764791525E-2</v>
      </c>
    </row>
    <row r="1454" spans="1:17" customFormat="1" x14ac:dyDescent="0.3">
      <c r="A1454" s="58" t="s">
        <v>340</v>
      </c>
      <c r="B1454" s="59">
        <v>25.749200830500001</v>
      </c>
      <c r="C1454" s="60">
        <v>1.7191398981282101E-2</v>
      </c>
      <c r="D1454" s="59">
        <v>2.6337473126000002</v>
      </c>
      <c r="E1454" s="60">
        <v>8.5077065979004204E-3</v>
      </c>
      <c r="F1454" s="59">
        <v>14.6890839878</v>
      </c>
      <c r="G1454" s="61">
        <v>5.6440640725934799E-2</v>
      </c>
      <c r="H1454" s="59">
        <v>0</v>
      </c>
      <c r="I1454" s="60">
        <v>0</v>
      </c>
      <c r="J1454" s="59">
        <v>0.2412093257</v>
      </c>
      <c r="K1454" s="60">
        <v>1.56758863278986E-3</v>
      </c>
      <c r="L1454" s="59">
        <v>6.7793501037000201</v>
      </c>
      <c r="M1454" s="60">
        <v>3.5824082144169697E-2</v>
      </c>
      <c r="N1454" s="59">
        <v>0.94797208529999999</v>
      </c>
      <c r="O1454" s="60">
        <v>4.4023218778166499E-3</v>
      </c>
      <c r="P1454" s="59">
        <v>0.45783801540000002</v>
      </c>
      <c r="Q1454" s="60">
        <v>2.7403927333451701E-3</v>
      </c>
    </row>
    <row r="1455" spans="1:17" customFormat="1" x14ac:dyDescent="0.3">
      <c r="A1455" s="65" t="s">
        <v>1</v>
      </c>
    </row>
    <row r="1456" spans="1:17" customFormat="1" x14ac:dyDescent="0.3">
      <c r="A1456" s="65" t="s">
        <v>1</v>
      </c>
    </row>
    <row r="1457" spans="1:17" customFormat="1" x14ac:dyDescent="0.3">
      <c r="A1457" s="53" t="s">
        <v>473</v>
      </c>
    </row>
    <row r="1458" spans="1:17" customFormat="1" x14ac:dyDescent="0.3">
      <c r="A1458" s="54" t="s">
        <v>1</v>
      </c>
    </row>
    <row r="1459" spans="1:17" customFormat="1" x14ac:dyDescent="0.3">
      <c r="A1459" s="114" t="s">
        <v>1</v>
      </c>
      <c r="B1459" s="113" t="s">
        <v>504</v>
      </c>
      <c r="C1459" s="113" t="s">
        <v>1</v>
      </c>
      <c r="D1459" s="113" t="s">
        <v>17</v>
      </c>
      <c r="E1459" s="113" t="s">
        <v>1</v>
      </c>
      <c r="F1459" s="113" t="s">
        <v>18</v>
      </c>
      <c r="G1459" s="113" t="s">
        <v>1</v>
      </c>
      <c r="H1459" s="113" t="s">
        <v>19</v>
      </c>
      <c r="I1459" s="113" t="s">
        <v>1</v>
      </c>
      <c r="J1459" s="113" t="s">
        <v>20</v>
      </c>
      <c r="K1459" s="113" t="s">
        <v>1</v>
      </c>
      <c r="L1459" s="113" t="s">
        <v>21</v>
      </c>
      <c r="M1459" s="113" t="s">
        <v>1</v>
      </c>
      <c r="N1459" s="113" t="s">
        <v>22</v>
      </c>
      <c r="O1459" s="113" t="s">
        <v>1</v>
      </c>
      <c r="P1459" s="113" t="s">
        <v>23</v>
      </c>
      <c r="Q1459" s="113" t="s">
        <v>1</v>
      </c>
    </row>
    <row r="1460" spans="1:17" customFormat="1" x14ac:dyDescent="0.3">
      <c r="A1460" s="115" t="s">
        <v>1</v>
      </c>
      <c r="B1460" s="55" t="s">
        <v>14</v>
      </c>
      <c r="C1460" s="55" t="s">
        <v>15</v>
      </c>
      <c r="D1460" s="55" t="s">
        <v>14</v>
      </c>
      <c r="E1460" s="55" t="s">
        <v>15</v>
      </c>
      <c r="F1460" s="55" t="s">
        <v>14</v>
      </c>
      <c r="G1460" s="55" t="s">
        <v>15</v>
      </c>
      <c r="H1460" s="55" t="s">
        <v>14</v>
      </c>
      <c r="I1460" s="55" t="s">
        <v>15</v>
      </c>
      <c r="J1460" s="55" t="s">
        <v>14</v>
      </c>
      <c r="K1460" s="55" t="s">
        <v>15</v>
      </c>
      <c r="L1460" s="55" t="s">
        <v>14</v>
      </c>
      <c r="M1460" s="55" t="s">
        <v>15</v>
      </c>
      <c r="N1460" s="55" t="s">
        <v>14</v>
      </c>
      <c r="O1460" s="55" t="s">
        <v>15</v>
      </c>
      <c r="P1460" s="55" t="s">
        <v>14</v>
      </c>
      <c r="Q1460" s="55" t="s">
        <v>15</v>
      </c>
    </row>
    <row r="1461" spans="1:17" customFormat="1" x14ac:dyDescent="0.3">
      <c r="A1461" s="56" t="s">
        <v>16</v>
      </c>
      <c r="B1461" s="57">
        <v>1497.7955463971</v>
      </c>
      <c r="C1461" s="57">
        <v>1497.7955463971</v>
      </c>
      <c r="D1461" s="57">
        <v>309.57194894920002</v>
      </c>
      <c r="E1461" s="57">
        <v>309.57194894920002</v>
      </c>
      <c r="F1461" s="57">
        <v>260.25721534820002</v>
      </c>
      <c r="G1461" s="57">
        <v>260.25721534820002</v>
      </c>
      <c r="H1461" s="57">
        <v>173.41709901479999</v>
      </c>
      <c r="I1461" s="57">
        <v>173.41709901479999</v>
      </c>
      <c r="J1461" s="57">
        <v>153.87284690289999</v>
      </c>
      <c r="K1461" s="57">
        <v>153.87284690289999</v>
      </c>
      <c r="L1461" s="57">
        <v>189.24002229609999</v>
      </c>
      <c r="M1461" s="57">
        <v>189.24002229609999</v>
      </c>
      <c r="N1461" s="57">
        <v>215.33456925920001</v>
      </c>
      <c r="O1461" s="57">
        <v>215.33456925920001</v>
      </c>
      <c r="P1461" s="57">
        <v>167.07021947219999</v>
      </c>
      <c r="Q1461" s="57">
        <v>167.07021947219999</v>
      </c>
    </row>
    <row r="1462" spans="1:17" customFormat="1" x14ac:dyDescent="0.3">
      <c r="A1462" s="58" t="s">
        <v>341</v>
      </c>
      <c r="B1462" s="59">
        <v>234.0061535115</v>
      </c>
      <c r="C1462" s="60">
        <v>0.156233708982774</v>
      </c>
      <c r="D1462" s="59">
        <v>85.9384462979001</v>
      </c>
      <c r="E1462" s="61">
        <v>0.27760411300056897</v>
      </c>
      <c r="F1462" s="59">
        <v>37.386876825999998</v>
      </c>
      <c r="G1462" s="60">
        <v>0.14365356509320901</v>
      </c>
      <c r="H1462" s="59">
        <v>22.318011004199999</v>
      </c>
      <c r="I1462" s="60">
        <v>0.128695561919735</v>
      </c>
      <c r="J1462" s="59">
        <v>22.680174260200001</v>
      </c>
      <c r="K1462" s="60">
        <v>0.147395558844194</v>
      </c>
      <c r="L1462" s="59">
        <v>9.9909259008000308</v>
      </c>
      <c r="M1462" s="62">
        <v>5.2794994312394497E-2</v>
      </c>
      <c r="N1462" s="59">
        <v>38.4306596387</v>
      </c>
      <c r="O1462" s="60">
        <v>0.17846953125506201</v>
      </c>
      <c r="P1462" s="59">
        <v>12.371358433399999</v>
      </c>
      <c r="Q1462" s="62">
        <v>7.4048854861644295E-2</v>
      </c>
    </row>
    <row r="1463" spans="1:17" customFormat="1" x14ac:dyDescent="0.3">
      <c r="A1463" s="58" t="s">
        <v>237</v>
      </c>
      <c r="B1463" s="63">
        <v>355.49033561840002</v>
      </c>
      <c r="C1463" s="64">
        <v>0.23734236389841101</v>
      </c>
      <c r="D1463" s="63">
        <v>74.451726783000097</v>
      </c>
      <c r="E1463" s="64">
        <v>0.24049894389887799</v>
      </c>
      <c r="F1463" s="63">
        <v>57.734120934299902</v>
      </c>
      <c r="G1463" s="64">
        <v>0.22183485232890501</v>
      </c>
      <c r="H1463" s="63">
        <v>44.425852679400002</v>
      </c>
      <c r="I1463" s="64">
        <v>0.25617919416128898</v>
      </c>
      <c r="J1463" s="63">
        <v>33.566371741499999</v>
      </c>
      <c r="K1463" s="64">
        <v>0.21814356734870699</v>
      </c>
      <c r="L1463" s="63">
        <v>32.412757696900002</v>
      </c>
      <c r="M1463" s="64">
        <v>0.17127855568619799</v>
      </c>
      <c r="N1463" s="63">
        <v>64.435459202700201</v>
      </c>
      <c r="O1463" s="61">
        <v>0.29923416116777102</v>
      </c>
      <c r="P1463" s="63">
        <v>37.927297911899998</v>
      </c>
      <c r="Q1463" s="64">
        <v>0.22701411437489</v>
      </c>
    </row>
    <row r="1464" spans="1:17" customFormat="1" x14ac:dyDescent="0.3">
      <c r="A1464" s="58" t="s">
        <v>238</v>
      </c>
      <c r="B1464" s="59">
        <v>426.90703805930002</v>
      </c>
      <c r="C1464" s="60">
        <v>0.28502357286761298</v>
      </c>
      <c r="D1464" s="59">
        <v>91.534734402800098</v>
      </c>
      <c r="E1464" s="60">
        <v>0.29568161686968802</v>
      </c>
      <c r="F1464" s="59">
        <v>59.947936316999801</v>
      </c>
      <c r="G1464" s="60">
        <v>0.23034111172209101</v>
      </c>
      <c r="H1464" s="59">
        <v>48.757907526899999</v>
      </c>
      <c r="I1464" s="60">
        <v>0.28115974609135203</v>
      </c>
      <c r="J1464" s="59">
        <v>49.061099396700001</v>
      </c>
      <c r="K1464" s="60">
        <v>0.31884182546943801</v>
      </c>
      <c r="L1464" s="59">
        <v>60.369212828799903</v>
      </c>
      <c r="M1464" s="60">
        <v>0.319008696449747</v>
      </c>
      <c r="N1464" s="59">
        <v>66.241787281099903</v>
      </c>
      <c r="O1464" s="60">
        <v>0.30762263350927299</v>
      </c>
      <c r="P1464" s="59">
        <v>44.776195248400001</v>
      </c>
      <c r="Q1464" s="60">
        <v>0.268008238630767</v>
      </c>
    </row>
    <row r="1465" spans="1:17" customFormat="1" x14ac:dyDescent="0.3">
      <c r="A1465" s="58" t="s">
        <v>239</v>
      </c>
      <c r="B1465" s="63">
        <v>341.59070263320001</v>
      </c>
      <c r="C1465" s="64">
        <v>0.22806230360003801</v>
      </c>
      <c r="D1465" s="63">
        <v>33.966784361599899</v>
      </c>
      <c r="E1465" s="62">
        <v>0.109721777043739</v>
      </c>
      <c r="F1465" s="63">
        <v>78.804086546600104</v>
      </c>
      <c r="G1465" s="61">
        <v>0.30279309044772301</v>
      </c>
      <c r="H1465" s="63">
        <v>43.7547036793</v>
      </c>
      <c r="I1465" s="64">
        <v>0.25230905099828599</v>
      </c>
      <c r="J1465" s="63">
        <v>38.920094374199998</v>
      </c>
      <c r="K1465" s="64">
        <v>0.25293672767853698</v>
      </c>
      <c r="L1465" s="63">
        <v>57.407907766900003</v>
      </c>
      <c r="M1465" s="61">
        <v>0.30336028853914998</v>
      </c>
      <c r="N1465" s="63">
        <v>41.819537624799999</v>
      </c>
      <c r="O1465" s="64">
        <v>0.194207264391726</v>
      </c>
      <c r="P1465" s="63">
        <v>42.539951831300002</v>
      </c>
      <c r="Q1465" s="64">
        <v>0.254623187577595</v>
      </c>
    </row>
    <row r="1466" spans="1:17" customFormat="1" x14ac:dyDescent="0.3">
      <c r="A1466" s="58" t="s">
        <v>342</v>
      </c>
      <c r="B1466" s="59">
        <v>112.1405920911</v>
      </c>
      <c r="C1466" s="60">
        <v>7.4870426982408006E-2</v>
      </c>
      <c r="D1466" s="59">
        <v>17.071285338100001</v>
      </c>
      <c r="E1466" s="60">
        <v>5.5144806872994001E-2</v>
      </c>
      <c r="F1466" s="59">
        <v>21.326034696600001</v>
      </c>
      <c r="G1466" s="60">
        <v>8.1942145842403405E-2</v>
      </c>
      <c r="H1466" s="59">
        <v>12.8986637678</v>
      </c>
      <c r="I1466" s="60">
        <v>7.4379423027363598E-2</v>
      </c>
      <c r="J1466" s="59">
        <v>5.7735274843999997</v>
      </c>
      <c r="K1466" s="60">
        <v>3.7521418499804102E-2</v>
      </c>
      <c r="L1466" s="59">
        <v>24.441968359099999</v>
      </c>
      <c r="M1466" s="61">
        <v>0.12915855780684801</v>
      </c>
      <c r="N1466" s="59">
        <v>4.1048707224000003</v>
      </c>
      <c r="O1466" s="62">
        <v>1.9062757719402398E-2</v>
      </c>
      <c r="P1466" s="59">
        <v>25.475595096599999</v>
      </c>
      <c r="Q1466" s="61">
        <v>0.152484357637652</v>
      </c>
    </row>
    <row r="1467" spans="1:17" customFormat="1" x14ac:dyDescent="0.3">
      <c r="A1467" s="58" t="s">
        <v>88</v>
      </c>
      <c r="B1467" s="63">
        <v>27.660724483599999</v>
      </c>
      <c r="C1467" s="64">
        <v>1.8467623668755699E-2</v>
      </c>
      <c r="D1467" s="63">
        <v>6.60897176579999</v>
      </c>
      <c r="E1467" s="64">
        <v>2.13487423141317E-2</v>
      </c>
      <c r="F1467" s="63">
        <v>5.0581600277000103</v>
      </c>
      <c r="G1467" s="64">
        <v>1.9435234565668601E-2</v>
      </c>
      <c r="H1467" s="63">
        <v>1.2619603572</v>
      </c>
      <c r="I1467" s="64">
        <v>7.27702380197411E-3</v>
      </c>
      <c r="J1467" s="63">
        <v>3.8715796458999998</v>
      </c>
      <c r="K1467" s="64">
        <v>2.5160902159320701E-2</v>
      </c>
      <c r="L1467" s="63">
        <v>4.6172497436000004</v>
      </c>
      <c r="M1467" s="64">
        <v>2.4398907205662301E-2</v>
      </c>
      <c r="N1467" s="63">
        <v>0.30225478950000001</v>
      </c>
      <c r="O1467" s="64">
        <v>1.4036519567658099E-3</v>
      </c>
      <c r="P1467" s="63">
        <v>3.9798209506000002</v>
      </c>
      <c r="Q1467" s="64">
        <v>2.3821246917451001E-2</v>
      </c>
    </row>
    <row r="1468" spans="1:17" customFormat="1" x14ac:dyDescent="0.3">
      <c r="A1468" s="58" t="s">
        <v>343</v>
      </c>
      <c r="B1468" s="59">
        <v>589.49648912990006</v>
      </c>
      <c r="C1468" s="60">
        <v>0.39357607288118501</v>
      </c>
      <c r="D1468" s="59">
        <v>160.39017308090001</v>
      </c>
      <c r="E1468" s="61">
        <v>0.51810305689944702</v>
      </c>
      <c r="F1468" s="59">
        <v>95.120997760299801</v>
      </c>
      <c r="G1468" s="60">
        <v>0.36548841742211402</v>
      </c>
      <c r="H1468" s="59">
        <v>66.743863683600097</v>
      </c>
      <c r="I1468" s="60">
        <v>0.38487475608102401</v>
      </c>
      <c r="J1468" s="59">
        <v>56.246546001699997</v>
      </c>
      <c r="K1468" s="60">
        <v>0.36553912619290002</v>
      </c>
      <c r="L1468" s="59">
        <v>42.403683597700002</v>
      </c>
      <c r="M1468" s="62">
        <v>0.224073549998593</v>
      </c>
      <c r="N1468" s="59">
        <v>102.8661188414</v>
      </c>
      <c r="O1468" s="61">
        <v>0.477703692422832</v>
      </c>
      <c r="P1468" s="59">
        <v>50.298656345300003</v>
      </c>
      <c r="Q1468" s="62">
        <v>0.30106296923653397</v>
      </c>
    </row>
    <row r="1469" spans="1:17" customFormat="1" x14ac:dyDescent="0.3">
      <c r="A1469" s="58" t="s">
        <v>344</v>
      </c>
      <c r="B1469" s="63">
        <v>453.73129472430003</v>
      </c>
      <c r="C1469" s="64">
        <v>0.30293273058244602</v>
      </c>
      <c r="D1469" s="63">
        <v>51.038069699699903</v>
      </c>
      <c r="E1469" s="62">
        <v>0.16486658391673301</v>
      </c>
      <c r="F1469" s="63">
        <v>100.13012124319999</v>
      </c>
      <c r="G1469" s="61">
        <v>0.38473523629012601</v>
      </c>
      <c r="H1469" s="63">
        <v>56.653367447100003</v>
      </c>
      <c r="I1469" s="64">
        <v>0.32668847402564999</v>
      </c>
      <c r="J1469" s="63">
        <v>44.693621858599997</v>
      </c>
      <c r="K1469" s="64">
        <v>0.29045814617834098</v>
      </c>
      <c r="L1469" s="63">
        <v>81.849876126000197</v>
      </c>
      <c r="M1469" s="61">
        <v>0.43251884634599702</v>
      </c>
      <c r="N1469" s="63">
        <v>45.9244083472</v>
      </c>
      <c r="O1469" s="62">
        <v>0.213270022111129</v>
      </c>
      <c r="P1469" s="63">
        <v>68.015546927900203</v>
      </c>
      <c r="Q1469" s="61">
        <v>0.407107545215248</v>
      </c>
    </row>
    <row r="1470" spans="1:17" customFormat="1" x14ac:dyDescent="0.3">
      <c r="A1470" s="65" t="s">
        <v>1</v>
      </c>
    </row>
    <row r="1471" spans="1:17" customFormat="1" x14ac:dyDescent="0.3">
      <c r="A1471" s="65" t="s">
        <v>1</v>
      </c>
    </row>
    <row r="1472" spans="1:17" customFormat="1" x14ac:dyDescent="0.3">
      <c r="A1472" s="53" t="s">
        <v>474</v>
      </c>
    </row>
    <row r="1473" spans="1:17" customFormat="1" x14ac:dyDescent="0.3">
      <c r="A1473" s="54" t="s">
        <v>1</v>
      </c>
    </row>
    <row r="1474" spans="1:17" customFormat="1" x14ac:dyDescent="0.3">
      <c r="A1474" s="114" t="s">
        <v>1</v>
      </c>
      <c r="B1474" s="113" t="s">
        <v>504</v>
      </c>
      <c r="C1474" s="113" t="s">
        <v>1</v>
      </c>
      <c r="D1474" s="113" t="s">
        <v>17</v>
      </c>
      <c r="E1474" s="113" t="s">
        <v>1</v>
      </c>
      <c r="F1474" s="113" t="s">
        <v>18</v>
      </c>
      <c r="G1474" s="113" t="s">
        <v>1</v>
      </c>
      <c r="H1474" s="113" t="s">
        <v>19</v>
      </c>
      <c r="I1474" s="113" t="s">
        <v>1</v>
      </c>
      <c r="J1474" s="113" t="s">
        <v>20</v>
      </c>
      <c r="K1474" s="113" t="s">
        <v>1</v>
      </c>
      <c r="L1474" s="113" t="s">
        <v>21</v>
      </c>
      <c r="M1474" s="113" t="s">
        <v>1</v>
      </c>
      <c r="N1474" s="113" t="s">
        <v>22</v>
      </c>
      <c r="O1474" s="113" t="s">
        <v>1</v>
      </c>
      <c r="P1474" s="113" t="s">
        <v>23</v>
      </c>
      <c r="Q1474" s="113" t="s">
        <v>1</v>
      </c>
    </row>
    <row r="1475" spans="1:17" customFormat="1" x14ac:dyDescent="0.3">
      <c r="A1475" s="115" t="s">
        <v>1</v>
      </c>
      <c r="B1475" s="55" t="s">
        <v>14</v>
      </c>
      <c r="C1475" s="55" t="s">
        <v>15</v>
      </c>
      <c r="D1475" s="55" t="s">
        <v>14</v>
      </c>
      <c r="E1475" s="55" t="s">
        <v>15</v>
      </c>
      <c r="F1475" s="55" t="s">
        <v>14</v>
      </c>
      <c r="G1475" s="55" t="s">
        <v>15</v>
      </c>
      <c r="H1475" s="55" t="s">
        <v>14</v>
      </c>
      <c r="I1475" s="55" t="s">
        <v>15</v>
      </c>
      <c r="J1475" s="55" t="s">
        <v>14</v>
      </c>
      <c r="K1475" s="55" t="s">
        <v>15</v>
      </c>
      <c r="L1475" s="55" t="s">
        <v>14</v>
      </c>
      <c r="M1475" s="55" t="s">
        <v>15</v>
      </c>
      <c r="N1475" s="55" t="s">
        <v>14</v>
      </c>
      <c r="O1475" s="55" t="s">
        <v>15</v>
      </c>
      <c r="P1475" s="55" t="s">
        <v>14</v>
      </c>
      <c r="Q1475" s="55" t="s">
        <v>15</v>
      </c>
    </row>
    <row r="1476" spans="1:17" customFormat="1" x14ac:dyDescent="0.3">
      <c r="A1476" s="56" t="s">
        <v>16</v>
      </c>
      <c r="B1476" s="57">
        <v>1497.7955463971</v>
      </c>
      <c r="C1476" s="57">
        <v>1497.7955463971</v>
      </c>
      <c r="D1476" s="57">
        <v>309.57194894920002</v>
      </c>
      <c r="E1476" s="57">
        <v>309.57194894920002</v>
      </c>
      <c r="F1476" s="57">
        <v>260.25721534820002</v>
      </c>
      <c r="G1476" s="57">
        <v>260.25721534820002</v>
      </c>
      <c r="H1476" s="57">
        <v>173.41709901479999</v>
      </c>
      <c r="I1476" s="57">
        <v>173.41709901479999</v>
      </c>
      <c r="J1476" s="57">
        <v>153.87284690289999</v>
      </c>
      <c r="K1476" s="57">
        <v>153.87284690289999</v>
      </c>
      <c r="L1476" s="57">
        <v>189.24002229609999</v>
      </c>
      <c r="M1476" s="57">
        <v>189.24002229609999</v>
      </c>
      <c r="N1476" s="57">
        <v>215.33456925920001</v>
      </c>
      <c r="O1476" s="57">
        <v>215.33456925920001</v>
      </c>
      <c r="P1476" s="57">
        <v>167.07021947219999</v>
      </c>
      <c r="Q1476" s="57">
        <v>167.07021947219999</v>
      </c>
    </row>
    <row r="1477" spans="1:17" customFormat="1" x14ac:dyDescent="0.3">
      <c r="A1477" s="58" t="s">
        <v>341</v>
      </c>
      <c r="B1477" s="59">
        <v>170.64750879050001</v>
      </c>
      <c r="C1477" s="60">
        <v>0.11393244505298999</v>
      </c>
      <c r="D1477" s="59">
        <v>42.115546606400002</v>
      </c>
      <c r="E1477" s="60">
        <v>0.136044453476342</v>
      </c>
      <c r="F1477" s="59">
        <v>28.870336288800001</v>
      </c>
      <c r="G1477" s="60">
        <v>0.110930013026437</v>
      </c>
      <c r="H1477" s="59">
        <v>31.8580548738</v>
      </c>
      <c r="I1477" s="61">
        <v>0.18370769119532501</v>
      </c>
      <c r="J1477" s="59">
        <v>6.0276946328000003</v>
      </c>
      <c r="K1477" s="62">
        <v>3.9173218369084398E-2</v>
      </c>
      <c r="L1477" s="59">
        <v>7.6143185540000102</v>
      </c>
      <c r="M1477" s="62">
        <v>4.0236301294057301E-2</v>
      </c>
      <c r="N1477" s="59">
        <v>23.3780805116</v>
      </c>
      <c r="O1477" s="60">
        <v>0.108566314233827</v>
      </c>
      <c r="P1477" s="59">
        <v>27.579125429099999</v>
      </c>
      <c r="Q1477" s="61">
        <v>0.16507505356865301</v>
      </c>
    </row>
    <row r="1478" spans="1:17" customFormat="1" x14ac:dyDescent="0.3">
      <c r="A1478" s="58" t="s">
        <v>237</v>
      </c>
      <c r="B1478" s="63">
        <v>373.8096064655</v>
      </c>
      <c r="C1478" s="64">
        <v>0.249573185983018</v>
      </c>
      <c r="D1478" s="63">
        <v>49.045033346800103</v>
      </c>
      <c r="E1478" s="62">
        <v>0.15842854468331699</v>
      </c>
      <c r="F1478" s="63">
        <v>52.258479114899799</v>
      </c>
      <c r="G1478" s="64">
        <v>0.20079550549629499</v>
      </c>
      <c r="H1478" s="63">
        <v>45.073015219399998</v>
      </c>
      <c r="I1478" s="64">
        <v>0.25991102074400002</v>
      </c>
      <c r="J1478" s="63">
        <v>30.962719016099999</v>
      </c>
      <c r="K1478" s="64">
        <v>0.201222760475984</v>
      </c>
      <c r="L1478" s="63">
        <v>46.3301418422</v>
      </c>
      <c r="M1478" s="64">
        <v>0.24482211151776401</v>
      </c>
      <c r="N1478" s="63">
        <v>69.891394563399899</v>
      </c>
      <c r="O1478" s="61">
        <v>0.32457117686139397</v>
      </c>
      <c r="P1478" s="63">
        <v>75.909257228900003</v>
      </c>
      <c r="Q1478" s="61">
        <v>0.45435540498305899</v>
      </c>
    </row>
    <row r="1479" spans="1:17" customFormat="1" x14ac:dyDescent="0.3">
      <c r="A1479" s="58" t="s">
        <v>238</v>
      </c>
      <c r="B1479" s="59">
        <v>565.81375742830005</v>
      </c>
      <c r="C1479" s="60">
        <v>0.37776434760361499</v>
      </c>
      <c r="D1479" s="59">
        <v>108.4483213115</v>
      </c>
      <c r="E1479" s="60">
        <v>0.350317015736126</v>
      </c>
      <c r="F1479" s="59">
        <v>97.203182166000104</v>
      </c>
      <c r="G1479" s="60">
        <v>0.37348890418254599</v>
      </c>
      <c r="H1479" s="59">
        <v>59.252263835599997</v>
      </c>
      <c r="I1479" s="60">
        <v>0.34167486465993302</v>
      </c>
      <c r="J1479" s="59">
        <v>71.034750127999999</v>
      </c>
      <c r="K1479" s="61">
        <v>0.46164577804182599</v>
      </c>
      <c r="L1479" s="59">
        <v>90.889259614599894</v>
      </c>
      <c r="M1479" s="61">
        <v>0.480285610368336</v>
      </c>
      <c r="N1479" s="59">
        <v>83.001583413899894</v>
      </c>
      <c r="O1479" s="60">
        <v>0.38545405737427302</v>
      </c>
      <c r="P1479" s="59">
        <v>46.072304512700001</v>
      </c>
      <c r="Q1479" s="62">
        <v>0.27576610995214701</v>
      </c>
    </row>
    <row r="1480" spans="1:17" customFormat="1" x14ac:dyDescent="0.3">
      <c r="A1480" s="58" t="s">
        <v>239</v>
      </c>
      <c r="B1480" s="63">
        <v>251.54772765070001</v>
      </c>
      <c r="C1480" s="64">
        <v>0.16794530352008999</v>
      </c>
      <c r="D1480" s="63">
        <v>69.664768752299906</v>
      </c>
      <c r="E1480" s="61">
        <v>0.225035792127703</v>
      </c>
      <c r="F1480" s="63">
        <v>48.582754562199902</v>
      </c>
      <c r="G1480" s="64">
        <v>0.186672075535738</v>
      </c>
      <c r="H1480" s="63">
        <v>25.2451434651</v>
      </c>
      <c r="I1480" s="64">
        <v>0.14557470750300999</v>
      </c>
      <c r="J1480" s="63">
        <v>32.4180182522</v>
      </c>
      <c r="K1480" s="64">
        <v>0.21068056453558101</v>
      </c>
      <c r="L1480" s="63">
        <v>32.470321989600002</v>
      </c>
      <c r="M1480" s="64">
        <v>0.17158274235877199</v>
      </c>
      <c r="N1480" s="63">
        <v>27.160150012500001</v>
      </c>
      <c r="O1480" s="64">
        <v>0.126130003677241</v>
      </c>
      <c r="P1480" s="63">
        <v>11.7785944311</v>
      </c>
      <c r="Q1480" s="62">
        <v>7.0500861663499101E-2</v>
      </c>
    </row>
    <row r="1481" spans="1:17" customFormat="1" x14ac:dyDescent="0.3">
      <c r="A1481" s="58" t="s">
        <v>342</v>
      </c>
      <c r="B1481" s="59">
        <v>113.27116793419999</v>
      </c>
      <c r="C1481" s="60">
        <v>7.5625253531211398E-2</v>
      </c>
      <c r="D1481" s="59">
        <v>31.957259760100001</v>
      </c>
      <c r="E1481" s="60">
        <v>0.10323047636769001</v>
      </c>
      <c r="F1481" s="59">
        <v>28.180624828500001</v>
      </c>
      <c r="G1481" s="60">
        <v>0.108279898372066</v>
      </c>
      <c r="H1481" s="59">
        <v>10.662236523300001</v>
      </c>
      <c r="I1481" s="60">
        <v>6.1483190434352998E-2</v>
      </c>
      <c r="J1481" s="59">
        <v>10.3727665058</v>
      </c>
      <c r="K1481" s="60">
        <v>6.7411286101346002E-2</v>
      </c>
      <c r="L1481" s="59">
        <v>11.9359802957</v>
      </c>
      <c r="M1481" s="60">
        <v>6.3073234461069799E-2</v>
      </c>
      <c r="N1481" s="59">
        <v>7.6117752499000204</v>
      </c>
      <c r="O1481" s="62">
        <v>3.5348598583526299E-2</v>
      </c>
      <c r="P1481" s="59">
        <v>5.2028862759000001</v>
      </c>
      <c r="Q1481" s="62">
        <v>3.1141913216710299E-2</v>
      </c>
    </row>
    <row r="1482" spans="1:17" customFormat="1" x14ac:dyDescent="0.3">
      <c r="A1482" s="58" t="s">
        <v>88</v>
      </c>
      <c r="B1482" s="63">
        <v>22.7057781279</v>
      </c>
      <c r="C1482" s="64">
        <v>1.5159464309076101E-2</v>
      </c>
      <c r="D1482" s="63">
        <v>8.3410191720999993</v>
      </c>
      <c r="E1482" s="64">
        <v>2.6943717608822301E-2</v>
      </c>
      <c r="F1482" s="63">
        <v>5.1618383877999996</v>
      </c>
      <c r="G1482" s="64">
        <v>1.9833603386918398E-2</v>
      </c>
      <c r="H1482" s="63">
        <v>1.3263850976</v>
      </c>
      <c r="I1482" s="64">
        <v>7.6485254633789097E-3</v>
      </c>
      <c r="J1482" s="63">
        <v>3.0568983680000001</v>
      </c>
      <c r="K1482" s="64">
        <v>1.9866392476178898E-2</v>
      </c>
      <c r="L1482" s="63">
        <v>0</v>
      </c>
      <c r="M1482" s="64">
        <v>0</v>
      </c>
      <c r="N1482" s="63">
        <v>4.2915855078999998</v>
      </c>
      <c r="O1482" s="64">
        <v>1.9929849269738901E-2</v>
      </c>
      <c r="P1482" s="63">
        <v>0.52805159450000005</v>
      </c>
      <c r="Q1482" s="64">
        <v>3.1606566159318801E-3</v>
      </c>
    </row>
    <row r="1483" spans="1:17" customFormat="1" x14ac:dyDescent="0.3">
      <c r="A1483" s="58" t="s">
        <v>343</v>
      </c>
      <c r="B1483" s="59">
        <v>544.45711525599995</v>
      </c>
      <c r="C1483" s="60">
        <v>0.36350563103600803</v>
      </c>
      <c r="D1483" s="59">
        <v>91.160579953199999</v>
      </c>
      <c r="E1483" s="62">
        <v>0.29447299815965999</v>
      </c>
      <c r="F1483" s="59">
        <v>81.128815403699903</v>
      </c>
      <c r="G1483" s="60">
        <v>0.311725518522732</v>
      </c>
      <c r="H1483" s="59">
        <v>76.931070093200105</v>
      </c>
      <c r="I1483" s="61">
        <v>0.44361871193932501</v>
      </c>
      <c r="J1483" s="59">
        <v>36.990413648900002</v>
      </c>
      <c r="K1483" s="62">
        <v>0.240395978845068</v>
      </c>
      <c r="L1483" s="59">
        <v>53.9444603962001</v>
      </c>
      <c r="M1483" s="60">
        <v>0.28505841281182198</v>
      </c>
      <c r="N1483" s="59">
        <v>93.269475074999903</v>
      </c>
      <c r="O1483" s="61">
        <v>0.43313749109522098</v>
      </c>
      <c r="P1483" s="59">
        <v>103.48838265800001</v>
      </c>
      <c r="Q1483" s="61">
        <v>0.61943045855171197</v>
      </c>
    </row>
    <row r="1484" spans="1:17" customFormat="1" x14ac:dyDescent="0.3">
      <c r="A1484" s="58" t="s">
        <v>344</v>
      </c>
      <c r="B1484" s="63">
        <v>364.81889558490002</v>
      </c>
      <c r="C1484" s="64">
        <v>0.24357055705130101</v>
      </c>
      <c r="D1484" s="63">
        <v>101.62202851239999</v>
      </c>
      <c r="E1484" s="61">
        <v>0.32826626849539198</v>
      </c>
      <c r="F1484" s="63">
        <v>76.763379390700095</v>
      </c>
      <c r="G1484" s="64">
        <v>0.29495197390780398</v>
      </c>
      <c r="H1484" s="63">
        <v>35.907379988400002</v>
      </c>
      <c r="I1484" s="64">
        <v>0.20705789793736301</v>
      </c>
      <c r="J1484" s="63">
        <v>42.790784758000001</v>
      </c>
      <c r="K1484" s="64">
        <v>0.27809185063692698</v>
      </c>
      <c r="L1484" s="63">
        <v>44.406302285300001</v>
      </c>
      <c r="M1484" s="64">
        <v>0.23465597681984199</v>
      </c>
      <c r="N1484" s="63">
        <v>34.771925262400003</v>
      </c>
      <c r="O1484" s="62">
        <v>0.16147860226076699</v>
      </c>
      <c r="P1484" s="63">
        <v>16.981480706999999</v>
      </c>
      <c r="Q1484" s="62">
        <v>0.10164277488020899</v>
      </c>
    </row>
    <row r="1485" spans="1:17" customFormat="1" x14ac:dyDescent="0.3">
      <c r="A1485" s="65" t="s">
        <v>1</v>
      </c>
    </row>
    <row r="1486" spans="1:17" customFormat="1" x14ac:dyDescent="0.3">
      <c r="A1486" s="65" t="s">
        <v>1</v>
      </c>
    </row>
    <row r="1487" spans="1:17" customFormat="1" x14ac:dyDescent="0.3">
      <c r="A1487" s="53" t="s">
        <v>475</v>
      </c>
    </row>
    <row r="1488" spans="1:17" customFormat="1" x14ac:dyDescent="0.3">
      <c r="A1488" s="54" t="s">
        <v>1</v>
      </c>
    </row>
    <row r="1489" spans="1:17" customFormat="1" x14ac:dyDescent="0.3">
      <c r="A1489" s="114" t="s">
        <v>1</v>
      </c>
      <c r="B1489" s="113" t="s">
        <v>504</v>
      </c>
      <c r="C1489" s="113" t="s">
        <v>1</v>
      </c>
      <c r="D1489" s="113" t="s">
        <v>17</v>
      </c>
      <c r="E1489" s="113" t="s">
        <v>1</v>
      </c>
      <c r="F1489" s="113" t="s">
        <v>18</v>
      </c>
      <c r="G1489" s="113" t="s">
        <v>1</v>
      </c>
      <c r="H1489" s="113" t="s">
        <v>19</v>
      </c>
      <c r="I1489" s="113" t="s">
        <v>1</v>
      </c>
      <c r="J1489" s="113" t="s">
        <v>20</v>
      </c>
      <c r="K1489" s="113" t="s">
        <v>1</v>
      </c>
      <c r="L1489" s="113" t="s">
        <v>21</v>
      </c>
      <c r="M1489" s="113" t="s">
        <v>1</v>
      </c>
      <c r="N1489" s="113" t="s">
        <v>22</v>
      </c>
      <c r="O1489" s="113" t="s">
        <v>1</v>
      </c>
      <c r="P1489" s="113" t="s">
        <v>23</v>
      </c>
      <c r="Q1489" s="113" t="s">
        <v>1</v>
      </c>
    </row>
    <row r="1490" spans="1:17" customFormat="1" x14ac:dyDescent="0.3">
      <c r="A1490" s="115" t="s">
        <v>1</v>
      </c>
      <c r="B1490" s="55" t="s">
        <v>14</v>
      </c>
      <c r="C1490" s="55" t="s">
        <v>15</v>
      </c>
      <c r="D1490" s="55" t="s">
        <v>14</v>
      </c>
      <c r="E1490" s="55" t="s">
        <v>15</v>
      </c>
      <c r="F1490" s="55" t="s">
        <v>14</v>
      </c>
      <c r="G1490" s="55" t="s">
        <v>15</v>
      </c>
      <c r="H1490" s="55" t="s">
        <v>14</v>
      </c>
      <c r="I1490" s="55" t="s">
        <v>15</v>
      </c>
      <c r="J1490" s="55" t="s">
        <v>14</v>
      </c>
      <c r="K1490" s="55" t="s">
        <v>15</v>
      </c>
      <c r="L1490" s="55" t="s">
        <v>14</v>
      </c>
      <c r="M1490" s="55" t="s">
        <v>15</v>
      </c>
      <c r="N1490" s="55" t="s">
        <v>14</v>
      </c>
      <c r="O1490" s="55" t="s">
        <v>15</v>
      </c>
      <c r="P1490" s="55" t="s">
        <v>14</v>
      </c>
      <c r="Q1490" s="55" t="s">
        <v>15</v>
      </c>
    </row>
    <row r="1491" spans="1:17" customFormat="1" x14ac:dyDescent="0.3">
      <c r="A1491" s="56" t="s">
        <v>16</v>
      </c>
      <c r="B1491" s="57">
        <v>1497.7955463971</v>
      </c>
      <c r="C1491" s="57">
        <v>1497.7955463971</v>
      </c>
      <c r="D1491" s="57">
        <v>309.57194894920002</v>
      </c>
      <c r="E1491" s="57">
        <v>309.57194894920002</v>
      </c>
      <c r="F1491" s="57">
        <v>260.25721534820002</v>
      </c>
      <c r="G1491" s="57">
        <v>260.25721534820002</v>
      </c>
      <c r="H1491" s="57">
        <v>173.41709901479999</v>
      </c>
      <c r="I1491" s="57">
        <v>173.41709901479999</v>
      </c>
      <c r="J1491" s="57">
        <v>153.87284690289999</v>
      </c>
      <c r="K1491" s="57">
        <v>153.87284690289999</v>
      </c>
      <c r="L1491" s="57">
        <v>189.24002229609999</v>
      </c>
      <c r="M1491" s="57">
        <v>189.24002229609999</v>
      </c>
      <c r="N1491" s="57">
        <v>215.33456925920001</v>
      </c>
      <c r="O1491" s="57">
        <v>215.33456925920001</v>
      </c>
      <c r="P1491" s="57">
        <v>167.07021947219999</v>
      </c>
      <c r="Q1491" s="57">
        <v>167.07021947219999</v>
      </c>
    </row>
    <row r="1492" spans="1:17" customFormat="1" x14ac:dyDescent="0.3">
      <c r="A1492" s="58" t="s">
        <v>341</v>
      </c>
      <c r="B1492" s="59">
        <v>781.71276318929699</v>
      </c>
      <c r="C1492" s="60">
        <v>0.52190885803452003</v>
      </c>
      <c r="D1492" s="59">
        <v>196.68588060229999</v>
      </c>
      <c r="E1492" s="61">
        <v>0.63534787718953101</v>
      </c>
      <c r="F1492" s="59">
        <v>102.04051281850001</v>
      </c>
      <c r="G1492" s="62">
        <v>0.39207563441412902</v>
      </c>
      <c r="H1492" s="59">
        <v>105.50437463679999</v>
      </c>
      <c r="I1492" s="61">
        <v>0.60838507411426601</v>
      </c>
      <c r="J1492" s="59">
        <v>82.215731574500296</v>
      </c>
      <c r="K1492" s="60">
        <v>0.53430954992586499</v>
      </c>
      <c r="L1492" s="59">
        <v>72.962928819499794</v>
      </c>
      <c r="M1492" s="62">
        <v>0.38555759999508099</v>
      </c>
      <c r="N1492" s="59">
        <v>130.1737872061</v>
      </c>
      <c r="O1492" s="61">
        <v>0.60451876191513298</v>
      </c>
      <c r="P1492" s="59">
        <v>74.204916612700103</v>
      </c>
      <c r="Q1492" s="62">
        <v>0.44415406196941898</v>
      </c>
    </row>
    <row r="1493" spans="1:17" customFormat="1" x14ac:dyDescent="0.3">
      <c r="A1493" s="58" t="s">
        <v>237</v>
      </c>
      <c r="B1493" s="63">
        <v>246.49061325369999</v>
      </c>
      <c r="C1493" s="64">
        <v>0.164568931885681</v>
      </c>
      <c r="D1493" s="63">
        <v>37.040825741200102</v>
      </c>
      <c r="E1493" s="62">
        <v>0.119651750964291</v>
      </c>
      <c r="F1493" s="63">
        <v>35.763747769799998</v>
      </c>
      <c r="G1493" s="64">
        <v>0.13741693086953</v>
      </c>
      <c r="H1493" s="63">
        <v>23.803764963500001</v>
      </c>
      <c r="I1493" s="64">
        <v>0.13726307900853801</v>
      </c>
      <c r="J1493" s="63">
        <v>37.9130095927</v>
      </c>
      <c r="K1493" s="61">
        <v>0.24639181217349301</v>
      </c>
      <c r="L1493" s="63">
        <v>46.1314662662</v>
      </c>
      <c r="M1493" s="61">
        <v>0.243772251273671</v>
      </c>
      <c r="N1493" s="63">
        <v>30.8503489577</v>
      </c>
      <c r="O1493" s="64">
        <v>0.14326705212187801</v>
      </c>
      <c r="P1493" s="63">
        <v>33.8653999856</v>
      </c>
      <c r="Q1493" s="64">
        <v>0.202701595129197</v>
      </c>
    </row>
    <row r="1494" spans="1:17" customFormat="1" x14ac:dyDescent="0.3">
      <c r="A1494" s="58" t="s">
        <v>238</v>
      </c>
      <c r="B1494" s="59">
        <v>200.2324788013</v>
      </c>
      <c r="C1494" s="60">
        <v>0.13368478714131099</v>
      </c>
      <c r="D1494" s="59">
        <v>22.907081783999999</v>
      </c>
      <c r="E1494" s="62">
        <v>7.3995986592955101E-2</v>
      </c>
      <c r="F1494" s="59">
        <v>55.031011207099901</v>
      </c>
      <c r="G1494" s="61">
        <v>0.21144855151652001</v>
      </c>
      <c r="H1494" s="59">
        <v>11.2878004393</v>
      </c>
      <c r="I1494" s="62">
        <v>6.5090469760059E-2</v>
      </c>
      <c r="J1494" s="59">
        <v>12.382568789500001</v>
      </c>
      <c r="K1494" s="62">
        <v>8.0472734720466302E-2</v>
      </c>
      <c r="L1494" s="59">
        <v>35.250011811900002</v>
      </c>
      <c r="M1494" s="60">
        <v>0.18627144186627201</v>
      </c>
      <c r="N1494" s="59">
        <v>27.064799539599999</v>
      </c>
      <c r="O1494" s="60">
        <v>0.12568720216502699</v>
      </c>
      <c r="P1494" s="59">
        <v>32.812583849399999</v>
      </c>
      <c r="Q1494" s="61">
        <v>0.19639995657550399</v>
      </c>
    </row>
    <row r="1495" spans="1:17" customFormat="1" x14ac:dyDescent="0.3">
      <c r="A1495" s="58" t="s">
        <v>239</v>
      </c>
      <c r="B1495" s="63">
        <v>158.46825384670001</v>
      </c>
      <c r="C1495" s="64">
        <v>0.105800991482376</v>
      </c>
      <c r="D1495" s="63">
        <v>27.1877405838</v>
      </c>
      <c r="E1495" s="64">
        <v>8.7823656749537904E-2</v>
      </c>
      <c r="F1495" s="63">
        <v>52.009229888999897</v>
      </c>
      <c r="G1495" s="61">
        <v>0.19983780207367699</v>
      </c>
      <c r="H1495" s="63">
        <v>12.2206900278</v>
      </c>
      <c r="I1495" s="64">
        <v>7.0469925383523105E-2</v>
      </c>
      <c r="J1495" s="63">
        <v>12.4229186805</v>
      </c>
      <c r="K1495" s="64">
        <v>8.0734963513993896E-2</v>
      </c>
      <c r="L1495" s="63">
        <v>14.759821757099999</v>
      </c>
      <c r="M1495" s="64">
        <v>7.7995244230132293E-2</v>
      </c>
      <c r="N1495" s="63">
        <v>17.327144840500001</v>
      </c>
      <c r="O1495" s="64">
        <v>8.0466155063301403E-2</v>
      </c>
      <c r="P1495" s="63">
        <v>18.095459943200002</v>
      </c>
      <c r="Q1495" s="64">
        <v>0.108310505608757</v>
      </c>
    </row>
    <row r="1496" spans="1:17" customFormat="1" x14ac:dyDescent="0.3">
      <c r="A1496" s="58" t="s">
        <v>342</v>
      </c>
      <c r="B1496" s="59">
        <v>46.396228176000001</v>
      </c>
      <c r="C1496" s="60">
        <v>3.09763427242154E-2</v>
      </c>
      <c r="D1496" s="59">
        <v>7.6149652491000097</v>
      </c>
      <c r="E1496" s="60">
        <v>2.4598369700316699E-2</v>
      </c>
      <c r="F1496" s="59">
        <v>8.6840753981000098</v>
      </c>
      <c r="G1496" s="60">
        <v>3.3367280082827001E-2</v>
      </c>
      <c r="H1496" s="59">
        <v>6.6973417236999797</v>
      </c>
      <c r="I1496" s="60">
        <v>3.8619846380479599E-2</v>
      </c>
      <c r="J1496" s="59">
        <v>3.1546075043999999</v>
      </c>
      <c r="K1496" s="60">
        <v>2.0501391687324001E-2</v>
      </c>
      <c r="L1496" s="59">
        <v>11.0337062508</v>
      </c>
      <c r="M1496" s="60">
        <v>5.8305352731019E-2</v>
      </c>
      <c r="N1496" s="59">
        <v>5.10888290579999</v>
      </c>
      <c r="O1496" s="60">
        <v>2.3725326237100299E-2</v>
      </c>
      <c r="P1496" s="59">
        <v>4.1026491440999999</v>
      </c>
      <c r="Q1496" s="60">
        <v>2.45564359528639E-2</v>
      </c>
    </row>
    <row r="1497" spans="1:17" customFormat="1" x14ac:dyDescent="0.3">
      <c r="A1497" s="58" t="s">
        <v>88</v>
      </c>
      <c r="B1497" s="63">
        <v>64.495209130099994</v>
      </c>
      <c r="C1497" s="64">
        <v>4.3060088731897497E-2</v>
      </c>
      <c r="D1497" s="63">
        <v>18.135454988799999</v>
      </c>
      <c r="E1497" s="64">
        <v>5.8582358803368102E-2</v>
      </c>
      <c r="F1497" s="63">
        <v>6.7286382656999804</v>
      </c>
      <c r="G1497" s="64">
        <v>2.58538010433167E-2</v>
      </c>
      <c r="H1497" s="63">
        <v>13.9031272237</v>
      </c>
      <c r="I1497" s="61">
        <v>8.0171605353134501E-2</v>
      </c>
      <c r="J1497" s="63">
        <v>5.7840107613000002</v>
      </c>
      <c r="K1497" s="64">
        <v>3.7589547978857801E-2</v>
      </c>
      <c r="L1497" s="63">
        <v>9.1020873905999693</v>
      </c>
      <c r="M1497" s="64">
        <v>4.8098109903824397E-2</v>
      </c>
      <c r="N1497" s="63">
        <v>4.8096058095000096</v>
      </c>
      <c r="O1497" s="64">
        <v>2.23355024975606E-2</v>
      </c>
      <c r="P1497" s="63">
        <v>3.9892099372000001</v>
      </c>
      <c r="Q1497" s="64">
        <v>2.3877444764258501E-2</v>
      </c>
    </row>
    <row r="1498" spans="1:17" customFormat="1" x14ac:dyDescent="0.3">
      <c r="A1498" s="58" t="s">
        <v>343</v>
      </c>
      <c r="B1498" s="59">
        <v>1028.203376443</v>
      </c>
      <c r="C1498" s="60">
        <v>0.68647778992020003</v>
      </c>
      <c r="D1498" s="59">
        <v>233.72670634350001</v>
      </c>
      <c r="E1498" s="61">
        <v>0.75499962815382204</v>
      </c>
      <c r="F1498" s="59">
        <v>137.8042605883</v>
      </c>
      <c r="G1498" s="62">
        <v>0.52949256528365896</v>
      </c>
      <c r="H1498" s="59">
        <v>129.3081396003</v>
      </c>
      <c r="I1498" s="60">
        <v>0.74564815312280397</v>
      </c>
      <c r="J1498" s="59">
        <v>120.1287411672</v>
      </c>
      <c r="K1498" s="61">
        <v>0.78070136209935803</v>
      </c>
      <c r="L1498" s="59">
        <v>119.0943950857</v>
      </c>
      <c r="M1498" s="60">
        <v>0.62932985126875196</v>
      </c>
      <c r="N1498" s="59">
        <v>161.02413616379999</v>
      </c>
      <c r="O1498" s="60">
        <v>0.74778581403701105</v>
      </c>
      <c r="P1498" s="59">
        <v>108.0703165983</v>
      </c>
      <c r="Q1498" s="60">
        <v>0.64685565709861603</v>
      </c>
    </row>
    <row r="1499" spans="1:17" customFormat="1" x14ac:dyDescent="0.3">
      <c r="A1499" s="58" t="s">
        <v>344</v>
      </c>
      <c r="B1499" s="63">
        <v>204.8644820227</v>
      </c>
      <c r="C1499" s="64">
        <v>0.13677733420659099</v>
      </c>
      <c r="D1499" s="63">
        <v>34.802705832899903</v>
      </c>
      <c r="E1499" s="64">
        <v>0.11242202644985499</v>
      </c>
      <c r="F1499" s="63">
        <v>60.693305287099903</v>
      </c>
      <c r="G1499" s="61">
        <v>0.23320508215650401</v>
      </c>
      <c r="H1499" s="63">
        <v>18.918031751499999</v>
      </c>
      <c r="I1499" s="64">
        <v>0.109089771764003</v>
      </c>
      <c r="J1499" s="63">
        <v>15.5775261849</v>
      </c>
      <c r="K1499" s="64">
        <v>0.101236355201318</v>
      </c>
      <c r="L1499" s="63">
        <v>25.793528007900001</v>
      </c>
      <c r="M1499" s="64">
        <v>0.13630059696115099</v>
      </c>
      <c r="N1499" s="63">
        <v>22.436027746299999</v>
      </c>
      <c r="O1499" s="64">
        <v>0.104191481300402</v>
      </c>
      <c r="P1499" s="63">
        <v>22.198109087300001</v>
      </c>
      <c r="Q1499" s="64">
        <v>0.13286694156162099</v>
      </c>
    </row>
    <row r="1500" spans="1:17" customFormat="1" x14ac:dyDescent="0.3">
      <c r="A1500" s="65" t="s">
        <v>1</v>
      </c>
    </row>
    <row r="1501" spans="1:17" customFormat="1" x14ac:dyDescent="0.3">
      <c r="A1501" s="65" t="s">
        <v>1</v>
      </c>
    </row>
    <row r="1502" spans="1:17" customFormat="1" x14ac:dyDescent="0.3">
      <c r="A1502" s="53" t="s">
        <v>476</v>
      </c>
    </row>
    <row r="1503" spans="1:17" customFormat="1" x14ac:dyDescent="0.3">
      <c r="A1503" s="54" t="s">
        <v>1</v>
      </c>
    </row>
    <row r="1504" spans="1:17" customFormat="1" x14ac:dyDescent="0.3">
      <c r="A1504" s="114" t="s">
        <v>1</v>
      </c>
      <c r="B1504" s="113" t="s">
        <v>504</v>
      </c>
      <c r="C1504" s="113" t="s">
        <v>1</v>
      </c>
      <c r="D1504" s="113" t="s">
        <v>17</v>
      </c>
      <c r="E1504" s="113" t="s">
        <v>1</v>
      </c>
      <c r="F1504" s="113" t="s">
        <v>18</v>
      </c>
      <c r="G1504" s="113" t="s">
        <v>1</v>
      </c>
      <c r="H1504" s="113" t="s">
        <v>19</v>
      </c>
      <c r="I1504" s="113" t="s">
        <v>1</v>
      </c>
      <c r="J1504" s="113" t="s">
        <v>20</v>
      </c>
      <c r="K1504" s="113" t="s">
        <v>1</v>
      </c>
      <c r="L1504" s="113" t="s">
        <v>21</v>
      </c>
      <c r="M1504" s="113" t="s">
        <v>1</v>
      </c>
      <c r="N1504" s="113" t="s">
        <v>22</v>
      </c>
      <c r="O1504" s="113" t="s">
        <v>1</v>
      </c>
      <c r="P1504" s="113" t="s">
        <v>23</v>
      </c>
      <c r="Q1504" s="113" t="s">
        <v>1</v>
      </c>
    </row>
    <row r="1505" spans="1:17" customFormat="1" x14ac:dyDescent="0.3">
      <c r="A1505" s="115" t="s">
        <v>1</v>
      </c>
      <c r="B1505" s="55" t="s">
        <v>14</v>
      </c>
      <c r="C1505" s="55" t="s">
        <v>15</v>
      </c>
      <c r="D1505" s="55" t="s">
        <v>14</v>
      </c>
      <c r="E1505" s="55" t="s">
        <v>15</v>
      </c>
      <c r="F1505" s="55" t="s">
        <v>14</v>
      </c>
      <c r="G1505" s="55" t="s">
        <v>15</v>
      </c>
      <c r="H1505" s="55" t="s">
        <v>14</v>
      </c>
      <c r="I1505" s="55" t="s">
        <v>15</v>
      </c>
      <c r="J1505" s="55" t="s">
        <v>14</v>
      </c>
      <c r="K1505" s="55" t="s">
        <v>15</v>
      </c>
      <c r="L1505" s="55" t="s">
        <v>14</v>
      </c>
      <c r="M1505" s="55" t="s">
        <v>15</v>
      </c>
      <c r="N1505" s="55" t="s">
        <v>14</v>
      </c>
      <c r="O1505" s="55" t="s">
        <v>15</v>
      </c>
      <c r="P1505" s="55" t="s">
        <v>14</v>
      </c>
      <c r="Q1505" s="55" t="s">
        <v>15</v>
      </c>
    </row>
    <row r="1506" spans="1:17" customFormat="1" x14ac:dyDescent="0.3">
      <c r="A1506" s="56" t="s">
        <v>16</v>
      </c>
      <c r="B1506" s="57">
        <v>1497.7955463971</v>
      </c>
      <c r="C1506" s="57">
        <v>1497.7955463971</v>
      </c>
      <c r="D1506" s="57">
        <v>309.57194894920002</v>
      </c>
      <c r="E1506" s="57">
        <v>309.57194894920002</v>
      </c>
      <c r="F1506" s="57">
        <v>260.25721534820002</v>
      </c>
      <c r="G1506" s="57">
        <v>260.25721534820002</v>
      </c>
      <c r="H1506" s="57">
        <v>173.41709901479999</v>
      </c>
      <c r="I1506" s="57">
        <v>173.41709901479999</v>
      </c>
      <c r="J1506" s="57">
        <v>153.87284690289999</v>
      </c>
      <c r="K1506" s="57">
        <v>153.87284690289999</v>
      </c>
      <c r="L1506" s="57">
        <v>189.24002229609999</v>
      </c>
      <c r="M1506" s="57">
        <v>189.24002229609999</v>
      </c>
      <c r="N1506" s="57">
        <v>215.33456925920001</v>
      </c>
      <c r="O1506" s="57">
        <v>215.33456925920001</v>
      </c>
      <c r="P1506" s="57">
        <v>167.07021947219999</v>
      </c>
      <c r="Q1506" s="57">
        <v>167.07021947219999</v>
      </c>
    </row>
    <row r="1507" spans="1:17" customFormat="1" x14ac:dyDescent="0.3">
      <c r="A1507" s="58" t="s">
        <v>341</v>
      </c>
      <c r="B1507" s="59">
        <v>33.251076113800003</v>
      </c>
      <c r="C1507" s="60">
        <v>2.2200010003891699E-2</v>
      </c>
      <c r="D1507" s="59">
        <v>21.441317402700001</v>
      </c>
      <c r="E1507" s="61">
        <v>6.9261176522871795E-2</v>
      </c>
      <c r="F1507" s="59">
        <v>1.2161483868</v>
      </c>
      <c r="G1507" s="60">
        <v>4.6728709717919099E-3</v>
      </c>
      <c r="H1507" s="59">
        <v>1.4211278146999999</v>
      </c>
      <c r="I1507" s="60">
        <v>8.1948540413463895E-3</v>
      </c>
      <c r="J1507" s="59">
        <v>4.2686148977</v>
      </c>
      <c r="K1507" s="60">
        <v>2.77411836046269E-2</v>
      </c>
      <c r="L1507" s="59">
        <v>2.9646220560000001</v>
      </c>
      <c r="M1507" s="60">
        <v>1.5665935884119301E-2</v>
      </c>
      <c r="N1507" s="59">
        <v>1.6765567610000001</v>
      </c>
      <c r="O1507" s="60">
        <v>7.7858226236861899E-3</v>
      </c>
      <c r="P1507" s="59">
        <v>0</v>
      </c>
      <c r="Q1507" s="62">
        <v>0</v>
      </c>
    </row>
    <row r="1508" spans="1:17" customFormat="1" x14ac:dyDescent="0.3">
      <c r="A1508" s="58" t="s">
        <v>237</v>
      </c>
      <c r="B1508" s="63">
        <v>81.560879124400302</v>
      </c>
      <c r="C1508" s="64">
        <v>5.4453946882531599E-2</v>
      </c>
      <c r="D1508" s="63">
        <v>27.474473427500001</v>
      </c>
      <c r="E1508" s="61">
        <v>8.8749880345290896E-2</v>
      </c>
      <c r="F1508" s="63">
        <v>10.984083264900001</v>
      </c>
      <c r="G1508" s="64">
        <v>4.2204721395348498E-2</v>
      </c>
      <c r="H1508" s="63">
        <v>9.0365803198999899</v>
      </c>
      <c r="I1508" s="64">
        <v>5.2108934881495102E-2</v>
      </c>
      <c r="J1508" s="63">
        <v>7.88449629060002</v>
      </c>
      <c r="K1508" s="64">
        <v>5.1240335441219399E-2</v>
      </c>
      <c r="L1508" s="63">
        <v>11.6390572702</v>
      </c>
      <c r="M1508" s="64">
        <v>6.15042057646168E-2</v>
      </c>
      <c r="N1508" s="63">
        <v>12.5703804977</v>
      </c>
      <c r="O1508" s="64">
        <v>5.8376044965492403E-2</v>
      </c>
      <c r="P1508" s="63">
        <v>1.6580790259</v>
      </c>
      <c r="Q1508" s="62">
        <v>9.9244439322466998E-3</v>
      </c>
    </row>
    <row r="1509" spans="1:17" customFormat="1" x14ac:dyDescent="0.3">
      <c r="A1509" s="58" t="s">
        <v>238</v>
      </c>
      <c r="B1509" s="59">
        <v>347.0084511188</v>
      </c>
      <c r="C1509" s="60">
        <v>0.23167945181404601</v>
      </c>
      <c r="D1509" s="59">
        <v>72.578569837399897</v>
      </c>
      <c r="E1509" s="60">
        <v>0.23444814713916501</v>
      </c>
      <c r="F1509" s="59">
        <v>66.818817397400096</v>
      </c>
      <c r="G1509" s="60">
        <v>0.25674145982082602</v>
      </c>
      <c r="H1509" s="59">
        <v>28.947626167999999</v>
      </c>
      <c r="I1509" s="62">
        <v>0.166924866881377</v>
      </c>
      <c r="J1509" s="59">
        <v>45.227015994699997</v>
      </c>
      <c r="K1509" s="60">
        <v>0.29392460661522701</v>
      </c>
      <c r="L1509" s="59">
        <v>44.892347065700001</v>
      </c>
      <c r="M1509" s="60">
        <v>0.23722438055655001</v>
      </c>
      <c r="N1509" s="59">
        <v>59.782253976900201</v>
      </c>
      <c r="O1509" s="60">
        <v>0.27762497300161598</v>
      </c>
      <c r="P1509" s="59">
        <v>21.407765812499999</v>
      </c>
      <c r="Q1509" s="62">
        <v>0.128136336207197</v>
      </c>
    </row>
    <row r="1510" spans="1:17" customFormat="1" x14ac:dyDescent="0.3">
      <c r="A1510" s="58" t="s">
        <v>239</v>
      </c>
      <c r="B1510" s="63">
        <v>662.58433876260005</v>
      </c>
      <c r="C1510" s="64">
        <v>0.44237301970647802</v>
      </c>
      <c r="D1510" s="63">
        <v>134.8871129305</v>
      </c>
      <c r="E1510" s="64">
        <v>0.435721367482926</v>
      </c>
      <c r="F1510" s="63">
        <v>114.2100547042</v>
      </c>
      <c r="G1510" s="64">
        <v>0.43883530587767799</v>
      </c>
      <c r="H1510" s="63">
        <v>77.377471777699995</v>
      </c>
      <c r="I1510" s="64">
        <v>0.44619286227995503</v>
      </c>
      <c r="J1510" s="63">
        <v>70.463338579600006</v>
      </c>
      <c r="K1510" s="64">
        <v>0.457932247292891</v>
      </c>
      <c r="L1510" s="63">
        <v>89.043358344199802</v>
      </c>
      <c r="M1510" s="64">
        <v>0.47053132452539898</v>
      </c>
      <c r="N1510" s="63">
        <v>99.024726886299803</v>
      </c>
      <c r="O1510" s="64">
        <v>0.45986451328724198</v>
      </c>
      <c r="P1510" s="63">
        <v>63.855506518200201</v>
      </c>
      <c r="Q1510" s="64">
        <v>0.38220759342945199</v>
      </c>
    </row>
    <row r="1511" spans="1:17" customFormat="1" x14ac:dyDescent="0.3">
      <c r="A1511" s="58" t="s">
        <v>342</v>
      </c>
      <c r="B1511" s="59">
        <v>357.32093914249998</v>
      </c>
      <c r="C1511" s="60">
        <v>0.23856456243445501</v>
      </c>
      <c r="D1511" s="59">
        <v>44.826253549199897</v>
      </c>
      <c r="E1511" s="62">
        <v>0.14480076021537699</v>
      </c>
      <c r="F1511" s="59">
        <v>61.866273207100001</v>
      </c>
      <c r="G1511" s="60">
        <v>0.237712038547437</v>
      </c>
      <c r="H1511" s="59">
        <v>56.634292934500003</v>
      </c>
      <c r="I1511" s="61">
        <v>0.326578481915827</v>
      </c>
      <c r="J1511" s="59">
        <v>24.541664133499999</v>
      </c>
      <c r="K1511" s="62">
        <v>0.15949314403071199</v>
      </c>
      <c r="L1511" s="59">
        <v>40.042232839100002</v>
      </c>
      <c r="M1511" s="60">
        <v>0.211594948855199</v>
      </c>
      <c r="N1511" s="59">
        <v>42.280651137299998</v>
      </c>
      <c r="O1511" s="60">
        <v>0.19634864612196301</v>
      </c>
      <c r="P1511" s="59">
        <v>79.751187897999898</v>
      </c>
      <c r="Q1511" s="61">
        <v>0.477351308629066</v>
      </c>
    </row>
    <row r="1512" spans="1:17" customFormat="1" x14ac:dyDescent="0.3">
      <c r="A1512" s="58" t="s">
        <v>88</v>
      </c>
      <c r="B1512" s="63">
        <v>16.069862135000001</v>
      </c>
      <c r="C1512" s="64">
        <v>1.07290091585968E-2</v>
      </c>
      <c r="D1512" s="63">
        <v>8.3642218018999905</v>
      </c>
      <c r="E1512" s="61">
        <v>2.7018668294369701E-2</v>
      </c>
      <c r="F1512" s="63">
        <v>5.1618383877999996</v>
      </c>
      <c r="G1512" s="64">
        <v>1.9833603386918398E-2</v>
      </c>
      <c r="H1512" s="63">
        <v>0</v>
      </c>
      <c r="I1512" s="64">
        <v>0</v>
      </c>
      <c r="J1512" s="63">
        <v>1.4877170068000001</v>
      </c>
      <c r="K1512" s="64">
        <v>9.6684830153224502E-3</v>
      </c>
      <c r="L1512" s="63">
        <v>0.65840472090000302</v>
      </c>
      <c r="M1512" s="64">
        <v>3.4792044141159898E-3</v>
      </c>
      <c r="N1512" s="63">
        <v>0</v>
      </c>
      <c r="O1512" s="64">
        <v>0</v>
      </c>
      <c r="P1512" s="63">
        <v>0.3976802176</v>
      </c>
      <c r="Q1512" s="64">
        <v>2.3803178020375599E-3</v>
      </c>
    </row>
    <row r="1513" spans="1:17" customFormat="1" x14ac:dyDescent="0.3">
      <c r="A1513" s="58" t="s">
        <v>343</v>
      </c>
      <c r="B1513" s="59">
        <v>114.8119552382</v>
      </c>
      <c r="C1513" s="60">
        <v>7.6653956886423194E-2</v>
      </c>
      <c r="D1513" s="59">
        <v>48.915790830199903</v>
      </c>
      <c r="E1513" s="61">
        <v>0.158011056868163</v>
      </c>
      <c r="F1513" s="59">
        <v>12.200231651699999</v>
      </c>
      <c r="G1513" s="60">
        <v>4.6877592367140397E-2</v>
      </c>
      <c r="H1513" s="59">
        <v>10.457708134600001</v>
      </c>
      <c r="I1513" s="60">
        <v>6.0303788922841502E-2</v>
      </c>
      <c r="J1513" s="59">
        <v>12.1531111883</v>
      </c>
      <c r="K1513" s="60">
        <v>7.8981519045846396E-2</v>
      </c>
      <c r="L1513" s="59">
        <v>14.6036793262</v>
      </c>
      <c r="M1513" s="60">
        <v>7.7170141648735993E-2</v>
      </c>
      <c r="N1513" s="59">
        <v>14.246937258699999</v>
      </c>
      <c r="O1513" s="60">
        <v>6.6161867589178594E-2</v>
      </c>
      <c r="P1513" s="59">
        <v>1.6580790259</v>
      </c>
      <c r="Q1513" s="62">
        <v>9.9244439322466998E-3</v>
      </c>
    </row>
    <row r="1514" spans="1:17" customFormat="1" x14ac:dyDescent="0.3">
      <c r="A1514" s="58" t="s">
        <v>344</v>
      </c>
      <c r="B1514" s="63">
        <v>1019.9052779051</v>
      </c>
      <c r="C1514" s="64">
        <v>0.68093758214093403</v>
      </c>
      <c r="D1514" s="63">
        <v>179.7133664797</v>
      </c>
      <c r="E1514" s="62">
        <v>0.58052212769830303</v>
      </c>
      <c r="F1514" s="63">
        <v>176.07632791130001</v>
      </c>
      <c r="G1514" s="64">
        <v>0.67654734442511499</v>
      </c>
      <c r="H1514" s="63">
        <v>134.01176471220001</v>
      </c>
      <c r="I1514" s="61">
        <v>0.77277134419578197</v>
      </c>
      <c r="J1514" s="63">
        <v>95.005002713099799</v>
      </c>
      <c r="K1514" s="64">
        <v>0.61742539132360397</v>
      </c>
      <c r="L1514" s="63">
        <v>129.08559118330001</v>
      </c>
      <c r="M1514" s="64">
        <v>0.68212627338059795</v>
      </c>
      <c r="N1514" s="63">
        <v>141.30537802360001</v>
      </c>
      <c r="O1514" s="64">
        <v>0.65621315940920599</v>
      </c>
      <c r="P1514" s="63">
        <v>143.60669441620001</v>
      </c>
      <c r="Q1514" s="61">
        <v>0.85955890205851904</v>
      </c>
    </row>
    <row r="1515" spans="1:17" customFormat="1" x14ac:dyDescent="0.3">
      <c r="A1515" s="65" t="s">
        <v>1</v>
      </c>
    </row>
    <row r="1516" spans="1:17" customFormat="1" x14ac:dyDescent="0.3">
      <c r="A1516" s="65" t="s">
        <v>1</v>
      </c>
    </row>
    <row r="1517" spans="1:17" customFormat="1" x14ac:dyDescent="0.3">
      <c r="A1517" s="53" t="s">
        <v>477</v>
      </c>
    </row>
    <row r="1518" spans="1:17" customFormat="1" x14ac:dyDescent="0.3">
      <c r="A1518" s="54" t="s">
        <v>1</v>
      </c>
    </row>
    <row r="1519" spans="1:17" customFormat="1" x14ac:dyDescent="0.3">
      <c r="A1519" s="114" t="s">
        <v>1</v>
      </c>
      <c r="B1519" s="113" t="s">
        <v>504</v>
      </c>
      <c r="C1519" s="113" t="s">
        <v>1</v>
      </c>
      <c r="D1519" s="113" t="s">
        <v>17</v>
      </c>
      <c r="E1519" s="113" t="s">
        <v>1</v>
      </c>
      <c r="F1519" s="113" t="s">
        <v>18</v>
      </c>
      <c r="G1519" s="113" t="s">
        <v>1</v>
      </c>
      <c r="H1519" s="113" t="s">
        <v>19</v>
      </c>
      <c r="I1519" s="113" t="s">
        <v>1</v>
      </c>
      <c r="J1519" s="113" t="s">
        <v>20</v>
      </c>
      <c r="K1519" s="113" t="s">
        <v>1</v>
      </c>
      <c r="L1519" s="113" t="s">
        <v>21</v>
      </c>
      <c r="M1519" s="113" t="s">
        <v>1</v>
      </c>
      <c r="N1519" s="113" t="s">
        <v>22</v>
      </c>
      <c r="O1519" s="113" t="s">
        <v>1</v>
      </c>
      <c r="P1519" s="113" t="s">
        <v>23</v>
      </c>
      <c r="Q1519" s="113" t="s">
        <v>1</v>
      </c>
    </row>
    <row r="1520" spans="1:17" customFormat="1" x14ac:dyDescent="0.3">
      <c r="A1520" s="115" t="s">
        <v>1</v>
      </c>
      <c r="B1520" s="55" t="s">
        <v>14</v>
      </c>
      <c r="C1520" s="55" t="s">
        <v>15</v>
      </c>
      <c r="D1520" s="55" t="s">
        <v>14</v>
      </c>
      <c r="E1520" s="55" t="s">
        <v>15</v>
      </c>
      <c r="F1520" s="55" t="s">
        <v>14</v>
      </c>
      <c r="G1520" s="55" t="s">
        <v>15</v>
      </c>
      <c r="H1520" s="55" t="s">
        <v>14</v>
      </c>
      <c r="I1520" s="55" t="s">
        <v>15</v>
      </c>
      <c r="J1520" s="55" t="s">
        <v>14</v>
      </c>
      <c r="K1520" s="55" t="s">
        <v>15</v>
      </c>
      <c r="L1520" s="55" t="s">
        <v>14</v>
      </c>
      <c r="M1520" s="55" t="s">
        <v>15</v>
      </c>
      <c r="N1520" s="55" t="s">
        <v>14</v>
      </c>
      <c r="O1520" s="55" t="s">
        <v>15</v>
      </c>
      <c r="P1520" s="55" t="s">
        <v>14</v>
      </c>
      <c r="Q1520" s="55" t="s">
        <v>15</v>
      </c>
    </row>
    <row r="1521" spans="1:17" customFormat="1" x14ac:dyDescent="0.3">
      <c r="A1521" s="56" t="s">
        <v>16</v>
      </c>
      <c r="B1521" s="57">
        <v>1497.7955463971</v>
      </c>
      <c r="C1521" s="57">
        <v>1497.7955463971</v>
      </c>
      <c r="D1521" s="57">
        <v>309.57194894920002</v>
      </c>
      <c r="E1521" s="57">
        <v>309.57194894920002</v>
      </c>
      <c r="F1521" s="57">
        <v>260.25721534820002</v>
      </c>
      <c r="G1521" s="57">
        <v>260.25721534820002</v>
      </c>
      <c r="H1521" s="57">
        <v>173.41709901479999</v>
      </c>
      <c r="I1521" s="57">
        <v>173.41709901479999</v>
      </c>
      <c r="J1521" s="57">
        <v>153.87284690289999</v>
      </c>
      <c r="K1521" s="57">
        <v>153.87284690289999</v>
      </c>
      <c r="L1521" s="57">
        <v>189.24002229609999</v>
      </c>
      <c r="M1521" s="57">
        <v>189.24002229609999</v>
      </c>
      <c r="N1521" s="57">
        <v>215.33456925920001</v>
      </c>
      <c r="O1521" s="57">
        <v>215.33456925920001</v>
      </c>
      <c r="P1521" s="57">
        <v>167.07021947219999</v>
      </c>
      <c r="Q1521" s="57">
        <v>167.07021947219999</v>
      </c>
    </row>
    <row r="1522" spans="1:17" customFormat="1" x14ac:dyDescent="0.3">
      <c r="A1522" s="58" t="s">
        <v>341</v>
      </c>
      <c r="B1522" s="59">
        <v>53.553656281800002</v>
      </c>
      <c r="C1522" s="60">
        <v>3.5754984323876297E-2</v>
      </c>
      <c r="D1522" s="59">
        <v>11.4921226044</v>
      </c>
      <c r="E1522" s="60">
        <v>3.7122622522513603E-2</v>
      </c>
      <c r="F1522" s="59">
        <v>13.352682530099999</v>
      </c>
      <c r="G1522" s="60">
        <v>5.1305715048996198E-2</v>
      </c>
      <c r="H1522" s="59">
        <v>3.5182904643000001</v>
      </c>
      <c r="I1522" s="60">
        <v>2.0288025138742199E-2</v>
      </c>
      <c r="J1522" s="59">
        <v>11.344036813800001</v>
      </c>
      <c r="K1522" s="61">
        <v>7.3723447912538806E-2</v>
      </c>
      <c r="L1522" s="59">
        <v>8.8354314646000098</v>
      </c>
      <c r="M1522" s="60">
        <v>4.66890214733508E-2</v>
      </c>
      <c r="N1522" s="59">
        <v>1.7313015654999999</v>
      </c>
      <c r="O1522" s="62">
        <v>8.04005400273663E-3</v>
      </c>
      <c r="P1522" s="59">
        <v>2.7039970161000002</v>
      </c>
      <c r="Q1522" s="60">
        <v>1.6184793583454499E-2</v>
      </c>
    </row>
    <row r="1523" spans="1:17" customFormat="1" x14ac:dyDescent="0.3">
      <c r="A1523" s="58" t="s">
        <v>237</v>
      </c>
      <c r="B1523" s="63">
        <v>171.3822576773</v>
      </c>
      <c r="C1523" s="64">
        <v>0.11442299857918201</v>
      </c>
      <c r="D1523" s="63">
        <v>16.7837044975</v>
      </c>
      <c r="E1523" s="62">
        <v>5.4215844020978003E-2</v>
      </c>
      <c r="F1523" s="63">
        <v>34.216875662900001</v>
      </c>
      <c r="G1523" s="64">
        <v>0.13147330273676</v>
      </c>
      <c r="H1523" s="63">
        <v>19.701805932900001</v>
      </c>
      <c r="I1523" s="64">
        <v>0.113609361734385</v>
      </c>
      <c r="J1523" s="63">
        <v>29.376912851299998</v>
      </c>
      <c r="K1523" s="61">
        <v>0.190916808537623</v>
      </c>
      <c r="L1523" s="63">
        <v>49.674748909199998</v>
      </c>
      <c r="M1523" s="61">
        <v>0.262496000087523</v>
      </c>
      <c r="N1523" s="63">
        <v>9.0060482993999997</v>
      </c>
      <c r="O1523" s="62">
        <v>4.1823513662403902E-2</v>
      </c>
      <c r="P1523" s="63">
        <v>9.9220913729999793</v>
      </c>
      <c r="Q1523" s="62">
        <v>5.9388749259714803E-2</v>
      </c>
    </row>
    <row r="1524" spans="1:17" customFormat="1" x14ac:dyDescent="0.3">
      <c r="A1524" s="58" t="s">
        <v>238</v>
      </c>
      <c r="B1524" s="59">
        <v>425.75767524219998</v>
      </c>
      <c r="C1524" s="60">
        <v>0.28425620323571299</v>
      </c>
      <c r="D1524" s="59">
        <v>81.373871059600106</v>
      </c>
      <c r="E1524" s="60">
        <v>0.26285931698854698</v>
      </c>
      <c r="F1524" s="59">
        <v>93.244263531300206</v>
      </c>
      <c r="G1524" s="61">
        <v>0.35827734269172101</v>
      </c>
      <c r="H1524" s="59">
        <v>42.1250819097</v>
      </c>
      <c r="I1524" s="60">
        <v>0.242911928229781</v>
      </c>
      <c r="J1524" s="59">
        <v>58.604315436100002</v>
      </c>
      <c r="K1524" s="61">
        <v>0.38086196892868102</v>
      </c>
      <c r="L1524" s="59">
        <v>52.922060800600001</v>
      </c>
      <c r="M1524" s="60">
        <v>0.27965575230061002</v>
      </c>
      <c r="N1524" s="59">
        <v>43.212639145099999</v>
      </c>
      <c r="O1524" s="62">
        <v>0.20067673896374999</v>
      </c>
      <c r="P1524" s="59">
        <v>47.940460976399997</v>
      </c>
      <c r="Q1524" s="60">
        <v>0.286947973898946</v>
      </c>
    </row>
    <row r="1525" spans="1:17" customFormat="1" x14ac:dyDescent="0.3">
      <c r="A1525" s="58" t="s">
        <v>239</v>
      </c>
      <c r="B1525" s="63">
        <v>505.82326845889997</v>
      </c>
      <c r="C1525" s="64">
        <v>0.33771182567316499</v>
      </c>
      <c r="D1525" s="63">
        <v>123.47290905849999</v>
      </c>
      <c r="E1525" s="61">
        <v>0.39885044325757602</v>
      </c>
      <c r="F1525" s="63">
        <v>79.135497806699902</v>
      </c>
      <c r="G1525" s="64">
        <v>0.30406648937983899</v>
      </c>
      <c r="H1525" s="63">
        <v>69.246521190799896</v>
      </c>
      <c r="I1525" s="64">
        <v>0.39930619059018102</v>
      </c>
      <c r="J1525" s="63">
        <v>39.1047100511</v>
      </c>
      <c r="K1525" s="62">
        <v>0.25413652140833298</v>
      </c>
      <c r="L1525" s="63">
        <v>56.602874677500203</v>
      </c>
      <c r="M1525" s="64">
        <v>0.29910625665079799</v>
      </c>
      <c r="N1525" s="63">
        <v>88.740115359900102</v>
      </c>
      <c r="O1525" s="61">
        <v>0.41210343357866902</v>
      </c>
      <c r="P1525" s="63">
        <v>42.439509835199999</v>
      </c>
      <c r="Q1525" s="62">
        <v>0.25402199128769198</v>
      </c>
    </row>
    <row r="1526" spans="1:17" customFormat="1" x14ac:dyDescent="0.3">
      <c r="A1526" s="58" t="s">
        <v>342</v>
      </c>
      <c r="B1526" s="59">
        <v>327.16764352730002</v>
      </c>
      <c r="C1526" s="60">
        <v>0.21843277896926</v>
      </c>
      <c r="D1526" s="59">
        <v>71.872484670800105</v>
      </c>
      <c r="E1526" s="60">
        <v>0.232167303642211</v>
      </c>
      <c r="F1526" s="59">
        <v>35.146057429400003</v>
      </c>
      <c r="G1526" s="62">
        <v>0.13504354675576599</v>
      </c>
      <c r="H1526" s="59">
        <v>38.825399517100003</v>
      </c>
      <c r="I1526" s="60">
        <v>0.22388449430691101</v>
      </c>
      <c r="J1526" s="59">
        <v>12.089363689300001</v>
      </c>
      <c r="K1526" s="62">
        <v>7.8567232183134203E-2</v>
      </c>
      <c r="L1526" s="59">
        <v>20.8859997492</v>
      </c>
      <c r="M1526" s="62">
        <v>0.110367772608482</v>
      </c>
      <c r="N1526" s="59">
        <v>72.342210099800099</v>
      </c>
      <c r="O1526" s="61">
        <v>0.33595260783567499</v>
      </c>
      <c r="P1526" s="59">
        <v>63.666480053899903</v>
      </c>
      <c r="Q1526" s="61">
        <v>0.38107617416815498</v>
      </c>
    </row>
    <row r="1527" spans="1:17" customFormat="1" x14ac:dyDescent="0.3">
      <c r="A1527" s="58" t="s">
        <v>88</v>
      </c>
      <c r="B1527" s="63">
        <v>14.1110452096</v>
      </c>
      <c r="C1527" s="64">
        <v>9.4212092188040407E-3</v>
      </c>
      <c r="D1527" s="63">
        <v>4.5768570583999999</v>
      </c>
      <c r="E1527" s="64">
        <v>1.47844695681748E-2</v>
      </c>
      <c r="F1527" s="63">
        <v>5.1618383877999996</v>
      </c>
      <c r="G1527" s="64">
        <v>1.9833603386918398E-2</v>
      </c>
      <c r="H1527" s="63">
        <v>0</v>
      </c>
      <c r="I1527" s="64">
        <v>0</v>
      </c>
      <c r="J1527" s="63">
        <v>3.3535080612999999</v>
      </c>
      <c r="K1527" s="64">
        <v>2.1794021029689501E-2</v>
      </c>
      <c r="L1527" s="63">
        <v>0.31890669500000002</v>
      </c>
      <c r="M1527" s="64">
        <v>1.68519687923632E-3</v>
      </c>
      <c r="N1527" s="63">
        <v>0.30225478950000001</v>
      </c>
      <c r="O1527" s="64">
        <v>1.4036519567658099E-3</v>
      </c>
      <c r="P1527" s="63">
        <v>0.3976802176</v>
      </c>
      <c r="Q1527" s="64">
        <v>2.3803178020375599E-3</v>
      </c>
    </row>
    <row r="1528" spans="1:17" customFormat="1" x14ac:dyDescent="0.3">
      <c r="A1528" s="58" t="s">
        <v>343</v>
      </c>
      <c r="B1528" s="59">
        <v>224.93591395909999</v>
      </c>
      <c r="C1528" s="60">
        <v>0.150177982903058</v>
      </c>
      <c r="D1528" s="59">
        <v>28.275827101899999</v>
      </c>
      <c r="E1528" s="62">
        <v>9.1338466543491606E-2</v>
      </c>
      <c r="F1528" s="59">
        <v>47.569558192999899</v>
      </c>
      <c r="G1528" s="60">
        <v>0.182779017785756</v>
      </c>
      <c r="H1528" s="59">
        <v>23.220096397199999</v>
      </c>
      <c r="I1528" s="60">
        <v>0.13389738687312699</v>
      </c>
      <c r="J1528" s="59">
        <v>40.720949665100001</v>
      </c>
      <c r="K1528" s="61">
        <v>0.26464025645016198</v>
      </c>
      <c r="L1528" s="59">
        <v>58.510180373799798</v>
      </c>
      <c r="M1528" s="61">
        <v>0.30918502156087402</v>
      </c>
      <c r="N1528" s="59">
        <v>10.737349864900001</v>
      </c>
      <c r="O1528" s="62">
        <v>4.9863567665140503E-2</v>
      </c>
      <c r="P1528" s="59">
        <v>12.6260883891</v>
      </c>
      <c r="Q1528" s="62">
        <v>7.5573542843169306E-2</v>
      </c>
    </row>
    <row r="1529" spans="1:17" customFormat="1" x14ac:dyDescent="0.3">
      <c r="A1529" s="58" t="s">
        <v>344</v>
      </c>
      <c r="B1529" s="63">
        <v>832.99091198620101</v>
      </c>
      <c r="C1529" s="64">
        <v>0.55614460464242499</v>
      </c>
      <c r="D1529" s="63">
        <v>195.34539372930001</v>
      </c>
      <c r="E1529" s="61">
        <v>0.63101774689978696</v>
      </c>
      <c r="F1529" s="63">
        <v>114.2815552361</v>
      </c>
      <c r="G1529" s="62">
        <v>0.43911003613560501</v>
      </c>
      <c r="H1529" s="63">
        <v>108.07192070790001</v>
      </c>
      <c r="I1529" s="64">
        <v>0.62319068489709195</v>
      </c>
      <c r="J1529" s="63">
        <v>51.1940737404</v>
      </c>
      <c r="K1529" s="62">
        <v>0.33270375359146698</v>
      </c>
      <c r="L1529" s="63">
        <v>77.488874426699994</v>
      </c>
      <c r="M1529" s="62">
        <v>0.40947402925928</v>
      </c>
      <c r="N1529" s="63">
        <v>161.0823254597</v>
      </c>
      <c r="O1529" s="61">
        <v>0.74805604141434401</v>
      </c>
      <c r="P1529" s="63">
        <v>106.1059898891</v>
      </c>
      <c r="Q1529" s="61">
        <v>0.63509816545584696</v>
      </c>
    </row>
    <row r="1530" spans="1:17" customFormat="1" x14ac:dyDescent="0.3">
      <c r="A1530" s="65" t="s">
        <v>1</v>
      </c>
    </row>
    <row r="1531" spans="1:17" customFormat="1" x14ac:dyDescent="0.3">
      <c r="A1531" s="65" t="s">
        <v>1</v>
      </c>
    </row>
    <row r="1532" spans="1:17" customFormat="1" x14ac:dyDescent="0.3">
      <c r="A1532" s="53" t="s">
        <v>478</v>
      </c>
    </row>
    <row r="1533" spans="1:17" customFormat="1" x14ac:dyDescent="0.3">
      <c r="A1533" s="54" t="s">
        <v>1</v>
      </c>
    </row>
    <row r="1534" spans="1:17" customFormat="1" x14ac:dyDescent="0.3">
      <c r="A1534" s="114" t="s">
        <v>1</v>
      </c>
      <c r="B1534" s="113" t="s">
        <v>504</v>
      </c>
      <c r="C1534" s="113" t="s">
        <v>1</v>
      </c>
      <c r="D1534" s="113" t="s">
        <v>17</v>
      </c>
      <c r="E1534" s="113" t="s">
        <v>1</v>
      </c>
      <c r="F1534" s="113" t="s">
        <v>18</v>
      </c>
      <c r="G1534" s="113" t="s">
        <v>1</v>
      </c>
      <c r="H1534" s="113" t="s">
        <v>19</v>
      </c>
      <c r="I1534" s="113" t="s">
        <v>1</v>
      </c>
      <c r="J1534" s="113" t="s">
        <v>20</v>
      </c>
      <c r="K1534" s="113" t="s">
        <v>1</v>
      </c>
      <c r="L1534" s="113" t="s">
        <v>21</v>
      </c>
      <c r="M1534" s="113" t="s">
        <v>1</v>
      </c>
      <c r="N1534" s="113" t="s">
        <v>22</v>
      </c>
      <c r="O1534" s="113" t="s">
        <v>1</v>
      </c>
      <c r="P1534" s="113" t="s">
        <v>23</v>
      </c>
      <c r="Q1534" s="113" t="s">
        <v>1</v>
      </c>
    </row>
    <row r="1535" spans="1:17" customFormat="1" x14ac:dyDescent="0.3">
      <c r="A1535" s="115" t="s">
        <v>1</v>
      </c>
      <c r="B1535" s="55" t="s">
        <v>14</v>
      </c>
      <c r="C1535" s="55" t="s">
        <v>15</v>
      </c>
      <c r="D1535" s="55" t="s">
        <v>14</v>
      </c>
      <c r="E1535" s="55" t="s">
        <v>15</v>
      </c>
      <c r="F1535" s="55" t="s">
        <v>14</v>
      </c>
      <c r="G1535" s="55" t="s">
        <v>15</v>
      </c>
      <c r="H1535" s="55" t="s">
        <v>14</v>
      </c>
      <c r="I1535" s="55" t="s">
        <v>15</v>
      </c>
      <c r="J1535" s="55" t="s">
        <v>14</v>
      </c>
      <c r="K1535" s="55" t="s">
        <v>15</v>
      </c>
      <c r="L1535" s="55" t="s">
        <v>14</v>
      </c>
      <c r="M1535" s="55" t="s">
        <v>15</v>
      </c>
      <c r="N1535" s="55" t="s">
        <v>14</v>
      </c>
      <c r="O1535" s="55" t="s">
        <v>15</v>
      </c>
      <c r="P1535" s="55" t="s">
        <v>14</v>
      </c>
      <c r="Q1535" s="55" t="s">
        <v>15</v>
      </c>
    </row>
    <row r="1536" spans="1:17" customFormat="1" x14ac:dyDescent="0.3">
      <c r="A1536" s="56" t="s">
        <v>16</v>
      </c>
      <c r="B1536" s="57">
        <v>1497.7955463971</v>
      </c>
      <c r="C1536" s="57">
        <v>1497.7955463971</v>
      </c>
      <c r="D1536" s="57">
        <v>309.57194894920002</v>
      </c>
      <c r="E1536" s="57">
        <v>309.57194894920002</v>
      </c>
      <c r="F1536" s="57">
        <v>260.25721534820002</v>
      </c>
      <c r="G1536" s="57">
        <v>260.25721534820002</v>
      </c>
      <c r="H1536" s="57">
        <v>173.41709901479999</v>
      </c>
      <c r="I1536" s="57">
        <v>173.41709901479999</v>
      </c>
      <c r="J1536" s="57">
        <v>153.87284690289999</v>
      </c>
      <c r="K1536" s="57">
        <v>153.87284690289999</v>
      </c>
      <c r="L1536" s="57">
        <v>189.24002229609999</v>
      </c>
      <c r="M1536" s="57">
        <v>189.24002229609999</v>
      </c>
      <c r="N1536" s="57">
        <v>215.33456925920001</v>
      </c>
      <c r="O1536" s="57">
        <v>215.33456925920001</v>
      </c>
      <c r="P1536" s="57">
        <v>167.07021947219999</v>
      </c>
      <c r="Q1536" s="57">
        <v>167.07021947219999</v>
      </c>
    </row>
    <row r="1537" spans="1:17" customFormat="1" x14ac:dyDescent="0.3">
      <c r="A1537" s="58" t="s">
        <v>341</v>
      </c>
      <c r="B1537" s="59">
        <v>69.229112870799696</v>
      </c>
      <c r="C1537" s="60">
        <v>4.62206694614151E-2</v>
      </c>
      <c r="D1537" s="59">
        <v>15.628012268699999</v>
      </c>
      <c r="E1537" s="60">
        <v>5.0482649741836E-2</v>
      </c>
      <c r="F1537" s="59">
        <v>11.7961321331</v>
      </c>
      <c r="G1537" s="60">
        <v>4.5324899512652797E-2</v>
      </c>
      <c r="H1537" s="59">
        <v>8.1690673922999792</v>
      </c>
      <c r="I1537" s="60">
        <v>4.7106470115745799E-2</v>
      </c>
      <c r="J1537" s="59">
        <v>3.4748367363999999</v>
      </c>
      <c r="K1537" s="60">
        <v>2.2582520609323399E-2</v>
      </c>
      <c r="L1537" s="59">
        <v>2.6872324794</v>
      </c>
      <c r="M1537" s="60">
        <v>1.4200127683325601E-2</v>
      </c>
      <c r="N1537" s="59">
        <v>16.283700733700002</v>
      </c>
      <c r="O1537" s="60">
        <v>7.5620467209327497E-2</v>
      </c>
      <c r="P1537" s="59">
        <v>9.1427247858000094</v>
      </c>
      <c r="Q1537" s="60">
        <v>5.4723844947850403E-2</v>
      </c>
    </row>
    <row r="1538" spans="1:17" customFormat="1" x14ac:dyDescent="0.3">
      <c r="A1538" s="58" t="s">
        <v>237</v>
      </c>
      <c r="B1538" s="63">
        <v>183.15498383889999</v>
      </c>
      <c r="C1538" s="64">
        <v>0.122283034075962</v>
      </c>
      <c r="D1538" s="63">
        <v>26.566520027799999</v>
      </c>
      <c r="E1538" s="64">
        <v>8.5816948589742897E-2</v>
      </c>
      <c r="F1538" s="63">
        <v>44.5186846574002</v>
      </c>
      <c r="G1538" s="61">
        <v>0.17105648578402799</v>
      </c>
      <c r="H1538" s="63">
        <v>18.219457265700001</v>
      </c>
      <c r="I1538" s="64">
        <v>0.10506148107197399</v>
      </c>
      <c r="J1538" s="63">
        <v>15.960800668299999</v>
      </c>
      <c r="K1538" s="64">
        <v>0.103727207168474</v>
      </c>
      <c r="L1538" s="63">
        <v>12.802323936400001</v>
      </c>
      <c r="M1538" s="62">
        <v>6.76512493555326E-2</v>
      </c>
      <c r="N1538" s="63">
        <v>36.567856126400002</v>
      </c>
      <c r="O1538" s="64">
        <v>0.169818790602</v>
      </c>
      <c r="P1538" s="63">
        <v>23.9278163492</v>
      </c>
      <c r="Q1538" s="64">
        <v>0.14322011681550201</v>
      </c>
    </row>
    <row r="1539" spans="1:17" customFormat="1" x14ac:dyDescent="0.3">
      <c r="A1539" s="58" t="s">
        <v>238</v>
      </c>
      <c r="B1539" s="59">
        <v>493.47201713909999</v>
      </c>
      <c r="C1539" s="60">
        <v>0.32946553908918402</v>
      </c>
      <c r="D1539" s="59">
        <v>105.9164000613</v>
      </c>
      <c r="E1539" s="60">
        <v>0.34213823449062097</v>
      </c>
      <c r="F1539" s="59">
        <v>70.072025567300102</v>
      </c>
      <c r="G1539" s="60">
        <v>0.26924143284000801</v>
      </c>
      <c r="H1539" s="59">
        <v>48.709764189799998</v>
      </c>
      <c r="I1539" s="60">
        <v>0.28088213023124597</v>
      </c>
      <c r="J1539" s="59">
        <v>55.197255864200002</v>
      </c>
      <c r="K1539" s="60">
        <v>0.35871992346402598</v>
      </c>
      <c r="L1539" s="59">
        <v>63.797352163699799</v>
      </c>
      <c r="M1539" s="60">
        <v>0.337123994119371</v>
      </c>
      <c r="N1539" s="59">
        <v>82.718506732700007</v>
      </c>
      <c r="O1539" s="60">
        <v>0.38413946732877402</v>
      </c>
      <c r="P1539" s="59">
        <v>62.1069629666002</v>
      </c>
      <c r="Q1539" s="60">
        <v>0.37174167342812697</v>
      </c>
    </row>
    <row r="1540" spans="1:17" customFormat="1" x14ac:dyDescent="0.3">
      <c r="A1540" s="58" t="s">
        <v>239</v>
      </c>
      <c r="B1540" s="63">
        <v>476.72781248400003</v>
      </c>
      <c r="C1540" s="64">
        <v>0.31828630658620499</v>
      </c>
      <c r="D1540" s="63">
        <v>102.24247179370001</v>
      </c>
      <c r="E1540" s="64">
        <v>0.33027046585050202</v>
      </c>
      <c r="F1540" s="63">
        <v>78.9613238907001</v>
      </c>
      <c r="G1540" s="64">
        <v>0.30339725177285498</v>
      </c>
      <c r="H1540" s="63">
        <v>68.779986102600304</v>
      </c>
      <c r="I1540" s="61">
        <v>0.39661594210343798</v>
      </c>
      <c r="J1540" s="63">
        <v>55.060442908200002</v>
      </c>
      <c r="K1540" s="64">
        <v>0.35783079351840003</v>
      </c>
      <c r="L1540" s="63">
        <v>65.419324301500197</v>
      </c>
      <c r="M1540" s="64">
        <v>0.34569497248916897</v>
      </c>
      <c r="N1540" s="63">
        <v>46.790272983999898</v>
      </c>
      <c r="O1540" s="62">
        <v>0.21729104223706</v>
      </c>
      <c r="P1540" s="63">
        <v>49.421983715700001</v>
      </c>
      <c r="Q1540" s="64">
        <v>0.29581563890818802</v>
      </c>
    </row>
    <row r="1541" spans="1:17" customFormat="1" x14ac:dyDescent="0.3">
      <c r="A1541" s="58" t="s">
        <v>342</v>
      </c>
      <c r="B1541" s="59">
        <v>240.31713816640001</v>
      </c>
      <c r="C1541" s="60">
        <v>0.160447224418897</v>
      </c>
      <c r="D1541" s="59">
        <v>49.277187382999898</v>
      </c>
      <c r="E1541" s="60">
        <v>0.159178464167263</v>
      </c>
      <c r="F1541" s="59">
        <v>46.606937879700098</v>
      </c>
      <c r="G1541" s="60">
        <v>0.17908029107797899</v>
      </c>
      <c r="H1541" s="59">
        <v>28.362242423000001</v>
      </c>
      <c r="I1541" s="60">
        <v>0.16354928426394399</v>
      </c>
      <c r="J1541" s="59">
        <v>20.227346239900001</v>
      </c>
      <c r="K1541" s="60">
        <v>0.13145494248679401</v>
      </c>
      <c r="L1541" s="59">
        <v>38.5594095545</v>
      </c>
      <c r="M1541" s="60">
        <v>0.20375927399843</v>
      </c>
      <c r="N1541" s="59">
        <v>31.640062110500001</v>
      </c>
      <c r="O1541" s="60">
        <v>0.146934429615036</v>
      </c>
      <c r="P1541" s="59">
        <v>20.374481896799999</v>
      </c>
      <c r="Q1541" s="60">
        <v>0.12195160789975699</v>
      </c>
    </row>
    <row r="1542" spans="1:17" customFormat="1" x14ac:dyDescent="0.3">
      <c r="A1542" s="58" t="s">
        <v>88</v>
      </c>
      <c r="B1542" s="63">
        <v>34.8944818979</v>
      </c>
      <c r="C1542" s="64">
        <v>2.3297226368336799E-2</v>
      </c>
      <c r="D1542" s="63">
        <v>9.9413574147000006</v>
      </c>
      <c r="E1542" s="64">
        <v>3.21132371600353E-2</v>
      </c>
      <c r="F1542" s="63">
        <v>8.3021112200000093</v>
      </c>
      <c r="G1542" s="64">
        <v>3.1899639012476701E-2</v>
      </c>
      <c r="H1542" s="63">
        <v>1.1765816414000001</v>
      </c>
      <c r="I1542" s="64">
        <v>6.7846922136529696E-3</v>
      </c>
      <c r="J1542" s="63">
        <v>3.9521644859</v>
      </c>
      <c r="K1542" s="64">
        <v>2.56846127529828E-2</v>
      </c>
      <c r="L1542" s="63">
        <v>5.9743798605999796</v>
      </c>
      <c r="M1542" s="64">
        <v>3.1570382354172498E-2</v>
      </c>
      <c r="N1542" s="63">
        <v>1.3341705719000001</v>
      </c>
      <c r="O1542" s="64">
        <v>6.1958030078024702E-3</v>
      </c>
      <c r="P1542" s="63">
        <v>2.0962497580999999</v>
      </c>
      <c r="Q1542" s="64">
        <v>1.25471180005771E-2</v>
      </c>
    </row>
    <row r="1543" spans="1:17" customFormat="1" x14ac:dyDescent="0.3">
      <c r="A1543" s="58" t="s">
        <v>343</v>
      </c>
      <c r="B1543" s="59">
        <v>252.3840967097</v>
      </c>
      <c r="C1543" s="60">
        <v>0.16850370353737701</v>
      </c>
      <c r="D1543" s="59">
        <v>42.1945322965001</v>
      </c>
      <c r="E1543" s="60">
        <v>0.13629959833157901</v>
      </c>
      <c r="F1543" s="59">
        <v>56.314816790500103</v>
      </c>
      <c r="G1543" s="60">
        <v>0.21638138529668</v>
      </c>
      <c r="H1543" s="59">
        <v>26.388524658000001</v>
      </c>
      <c r="I1543" s="60">
        <v>0.152167951187719</v>
      </c>
      <c r="J1543" s="59">
        <v>19.4356374047</v>
      </c>
      <c r="K1543" s="60">
        <v>0.126309727777797</v>
      </c>
      <c r="L1543" s="59">
        <v>15.489556415799999</v>
      </c>
      <c r="M1543" s="62">
        <v>8.18513770388581E-2</v>
      </c>
      <c r="N1543" s="59">
        <v>52.851556860100203</v>
      </c>
      <c r="O1543" s="61">
        <v>0.245439257811328</v>
      </c>
      <c r="P1543" s="59">
        <v>33.070541134999999</v>
      </c>
      <c r="Q1543" s="60">
        <v>0.19794396176335199</v>
      </c>
    </row>
    <row r="1544" spans="1:17" customFormat="1" x14ac:dyDescent="0.3">
      <c r="A1544" s="58" t="s">
        <v>344</v>
      </c>
      <c r="B1544" s="63">
        <v>717.04495065040203</v>
      </c>
      <c r="C1544" s="64">
        <v>0.47873353100510202</v>
      </c>
      <c r="D1544" s="63">
        <v>151.5196591767</v>
      </c>
      <c r="E1544" s="64">
        <v>0.48944893001776502</v>
      </c>
      <c r="F1544" s="63">
        <v>125.5682617704</v>
      </c>
      <c r="G1544" s="64">
        <v>0.482477542850834</v>
      </c>
      <c r="H1544" s="63">
        <v>97.142228525600004</v>
      </c>
      <c r="I1544" s="61">
        <v>0.56016522636738098</v>
      </c>
      <c r="J1544" s="63">
        <v>75.287789148100003</v>
      </c>
      <c r="K1544" s="64">
        <v>0.48928573600519398</v>
      </c>
      <c r="L1544" s="63">
        <v>103.97873385600001</v>
      </c>
      <c r="M1544" s="64">
        <v>0.549454246487599</v>
      </c>
      <c r="N1544" s="63">
        <v>78.430335094500094</v>
      </c>
      <c r="O1544" s="62">
        <v>0.36422547185209603</v>
      </c>
      <c r="P1544" s="63">
        <v>69.796465612499802</v>
      </c>
      <c r="Q1544" s="64">
        <v>0.41776724680794403</v>
      </c>
    </row>
    <row r="1545" spans="1:17" customFormat="1" x14ac:dyDescent="0.3">
      <c r="A1545" s="65" t="s">
        <v>1</v>
      </c>
    </row>
    <row r="1546" spans="1:17" customFormat="1" x14ac:dyDescent="0.3">
      <c r="A1546" s="65" t="s">
        <v>1</v>
      </c>
    </row>
    <row r="1547" spans="1:17" customFormat="1" x14ac:dyDescent="0.3">
      <c r="A1547" s="53" t="s">
        <v>479</v>
      </c>
    </row>
    <row r="1548" spans="1:17" customFormat="1" x14ac:dyDescent="0.3">
      <c r="A1548" s="54" t="s">
        <v>1</v>
      </c>
    </row>
    <row r="1549" spans="1:17" customFormat="1" x14ac:dyDescent="0.3">
      <c r="A1549" s="114" t="s">
        <v>1</v>
      </c>
      <c r="B1549" s="113" t="s">
        <v>504</v>
      </c>
      <c r="C1549" s="113" t="s">
        <v>1</v>
      </c>
      <c r="D1549" s="113" t="s">
        <v>17</v>
      </c>
      <c r="E1549" s="113" t="s">
        <v>1</v>
      </c>
      <c r="F1549" s="113" t="s">
        <v>18</v>
      </c>
      <c r="G1549" s="113" t="s">
        <v>1</v>
      </c>
      <c r="H1549" s="113" t="s">
        <v>19</v>
      </c>
      <c r="I1549" s="113" t="s">
        <v>1</v>
      </c>
      <c r="J1549" s="113" t="s">
        <v>20</v>
      </c>
      <c r="K1549" s="113" t="s">
        <v>1</v>
      </c>
      <c r="L1549" s="113" t="s">
        <v>21</v>
      </c>
      <c r="M1549" s="113" t="s">
        <v>1</v>
      </c>
      <c r="N1549" s="113" t="s">
        <v>22</v>
      </c>
      <c r="O1549" s="113" t="s">
        <v>1</v>
      </c>
      <c r="P1549" s="113" t="s">
        <v>23</v>
      </c>
      <c r="Q1549" s="113" t="s">
        <v>1</v>
      </c>
    </row>
    <row r="1550" spans="1:17" customFormat="1" x14ac:dyDescent="0.3">
      <c r="A1550" s="115" t="s">
        <v>1</v>
      </c>
      <c r="B1550" s="55" t="s">
        <v>14</v>
      </c>
      <c r="C1550" s="55" t="s">
        <v>15</v>
      </c>
      <c r="D1550" s="55" t="s">
        <v>14</v>
      </c>
      <c r="E1550" s="55" t="s">
        <v>15</v>
      </c>
      <c r="F1550" s="55" t="s">
        <v>14</v>
      </c>
      <c r="G1550" s="55" t="s">
        <v>15</v>
      </c>
      <c r="H1550" s="55" t="s">
        <v>14</v>
      </c>
      <c r="I1550" s="55" t="s">
        <v>15</v>
      </c>
      <c r="J1550" s="55" t="s">
        <v>14</v>
      </c>
      <c r="K1550" s="55" t="s">
        <v>15</v>
      </c>
      <c r="L1550" s="55" t="s">
        <v>14</v>
      </c>
      <c r="M1550" s="55" t="s">
        <v>15</v>
      </c>
      <c r="N1550" s="55" t="s">
        <v>14</v>
      </c>
      <c r="O1550" s="55" t="s">
        <v>15</v>
      </c>
      <c r="P1550" s="55" t="s">
        <v>14</v>
      </c>
      <c r="Q1550" s="55" t="s">
        <v>15</v>
      </c>
    </row>
    <row r="1551" spans="1:17" customFormat="1" x14ac:dyDescent="0.3">
      <c r="A1551" s="56" t="s">
        <v>16</v>
      </c>
      <c r="B1551" s="57">
        <v>1497.7955463971</v>
      </c>
      <c r="C1551" s="57">
        <v>1497.7955463971</v>
      </c>
      <c r="D1551" s="57">
        <v>309.57194894920002</v>
      </c>
      <c r="E1551" s="57">
        <v>309.57194894920002</v>
      </c>
      <c r="F1551" s="57">
        <v>260.25721534820002</v>
      </c>
      <c r="G1551" s="57">
        <v>260.25721534820002</v>
      </c>
      <c r="H1551" s="57">
        <v>173.41709901479999</v>
      </c>
      <c r="I1551" s="57">
        <v>173.41709901479999</v>
      </c>
      <c r="J1551" s="57">
        <v>153.87284690289999</v>
      </c>
      <c r="K1551" s="57">
        <v>153.87284690289999</v>
      </c>
      <c r="L1551" s="57">
        <v>189.24002229609999</v>
      </c>
      <c r="M1551" s="57">
        <v>189.24002229609999</v>
      </c>
      <c r="N1551" s="57">
        <v>215.33456925920001</v>
      </c>
      <c r="O1551" s="57">
        <v>215.33456925920001</v>
      </c>
      <c r="P1551" s="57">
        <v>167.07021947219999</v>
      </c>
      <c r="Q1551" s="57">
        <v>167.07021947219999</v>
      </c>
    </row>
    <row r="1552" spans="1:17" customFormat="1" x14ac:dyDescent="0.3">
      <c r="A1552" s="58" t="s">
        <v>341</v>
      </c>
      <c r="B1552" s="59">
        <v>121.63349128279999</v>
      </c>
      <c r="C1552" s="60">
        <v>8.1208340868275095E-2</v>
      </c>
      <c r="D1552" s="59">
        <v>24.472064061899999</v>
      </c>
      <c r="E1552" s="60">
        <v>7.9051296943948204E-2</v>
      </c>
      <c r="F1552" s="59">
        <v>11.162045816699999</v>
      </c>
      <c r="G1552" s="62">
        <v>4.2888516277123097E-2</v>
      </c>
      <c r="H1552" s="59">
        <v>25.076080896499999</v>
      </c>
      <c r="I1552" s="61">
        <v>0.14459981765904101</v>
      </c>
      <c r="J1552" s="59">
        <v>8.0608345537000208</v>
      </c>
      <c r="K1552" s="60">
        <v>5.2386335314811697E-2</v>
      </c>
      <c r="L1552" s="59">
        <v>4.1459963956000001</v>
      </c>
      <c r="M1552" s="62">
        <v>2.1908665753129299E-2</v>
      </c>
      <c r="N1552" s="59">
        <v>25.466934631099999</v>
      </c>
      <c r="O1552" s="60">
        <v>0.118266819483337</v>
      </c>
      <c r="P1552" s="59">
        <v>22.312463537300001</v>
      </c>
      <c r="Q1552" s="61">
        <v>0.133551410944383</v>
      </c>
    </row>
    <row r="1553" spans="1:17" customFormat="1" x14ac:dyDescent="0.3">
      <c r="A1553" s="58" t="s">
        <v>237</v>
      </c>
      <c r="B1553" s="63">
        <v>268.28563517880002</v>
      </c>
      <c r="C1553" s="64">
        <v>0.17912033175966699</v>
      </c>
      <c r="D1553" s="63">
        <v>52.349365351399904</v>
      </c>
      <c r="E1553" s="64">
        <v>0.169102418772414</v>
      </c>
      <c r="F1553" s="63">
        <v>28.850628460700001</v>
      </c>
      <c r="G1553" s="62">
        <v>0.110854288600992</v>
      </c>
      <c r="H1553" s="63">
        <v>48.601664896599999</v>
      </c>
      <c r="I1553" s="61">
        <v>0.28025878170440499</v>
      </c>
      <c r="J1553" s="63">
        <v>23.154153883799999</v>
      </c>
      <c r="K1553" s="64">
        <v>0.15047589194480299</v>
      </c>
      <c r="L1553" s="63">
        <v>21.358286681900001</v>
      </c>
      <c r="M1553" s="62">
        <v>0.112863475826911</v>
      </c>
      <c r="N1553" s="63">
        <v>30.8687404575</v>
      </c>
      <c r="O1553" s="64">
        <v>0.143352461073461</v>
      </c>
      <c r="P1553" s="63">
        <v>60.597842305399702</v>
      </c>
      <c r="Q1553" s="61">
        <v>0.36270882085890399</v>
      </c>
    </row>
    <row r="1554" spans="1:17" customFormat="1" x14ac:dyDescent="0.3">
      <c r="A1554" s="58" t="s">
        <v>238</v>
      </c>
      <c r="B1554" s="59">
        <v>563.61233136680005</v>
      </c>
      <c r="C1554" s="60">
        <v>0.37629457019187401</v>
      </c>
      <c r="D1554" s="59">
        <v>132.00942582499999</v>
      </c>
      <c r="E1554" s="60">
        <v>0.42642567026207701</v>
      </c>
      <c r="F1554" s="59">
        <v>73.627533775500098</v>
      </c>
      <c r="G1554" s="62">
        <v>0.28290294921119902</v>
      </c>
      <c r="H1554" s="59">
        <v>56.303827839100002</v>
      </c>
      <c r="I1554" s="60">
        <v>0.32467287343040402</v>
      </c>
      <c r="J1554" s="59">
        <v>63.1872915171</v>
      </c>
      <c r="K1554" s="60">
        <v>0.41064614575548702</v>
      </c>
      <c r="L1554" s="59">
        <v>82.406305056799695</v>
      </c>
      <c r="M1554" s="60">
        <v>0.43545918065820399</v>
      </c>
      <c r="N1554" s="59">
        <v>82.959517741599996</v>
      </c>
      <c r="O1554" s="60">
        <v>0.38525870707615401</v>
      </c>
      <c r="P1554" s="59">
        <v>58.335953820599997</v>
      </c>
      <c r="Q1554" s="60">
        <v>0.34917027106860898</v>
      </c>
    </row>
    <row r="1555" spans="1:17" customFormat="1" x14ac:dyDescent="0.3">
      <c r="A1555" s="58" t="s">
        <v>239</v>
      </c>
      <c r="B1555" s="63">
        <v>397.12078019709998</v>
      </c>
      <c r="C1555" s="64">
        <v>0.26513684137488702</v>
      </c>
      <c r="D1555" s="63">
        <v>78.036546461799901</v>
      </c>
      <c r="E1555" s="64">
        <v>0.252078868019808</v>
      </c>
      <c r="F1555" s="63">
        <v>86.953998068600001</v>
      </c>
      <c r="G1555" s="61">
        <v>0.33410792454788901</v>
      </c>
      <c r="H1555" s="63">
        <v>36.551741552700001</v>
      </c>
      <c r="I1555" s="64">
        <v>0.210773572850394</v>
      </c>
      <c r="J1555" s="63">
        <v>51.363210921399997</v>
      </c>
      <c r="K1555" s="61">
        <v>0.33380295455124898</v>
      </c>
      <c r="L1555" s="63">
        <v>60.501680346900102</v>
      </c>
      <c r="M1555" s="64">
        <v>0.31970869382077299</v>
      </c>
      <c r="N1555" s="63">
        <v>54.134456992500098</v>
      </c>
      <c r="O1555" s="64">
        <v>0.25139696416945401</v>
      </c>
      <c r="P1555" s="63">
        <v>20.648681401400001</v>
      </c>
      <c r="Q1555" s="62">
        <v>0.123592831006222</v>
      </c>
    </row>
    <row r="1556" spans="1:17" customFormat="1" x14ac:dyDescent="0.3">
      <c r="A1556" s="58" t="s">
        <v>342</v>
      </c>
      <c r="B1556" s="59">
        <v>135.1397773098</v>
      </c>
      <c r="C1556" s="60">
        <v>9.0225783909475804E-2</v>
      </c>
      <c r="D1556" s="59">
        <v>17.876118450300002</v>
      </c>
      <c r="E1556" s="60">
        <v>5.7744632583727501E-2</v>
      </c>
      <c r="F1556" s="59">
        <v>54.501170838899903</v>
      </c>
      <c r="G1556" s="61">
        <v>0.20941271797587799</v>
      </c>
      <c r="H1556" s="59">
        <v>6.2189272722000197</v>
      </c>
      <c r="I1556" s="62">
        <v>3.5861096209833701E-2</v>
      </c>
      <c r="J1556" s="59">
        <v>7.1566289270000203</v>
      </c>
      <c r="K1556" s="62">
        <v>4.65100183108728E-2</v>
      </c>
      <c r="L1556" s="59">
        <v>20.827753814899999</v>
      </c>
      <c r="M1556" s="60">
        <v>0.110059983940983</v>
      </c>
      <c r="N1556" s="59">
        <v>21.904919436499998</v>
      </c>
      <c r="O1556" s="60">
        <v>0.101725048197593</v>
      </c>
      <c r="P1556" s="59">
        <v>4.7775981899</v>
      </c>
      <c r="Q1556" s="62">
        <v>2.8596348319845099E-2</v>
      </c>
    </row>
    <row r="1557" spans="1:17" customFormat="1" x14ac:dyDescent="0.3">
      <c r="A1557" s="58" t="s">
        <v>88</v>
      </c>
      <c r="B1557" s="63">
        <v>12.0035310618</v>
      </c>
      <c r="C1557" s="64">
        <v>8.0141318958212408E-3</v>
      </c>
      <c r="D1557" s="63">
        <v>4.8284287988000001</v>
      </c>
      <c r="E1557" s="64">
        <v>1.55971134180259E-2</v>
      </c>
      <c r="F1557" s="63">
        <v>5.1618383877999996</v>
      </c>
      <c r="G1557" s="64">
        <v>1.9833603386918398E-2</v>
      </c>
      <c r="H1557" s="63">
        <v>0.66485655769999996</v>
      </c>
      <c r="I1557" s="64">
        <v>3.83385814592169E-3</v>
      </c>
      <c r="J1557" s="63">
        <v>0.95072709990000104</v>
      </c>
      <c r="K1557" s="64">
        <v>6.1786541227767597E-3</v>
      </c>
      <c r="L1557" s="63">
        <v>0</v>
      </c>
      <c r="M1557" s="64">
        <v>0</v>
      </c>
      <c r="N1557" s="63">
        <v>0</v>
      </c>
      <c r="O1557" s="64">
        <v>0</v>
      </c>
      <c r="P1557" s="63">
        <v>0.3976802176</v>
      </c>
      <c r="Q1557" s="64">
        <v>2.3803178020375599E-3</v>
      </c>
    </row>
    <row r="1558" spans="1:17" customFormat="1" x14ac:dyDescent="0.3">
      <c r="A1558" s="58" t="s">
        <v>343</v>
      </c>
      <c r="B1558" s="59">
        <v>389.9191264616</v>
      </c>
      <c r="C1558" s="60">
        <v>0.26032867262794201</v>
      </c>
      <c r="D1558" s="59">
        <v>76.821429413300095</v>
      </c>
      <c r="E1558" s="60">
        <v>0.24815371571636199</v>
      </c>
      <c r="F1558" s="59">
        <v>40.012674277400102</v>
      </c>
      <c r="G1558" s="62">
        <v>0.15374280487811601</v>
      </c>
      <c r="H1558" s="59">
        <v>73.677745793100101</v>
      </c>
      <c r="I1558" s="61">
        <v>0.424858599363446</v>
      </c>
      <c r="J1558" s="59">
        <v>31.214988437500001</v>
      </c>
      <c r="K1558" s="60">
        <v>0.202862227259615</v>
      </c>
      <c r="L1558" s="59">
        <v>25.504283077499998</v>
      </c>
      <c r="M1558" s="62">
        <v>0.13477214158004</v>
      </c>
      <c r="N1558" s="59">
        <v>56.335675088599899</v>
      </c>
      <c r="O1558" s="60">
        <v>0.26161928055679801</v>
      </c>
      <c r="P1558" s="59">
        <v>82.910305842699898</v>
      </c>
      <c r="Q1558" s="61">
        <v>0.49626023180328699</v>
      </c>
    </row>
    <row r="1559" spans="1:17" customFormat="1" x14ac:dyDescent="0.3">
      <c r="A1559" s="58" t="s">
        <v>344</v>
      </c>
      <c r="B1559" s="63">
        <v>532.2605575069</v>
      </c>
      <c r="C1559" s="64">
        <v>0.35536262528436302</v>
      </c>
      <c r="D1559" s="63">
        <v>95.912664912100198</v>
      </c>
      <c r="E1559" s="64">
        <v>0.30982350060353497</v>
      </c>
      <c r="F1559" s="63">
        <v>141.4551689075</v>
      </c>
      <c r="G1559" s="61">
        <v>0.54352064252376697</v>
      </c>
      <c r="H1559" s="63">
        <v>42.7706688249</v>
      </c>
      <c r="I1559" s="62">
        <v>0.24663466906022799</v>
      </c>
      <c r="J1559" s="63">
        <v>58.519839848399997</v>
      </c>
      <c r="K1559" s="64">
        <v>0.38031297286212201</v>
      </c>
      <c r="L1559" s="63">
        <v>81.329434161799796</v>
      </c>
      <c r="M1559" s="64">
        <v>0.42976867776175498</v>
      </c>
      <c r="N1559" s="63">
        <v>76.0393764290001</v>
      </c>
      <c r="O1559" s="64">
        <v>0.35312201236704699</v>
      </c>
      <c r="P1559" s="63">
        <v>25.426279591299998</v>
      </c>
      <c r="Q1559" s="62">
        <v>0.15218917932606699</v>
      </c>
    </row>
    <row r="1560" spans="1:17" customFormat="1" x14ac:dyDescent="0.3">
      <c r="A1560" s="65" t="s">
        <v>1</v>
      </c>
    </row>
    <row r="1561" spans="1:17" customFormat="1" x14ac:dyDescent="0.3">
      <c r="A1561" s="65" t="s">
        <v>1</v>
      </c>
    </row>
    <row r="1562" spans="1:17" customFormat="1" x14ac:dyDescent="0.3">
      <c r="A1562" s="53" t="s">
        <v>480</v>
      </c>
    </row>
    <row r="1563" spans="1:17" customFormat="1" x14ac:dyDescent="0.3">
      <c r="A1563" s="54" t="s">
        <v>1</v>
      </c>
    </row>
    <row r="1564" spans="1:17" customFormat="1" x14ac:dyDescent="0.3">
      <c r="A1564" s="114" t="s">
        <v>1</v>
      </c>
      <c r="B1564" s="113" t="s">
        <v>504</v>
      </c>
      <c r="C1564" s="113" t="s">
        <v>1</v>
      </c>
      <c r="D1564" s="113" t="s">
        <v>17</v>
      </c>
      <c r="E1564" s="113" t="s">
        <v>1</v>
      </c>
      <c r="F1564" s="113" t="s">
        <v>18</v>
      </c>
      <c r="G1564" s="113" t="s">
        <v>1</v>
      </c>
      <c r="H1564" s="113" t="s">
        <v>19</v>
      </c>
      <c r="I1564" s="113" t="s">
        <v>1</v>
      </c>
      <c r="J1564" s="113" t="s">
        <v>20</v>
      </c>
      <c r="K1564" s="113" t="s">
        <v>1</v>
      </c>
      <c r="L1564" s="113" t="s">
        <v>21</v>
      </c>
      <c r="M1564" s="113" t="s">
        <v>1</v>
      </c>
      <c r="N1564" s="113" t="s">
        <v>22</v>
      </c>
      <c r="O1564" s="113" t="s">
        <v>1</v>
      </c>
      <c r="P1564" s="113" t="s">
        <v>23</v>
      </c>
      <c r="Q1564" s="113" t="s">
        <v>1</v>
      </c>
    </row>
    <row r="1565" spans="1:17" customFormat="1" x14ac:dyDescent="0.3">
      <c r="A1565" s="115" t="s">
        <v>1</v>
      </c>
      <c r="B1565" s="55" t="s">
        <v>14</v>
      </c>
      <c r="C1565" s="55" t="s">
        <v>15</v>
      </c>
      <c r="D1565" s="55" t="s">
        <v>14</v>
      </c>
      <c r="E1565" s="55" t="s">
        <v>15</v>
      </c>
      <c r="F1565" s="55" t="s">
        <v>14</v>
      </c>
      <c r="G1565" s="55" t="s">
        <v>15</v>
      </c>
      <c r="H1565" s="55" t="s">
        <v>14</v>
      </c>
      <c r="I1565" s="55" t="s">
        <v>15</v>
      </c>
      <c r="J1565" s="55" t="s">
        <v>14</v>
      </c>
      <c r="K1565" s="55" t="s">
        <v>15</v>
      </c>
      <c r="L1565" s="55" t="s">
        <v>14</v>
      </c>
      <c r="M1565" s="55" t="s">
        <v>15</v>
      </c>
      <c r="N1565" s="55" t="s">
        <v>14</v>
      </c>
      <c r="O1565" s="55" t="s">
        <v>15</v>
      </c>
      <c r="P1565" s="55" t="s">
        <v>14</v>
      </c>
      <c r="Q1565" s="55" t="s">
        <v>15</v>
      </c>
    </row>
    <row r="1566" spans="1:17" customFormat="1" x14ac:dyDescent="0.3">
      <c r="A1566" s="56" t="s">
        <v>16</v>
      </c>
      <c r="B1566" s="57">
        <v>1497.7955463971</v>
      </c>
      <c r="C1566" s="57">
        <v>1497.7955463971</v>
      </c>
      <c r="D1566" s="57">
        <v>309.57194894920002</v>
      </c>
      <c r="E1566" s="57">
        <v>309.57194894920002</v>
      </c>
      <c r="F1566" s="57">
        <v>260.25721534820002</v>
      </c>
      <c r="G1566" s="57">
        <v>260.25721534820002</v>
      </c>
      <c r="H1566" s="57">
        <v>173.41709901479999</v>
      </c>
      <c r="I1566" s="57">
        <v>173.41709901479999</v>
      </c>
      <c r="J1566" s="57">
        <v>153.87284690289999</v>
      </c>
      <c r="K1566" s="57">
        <v>153.87284690289999</v>
      </c>
      <c r="L1566" s="57">
        <v>189.24002229609999</v>
      </c>
      <c r="M1566" s="57">
        <v>189.24002229609999</v>
      </c>
      <c r="N1566" s="57">
        <v>215.33456925920001</v>
      </c>
      <c r="O1566" s="57">
        <v>215.33456925920001</v>
      </c>
      <c r="P1566" s="57">
        <v>167.07021947219999</v>
      </c>
      <c r="Q1566" s="57">
        <v>167.07021947219999</v>
      </c>
    </row>
    <row r="1567" spans="1:17" customFormat="1" x14ac:dyDescent="0.3">
      <c r="A1567" s="58" t="s">
        <v>341</v>
      </c>
      <c r="B1567" s="59">
        <v>59.236324364799998</v>
      </c>
      <c r="C1567" s="60">
        <v>3.9549005541704998E-2</v>
      </c>
      <c r="D1567" s="59">
        <v>28.3095394604</v>
      </c>
      <c r="E1567" s="61">
        <v>9.1447366457112406E-2</v>
      </c>
      <c r="F1567" s="59">
        <v>2.8859282729000002</v>
      </c>
      <c r="G1567" s="62">
        <v>1.10887541351693E-2</v>
      </c>
      <c r="H1567" s="59">
        <v>4.3461047543999998</v>
      </c>
      <c r="I1567" s="60">
        <v>2.5061569932207699E-2</v>
      </c>
      <c r="J1567" s="59">
        <v>5.5419505070000001</v>
      </c>
      <c r="K1567" s="60">
        <v>3.60164292696631E-2</v>
      </c>
      <c r="L1567" s="59">
        <v>4.8881208289</v>
      </c>
      <c r="M1567" s="60">
        <v>2.5830269779041001E-2</v>
      </c>
      <c r="N1567" s="59">
        <v>9.2055790399999999</v>
      </c>
      <c r="O1567" s="60">
        <v>4.2750121690489799E-2</v>
      </c>
      <c r="P1567" s="59">
        <v>2.3778722970000001</v>
      </c>
      <c r="Q1567" s="60">
        <v>1.42327717322217E-2</v>
      </c>
    </row>
    <row r="1568" spans="1:17" customFormat="1" x14ac:dyDescent="0.3">
      <c r="A1568" s="58" t="s">
        <v>237</v>
      </c>
      <c r="B1568" s="63">
        <v>215.77093508819999</v>
      </c>
      <c r="C1568" s="64">
        <v>0.144059004319535</v>
      </c>
      <c r="D1568" s="63">
        <v>65.463986217400006</v>
      </c>
      <c r="E1568" s="61">
        <v>0.21146614362059801</v>
      </c>
      <c r="F1568" s="63">
        <v>31.3089354076</v>
      </c>
      <c r="G1568" s="64">
        <v>0.12029997080277501</v>
      </c>
      <c r="H1568" s="63">
        <v>10.535095164399999</v>
      </c>
      <c r="I1568" s="62">
        <v>6.0750036900922302E-2</v>
      </c>
      <c r="J1568" s="63">
        <v>33.962082947900001</v>
      </c>
      <c r="K1568" s="61">
        <v>0.22071524399188799</v>
      </c>
      <c r="L1568" s="63">
        <v>22.820316765600001</v>
      </c>
      <c r="M1568" s="64">
        <v>0.12058927328751599</v>
      </c>
      <c r="N1568" s="63">
        <v>34.630904850699999</v>
      </c>
      <c r="O1568" s="64">
        <v>0.16082371246678201</v>
      </c>
      <c r="P1568" s="63">
        <v>12.9955214874</v>
      </c>
      <c r="Q1568" s="62">
        <v>7.7784787309520598E-2</v>
      </c>
    </row>
    <row r="1569" spans="1:17" customFormat="1" x14ac:dyDescent="0.3">
      <c r="A1569" s="58" t="s">
        <v>238</v>
      </c>
      <c r="B1569" s="59">
        <v>518.04107311159999</v>
      </c>
      <c r="C1569" s="60">
        <v>0.34586901687465399</v>
      </c>
      <c r="D1569" s="59">
        <v>129.43035344840001</v>
      </c>
      <c r="E1569" s="61">
        <v>0.418094578296689</v>
      </c>
      <c r="F1569" s="59">
        <v>71.845323954700206</v>
      </c>
      <c r="G1569" s="62">
        <v>0.27605507059075202</v>
      </c>
      <c r="H1569" s="59">
        <v>67.049044909100203</v>
      </c>
      <c r="I1569" s="60">
        <v>0.38663456654512401</v>
      </c>
      <c r="J1569" s="59">
        <v>49.4538956743</v>
      </c>
      <c r="K1569" s="60">
        <v>0.321394558362252</v>
      </c>
      <c r="L1569" s="59">
        <v>73.9128841646002</v>
      </c>
      <c r="M1569" s="60">
        <v>0.39057744375526499</v>
      </c>
      <c r="N1569" s="59">
        <v>76.292230071000105</v>
      </c>
      <c r="O1569" s="60">
        <v>0.354296248546913</v>
      </c>
      <c r="P1569" s="59">
        <v>32.023428698799997</v>
      </c>
      <c r="Q1569" s="62">
        <v>0.19167646274702199</v>
      </c>
    </row>
    <row r="1570" spans="1:17" customFormat="1" x14ac:dyDescent="0.3">
      <c r="A1570" s="58" t="s">
        <v>239</v>
      </c>
      <c r="B1570" s="63">
        <v>498.29896626150003</v>
      </c>
      <c r="C1570" s="64">
        <v>0.33268824136921898</v>
      </c>
      <c r="D1570" s="63">
        <v>61.357978786300102</v>
      </c>
      <c r="E1570" s="62">
        <v>0.19820264398816301</v>
      </c>
      <c r="F1570" s="63">
        <v>107.1300869216</v>
      </c>
      <c r="G1570" s="61">
        <v>0.41163157293552799</v>
      </c>
      <c r="H1570" s="63">
        <v>64.959687604800095</v>
      </c>
      <c r="I1570" s="64">
        <v>0.37458640453474601</v>
      </c>
      <c r="J1570" s="63">
        <v>59.865409185499999</v>
      </c>
      <c r="K1570" s="64">
        <v>0.38905765630811701</v>
      </c>
      <c r="L1570" s="63">
        <v>60.669740525300099</v>
      </c>
      <c r="M1570" s="64">
        <v>0.32059677328916902</v>
      </c>
      <c r="N1570" s="63">
        <v>68.206317699299902</v>
      </c>
      <c r="O1570" s="64">
        <v>0.316745787422546</v>
      </c>
      <c r="P1570" s="63">
        <v>73.887052414099799</v>
      </c>
      <c r="Q1570" s="61">
        <v>0.442251483523038</v>
      </c>
    </row>
    <row r="1571" spans="1:17" customFormat="1" x14ac:dyDescent="0.3">
      <c r="A1571" s="58" t="s">
        <v>342</v>
      </c>
      <c r="B1571" s="59">
        <v>194.48055140540001</v>
      </c>
      <c r="C1571" s="60">
        <v>0.129844525091036</v>
      </c>
      <c r="D1571" s="59">
        <v>18.893051616699999</v>
      </c>
      <c r="E1571" s="62">
        <v>6.1029598065425197E-2</v>
      </c>
      <c r="F1571" s="59">
        <v>47.086940791399897</v>
      </c>
      <c r="G1571" s="61">
        <v>0.18092463153577501</v>
      </c>
      <c r="H1571" s="59">
        <v>26.527166582100001</v>
      </c>
      <c r="I1571" s="60">
        <v>0.15296742208700001</v>
      </c>
      <c r="J1571" s="59">
        <v>2.1227312664000002</v>
      </c>
      <c r="K1571" s="62">
        <v>1.37953596695298E-2</v>
      </c>
      <c r="L1571" s="59">
        <v>25.823828970600001</v>
      </c>
      <c r="M1571" s="60">
        <v>0.13646071617025099</v>
      </c>
      <c r="N1571" s="59">
        <v>26.9995375982</v>
      </c>
      <c r="O1571" s="60">
        <v>0.125384129873269</v>
      </c>
      <c r="P1571" s="59">
        <v>43.987596192200002</v>
      </c>
      <c r="Q1571" s="61">
        <v>0.26328807330931497</v>
      </c>
    </row>
    <row r="1572" spans="1:17" customFormat="1" x14ac:dyDescent="0.3">
      <c r="A1572" s="58" t="s">
        <v>88</v>
      </c>
      <c r="B1572" s="63">
        <v>11.9676961656</v>
      </c>
      <c r="C1572" s="64">
        <v>7.9902068038511104E-3</v>
      </c>
      <c r="D1572" s="63">
        <v>6.1170394199999896</v>
      </c>
      <c r="E1572" s="64">
        <v>1.9759669572012101E-2</v>
      </c>
      <c r="F1572" s="63">
        <v>0</v>
      </c>
      <c r="G1572" s="64">
        <v>0</v>
      </c>
      <c r="H1572" s="63">
        <v>0</v>
      </c>
      <c r="I1572" s="64">
        <v>0</v>
      </c>
      <c r="J1572" s="63">
        <v>2.9267773217999999</v>
      </c>
      <c r="K1572" s="64">
        <v>1.9020752398549699E-2</v>
      </c>
      <c r="L1572" s="63">
        <v>1.1251310411</v>
      </c>
      <c r="M1572" s="64">
        <v>5.9455237187592902E-3</v>
      </c>
      <c r="N1572" s="63">
        <v>0</v>
      </c>
      <c r="O1572" s="64">
        <v>0</v>
      </c>
      <c r="P1572" s="63">
        <v>1.7987483826999999</v>
      </c>
      <c r="Q1572" s="64">
        <v>1.0766421378882E-2</v>
      </c>
    </row>
    <row r="1573" spans="1:17" customFormat="1" x14ac:dyDescent="0.3">
      <c r="A1573" s="58" t="s">
        <v>343</v>
      </c>
      <c r="B1573" s="59">
        <v>275.00725945300002</v>
      </c>
      <c r="C1573" s="60">
        <v>0.18360800986124001</v>
      </c>
      <c r="D1573" s="59">
        <v>93.773525677799995</v>
      </c>
      <c r="E1573" s="61">
        <v>0.302913510077711</v>
      </c>
      <c r="F1573" s="59">
        <v>34.194863680499999</v>
      </c>
      <c r="G1573" s="60">
        <v>0.13138872493794401</v>
      </c>
      <c r="H1573" s="59">
        <v>14.8811999188</v>
      </c>
      <c r="I1573" s="62">
        <v>8.5811606833129994E-2</v>
      </c>
      <c r="J1573" s="59">
        <v>39.504033454899997</v>
      </c>
      <c r="K1573" s="61">
        <v>0.256731673261551</v>
      </c>
      <c r="L1573" s="59">
        <v>27.708437594500001</v>
      </c>
      <c r="M1573" s="60">
        <v>0.146419543066557</v>
      </c>
      <c r="N1573" s="59">
        <v>43.836483890700002</v>
      </c>
      <c r="O1573" s="60">
        <v>0.20357383415727201</v>
      </c>
      <c r="P1573" s="59">
        <v>15.373393784399999</v>
      </c>
      <c r="Q1573" s="62">
        <v>9.2017559041742206E-2</v>
      </c>
    </row>
    <row r="1574" spans="1:17" customFormat="1" x14ac:dyDescent="0.3">
      <c r="A1574" s="58" t="s">
        <v>344</v>
      </c>
      <c r="B1574" s="63">
        <v>692.77951766689705</v>
      </c>
      <c r="C1574" s="64">
        <v>0.46253276646025498</v>
      </c>
      <c r="D1574" s="63">
        <v>80.251030402999902</v>
      </c>
      <c r="E1574" s="62">
        <v>0.25923224205358802</v>
      </c>
      <c r="F1574" s="63">
        <v>154.21702771299999</v>
      </c>
      <c r="G1574" s="61">
        <v>0.59255620447130297</v>
      </c>
      <c r="H1574" s="63">
        <v>91.486854186900004</v>
      </c>
      <c r="I1574" s="64">
        <v>0.52755382662174599</v>
      </c>
      <c r="J1574" s="63">
        <v>61.988140451900001</v>
      </c>
      <c r="K1574" s="64">
        <v>0.402853015977647</v>
      </c>
      <c r="L1574" s="63">
        <v>86.493569495900005</v>
      </c>
      <c r="M1574" s="64">
        <v>0.45705748945941899</v>
      </c>
      <c r="N1574" s="63">
        <v>95.205855297500094</v>
      </c>
      <c r="O1574" s="64">
        <v>0.44212991729581502</v>
      </c>
      <c r="P1574" s="63">
        <v>117.8746486063</v>
      </c>
      <c r="Q1574" s="61">
        <v>0.70553955683235403</v>
      </c>
    </row>
    <row r="1575" spans="1:17" customFormat="1" x14ac:dyDescent="0.3">
      <c r="A1575" s="65" t="s">
        <v>1</v>
      </c>
    </row>
    <row r="1576" spans="1:17" customFormat="1" x14ac:dyDescent="0.3">
      <c r="A1576" s="65" t="s">
        <v>1</v>
      </c>
    </row>
    <row r="1577" spans="1:17" customFormat="1" x14ac:dyDescent="0.3">
      <c r="A1577" s="53" t="s">
        <v>481</v>
      </c>
    </row>
    <row r="1578" spans="1:17" customFormat="1" x14ac:dyDescent="0.3">
      <c r="A1578" s="54" t="s">
        <v>1</v>
      </c>
    </row>
    <row r="1579" spans="1:17" customFormat="1" x14ac:dyDescent="0.3">
      <c r="A1579" s="114" t="s">
        <v>1</v>
      </c>
      <c r="B1579" s="113" t="s">
        <v>504</v>
      </c>
      <c r="C1579" s="113" t="s">
        <v>1</v>
      </c>
      <c r="D1579" s="113" t="s">
        <v>17</v>
      </c>
      <c r="E1579" s="113" t="s">
        <v>1</v>
      </c>
      <c r="F1579" s="113" t="s">
        <v>18</v>
      </c>
      <c r="G1579" s="113" t="s">
        <v>1</v>
      </c>
      <c r="H1579" s="113" t="s">
        <v>19</v>
      </c>
      <c r="I1579" s="113" t="s">
        <v>1</v>
      </c>
      <c r="J1579" s="113" t="s">
        <v>20</v>
      </c>
      <c r="K1579" s="113" t="s">
        <v>1</v>
      </c>
      <c r="L1579" s="113" t="s">
        <v>21</v>
      </c>
      <c r="M1579" s="113" t="s">
        <v>1</v>
      </c>
      <c r="N1579" s="113" t="s">
        <v>22</v>
      </c>
      <c r="O1579" s="113" t="s">
        <v>1</v>
      </c>
      <c r="P1579" s="113" t="s">
        <v>23</v>
      </c>
      <c r="Q1579" s="113" t="s">
        <v>1</v>
      </c>
    </row>
    <row r="1580" spans="1:17" customFormat="1" x14ac:dyDescent="0.3">
      <c r="A1580" s="115" t="s">
        <v>1</v>
      </c>
      <c r="B1580" s="55" t="s">
        <v>14</v>
      </c>
      <c r="C1580" s="55" t="s">
        <v>15</v>
      </c>
      <c r="D1580" s="55" t="s">
        <v>14</v>
      </c>
      <c r="E1580" s="55" t="s">
        <v>15</v>
      </c>
      <c r="F1580" s="55" t="s">
        <v>14</v>
      </c>
      <c r="G1580" s="55" t="s">
        <v>15</v>
      </c>
      <c r="H1580" s="55" t="s">
        <v>14</v>
      </c>
      <c r="I1580" s="55" t="s">
        <v>15</v>
      </c>
      <c r="J1580" s="55" t="s">
        <v>14</v>
      </c>
      <c r="K1580" s="55" t="s">
        <v>15</v>
      </c>
      <c r="L1580" s="55" t="s">
        <v>14</v>
      </c>
      <c r="M1580" s="55" t="s">
        <v>15</v>
      </c>
      <c r="N1580" s="55" t="s">
        <v>14</v>
      </c>
      <c r="O1580" s="55" t="s">
        <v>15</v>
      </c>
      <c r="P1580" s="55" t="s">
        <v>14</v>
      </c>
      <c r="Q1580" s="55" t="s">
        <v>15</v>
      </c>
    </row>
    <row r="1581" spans="1:17" customFormat="1" x14ac:dyDescent="0.3">
      <c r="A1581" s="56" t="s">
        <v>16</v>
      </c>
      <c r="B1581" s="57">
        <v>1497.7955463971</v>
      </c>
      <c r="C1581" s="57">
        <v>1497.7955463971</v>
      </c>
      <c r="D1581" s="57">
        <v>309.57194894920002</v>
      </c>
      <c r="E1581" s="57">
        <v>309.57194894920002</v>
      </c>
      <c r="F1581" s="57">
        <v>260.25721534820002</v>
      </c>
      <c r="G1581" s="57">
        <v>260.25721534820002</v>
      </c>
      <c r="H1581" s="57">
        <v>173.41709901479999</v>
      </c>
      <c r="I1581" s="57">
        <v>173.41709901479999</v>
      </c>
      <c r="J1581" s="57">
        <v>153.87284690289999</v>
      </c>
      <c r="K1581" s="57">
        <v>153.87284690289999</v>
      </c>
      <c r="L1581" s="57">
        <v>189.24002229609999</v>
      </c>
      <c r="M1581" s="57">
        <v>189.24002229609999</v>
      </c>
      <c r="N1581" s="57">
        <v>215.33456925920001</v>
      </c>
      <c r="O1581" s="57">
        <v>215.33456925920001</v>
      </c>
      <c r="P1581" s="57">
        <v>167.07021947219999</v>
      </c>
      <c r="Q1581" s="57">
        <v>167.07021947219999</v>
      </c>
    </row>
    <row r="1582" spans="1:17" customFormat="1" x14ac:dyDescent="0.3">
      <c r="A1582" s="58" t="s">
        <v>341</v>
      </c>
      <c r="B1582" s="59">
        <v>106.72423173209999</v>
      </c>
      <c r="C1582" s="60">
        <v>7.12542055481616E-2</v>
      </c>
      <c r="D1582" s="59">
        <v>15.8847654979</v>
      </c>
      <c r="E1582" s="60">
        <v>5.1312031183118098E-2</v>
      </c>
      <c r="F1582" s="59">
        <v>30.140996849299999</v>
      </c>
      <c r="G1582" s="61">
        <v>0.115812338993077</v>
      </c>
      <c r="H1582" s="59">
        <v>3.8011646983</v>
      </c>
      <c r="I1582" s="62">
        <v>2.1919203584276299E-2</v>
      </c>
      <c r="J1582" s="59">
        <v>11.688398170399999</v>
      </c>
      <c r="K1582" s="60">
        <v>7.5961408433392094E-2</v>
      </c>
      <c r="L1582" s="59">
        <v>21.0639802695</v>
      </c>
      <c r="M1582" s="60">
        <v>0.11130827408454699</v>
      </c>
      <c r="N1582" s="59">
        <v>16.6647588113</v>
      </c>
      <c r="O1582" s="60">
        <v>7.7390076607906394E-2</v>
      </c>
      <c r="P1582" s="59">
        <v>5.9092754669999996</v>
      </c>
      <c r="Q1582" s="60">
        <v>3.5370010799460803E-2</v>
      </c>
    </row>
    <row r="1583" spans="1:17" customFormat="1" x14ac:dyDescent="0.3">
      <c r="A1583" s="58" t="s">
        <v>237</v>
      </c>
      <c r="B1583" s="63">
        <v>291.7564220392</v>
      </c>
      <c r="C1583" s="64">
        <v>0.19479055251633701</v>
      </c>
      <c r="D1583" s="63">
        <v>41.1736550249</v>
      </c>
      <c r="E1583" s="62">
        <v>0.133001892337657</v>
      </c>
      <c r="F1583" s="63">
        <v>57.9753137573001</v>
      </c>
      <c r="G1583" s="64">
        <v>0.22276160021052399</v>
      </c>
      <c r="H1583" s="63">
        <v>26.150453283699999</v>
      </c>
      <c r="I1583" s="64">
        <v>0.15079512592624</v>
      </c>
      <c r="J1583" s="63">
        <v>43.957043601099997</v>
      </c>
      <c r="K1583" s="61">
        <v>0.28567121805992601</v>
      </c>
      <c r="L1583" s="63">
        <v>53.334320648000201</v>
      </c>
      <c r="M1583" s="61">
        <v>0.28183425472519202</v>
      </c>
      <c r="N1583" s="63">
        <v>42.049022270499997</v>
      </c>
      <c r="O1583" s="64">
        <v>0.19527297644385799</v>
      </c>
      <c r="P1583" s="63">
        <v>24.5351669852</v>
      </c>
      <c r="Q1583" s="64">
        <v>0.146855418414546</v>
      </c>
    </row>
    <row r="1584" spans="1:17" customFormat="1" x14ac:dyDescent="0.3">
      <c r="A1584" s="58" t="s">
        <v>238</v>
      </c>
      <c r="B1584" s="59">
        <v>518.94421670270003</v>
      </c>
      <c r="C1584" s="60">
        <v>0.34647199876578899</v>
      </c>
      <c r="D1584" s="59">
        <v>112.85685601679999</v>
      </c>
      <c r="E1584" s="60">
        <v>0.36455775918934902</v>
      </c>
      <c r="F1584" s="59">
        <v>84.308254066200107</v>
      </c>
      <c r="G1584" s="60">
        <v>0.32394204307997099</v>
      </c>
      <c r="H1584" s="59">
        <v>59.841545138599898</v>
      </c>
      <c r="I1584" s="60">
        <v>0.34507292232753201</v>
      </c>
      <c r="J1584" s="59">
        <v>47.352515825799998</v>
      </c>
      <c r="K1584" s="60">
        <v>0.30773795883351202</v>
      </c>
      <c r="L1584" s="59">
        <v>66.163202306499798</v>
      </c>
      <c r="M1584" s="60">
        <v>0.349625842904287</v>
      </c>
      <c r="N1584" s="59">
        <v>87.525489668100093</v>
      </c>
      <c r="O1584" s="60">
        <v>0.40646278936636898</v>
      </c>
      <c r="P1584" s="59">
        <v>48.104183214700001</v>
      </c>
      <c r="Q1584" s="60">
        <v>0.28792793453356502</v>
      </c>
    </row>
    <row r="1585" spans="1:17" customFormat="1" x14ac:dyDescent="0.3">
      <c r="A1585" s="58" t="s">
        <v>239</v>
      </c>
      <c r="B1585" s="63">
        <v>422.41615996259998</v>
      </c>
      <c r="C1585" s="64">
        <v>0.28202524769065401</v>
      </c>
      <c r="D1585" s="63">
        <v>96.412780272600102</v>
      </c>
      <c r="E1585" s="64">
        <v>0.31143900666665703</v>
      </c>
      <c r="F1585" s="63">
        <v>72.905152406599896</v>
      </c>
      <c r="G1585" s="64">
        <v>0.28012730524707902</v>
      </c>
      <c r="H1585" s="63">
        <v>65.773325064600201</v>
      </c>
      <c r="I1585" s="61">
        <v>0.37927819942938101</v>
      </c>
      <c r="J1585" s="63">
        <v>40.5869244143</v>
      </c>
      <c r="K1585" s="64">
        <v>0.263769243444959</v>
      </c>
      <c r="L1585" s="63">
        <v>39.031334856999997</v>
      </c>
      <c r="M1585" s="62">
        <v>0.206253066256399</v>
      </c>
      <c r="N1585" s="63">
        <v>42.415158603400002</v>
      </c>
      <c r="O1585" s="62">
        <v>0.19697329021214699</v>
      </c>
      <c r="P1585" s="63">
        <v>56.394790602800001</v>
      </c>
      <c r="Q1585" s="64">
        <v>0.33755142467017502</v>
      </c>
    </row>
    <row r="1586" spans="1:17" customFormat="1" x14ac:dyDescent="0.3">
      <c r="A1586" s="58" t="s">
        <v>342</v>
      </c>
      <c r="B1586" s="59">
        <v>150.33208172089999</v>
      </c>
      <c r="C1586" s="60">
        <v>0.100368893526569</v>
      </c>
      <c r="D1586" s="59">
        <v>38.397131444399903</v>
      </c>
      <c r="E1586" s="60">
        <v>0.124032980296612</v>
      </c>
      <c r="F1586" s="59">
        <v>14.168280319999999</v>
      </c>
      <c r="G1586" s="62">
        <v>5.4439529374984502E-2</v>
      </c>
      <c r="H1586" s="59">
        <v>17.850610829600001</v>
      </c>
      <c r="I1586" s="60">
        <v>0.102934548732571</v>
      </c>
      <c r="J1586" s="59">
        <v>10.2879648913</v>
      </c>
      <c r="K1586" s="60">
        <v>6.6860171228209794E-2</v>
      </c>
      <c r="L1586" s="59">
        <v>9.0294619857000207</v>
      </c>
      <c r="M1586" s="62">
        <v>4.7714335879604698E-2</v>
      </c>
      <c r="N1586" s="59">
        <v>25.679086754699998</v>
      </c>
      <c r="O1586" s="60">
        <v>0.11925204040875501</v>
      </c>
      <c r="P1586" s="59">
        <v>31.729122984899998</v>
      </c>
      <c r="Q1586" s="61">
        <v>0.18991489378021501</v>
      </c>
    </row>
    <row r="1587" spans="1:17" customFormat="1" x14ac:dyDescent="0.3">
      <c r="A1587" s="58" t="s">
        <v>88</v>
      </c>
      <c r="B1587" s="63">
        <v>7.6224342395999702</v>
      </c>
      <c r="C1587" s="64">
        <v>5.0891019524898001E-3</v>
      </c>
      <c r="D1587" s="63">
        <v>4.84676069260001</v>
      </c>
      <c r="E1587" s="61">
        <v>1.5656330326606401E-2</v>
      </c>
      <c r="F1587" s="63">
        <v>0.75921794879999904</v>
      </c>
      <c r="G1587" s="64">
        <v>2.9171830943639202E-3</v>
      </c>
      <c r="H1587" s="63">
        <v>0</v>
      </c>
      <c r="I1587" s="64">
        <v>0</v>
      </c>
      <c r="J1587" s="63">
        <v>0</v>
      </c>
      <c r="K1587" s="64">
        <v>0</v>
      </c>
      <c r="L1587" s="63">
        <v>0.61772222940000199</v>
      </c>
      <c r="M1587" s="64">
        <v>3.2642261499708702E-3</v>
      </c>
      <c r="N1587" s="63">
        <v>1.0010531512</v>
      </c>
      <c r="O1587" s="64">
        <v>4.6488269609652102E-3</v>
      </c>
      <c r="P1587" s="63">
        <v>0.3976802176</v>
      </c>
      <c r="Q1587" s="64">
        <v>2.3803178020375599E-3</v>
      </c>
    </row>
    <row r="1588" spans="1:17" customFormat="1" x14ac:dyDescent="0.3">
      <c r="A1588" s="58" t="s">
        <v>343</v>
      </c>
      <c r="B1588" s="59">
        <v>398.48065377130001</v>
      </c>
      <c r="C1588" s="60">
        <v>0.26604475806449901</v>
      </c>
      <c r="D1588" s="59">
        <v>57.058420522799899</v>
      </c>
      <c r="E1588" s="62">
        <v>0.184313923520775</v>
      </c>
      <c r="F1588" s="59">
        <v>88.116310606600095</v>
      </c>
      <c r="G1588" s="61">
        <v>0.33857393920360102</v>
      </c>
      <c r="H1588" s="59">
        <v>29.951617981999998</v>
      </c>
      <c r="I1588" s="62">
        <v>0.17271432951051599</v>
      </c>
      <c r="J1588" s="59">
        <v>55.645441771500003</v>
      </c>
      <c r="K1588" s="61">
        <v>0.36163262649331801</v>
      </c>
      <c r="L1588" s="59">
        <v>74.398300917500194</v>
      </c>
      <c r="M1588" s="61">
        <v>0.39314252880973799</v>
      </c>
      <c r="N1588" s="59">
        <v>58.7137810818001</v>
      </c>
      <c r="O1588" s="60">
        <v>0.27266305305176403</v>
      </c>
      <c r="P1588" s="59">
        <v>30.444442452200001</v>
      </c>
      <c r="Q1588" s="62">
        <v>0.182225429214007</v>
      </c>
    </row>
    <row r="1589" spans="1:17" customFormat="1" x14ac:dyDescent="0.3">
      <c r="A1589" s="58" t="s">
        <v>344</v>
      </c>
      <c r="B1589" s="63">
        <v>572.74824168350005</v>
      </c>
      <c r="C1589" s="64">
        <v>0.38239414121722298</v>
      </c>
      <c r="D1589" s="63">
        <v>134.80991171700001</v>
      </c>
      <c r="E1589" s="64">
        <v>0.43547198696327</v>
      </c>
      <c r="F1589" s="63">
        <v>87.073432726599805</v>
      </c>
      <c r="G1589" s="64">
        <v>0.33456683462206399</v>
      </c>
      <c r="H1589" s="63">
        <v>83.623935894200201</v>
      </c>
      <c r="I1589" s="61">
        <v>0.48221274816195198</v>
      </c>
      <c r="J1589" s="63">
        <v>50.8748893056</v>
      </c>
      <c r="K1589" s="64">
        <v>0.33062941467316898</v>
      </c>
      <c r="L1589" s="63">
        <v>48.0607968427</v>
      </c>
      <c r="M1589" s="62">
        <v>0.25396740213600399</v>
      </c>
      <c r="N1589" s="63">
        <v>68.094245358099798</v>
      </c>
      <c r="O1589" s="64">
        <v>0.31622533062090202</v>
      </c>
      <c r="P1589" s="63">
        <v>88.123913587699803</v>
      </c>
      <c r="Q1589" s="61">
        <v>0.52746631845039005</v>
      </c>
    </row>
    <row r="1590" spans="1:17" customFormat="1" x14ac:dyDescent="0.3">
      <c r="A1590" s="65" t="s">
        <v>1</v>
      </c>
    </row>
    <row r="1591" spans="1:17" customFormat="1" x14ac:dyDescent="0.3">
      <c r="A1591" s="65" t="s">
        <v>1</v>
      </c>
    </row>
    <row r="1592" spans="1:17" customFormat="1" x14ac:dyDescent="0.3">
      <c r="A1592" s="53" t="s">
        <v>482</v>
      </c>
    </row>
    <row r="1593" spans="1:17" customFormat="1" x14ac:dyDescent="0.3">
      <c r="A1593" s="54" t="s">
        <v>1</v>
      </c>
    </row>
    <row r="1594" spans="1:17" customFormat="1" x14ac:dyDescent="0.3">
      <c r="A1594" s="114" t="s">
        <v>1</v>
      </c>
      <c r="B1594" s="113" t="s">
        <v>504</v>
      </c>
      <c r="C1594" s="113" t="s">
        <v>1</v>
      </c>
      <c r="D1594" s="113" t="s">
        <v>17</v>
      </c>
      <c r="E1594" s="113" t="s">
        <v>1</v>
      </c>
      <c r="F1594" s="113" t="s">
        <v>18</v>
      </c>
      <c r="G1594" s="113" t="s">
        <v>1</v>
      </c>
      <c r="H1594" s="113" t="s">
        <v>19</v>
      </c>
      <c r="I1594" s="113" t="s">
        <v>1</v>
      </c>
      <c r="J1594" s="113" t="s">
        <v>20</v>
      </c>
      <c r="K1594" s="113" t="s">
        <v>1</v>
      </c>
      <c r="L1594" s="113" t="s">
        <v>21</v>
      </c>
      <c r="M1594" s="113" t="s">
        <v>1</v>
      </c>
      <c r="N1594" s="113" t="s">
        <v>22</v>
      </c>
      <c r="O1594" s="113" t="s">
        <v>1</v>
      </c>
      <c r="P1594" s="113" t="s">
        <v>23</v>
      </c>
      <c r="Q1594" s="113" t="s">
        <v>1</v>
      </c>
    </row>
    <row r="1595" spans="1:17" customFormat="1" x14ac:dyDescent="0.3">
      <c r="A1595" s="115" t="s">
        <v>1</v>
      </c>
      <c r="B1595" s="55" t="s">
        <v>14</v>
      </c>
      <c r="C1595" s="55" t="s">
        <v>15</v>
      </c>
      <c r="D1595" s="55" t="s">
        <v>14</v>
      </c>
      <c r="E1595" s="55" t="s">
        <v>15</v>
      </c>
      <c r="F1595" s="55" t="s">
        <v>14</v>
      </c>
      <c r="G1595" s="55" t="s">
        <v>15</v>
      </c>
      <c r="H1595" s="55" t="s">
        <v>14</v>
      </c>
      <c r="I1595" s="55" t="s">
        <v>15</v>
      </c>
      <c r="J1595" s="55" t="s">
        <v>14</v>
      </c>
      <c r="K1595" s="55" t="s">
        <v>15</v>
      </c>
      <c r="L1595" s="55" t="s">
        <v>14</v>
      </c>
      <c r="M1595" s="55" t="s">
        <v>15</v>
      </c>
      <c r="N1595" s="55" t="s">
        <v>14</v>
      </c>
      <c r="O1595" s="55" t="s">
        <v>15</v>
      </c>
      <c r="P1595" s="55" t="s">
        <v>14</v>
      </c>
      <c r="Q1595" s="55" t="s">
        <v>15</v>
      </c>
    </row>
    <row r="1596" spans="1:17" customFormat="1" x14ac:dyDescent="0.3">
      <c r="A1596" s="56" t="s">
        <v>16</v>
      </c>
      <c r="B1596" s="57">
        <v>1497.7955463971</v>
      </c>
      <c r="C1596" s="57">
        <v>1497.7955463971</v>
      </c>
      <c r="D1596" s="57">
        <v>309.57194894920002</v>
      </c>
      <c r="E1596" s="57">
        <v>309.57194894920002</v>
      </c>
      <c r="F1596" s="57">
        <v>260.25721534820002</v>
      </c>
      <c r="G1596" s="57">
        <v>260.25721534820002</v>
      </c>
      <c r="H1596" s="57">
        <v>173.41709901479999</v>
      </c>
      <c r="I1596" s="57">
        <v>173.41709901479999</v>
      </c>
      <c r="J1596" s="57">
        <v>153.87284690289999</v>
      </c>
      <c r="K1596" s="57">
        <v>153.87284690289999</v>
      </c>
      <c r="L1596" s="57">
        <v>189.24002229609999</v>
      </c>
      <c r="M1596" s="57">
        <v>189.24002229609999</v>
      </c>
      <c r="N1596" s="57">
        <v>215.33456925920001</v>
      </c>
      <c r="O1596" s="57">
        <v>215.33456925920001</v>
      </c>
      <c r="P1596" s="57">
        <v>167.07021947219999</v>
      </c>
      <c r="Q1596" s="57">
        <v>167.07021947219999</v>
      </c>
    </row>
    <row r="1597" spans="1:17" customFormat="1" x14ac:dyDescent="0.3">
      <c r="A1597" s="58" t="s">
        <v>341</v>
      </c>
      <c r="B1597" s="59">
        <v>20.3149371646</v>
      </c>
      <c r="C1597" s="60">
        <v>1.35632244423926E-2</v>
      </c>
      <c r="D1597" s="59">
        <v>3.2589178351999899</v>
      </c>
      <c r="E1597" s="60">
        <v>1.0527174203806101E-2</v>
      </c>
      <c r="F1597" s="59">
        <v>12.779799968600001</v>
      </c>
      <c r="G1597" s="61">
        <v>4.9104498223043698E-2</v>
      </c>
      <c r="H1597" s="59">
        <v>0</v>
      </c>
      <c r="I1597" s="60">
        <v>0</v>
      </c>
      <c r="J1597" s="59">
        <v>0.2412093257</v>
      </c>
      <c r="K1597" s="60">
        <v>1.56758863278986E-3</v>
      </c>
      <c r="L1597" s="59">
        <v>3.1533371924</v>
      </c>
      <c r="M1597" s="60">
        <v>1.66631622324903E-2</v>
      </c>
      <c r="N1597" s="59">
        <v>0.88167284270000001</v>
      </c>
      <c r="O1597" s="60">
        <v>4.0944324254723998E-3</v>
      </c>
      <c r="P1597" s="59">
        <v>0</v>
      </c>
      <c r="Q1597" s="60">
        <v>0</v>
      </c>
    </row>
    <row r="1598" spans="1:17" customFormat="1" x14ac:dyDescent="0.3">
      <c r="A1598" s="58" t="s">
        <v>237</v>
      </c>
      <c r="B1598" s="63">
        <v>91.411435195600106</v>
      </c>
      <c r="C1598" s="64">
        <v>6.10306496206958E-2</v>
      </c>
      <c r="D1598" s="63">
        <v>14.1970711164</v>
      </c>
      <c r="E1598" s="64">
        <v>4.5860327993508601E-2</v>
      </c>
      <c r="F1598" s="63">
        <v>29.2569344964</v>
      </c>
      <c r="G1598" s="61">
        <v>0.11241545967229701</v>
      </c>
      <c r="H1598" s="63">
        <v>7.9574707889999896</v>
      </c>
      <c r="I1598" s="64">
        <v>4.58863101401603E-2</v>
      </c>
      <c r="J1598" s="63">
        <v>6.5654857171999899</v>
      </c>
      <c r="K1598" s="64">
        <v>4.2668254011983597E-2</v>
      </c>
      <c r="L1598" s="63">
        <v>19.0282620035</v>
      </c>
      <c r="M1598" s="64">
        <v>0.10055093934478</v>
      </c>
      <c r="N1598" s="63">
        <v>10.166839574400001</v>
      </c>
      <c r="O1598" s="64">
        <v>4.7214154278043902E-2</v>
      </c>
      <c r="P1598" s="63">
        <v>2.8984553861000002</v>
      </c>
      <c r="Q1598" s="62">
        <v>1.7348725555378201E-2</v>
      </c>
    </row>
    <row r="1599" spans="1:17" customFormat="1" x14ac:dyDescent="0.3">
      <c r="A1599" s="58" t="s">
        <v>238</v>
      </c>
      <c r="B1599" s="59">
        <v>388.9960350783</v>
      </c>
      <c r="C1599" s="60">
        <v>0.25971237263591701</v>
      </c>
      <c r="D1599" s="59">
        <v>75.879957944500006</v>
      </c>
      <c r="E1599" s="60">
        <v>0.24511251165379899</v>
      </c>
      <c r="F1599" s="59">
        <v>74.787424379100202</v>
      </c>
      <c r="G1599" s="60">
        <v>0.28735965794086199</v>
      </c>
      <c r="H1599" s="59">
        <v>33.731191764499997</v>
      </c>
      <c r="I1599" s="62">
        <v>0.194509030286692</v>
      </c>
      <c r="J1599" s="59">
        <v>50.396121641699999</v>
      </c>
      <c r="K1599" s="61">
        <v>0.32751796470953698</v>
      </c>
      <c r="L1599" s="59">
        <v>67.063589713899802</v>
      </c>
      <c r="M1599" s="61">
        <v>0.35438375508626302</v>
      </c>
      <c r="N1599" s="59">
        <v>51.102015682100102</v>
      </c>
      <c r="O1599" s="60">
        <v>0.23731450021193801</v>
      </c>
      <c r="P1599" s="59">
        <v>23.266180283000001</v>
      </c>
      <c r="Q1599" s="62">
        <v>0.139259889383646</v>
      </c>
    </row>
    <row r="1600" spans="1:17" customFormat="1" x14ac:dyDescent="0.3">
      <c r="A1600" s="58" t="s">
        <v>239</v>
      </c>
      <c r="B1600" s="63">
        <v>584.22468640500006</v>
      </c>
      <c r="C1600" s="64">
        <v>0.39005636504283497</v>
      </c>
      <c r="D1600" s="63">
        <v>110.75215498049999</v>
      </c>
      <c r="E1600" s="64">
        <v>0.35775901323241099</v>
      </c>
      <c r="F1600" s="63">
        <v>90.756767520400103</v>
      </c>
      <c r="G1600" s="64">
        <v>0.34871950581264699</v>
      </c>
      <c r="H1600" s="63">
        <v>73.843587136999801</v>
      </c>
      <c r="I1600" s="64">
        <v>0.42581491419538697</v>
      </c>
      <c r="J1600" s="63">
        <v>82.638691189099902</v>
      </c>
      <c r="K1600" s="61">
        <v>0.53705831049742203</v>
      </c>
      <c r="L1600" s="63">
        <v>76.962909437300098</v>
      </c>
      <c r="M1600" s="64">
        <v>0.40669467538361298</v>
      </c>
      <c r="N1600" s="63">
        <v>77.874353439999993</v>
      </c>
      <c r="O1600" s="64">
        <v>0.36164352852356901</v>
      </c>
      <c r="P1600" s="63">
        <v>65.2198503999997</v>
      </c>
      <c r="Q1600" s="64">
        <v>0.39037388354453201</v>
      </c>
    </row>
    <row r="1601" spans="1:17" customFormat="1" x14ac:dyDescent="0.3">
      <c r="A1601" s="58" t="s">
        <v>342</v>
      </c>
      <c r="B1601" s="59">
        <v>397.2121698098</v>
      </c>
      <c r="C1601" s="60">
        <v>0.26519785745476498</v>
      </c>
      <c r="D1601" s="59">
        <v>100.86169117359999</v>
      </c>
      <c r="E1601" s="61">
        <v>0.32581017600580803</v>
      </c>
      <c r="F1601" s="59">
        <v>41.9644169283998</v>
      </c>
      <c r="G1601" s="62">
        <v>0.161242088417243</v>
      </c>
      <c r="H1601" s="59">
        <v>57.8848493242999</v>
      </c>
      <c r="I1601" s="61">
        <v>0.33378974537776102</v>
      </c>
      <c r="J1601" s="59">
        <v>14.0313390292</v>
      </c>
      <c r="K1601" s="62">
        <v>9.1187882148267202E-2</v>
      </c>
      <c r="L1601" s="59">
        <v>23.031923948999999</v>
      </c>
      <c r="M1601" s="62">
        <v>0.121707467952854</v>
      </c>
      <c r="N1601" s="59">
        <v>75.007432930500201</v>
      </c>
      <c r="O1601" s="61">
        <v>0.34832973260421102</v>
      </c>
      <c r="P1601" s="59">
        <v>75.685733403099803</v>
      </c>
      <c r="Q1601" s="61">
        <v>0.45301750151644399</v>
      </c>
    </row>
    <row r="1602" spans="1:17" customFormat="1" x14ac:dyDescent="0.3">
      <c r="A1602" s="58" t="s">
        <v>88</v>
      </c>
      <c r="B1602" s="63">
        <v>15.636282743800001</v>
      </c>
      <c r="C1602" s="64">
        <v>1.0439530803394799E-2</v>
      </c>
      <c r="D1602" s="63">
        <v>4.622155899</v>
      </c>
      <c r="E1602" s="64">
        <v>1.4930796910667401E-2</v>
      </c>
      <c r="F1602" s="63">
        <v>10.711872055300001</v>
      </c>
      <c r="G1602" s="61">
        <v>4.1158789933906398E-2</v>
      </c>
      <c r="H1602" s="63">
        <v>0</v>
      </c>
      <c r="I1602" s="64">
        <v>0</v>
      </c>
      <c r="J1602" s="63">
        <v>0</v>
      </c>
      <c r="K1602" s="64">
        <v>0</v>
      </c>
      <c r="L1602" s="63">
        <v>0</v>
      </c>
      <c r="M1602" s="64">
        <v>0</v>
      </c>
      <c r="N1602" s="63">
        <v>0.30225478950000001</v>
      </c>
      <c r="O1602" s="64">
        <v>1.4036519567658099E-3</v>
      </c>
      <c r="P1602" s="63">
        <v>0</v>
      </c>
      <c r="Q1602" s="64">
        <v>0</v>
      </c>
    </row>
    <row r="1603" spans="1:17" customFormat="1" x14ac:dyDescent="0.3">
      <c r="A1603" s="58" t="s">
        <v>343</v>
      </c>
      <c r="B1603" s="59">
        <v>111.7263723602</v>
      </c>
      <c r="C1603" s="60">
        <v>7.45938740630884E-2</v>
      </c>
      <c r="D1603" s="59">
        <v>17.455988951599998</v>
      </c>
      <c r="E1603" s="60">
        <v>5.6387502197314698E-2</v>
      </c>
      <c r="F1603" s="59">
        <v>42.036734465000002</v>
      </c>
      <c r="G1603" s="61">
        <v>0.16151995789534099</v>
      </c>
      <c r="H1603" s="59">
        <v>7.9574707889999896</v>
      </c>
      <c r="I1603" s="60">
        <v>4.58863101401603E-2</v>
      </c>
      <c r="J1603" s="59">
        <v>6.8066950429000004</v>
      </c>
      <c r="K1603" s="60">
        <v>4.4235842644773503E-2</v>
      </c>
      <c r="L1603" s="59">
        <v>22.181599195899999</v>
      </c>
      <c r="M1603" s="60">
        <v>0.11721410157727</v>
      </c>
      <c r="N1603" s="59">
        <v>11.0485124171</v>
      </c>
      <c r="O1603" s="60">
        <v>5.1308586703516297E-2</v>
      </c>
      <c r="P1603" s="59">
        <v>2.8984553861000002</v>
      </c>
      <c r="Q1603" s="62">
        <v>1.7348725555378201E-2</v>
      </c>
    </row>
    <row r="1604" spans="1:17" customFormat="1" x14ac:dyDescent="0.3">
      <c r="A1604" s="58" t="s">
        <v>344</v>
      </c>
      <c r="B1604" s="63">
        <v>981.43685621480097</v>
      </c>
      <c r="C1604" s="64">
        <v>0.65525422249760001</v>
      </c>
      <c r="D1604" s="63">
        <v>211.6138461541</v>
      </c>
      <c r="E1604" s="64">
        <v>0.68356918923821897</v>
      </c>
      <c r="F1604" s="63">
        <v>132.72118444879999</v>
      </c>
      <c r="G1604" s="62">
        <v>0.50996159422988996</v>
      </c>
      <c r="H1604" s="63">
        <v>131.72843646129999</v>
      </c>
      <c r="I1604" s="61">
        <v>0.75960465957314804</v>
      </c>
      <c r="J1604" s="63">
        <v>96.670030218299999</v>
      </c>
      <c r="K1604" s="64">
        <v>0.62824619264569004</v>
      </c>
      <c r="L1604" s="63">
        <v>99.994833386299902</v>
      </c>
      <c r="M1604" s="62">
        <v>0.52840214333646696</v>
      </c>
      <c r="N1604" s="63">
        <v>152.88178637050001</v>
      </c>
      <c r="O1604" s="64">
        <v>0.70997326112778003</v>
      </c>
      <c r="P1604" s="63">
        <v>140.9055838031</v>
      </c>
      <c r="Q1604" s="61">
        <v>0.843391385060976</v>
      </c>
    </row>
    <row r="1605" spans="1:17" customFormat="1" x14ac:dyDescent="0.3">
      <c r="A1605" s="65" t="s">
        <v>1</v>
      </c>
    </row>
    <row r="1606" spans="1:17" customFormat="1" x14ac:dyDescent="0.3">
      <c r="A1606" s="65" t="s">
        <v>1</v>
      </c>
    </row>
    <row r="1607" spans="1:17" customFormat="1" x14ac:dyDescent="0.3">
      <c r="A1607" s="53" t="s">
        <v>483</v>
      </c>
    </row>
    <row r="1608" spans="1:17" customFormat="1" x14ac:dyDescent="0.3">
      <c r="A1608" s="54" t="s">
        <v>1</v>
      </c>
    </row>
    <row r="1609" spans="1:17" customFormat="1" x14ac:dyDescent="0.3">
      <c r="A1609" s="114" t="s">
        <v>1</v>
      </c>
      <c r="B1609" s="113" t="s">
        <v>504</v>
      </c>
      <c r="C1609" s="113" t="s">
        <v>1</v>
      </c>
      <c r="D1609" s="113" t="s">
        <v>17</v>
      </c>
      <c r="E1609" s="113" t="s">
        <v>1</v>
      </c>
      <c r="F1609" s="113" t="s">
        <v>18</v>
      </c>
      <c r="G1609" s="113" t="s">
        <v>1</v>
      </c>
      <c r="H1609" s="113" t="s">
        <v>19</v>
      </c>
      <c r="I1609" s="113" t="s">
        <v>1</v>
      </c>
      <c r="J1609" s="113" t="s">
        <v>20</v>
      </c>
      <c r="K1609" s="113" t="s">
        <v>1</v>
      </c>
      <c r="L1609" s="113" t="s">
        <v>21</v>
      </c>
      <c r="M1609" s="113" t="s">
        <v>1</v>
      </c>
      <c r="N1609" s="113" t="s">
        <v>22</v>
      </c>
      <c r="O1609" s="113" t="s">
        <v>1</v>
      </c>
      <c r="P1609" s="113" t="s">
        <v>23</v>
      </c>
      <c r="Q1609" s="113" t="s">
        <v>1</v>
      </c>
    </row>
    <row r="1610" spans="1:17" customFormat="1" x14ac:dyDescent="0.3">
      <c r="A1610" s="115" t="s">
        <v>1</v>
      </c>
      <c r="B1610" s="55" t="s">
        <v>14</v>
      </c>
      <c r="C1610" s="55" t="s">
        <v>15</v>
      </c>
      <c r="D1610" s="55" t="s">
        <v>14</v>
      </c>
      <c r="E1610" s="55" t="s">
        <v>15</v>
      </c>
      <c r="F1610" s="55" t="s">
        <v>14</v>
      </c>
      <c r="G1610" s="55" t="s">
        <v>15</v>
      </c>
      <c r="H1610" s="55" t="s">
        <v>14</v>
      </c>
      <c r="I1610" s="55" t="s">
        <v>15</v>
      </c>
      <c r="J1610" s="55" t="s">
        <v>14</v>
      </c>
      <c r="K1610" s="55" t="s">
        <v>15</v>
      </c>
      <c r="L1610" s="55" t="s">
        <v>14</v>
      </c>
      <c r="M1610" s="55" t="s">
        <v>15</v>
      </c>
      <c r="N1610" s="55" t="s">
        <v>14</v>
      </c>
      <c r="O1610" s="55" t="s">
        <v>15</v>
      </c>
      <c r="P1610" s="55" t="s">
        <v>14</v>
      </c>
      <c r="Q1610" s="55" t="s">
        <v>15</v>
      </c>
    </row>
    <row r="1611" spans="1:17" customFormat="1" x14ac:dyDescent="0.3">
      <c r="A1611" s="56" t="s">
        <v>16</v>
      </c>
      <c r="B1611" s="57">
        <v>1497.7955463971</v>
      </c>
      <c r="C1611" s="57">
        <v>1497.7955463971</v>
      </c>
      <c r="D1611" s="57">
        <v>309.57194894920002</v>
      </c>
      <c r="E1611" s="57">
        <v>309.57194894920002</v>
      </c>
      <c r="F1611" s="57">
        <v>260.25721534820002</v>
      </c>
      <c r="G1611" s="57">
        <v>260.25721534820002</v>
      </c>
      <c r="H1611" s="57">
        <v>173.41709901479999</v>
      </c>
      <c r="I1611" s="57">
        <v>173.41709901479999</v>
      </c>
      <c r="J1611" s="57">
        <v>153.87284690289999</v>
      </c>
      <c r="K1611" s="57">
        <v>153.87284690289999</v>
      </c>
      <c r="L1611" s="57">
        <v>189.24002229609999</v>
      </c>
      <c r="M1611" s="57">
        <v>189.24002229609999</v>
      </c>
      <c r="N1611" s="57">
        <v>215.33456925920001</v>
      </c>
      <c r="O1611" s="57">
        <v>215.33456925920001</v>
      </c>
      <c r="P1611" s="57">
        <v>167.07021947219999</v>
      </c>
      <c r="Q1611" s="57">
        <v>167.07021947219999</v>
      </c>
    </row>
    <row r="1612" spans="1:17" customFormat="1" x14ac:dyDescent="0.3">
      <c r="A1612" s="58" t="s">
        <v>341</v>
      </c>
      <c r="B1612" s="59">
        <v>68.544363509200195</v>
      </c>
      <c r="C1612" s="60">
        <v>4.5763498011515198E-2</v>
      </c>
      <c r="D1612" s="59">
        <v>21.606520485099999</v>
      </c>
      <c r="E1612" s="60">
        <v>6.9794826561128703E-2</v>
      </c>
      <c r="F1612" s="59">
        <v>8.4359060721999892</v>
      </c>
      <c r="G1612" s="60">
        <v>3.24137260168312E-2</v>
      </c>
      <c r="H1612" s="59">
        <v>1.6861854502</v>
      </c>
      <c r="I1612" s="62">
        <v>9.7232940683438396E-3</v>
      </c>
      <c r="J1612" s="59">
        <v>0.41796115099999998</v>
      </c>
      <c r="K1612" s="62">
        <v>2.7162761943551402E-3</v>
      </c>
      <c r="L1612" s="59">
        <v>1.4222410255</v>
      </c>
      <c r="M1612" s="62">
        <v>7.5155403610904703E-3</v>
      </c>
      <c r="N1612" s="59">
        <v>24.256263299099999</v>
      </c>
      <c r="O1612" s="61">
        <v>0.112644539065637</v>
      </c>
      <c r="P1612" s="59">
        <v>10.302317713800001</v>
      </c>
      <c r="Q1612" s="60">
        <v>6.1664596756660597E-2</v>
      </c>
    </row>
    <row r="1613" spans="1:17" customFormat="1" x14ac:dyDescent="0.3">
      <c r="A1613" s="58" t="s">
        <v>237</v>
      </c>
      <c r="B1613" s="63">
        <v>85.8055041265997</v>
      </c>
      <c r="C1613" s="64">
        <v>5.7287861706494199E-2</v>
      </c>
      <c r="D1613" s="63">
        <v>11.697217180399999</v>
      </c>
      <c r="E1613" s="64">
        <v>3.7785132729579098E-2</v>
      </c>
      <c r="F1613" s="63">
        <v>8.1119247513999895</v>
      </c>
      <c r="G1613" s="64">
        <v>3.1168875531642801E-2</v>
      </c>
      <c r="H1613" s="63">
        <v>7.2583978405999998</v>
      </c>
      <c r="I1613" s="64">
        <v>4.1855145091433801E-2</v>
      </c>
      <c r="J1613" s="63">
        <v>4.4267538112000002</v>
      </c>
      <c r="K1613" s="64">
        <v>2.8768908227151099E-2</v>
      </c>
      <c r="L1613" s="63">
        <v>14.9126048765</v>
      </c>
      <c r="M1613" s="64">
        <v>7.88025952204051E-2</v>
      </c>
      <c r="N1613" s="63">
        <v>30.446272175200001</v>
      </c>
      <c r="O1613" s="61">
        <v>0.14139054532647599</v>
      </c>
      <c r="P1613" s="63">
        <v>8.4222134879999793</v>
      </c>
      <c r="Q1613" s="64">
        <v>5.0411219393899399E-2</v>
      </c>
    </row>
    <row r="1614" spans="1:17" customFormat="1" x14ac:dyDescent="0.3">
      <c r="A1614" s="58" t="s">
        <v>238</v>
      </c>
      <c r="B1614" s="59">
        <v>355.22943531430002</v>
      </c>
      <c r="C1614" s="60">
        <v>0.23716817436718499</v>
      </c>
      <c r="D1614" s="59">
        <v>103.60842945</v>
      </c>
      <c r="E1614" s="61">
        <v>0.33468287356682302</v>
      </c>
      <c r="F1614" s="59">
        <v>64.518972194499895</v>
      </c>
      <c r="G1614" s="60">
        <v>0.247904643520371</v>
      </c>
      <c r="H1614" s="59">
        <v>34.066443650899998</v>
      </c>
      <c r="I1614" s="60">
        <v>0.196442241534629</v>
      </c>
      <c r="J1614" s="59">
        <v>34.261533655299999</v>
      </c>
      <c r="K1614" s="60">
        <v>0.22266133593356099</v>
      </c>
      <c r="L1614" s="59">
        <v>36.568937504899999</v>
      </c>
      <c r="M1614" s="60">
        <v>0.19324103358898001</v>
      </c>
      <c r="N1614" s="59">
        <v>42.057818871000002</v>
      </c>
      <c r="O1614" s="60">
        <v>0.195313827295304</v>
      </c>
      <c r="P1614" s="59">
        <v>35.767304952700002</v>
      </c>
      <c r="Q1614" s="60">
        <v>0.214085460985772</v>
      </c>
    </row>
    <row r="1615" spans="1:17" customFormat="1" x14ac:dyDescent="0.3">
      <c r="A1615" s="58" t="s">
        <v>239</v>
      </c>
      <c r="B1615" s="63">
        <v>535.46218763800005</v>
      </c>
      <c r="C1615" s="64">
        <v>0.35750018680856499</v>
      </c>
      <c r="D1615" s="63">
        <v>101.5732824681</v>
      </c>
      <c r="E1615" s="64">
        <v>0.32810880576511098</v>
      </c>
      <c r="F1615" s="63">
        <v>91.067263109700093</v>
      </c>
      <c r="G1615" s="64">
        <v>0.34991253936172501</v>
      </c>
      <c r="H1615" s="63">
        <v>65.131534718200101</v>
      </c>
      <c r="I1615" s="64">
        <v>0.375577351300528</v>
      </c>
      <c r="J1615" s="63">
        <v>71.927820383299903</v>
      </c>
      <c r="K1615" s="61">
        <v>0.467449727687754</v>
      </c>
      <c r="L1615" s="63">
        <v>66.332012043599804</v>
      </c>
      <c r="M1615" s="64">
        <v>0.35051788326156302</v>
      </c>
      <c r="N1615" s="63">
        <v>68.039151488700099</v>
      </c>
      <c r="O1615" s="64">
        <v>0.31596947820672799</v>
      </c>
      <c r="P1615" s="63">
        <v>56.289797463299998</v>
      </c>
      <c r="Q1615" s="64">
        <v>0.33692298747872601</v>
      </c>
    </row>
    <row r="1616" spans="1:17" customFormat="1" x14ac:dyDescent="0.3">
      <c r="A1616" s="58" t="s">
        <v>342</v>
      </c>
      <c r="B1616" s="59">
        <v>393.25918660780002</v>
      </c>
      <c r="C1616" s="60">
        <v>0.26255865665629202</v>
      </c>
      <c r="D1616" s="59">
        <v>58.0682176583001</v>
      </c>
      <c r="E1616" s="62">
        <v>0.18757583771851599</v>
      </c>
      <c r="F1616" s="59">
        <v>84.037520735099804</v>
      </c>
      <c r="G1616" s="60">
        <v>0.32290179014889397</v>
      </c>
      <c r="H1616" s="59">
        <v>54.400844284400002</v>
      </c>
      <c r="I1616" s="60">
        <v>0.31369942522079203</v>
      </c>
      <c r="J1616" s="59">
        <v>38.7608972795</v>
      </c>
      <c r="K1616" s="60">
        <v>0.251902126071403</v>
      </c>
      <c r="L1616" s="59">
        <v>67.874160706499794</v>
      </c>
      <c r="M1616" s="61">
        <v>0.358667050885772</v>
      </c>
      <c r="N1616" s="59">
        <v>42.030018708</v>
      </c>
      <c r="O1616" s="62">
        <v>0.19518472511214899</v>
      </c>
      <c r="P1616" s="59">
        <v>42.438175189699997</v>
      </c>
      <c r="Q1616" s="60">
        <v>0.254014002757455</v>
      </c>
    </row>
    <row r="1617" spans="1:17" customFormat="1" x14ac:dyDescent="0.3">
      <c r="A1617" s="58" t="s">
        <v>88</v>
      </c>
      <c r="B1617" s="63">
        <v>59.494869201199997</v>
      </c>
      <c r="C1617" s="64">
        <v>3.9721622449948597E-2</v>
      </c>
      <c r="D1617" s="63">
        <v>13.0182817073</v>
      </c>
      <c r="E1617" s="64">
        <v>4.2052523658841802E-2</v>
      </c>
      <c r="F1617" s="63">
        <v>4.0856284852999902</v>
      </c>
      <c r="G1617" s="64">
        <v>1.5698425420535601E-2</v>
      </c>
      <c r="H1617" s="63">
        <v>10.8736930705</v>
      </c>
      <c r="I1617" s="64">
        <v>6.2702542784272994E-2</v>
      </c>
      <c r="J1617" s="63">
        <v>4.0778806226000004</v>
      </c>
      <c r="K1617" s="64">
        <v>2.6501625885776401E-2</v>
      </c>
      <c r="L1617" s="63">
        <v>2.1300661391000002</v>
      </c>
      <c r="M1617" s="64">
        <v>1.12558966821888E-2</v>
      </c>
      <c r="N1617" s="63">
        <v>8.5050447172000201</v>
      </c>
      <c r="O1617" s="64">
        <v>3.9496884993706703E-2</v>
      </c>
      <c r="P1617" s="63">
        <v>13.8504106647</v>
      </c>
      <c r="Q1617" s="61">
        <v>8.2901732627487595E-2</v>
      </c>
    </row>
    <row r="1618" spans="1:17" customFormat="1" x14ac:dyDescent="0.3">
      <c r="A1618" s="58" t="s">
        <v>343</v>
      </c>
      <c r="B1618" s="59">
        <v>154.3498676358</v>
      </c>
      <c r="C1618" s="60">
        <v>0.10305135971800899</v>
      </c>
      <c r="D1618" s="59">
        <v>33.303737665500002</v>
      </c>
      <c r="E1618" s="60">
        <v>0.107579959290708</v>
      </c>
      <c r="F1618" s="59">
        <v>16.547830823599998</v>
      </c>
      <c r="G1618" s="60">
        <v>6.3582601548474005E-2</v>
      </c>
      <c r="H1618" s="59">
        <v>8.9445832908000007</v>
      </c>
      <c r="I1618" s="62">
        <v>5.1578439159777702E-2</v>
      </c>
      <c r="J1618" s="59">
        <v>4.8447149622000003</v>
      </c>
      <c r="K1618" s="62">
        <v>3.1485184421506197E-2</v>
      </c>
      <c r="L1618" s="59">
        <v>16.334845902000001</v>
      </c>
      <c r="M1618" s="60">
        <v>8.6318135581495606E-2</v>
      </c>
      <c r="N1618" s="59">
        <v>54.702535474299999</v>
      </c>
      <c r="O1618" s="61">
        <v>0.25403508439211198</v>
      </c>
      <c r="P1618" s="59">
        <v>18.724531201800001</v>
      </c>
      <c r="Q1618" s="60">
        <v>0.11207581615056</v>
      </c>
    </row>
    <row r="1619" spans="1:17" customFormat="1" x14ac:dyDescent="0.3">
      <c r="A1619" s="58" t="s">
        <v>344</v>
      </c>
      <c r="B1619" s="63">
        <v>928.72137424579796</v>
      </c>
      <c r="C1619" s="64">
        <v>0.62005884346485696</v>
      </c>
      <c r="D1619" s="63">
        <v>159.64150012639999</v>
      </c>
      <c r="E1619" s="62">
        <v>0.51568464348362797</v>
      </c>
      <c r="F1619" s="63">
        <v>175.10478384480001</v>
      </c>
      <c r="G1619" s="64">
        <v>0.67281432951061904</v>
      </c>
      <c r="H1619" s="63">
        <v>119.5323790026</v>
      </c>
      <c r="I1619" s="64">
        <v>0.68927677652132002</v>
      </c>
      <c r="J1619" s="63">
        <v>110.6887176628</v>
      </c>
      <c r="K1619" s="61">
        <v>0.719351853759156</v>
      </c>
      <c r="L1619" s="63">
        <v>134.2061727501</v>
      </c>
      <c r="M1619" s="61">
        <v>0.70918493414733597</v>
      </c>
      <c r="N1619" s="63">
        <v>110.0691701967</v>
      </c>
      <c r="O1619" s="62">
        <v>0.51115420331887695</v>
      </c>
      <c r="P1619" s="63">
        <v>98.727972653000194</v>
      </c>
      <c r="Q1619" s="64">
        <v>0.59093699023618096</v>
      </c>
    </row>
    <row r="1620" spans="1:17" customFormat="1" x14ac:dyDescent="0.3">
      <c r="A1620" s="65" t="s">
        <v>1</v>
      </c>
    </row>
    <row r="1621" spans="1:17" customFormat="1" x14ac:dyDescent="0.3">
      <c r="A1621" s="65" t="s">
        <v>1</v>
      </c>
    </row>
    <row r="1622" spans="1:17" customFormat="1" x14ac:dyDescent="0.3">
      <c r="A1622" s="53" t="s">
        <v>484</v>
      </c>
    </row>
    <row r="1623" spans="1:17" customFormat="1" x14ac:dyDescent="0.3">
      <c r="A1623" s="54" t="s">
        <v>1</v>
      </c>
    </row>
    <row r="1624" spans="1:17" customFormat="1" x14ac:dyDescent="0.3">
      <c r="A1624" s="114" t="s">
        <v>1</v>
      </c>
      <c r="B1624" s="113" t="s">
        <v>504</v>
      </c>
      <c r="C1624" s="113" t="s">
        <v>1</v>
      </c>
      <c r="D1624" s="113" t="s">
        <v>17</v>
      </c>
      <c r="E1624" s="113" t="s">
        <v>1</v>
      </c>
      <c r="F1624" s="113" t="s">
        <v>18</v>
      </c>
      <c r="G1624" s="113" t="s">
        <v>1</v>
      </c>
      <c r="H1624" s="113" t="s">
        <v>19</v>
      </c>
      <c r="I1624" s="113" t="s">
        <v>1</v>
      </c>
      <c r="J1624" s="113" t="s">
        <v>20</v>
      </c>
      <c r="K1624" s="113" t="s">
        <v>1</v>
      </c>
      <c r="L1624" s="113" t="s">
        <v>21</v>
      </c>
      <c r="M1624" s="113" t="s">
        <v>1</v>
      </c>
      <c r="N1624" s="113" t="s">
        <v>22</v>
      </c>
      <c r="O1624" s="113" t="s">
        <v>1</v>
      </c>
      <c r="P1624" s="113" t="s">
        <v>23</v>
      </c>
      <c r="Q1624" s="113" t="s">
        <v>1</v>
      </c>
    </row>
    <row r="1625" spans="1:17" customFormat="1" x14ac:dyDescent="0.3">
      <c r="A1625" s="115" t="s">
        <v>1</v>
      </c>
      <c r="B1625" s="55" t="s">
        <v>14</v>
      </c>
      <c r="C1625" s="55" t="s">
        <v>15</v>
      </c>
      <c r="D1625" s="55" t="s">
        <v>14</v>
      </c>
      <c r="E1625" s="55" t="s">
        <v>15</v>
      </c>
      <c r="F1625" s="55" t="s">
        <v>14</v>
      </c>
      <c r="G1625" s="55" t="s">
        <v>15</v>
      </c>
      <c r="H1625" s="55" t="s">
        <v>14</v>
      </c>
      <c r="I1625" s="55" t="s">
        <v>15</v>
      </c>
      <c r="J1625" s="55" t="s">
        <v>14</v>
      </c>
      <c r="K1625" s="55" t="s">
        <v>15</v>
      </c>
      <c r="L1625" s="55" t="s">
        <v>14</v>
      </c>
      <c r="M1625" s="55" t="s">
        <v>15</v>
      </c>
      <c r="N1625" s="55" t="s">
        <v>14</v>
      </c>
      <c r="O1625" s="55" t="s">
        <v>15</v>
      </c>
      <c r="P1625" s="55" t="s">
        <v>14</v>
      </c>
      <c r="Q1625" s="55" t="s">
        <v>15</v>
      </c>
    </row>
    <row r="1626" spans="1:17" customFormat="1" x14ac:dyDescent="0.3">
      <c r="A1626" s="56" t="s">
        <v>16</v>
      </c>
      <c r="B1626" s="57">
        <v>1497.7955463971</v>
      </c>
      <c r="C1626" s="57">
        <v>1497.7955463971</v>
      </c>
      <c r="D1626" s="57">
        <v>309.57194894920002</v>
      </c>
      <c r="E1626" s="57">
        <v>309.57194894920002</v>
      </c>
      <c r="F1626" s="57">
        <v>260.25721534820002</v>
      </c>
      <c r="G1626" s="57">
        <v>260.25721534820002</v>
      </c>
      <c r="H1626" s="57">
        <v>173.41709901479999</v>
      </c>
      <c r="I1626" s="57">
        <v>173.41709901479999</v>
      </c>
      <c r="J1626" s="57">
        <v>153.87284690289999</v>
      </c>
      <c r="K1626" s="57">
        <v>153.87284690289999</v>
      </c>
      <c r="L1626" s="57">
        <v>189.24002229609999</v>
      </c>
      <c r="M1626" s="57">
        <v>189.24002229609999</v>
      </c>
      <c r="N1626" s="57">
        <v>215.33456925920001</v>
      </c>
      <c r="O1626" s="57">
        <v>215.33456925920001</v>
      </c>
      <c r="P1626" s="57">
        <v>167.07021947219999</v>
      </c>
      <c r="Q1626" s="57">
        <v>167.07021947219999</v>
      </c>
    </row>
    <row r="1627" spans="1:17" customFormat="1" x14ac:dyDescent="0.3">
      <c r="A1627" s="58" t="s">
        <v>341</v>
      </c>
      <c r="B1627" s="59">
        <v>217.69167155279999</v>
      </c>
      <c r="C1627" s="60">
        <v>0.14534137992094501</v>
      </c>
      <c r="D1627" s="59">
        <v>70.6439501503</v>
      </c>
      <c r="E1627" s="61">
        <v>0.22819880932394301</v>
      </c>
      <c r="F1627" s="59">
        <v>25.583524090200001</v>
      </c>
      <c r="G1627" s="60">
        <v>9.8300921478667203E-2</v>
      </c>
      <c r="H1627" s="59">
        <v>26.5235629819</v>
      </c>
      <c r="I1627" s="60">
        <v>0.15294664212804299</v>
      </c>
      <c r="J1627" s="59">
        <v>31.357205496799999</v>
      </c>
      <c r="K1627" s="61">
        <v>0.203786477783099</v>
      </c>
      <c r="L1627" s="59">
        <v>13.3526301826</v>
      </c>
      <c r="M1627" s="62">
        <v>7.05592295994735E-2</v>
      </c>
      <c r="N1627" s="59">
        <v>29.225525475800001</v>
      </c>
      <c r="O1627" s="60">
        <v>0.13572147554543801</v>
      </c>
      <c r="P1627" s="59">
        <v>12.716322202100001</v>
      </c>
      <c r="Q1627" s="62">
        <v>7.6113637979723606E-2</v>
      </c>
    </row>
    <row r="1628" spans="1:17" customFormat="1" x14ac:dyDescent="0.3">
      <c r="A1628" s="58" t="s">
        <v>237</v>
      </c>
      <c r="B1628" s="63">
        <v>405.48121167509998</v>
      </c>
      <c r="C1628" s="64">
        <v>0.27071866560858199</v>
      </c>
      <c r="D1628" s="63">
        <v>100.1450097307</v>
      </c>
      <c r="E1628" s="64">
        <v>0.32349510370894002</v>
      </c>
      <c r="F1628" s="63">
        <v>58.168518532499903</v>
      </c>
      <c r="G1628" s="64">
        <v>0.22350396108970899</v>
      </c>
      <c r="H1628" s="63">
        <v>35.877277359300003</v>
      </c>
      <c r="I1628" s="64">
        <v>0.206884312810688</v>
      </c>
      <c r="J1628" s="63">
        <v>57.401056086099999</v>
      </c>
      <c r="K1628" s="61">
        <v>0.37304213993208601</v>
      </c>
      <c r="L1628" s="63">
        <v>63.532137330599802</v>
      </c>
      <c r="M1628" s="64">
        <v>0.33572252084811399</v>
      </c>
      <c r="N1628" s="63">
        <v>47.357929693100203</v>
      </c>
      <c r="O1628" s="64">
        <v>0.21992720377421099</v>
      </c>
      <c r="P1628" s="63">
        <v>34.575374433900002</v>
      </c>
      <c r="Q1628" s="64">
        <v>0.20695115229469899</v>
      </c>
    </row>
    <row r="1629" spans="1:17" customFormat="1" x14ac:dyDescent="0.3">
      <c r="A1629" s="58" t="s">
        <v>238</v>
      </c>
      <c r="B1629" s="59">
        <v>447.48915859340002</v>
      </c>
      <c r="C1629" s="60">
        <v>0.29876518171643701</v>
      </c>
      <c r="D1629" s="59">
        <v>75.735702919999895</v>
      </c>
      <c r="E1629" s="62">
        <v>0.24464652943225201</v>
      </c>
      <c r="F1629" s="59">
        <v>88.699847501199997</v>
      </c>
      <c r="G1629" s="60">
        <v>0.34081609373452998</v>
      </c>
      <c r="H1629" s="59">
        <v>48.705816010500001</v>
      </c>
      <c r="I1629" s="60">
        <v>0.28085936327618599</v>
      </c>
      <c r="J1629" s="59">
        <v>39.901013742499998</v>
      </c>
      <c r="K1629" s="60">
        <v>0.25931159750153399</v>
      </c>
      <c r="L1629" s="59">
        <v>61.228892854000101</v>
      </c>
      <c r="M1629" s="60">
        <v>0.32355149883779</v>
      </c>
      <c r="N1629" s="59">
        <v>80.4180554287001</v>
      </c>
      <c r="O1629" s="61">
        <v>0.37345631825561698</v>
      </c>
      <c r="P1629" s="59">
        <v>48.248082127399996</v>
      </c>
      <c r="Q1629" s="60">
        <v>0.288789242510263</v>
      </c>
    </row>
    <row r="1630" spans="1:17" customFormat="1" x14ac:dyDescent="0.3">
      <c r="A1630" s="58" t="s">
        <v>239</v>
      </c>
      <c r="B1630" s="63">
        <v>307.59366040959998</v>
      </c>
      <c r="C1630" s="64">
        <v>0.205364250914958</v>
      </c>
      <c r="D1630" s="63">
        <v>43.293505850899997</v>
      </c>
      <c r="E1630" s="62">
        <v>0.139849576157833</v>
      </c>
      <c r="F1630" s="63">
        <v>69.175499755700102</v>
      </c>
      <c r="G1630" s="61">
        <v>0.26579666451571599</v>
      </c>
      <c r="H1630" s="63">
        <v>50.150118700199997</v>
      </c>
      <c r="I1630" s="61">
        <v>0.28918785393774799</v>
      </c>
      <c r="J1630" s="63">
        <v>22.792661421399998</v>
      </c>
      <c r="K1630" s="64">
        <v>0.148126598553045</v>
      </c>
      <c r="L1630" s="63">
        <v>33.156524922800003</v>
      </c>
      <c r="M1630" s="64">
        <v>0.17520884071193299</v>
      </c>
      <c r="N1630" s="63">
        <v>41.085391424699999</v>
      </c>
      <c r="O1630" s="64">
        <v>0.19079793628140199</v>
      </c>
      <c r="P1630" s="63">
        <v>40.847323265599996</v>
      </c>
      <c r="Q1630" s="64">
        <v>0.24449194712644101</v>
      </c>
    </row>
    <row r="1631" spans="1:17" customFormat="1" x14ac:dyDescent="0.3">
      <c r="A1631" s="58" t="s">
        <v>342</v>
      </c>
      <c r="B1631" s="59">
        <v>107.2847795802</v>
      </c>
      <c r="C1631" s="60">
        <v>7.16284541226406E-2</v>
      </c>
      <c r="D1631" s="59">
        <v>15.259975690199999</v>
      </c>
      <c r="E1631" s="60">
        <v>4.9293793387927803E-2</v>
      </c>
      <c r="F1631" s="59">
        <v>17.178712712199999</v>
      </c>
      <c r="G1631" s="60">
        <v>6.6006672242367906E-2</v>
      </c>
      <c r="H1631" s="59">
        <v>9.6151389045999807</v>
      </c>
      <c r="I1631" s="60">
        <v>5.5445160593877801E-2</v>
      </c>
      <c r="J1631" s="59">
        <v>1.5094072359999999</v>
      </c>
      <c r="K1631" s="62">
        <v>9.8094450475235406E-3</v>
      </c>
      <c r="L1631" s="59">
        <v>16.688343236000001</v>
      </c>
      <c r="M1631" s="60">
        <v>8.8186119582506106E-2</v>
      </c>
      <c r="N1631" s="59">
        <v>16.719615642400001</v>
      </c>
      <c r="O1631" s="60">
        <v>7.7644828231339197E-2</v>
      </c>
      <c r="P1631" s="59">
        <v>29.639203563700001</v>
      </c>
      <c r="Q1631" s="61">
        <v>0.17740566605667199</v>
      </c>
    </row>
    <row r="1632" spans="1:17" customFormat="1" x14ac:dyDescent="0.3">
      <c r="A1632" s="58" t="s">
        <v>88</v>
      </c>
      <c r="B1632" s="63">
        <v>12.255064586</v>
      </c>
      <c r="C1632" s="64">
        <v>8.1820677164377801E-3</v>
      </c>
      <c r="D1632" s="63">
        <v>4.4938046071000004</v>
      </c>
      <c r="E1632" s="64">
        <v>1.45161879891043E-2</v>
      </c>
      <c r="F1632" s="63">
        <v>1.4511127563999999</v>
      </c>
      <c r="G1632" s="64">
        <v>5.5756869390097196E-3</v>
      </c>
      <c r="H1632" s="63">
        <v>2.5451850583</v>
      </c>
      <c r="I1632" s="64">
        <v>1.46766672534569E-2</v>
      </c>
      <c r="J1632" s="63">
        <v>0.911502920100003</v>
      </c>
      <c r="K1632" s="64">
        <v>5.9237411827129903E-3</v>
      </c>
      <c r="L1632" s="63">
        <v>1.2814937701</v>
      </c>
      <c r="M1632" s="64">
        <v>6.7717904201832803E-3</v>
      </c>
      <c r="N1632" s="63">
        <v>0.52805159449999906</v>
      </c>
      <c r="O1632" s="64">
        <v>2.4522379119925699E-3</v>
      </c>
      <c r="P1632" s="63">
        <v>1.0439138795</v>
      </c>
      <c r="Q1632" s="64">
        <v>6.2483540322020399E-3</v>
      </c>
    </row>
    <row r="1633" spans="1:17" customFormat="1" x14ac:dyDescent="0.3">
      <c r="A1633" s="58" t="s">
        <v>343</v>
      </c>
      <c r="B1633" s="59">
        <v>623.1728832279</v>
      </c>
      <c r="C1633" s="60">
        <v>0.41606004552952702</v>
      </c>
      <c r="D1633" s="59">
        <v>170.78895988100001</v>
      </c>
      <c r="E1633" s="61">
        <v>0.55169391303288295</v>
      </c>
      <c r="F1633" s="59">
        <v>83.752042622700102</v>
      </c>
      <c r="G1633" s="62">
        <v>0.32180488256837603</v>
      </c>
      <c r="H1633" s="59">
        <v>62.400840341200002</v>
      </c>
      <c r="I1633" s="60">
        <v>0.35983095493873102</v>
      </c>
      <c r="J1633" s="59">
        <v>88.758261582899806</v>
      </c>
      <c r="K1633" s="61">
        <v>0.57682861771518401</v>
      </c>
      <c r="L1633" s="59">
        <v>76.884767513199805</v>
      </c>
      <c r="M1633" s="60">
        <v>0.40628175044758802</v>
      </c>
      <c r="N1633" s="59">
        <v>76.583455168899803</v>
      </c>
      <c r="O1633" s="60">
        <v>0.355648679319649</v>
      </c>
      <c r="P1633" s="59">
        <v>47.291696635999998</v>
      </c>
      <c r="Q1633" s="62">
        <v>0.283064790274422</v>
      </c>
    </row>
    <row r="1634" spans="1:17" customFormat="1" x14ac:dyDescent="0.3">
      <c r="A1634" s="58" t="s">
        <v>344</v>
      </c>
      <c r="B1634" s="63">
        <v>414.87843998979997</v>
      </c>
      <c r="C1634" s="64">
        <v>0.27699270503759799</v>
      </c>
      <c r="D1634" s="63">
        <v>58.553481541099899</v>
      </c>
      <c r="E1634" s="62">
        <v>0.189143369545761</v>
      </c>
      <c r="F1634" s="63">
        <v>86.354212467900098</v>
      </c>
      <c r="G1634" s="64">
        <v>0.33180333675808399</v>
      </c>
      <c r="H1634" s="63">
        <v>59.7652576047998</v>
      </c>
      <c r="I1634" s="61">
        <v>0.34463301453162598</v>
      </c>
      <c r="J1634" s="63">
        <v>24.3020686574</v>
      </c>
      <c r="K1634" s="62">
        <v>0.15793604360056801</v>
      </c>
      <c r="L1634" s="63">
        <v>49.844868158799997</v>
      </c>
      <c r="M1634" s="64">
        <v>0.26339496029443898</v>
      </c>
      <c r="N1634" s="63">
        <v>57.8050070671</v>
      </c>
      <c r="O1634" s="64">
        <v>0.26844276451274102</v>
      </c>
      <c r="P1634" s="63">
        <v>70.486526829300203</v>
      </c>
      <c r="Q1634" s="61">
        <v>0.42189761318311297</v>
      </c>
    </row>
    <row r="1635" spans="1:17" customFormat="1" x14ac:dyDescent="0.3">
      <c r="A1635" s="65" t="s">
        <v>1</v>
      </c>
    </row>
    <row r="1636" spans="1:17" customFormat="1" x14ac:dyDescent="0.3">
      <c r="A1636" s="65" t="s">
        <v>1</v>
      </c>
    </row>
    <row r="1637" spans="1:17" customFormat="1" x14ac:dyDescent="0.3">
      <c r="A1637" s="53" t="s">
        <v>345</v>
      </c>
    </row>
    <row r="1638" spans="1:17" customFormat="1" x14ac:dyDescent="0.3">
      <c r="A1638" s="54" t="s">
        <v>1</v>
      </c>
    </row>
    <row r="1639" spans="1:17" customFormat="1" x14ac:dyDescent="0.3">
      <c r="A1639" s="114" t="s">
        <v>1</v>
      </c>
      <c r="B1639" s="113" t="s">
        <v>504</v>
      </c>
      <c r="C1639" s="113" t="s">
        <v>1</v>
      </c>
      <c r="D1639" s="113" t="s">
        <v>17</v>
      </c>
      <c r="E1639" s="113" t="s">
        <v>1</v>
      </c>
      <c r="F1639" s="113" t="s">
        <v>18</v>
      </c>
      <c r="G1639" s="113" t="s">
        <v>1</v>
      </c>
      <c r="H1639" s="113" t="s">
        <v>19</v>
      </c>
      <c r="I1639" s="113" t="s">
        <v>1</v>
      </c>
      <c r="J1639" s="113" t="s">
        <v>20</v>
      </c>
      <c r="K1639" s="113" t="s">
        <v>1</v>
      </c>
      <c r="L1639" s="113" t="s">
        <v>21</v>
      </c>
      <c r="M1639" s="113" t="s">
        <v>1</v>
      </c>
      <c r="N1639" s="113" t="s">
        <v>22</v>
      </c>
      <c r="O1639" s="113" t="s">
        <v>1</v>
      </c>
      <c r="P1639" s="113" t="s">
        <v>23</v>
      </c>
      <c r="Q1639" s="113" t="s">
        <v>1</v>
      </c>
    </row>
    <row r="1640" spans="1:17" customFormat="1" x14ac:dyDescent="0.3">
      <c r="A1640" s="115" t="s">
        <v>1</v>
      </c>
      <c r="B1640" s="55" t="s">
        <v>14</v>
      </c>
      <c r="C1640" s="55" t="s">
        <v>15</v>
      </c>
      <c r="D1640" s="55" t="s">
        <v>14</v>
      </c>
      <c r="E1640" s="55" t="s">
        <v>15</v>
      </c>
      <c r="F1640" s="55" t="s">
        <v>14</v>
      </c>
      <c r="G1640" s="55" t="s">
        <v>15</v>
      </c>
      <c r="H1640" s="55" t="s">
        <v>14</v>
      </c>
      <c r="I1640" s="55" t="s">
        <v>15</v>
      </c>
      <c r="J1640" s="55" t="s">
        <v>14</v>
      </c>
      <c r="K1640" s="55" t="s">
        <v>15</v>
      </c>
      <c r="L1640" s="55" t="s">
        <v>14</v>
      </c>
      <c r="M1640" s="55" t="s">
        <v>15</v>
      </c>
      <c r="N1640" s="55" t="s">
        <v>14</v>
      </c>
      <c r="O1640" s="55" t="s">
        <v>15</v>
      </c>
      <c r="P1640" s="55" t="s">
        <v>14</v>
      </c>
      <c r="Q1640" s="55" t="s">
        <v>15</v>
      </c>
    </row>
    <row r="1641" spans="1:17" customFormat="1" x14ac:dyDescent="0.3">
      <c r="A1641" s="56" t="s">
        <v>16</v>
      </c>
      <c r="B1641" s="57">
        <v>1497.7955463971</v>
      </c>
      <c r="C1641" s="57">
        <v>1497.7955463971</v>
      </c>
      <c r="D1641" s="57">
        <v>309.57194894920002</v>
      </c>
      <c r="E1641" s="57">
        <v>309.57194894920002</v>
      </c>
      <c r="F1641" s="57">
        <v>260.25721534820002</v>
      </c>
      <c r="G1641" s="57">
        <v>260.25721534820002</v>
      </c>
      <c r="H1641" s="57">
        <v>173.41709901479999</v>
      </c>
      <c r="I1641" s="57">
        <v>173.41709901479999</v>
      </c>
      <c r="J1641" s="57">
        <v>153.87284690289999</v>
      </c>
      <c r="K1641" s="57">
        <v>153.87284690289999</v>
      </c>
      <c r="L1641" s="57">
        <v>189.24002229609999</v>
      </c>
      <c r="M1641" s="57">
        <v>189.24002229609999</v>
      </c>
      <c r="N1641" s="57">
        <v>215.33456925920001</v>
      </c>
      <c r="O1641" s="57">
        <v>215.33456925920001</v>
      </c>
      <c r="P1641" s="57">
        <v>167.07021947219999</v>
      </c>
      <c r="Q1641" s="57">
        <v>167.07021947219999</v>
      </c>
    </row>
    <row r="1642" spans="1:17" customFormat="1" x14ac:dyDescent="0.3">
      <c r="A1642" s="58" t="s">
        <v>346</v>
      </c>
      <c r="B1642" s="59">
        <v>695.70771563350195</v>
      </c>
      <c r="C1642" s="60">
        <v>0.46448777158338</v>
      </c>
      <c r="D1642" s="59">
        <v>138.25161356309999</v>
      </c>
      <c r="E1642" s="60">
        <v>0.44658960229561001</v>
      </c>
      <c r="F1642" s="59">
        <v>176.53372332879999</v>
      </c>
      <c r="G1642" s="61">
        <v>0.67830481891775496</v>
      </c>
      <c r="H1642" s="59">
        <v>54.742472640700001</v>
      </c>
      <c r="I1642" s="62">
        <v>0.31566940602568899</v>
      </c>
      <c r="J1642" s="59">
        <v>33.929776739799998</v>
      </c>
      <c r="K1642" s="62">
        <v>0.22050529006726599</v>
      </c>
      <c r="L1642" s="59">
        <v>75.996139862300097</v>
      </c>
      <c r="M1642" s="60">
        <v>0.40158598028164699</v>
      </c>
      <c r="N1642" s="59">
        <v>141.30702703270001</v>
      </c>
      <c r="O1642" s="61">
        <v>0.65622081730224902</v>
      </c>
      <c r="P1642" s="59">
        <v>65.066839698700207</v>
      </c>
      <c r="Q1642" s="60">
        <v>0.38945803689164898</v>
      </c>
    </row>
    <row r="1643" spans="1:17" customFormat="1" x14ac:dyDescent="0.3">
      <c r="A1643" s="58" t="s">
        <v>347</v>
      </c>
      <c r="B1643" s="63">
        <v>797.91415653839704</v>
      </c>
      <c r="C1643" s="64">
        <v>0.53272568372749995</v>
      </c>
      <c r="D1643" s="63">
        <v>171.3203353861</v>
      </c>
      <c r="E1643" s="64">
        <v>0.55341039770439004</v>
      </c>
      <c r="F1643" s="63">
        <v>82.964242234299803</v>
      </c>
      <c r="G1643" s="62">
        <v>0.31877787566158899</v>
      </c>
      <c r="H1643" s="63">
        <v>118.6746263741</v>
      </c>
      <c r="I1643" s="61">
        <v>0.68433059397431095</v>
      </c>
      <c r="J1643" s="63">
        <v>119.9430701631</v>
      </c>
      <c r="K1643" s="61">
        <v>0.77949470993273395</v>
      </c>
      <c r="L1643" s="63">
        <v>113.2438824338</v>
      </c>
      <c r="M1643" s="64">
        <v>0.59841401971835295</v>
      </c>
      <c r="N1643" s="63">
        <v>74.027542226499904</v>
      </c>
      <c r="O1643" s="62">
        <v>0.34377918269775098</v>
      </c>
      <c r="P1643" s="63">
        <v>98.588955333400193</v>
      </c>
      <c r="Q1643" s="64">
        <v>0.59010490107008495</v>
      </c>
    </row>
    <row r="1644" spans="1:17" customFormat="1" x14ac:dyDescent="0.3">
      <c r="A1644" s="58" t="s">
        <v>348</v>
      </c>
      <c r="B1644" s="59">
        <v>4.1736742252000001</v>
      </c>
      <c r="C1644" s="60">
        <v>2.7865446891197098E-3</v>
      </c>
      <c r="D1644" s="59">
        <v>0</v>
      </c>
      <c r="E1644" s="60">
        <v>0</v>
      </c>
      <c r="F1644" s="59">
        <v>0.75924978509999896</v>
      </c>
      <c r="G1644" s="60">
        <v>2.9173054206554599E-3</v>
      </c>
      <c r="H1644" s="59">
        <v>0</v>
      </c>
      <c r="I1644" s="60">
        <v>0</v>
      </c>
      <c r="J1644" s="59">
        <v>0</v>
      </c>
      <c r="K1644" s="60">
        <v>0</v>
      </c>
      <c r="L1644" s="59">
        <v>0</v>
      </c>
      <c r="M1644" s="60">
        <v>0</v>
      </c>
      <c r="N1644" s="59">
        <v>0</v>
      </c>
      <c r="O1644" s="60">
        <v>0</v>
      </c>
      <c r="P1644" s="59">
        <v>3.4144244400999999</v>
      </c>
      <c r="Q1644" s="61">
        <v>2.0437062038265601E-2</v>
      </c>
    </row>
    <row r="1645" spans="1:17" customFormat="1" x14ac:dyDescent="0.3">
      <c r="A1645" s="65" t="s">
        <v>1</v>
      </c>
    </row>
    <row r="1646" spans="1:17" customFormat="1" x14ac:dyDescent="0.3">
      <c r="A1646" s="65" t="s">
        <v>1</v>
      </c>
    </row>
    <row r="1647" spans="1:17" customFormat="1" x14ac:dyDescent="0.3">
      <c r="A1647" s="53" t="s">
        <v>349</v>
      </c>
    </row>
    <row r="1648" spans="1:17" customFormat="1" x14ac:dyDescent="0.3">
      <c r="A1648" s="54" t="s">
        <v>1</v>
      </c>
    </row>
    <row r="1649" spans="1:17" customFormat="1" x14ac:dyDescent="0.3">
      <c r="A1649" s="114" t="s">
        <v>1</v>
      </c>
      <c r="B1649" s="113" t="s">
        <v>504</v>
      </c>
      <c r="C1649" s="113" t="s">
        <v>1</v>
      </c>
      <c r="D1649" s="113" t="s">
        <v>17</v>
      </c>
      <c r="E1649" s="113" t="s">
        <v>1</v>
      </c>
      <c r="F1649" s="113" t="s">
        <v>18</v>
      </c>
      <c r="G1649" s="113" t="s">
        <v>1</v>
      </c>
      <c r="H1649" s="113" t="s">
        <v>19</v>
      </c>
      <c r="I1649" s="113" t="s">
        <v>1</v>
      </c>
      <c r="J1649" s="113" t="s">
        <v>20</v>
      </c>
      <c r="K1649" s="113" t="s">
        <v>1</v>
      </c>
      <c r="L1649" s="113" t="s">
        <v>21</v>
      </c>
      <c r="M1649" s="113" t="s">
        <v>1</v>
      </c>
      <c r="N1649" s="113" t="s">
        <v>22</v>
      </c>
      <c r="O1649" s="113" t="s">
        <v>1</v>
      </c>
      <c r="P1649" s="113" t="s">
        <v>23</v>
      </c>
      <c r="Q1649" s="113" t="s">
        <v>1</v>
      </c>
    </row>
    <row r="1650" spans="1:17" customFormat="1" x14ac:dyDescent="0.3">
      <c r="A1650" s="115" t="s">
        <v>1</v>
      </c>
      <c r="B1650" s="55" t="s">
        <v>14</v>
      </c>
      <c r="C1650" s="55" t="s">
        <v>15</v>
      </c>
      <c r="D1650" s="55" t="s">
        <v>14</v>
      </c>
      <c r="E1650" s="55" t="s">
        <v>15</v>
      </c>
      <c r="F1650" s="55" t="s">
        <v>14</v>
      </c>
      <c r="G1650" s="55" t="s">
        <v>15</v>
      </c>
      <c r="H1650" s="55" t="s">
        <v>14</v>
      </c>
      <c r="I1650" s="55" t="s">
        <v>15</v>
      </c>
      <c r="J1650" s="55" t="s">
        <v>14</v>
      </c>
      <c r="K1650" s="55" t="s">
        <v>15</v>
      </c>
      <c r="L1650" s="55" t="s">
        <v>14</v>
      </c>
      <c r="M1650" s="55" t="s">
        <v>15</v>
      </c>
      <c r="N1650" s="55" t="s">
        <v>14</v>
      </c>
      <c r="O1650" s="55" t="s">
        <v>15</v>
      </c>
      <c r="P1650" s="55" t="s">
        <v>14</v>
      </c>
      <c r="Q1650" s="55" t="s">
        <v>15</v>
      </c>
    </row>
    <row r="1651" spans="1:17" customFormat="1" x14ac:dyDescent="0.3">
      <c r="A1651" s="56" t="s">
        <v>16</v>
      </c>
      <c r="B1651" s="57">
        <v>1497.7955463971</v>
      </c>
      <c r="C1651" s="57">
        <v>1497.7955463971</v>
      </c>
      <c r="D1651" s="57">
        <v>309.57194894920002</v>
      </c>
      <c r="E1651" s="57">
        <v>309.57194894920002</v>
      </c>
      <c r="F1651" s="57">
        <v>260.25721534820002</v>
      </c>
      <c r="G1651" s="57">
        <v>260.25721534820002</v>
      </c>
      <c r="H1651" s="57">
        <v>173.41709901479999</v>
      </c>
      <c r="I1651" s="57">
        <v>173.41709901479999</v>
      </c>
      <c r="J1651" s="57">
        <v>153.87284690289999</v>
      </c>
      <c r="K1651" s="57">
        <v>153.87284690289999</v>
      </c>
      <c r="L1651" s="57">
        <v>189.24002229609999</v>
      </c>
      <c r="M1651" s="57">
        <v>189.24002229609999</v>
      </c>
      <c r="N1651" s="57">
        <v>215.33456925920001</v>
      </c>
      <c r="O1651" s="57">
        <v>215.33456925920001</v>
      </c>
      <c r="P1651" s="57">
        <v>167.07021947219999</v>
      </c>
      <c r="Q1651" s="57">
        <v>167.07021947219999</v>
      </c>
    </row>
    <row r="1652" spans="1:17" customFormat="1" x14ac:dyDescent="0.3">
      <c r="A1652" s="58" t="s">
        <v>350</v>
      </c>
      <c r="B1652" s="59">
        <v>202.05902681649999</v>
      </c>
      <c r="C1652" s="60">
        <v>0.13490427802549301</v>
      </c>
      <c r="D1652" s="59">
        <v>49.235530348200101</v>
      </c>
      <c r="E1652" s="60">
        <v>0.159043900829269</v>
      </c>
      <c r="F1652" s="59">
        <v>36.307403216399997</v>
      </c>
      <c r="G1652" s="60">
        <v>0.13950584681321501</v>
      </c>
      <c r="H1652" s="59">
        <v>17.0179187504</v>
      </c>
      <c r="I1652" s="60">
        <v>9.8132876441138203E-2</v>
      </c>
      <c r="J1652" s="59">
        <v>9.2898150018999797</v>
      </c>
      <c r="K1652" s="62">
        <v>6.0373322446956798E-2</v>
      </c>
      <c r="L1652" s="59">
        <v>49.814217764699997</v>
      </c>
      <c r="M1652" s="61">
        <v>0.263232994586931</v>
      </c>
      <c r="N1652" s="59">
        <v>21.290613930399999</v>
      </c>
      <c r="O1652" s="60">
        <v>9.8872252623647794E-2</v>
      </c>
      <c r="P1652" s="59">
        <v>12.3950586108</v>
      </c>
      <c r="Q1652" s="62">
        <v>7.4190712443892498E-2</v>
      </c>
    </row>
    <row r="1653" spans="1:17" customFormat="1" x14ac:dyDescent="0.3">
      <c r="A1653" s="58" t="s">
        <v>351</v>
      </c>
      <c r="B1653" s="63">
        <v>250.81179160139999</v>
      </c>
      <c r="C1653" s="64">
        <v>0.167453957387388</v>
      </c>
      <c r="D1653" s="63">
        <v>22.385509678599998</v>
      </c>
      <c r="E1653" s="62">
        <v>7.23111695183771E-2</v>
      </c>
      <c r="F1653" s="63">
        <v>75.513413699100099</v>
      </c>
      <c r="G1653" s="61">
        <v>0.29014916492543802</v>
      </c>
      <c r="H1653" s="63">
        <v>18.131362151699999</v>
      </c>
      <c r="I1653" s="62">
        <v>0.10455348552539601</v>
      </c>
      <c r="J1653" s="63">
        <v>22.582955164800001</v>
      </c>
      <c r="K1653" s="64">
        <v>0.146763744346985</v>
      </c>
      <c r="L1653" s="63">
        <v>50.597491657500001</v>
      </c>
      <c r="M1653" s="61">
        <v>0.26737204447340002</v>
      </c>
      <c r="N1653" s="63">
        <v>26.258107493299999</v>
      </c>
      <c r="O1653" s="64">
        <v>0.12194097577381</v>
      </c>
      <c r="P1653" s="63">
        <v>33.561941798399999</v>
      </c>
      <c r="Q1653" s="64">
        <v>0.20088524396763999</v>
      </c>
    </row>
    <row r="1654" spans="1:17" customFormat="1" x14ac:dyDescent="0.3">
      <c r="A1654" s="58" t="s">
        <v>352</v>
      </c>
      <c r="B1654" s="59">
        <v>192.86541582780001</v>
      </c>
      <c r="C1654" s="60">
        <v>0.12876618326962699</v>
      </c>
      <c r="D1654" s="59">
        <v>38.808366905700098</v>
      </c>
      <c r="E1654" s="60">
        <v>0.125361380568975</v>
      </c>
      <c r="F1654" s="59">
        <v>43.222333252200102</v>
      </c>
      <c r="G1654" s="60">
        <v>0.16607544653228001</v>
      </c>
      <c r="H1654" s="59">
        <v>14.8742562317</v>
      </c>
      <c r="I1654" s="60">
        <v>8.5771566449918402E-2</v>
      </c>
      <c r="J1654" s="59">
        <v>25.550124346800001</v>
      </c>
      <c r="K1654" s="60">
        <v>0.16604699829153799</v>
      </c>
      <c r="L1654" s="59">
        <v>25.959333717900002</v>
      </c>
      <c r="M1654" s="60">
        <v>0.13717676315468799</v>
      </c>
      <c r="N1654" s="59">
        <v>20.829699933099999</v>
      </c>
      <c r="O1654" s="60">
        <v>9.6731797429269795E-2</v>
      </c>
      <c r="P1654" s="59">
        <v>22.946918845300001</v>
      </c>
      <c r="Q1654" s="60">
        <v>0.13734894775258399</v>
      </c>
    </row>
    <row r="1655" spans="1:17" customFormat="1" x14ac:dyDescent="0.3">
      <c r="A1655" s="58" t="s">
        <v>353</v>
      </c>
      <c r="B1655" s="63">
        <v>274.45842064239997</v>
      </c>
      <c r="C1655" s="64">
        <v>0.183241578800659</v>
      </c>
      <c r="D1655" s="63">
        <v>58.209509661499901</v>
      </c>
      <c r="E1655" s="64">
        <v>0.18803224859062401</v>
      </c>
      <c r="F1655" s="63">
        <v>49.347579933399999</v>
      </c>
      <c r="G1655" s="64">
        <v>0.189610804324397</v>
      </c>
      <c r="H1655" s="63">
        <v>23.622228658899999</v>
      </c>
      <c r="I1655" s="64">
        <v>0.13621626006374399</v>
      </c>
      <c r="J1655" s="63">
        <v>33.9402892994</v>
      </c>
      <c r="K1655" s="64">
        <v>0.220573609850851</v>
      </c>
      <c r="L1655" s="63">
        <v>35.890682892500003</v>
      </c>
      <c r="M1655" s="64">
        <v>0.18965693650332899</v>
      </c>
      <c r="N1655" s="63">
        <v>40.688119551299998</v>
      </c>
      <c r="O1655" s="64">
        <v>0.18895303104966599</v>
      </c>
      <c r="P1655" s="63">
        <v>31.189118677</v>
      </c>
      <c r="Q1655" s="64">
        <v>0.186682694112279</v>
      </c>
    </row>
    <row r="1656" spans="1:17" customFormat="1" x14ac:dyDescent="0.3">
      <c r="A1656" s="58" t="s">
        <v>354</v>
      </c>
      <c r="B1656" s="59">
        <v>164.15384138869999</v>
      </c>
      <c r="C1656" s="60">
        <v>0.109596961870775</v>
      </c>
      <c r="D1656" s="59">
        <v>41.503142285399903</v>
      </c>
      <c r="E1656" s="60">
        <v>0.134066224108085</v>
      </c>
      <c r="F1656" s="59">
        <v>14.159181762299999</v>
      </c>
      <c r="G1656" s="62">
        <v>5.44045695077323E-2</v>
      </c>
      <c r="H1656" s="59">
        <v>20.563875047500002</v>
      </c>
      <c r="I1656" s="60">
        <v>0.118580435057013</v>
      </c>
      <c r="J1656" s="59">
        <v>23.712445000799999</v>
      </c>
      <c r="K1656" s="60">
        <v>0.154104154684052</v>
      </c>
      <c r="L1656" s="59">
        <v>11.167762573899999</v>
      </c>
      <c r="M1656" s="60">
        <v>5.9013745815491597E-2</v>
      </c>
      <c r="N1656" s="59">
        <v>22.319632239299999</v>
      </c>
      <c r="O1656" s="60">
        <v>0.103650947992627</v>
      </c>
      <c r="P1656" s="59">
        <v>28.386480421200002</v>
      </c>
      <c r="Q1656" s="61">
        <v>0.169907482679302</v>
      </c>
    </row>
    <row r="1657" spans="1:17" customFormat="1" x14ac:dyDescent="0.3">
      <c r="A1657" s="58" t="s">
        <v>355</v>
      </c>
      <c r="B1657" s="63">
        <v>299.23722969149998</v>
      </c>
      <c r="C1657" s="64">
        <v>0.199785097780071</v>
      </c>
      <c r="D1657" s="63">
        <v>74.417526917200107</v>
      </c>
      <c r="E1657" s="64">
        <v>0.24038846920659401</v>
      </c>
      <c r="F1657" s="63">
        <v>30.5028837176</v>
      </c>
      <c r="G1657" s="62">
        <v>0.117202835958995</v>
      </c>
      <c r="H1657" s="63">
        <v>55.513897897100001</v>
      </c>
      <c r="I1657" s="61">
        <v>0.32011778661089402</v>
      </c>
      <c r="J1657" s="63">
        <v>25.002699696499999</v>
      </c>
      <c r="K1657" s="64">
        <v>0.16248935533296299</v>
      </c>
      <c r="L1657" s="63">
        <v>13.4376548369</v>
      </c>
      <c r="M1657" s="62">
        <v>7.1008524908512102E-2</v>
      </c>
      <c r="N1657" s="63">
        <v>58.963771961299898</v>
      </c>
      <c r="O1657" s="61">
        <v>0.273823994745241</v>
      </c>
      <c r="P1657" s="63">
        <v>29.6876482698</v>
      </c>
      <c r="Q1657" s="64">
        <v>0.177695632193384</v>
      </c>
    </row>
    <row r="1658" spans="1:17" customFormat="1" x14ac:dyDescent="0.3">
      <c r="A1658" s="58" t="s">
        <v>356</v>
      </c>
      <c r="B1658" s="59">
        <v>114.2098204288</v>
      </c>
      <c r="C1658" s="60">
        <v>7.6251942865985994E-2</v>
      </c>
      <c r="D1658" s="59">
        <v>25.012363152599999</v>
      </c>
      <c r="E1658" s="60">
        <v>8.0796607178076296E-2</v>
      </c>
      <c r="F1658" s="59">
        <v>11.204419767199999</v>
      </c>
      <c r="G1658" s="60">
        <v>4.3051331937942701E-2</v>
      </c>
      <c r="H1658" s="59">
        <v>23.693560277500001</v>
      </c>
      <c r="I1658" s="61">
        <v>0.13662758985189799</v>
      </c>
      <c r="J1658" s="59">
        <v>13.794518392700001</v>
      </c>
      <c r="K1658" s="60">
        <v>8.9648815046652799E-2</v>
      </c>
      <c r="L1658" s="59">
        <v>2.3728788527</v>
      </c>
      <c r="M1658" s="62">
        <v>1.2538990557648601E-2</v>
      </c>
      <c r="N1658" s="59">
        <v>24.9846241505</v>
      </c>
      <c r="O1658" s="61">
        <v>0.116027000385738</v>
      </c>
      <c r="P1658" s="59">
        <v>8.9030528496999697</v>
      </c>
      <c r="Q1658" s="60">
        <v>5.3289286850918598E-2</v>
      </c>
    </row>
    <row r="1659" spans="1:17" customFormat="1" x14ac:dyDescent="0.3">
      <c r="A1659" s="65" t="s">
        <v>1</v>
      </c>
    </row>
    <row r="1660" spans="1:17" customFormat="1" x14ac:dyDescent="0.3">
      <c r="A1660" s="65" t="s">
        <v>1</v>
      </c>
    </row>
    <row r="1661" spans="1:17" customFormat="1" x14ac:dyDescent="0.3">
      <c r="A1661" s="53" t="s">
        <v>357</v>
      </c>
    </row>
    <row r="1662" spans="1:17" customFormat="1" x14ac:dyDescent="0.3">
      <c r="A1662" s="54" t="s">
        <v>1</v>
      </c>
    </row>
    <row r="1663" spans="1:17" customFormat="1" x14ac:dyDescent="0.3">
      <c r="A1663" s="114" t="s">
        <v>1</v>
      </c>
      <c r="B1663" s="113" t="s">
        <v>504</v>
      </c>
      <c r="C1663" s="113" t="s">
        <v>1</v>
      </c>
      <c r="D1663" s="113" t="s">
        <v>17</v>
      </c>
      <c r="E1663" s="113" t="s">
        <v>1</v>
      </c>
      <c r="F1663" s="113" t="s">
        <v>18</v>
      </c>
      <c r="G1663" s="113" t="s">
        <v>1</v>
      </c>
      <c r="H1663" s="113" t="s">
        <v>19</v>
      </c>
      <c r="I1663" s="113" t="s">
        <v>1</v>
      </c>
      <c r="J1663" s="113" t="s">
        <v>20</v>
      </c>
      <c r="K1663" s="113" t="s">
        <v>1</v>
      </c>
      <c r="L1663" s="113" t="s">
        <v>21</v>
      </c>
      <c r="M1663" s="113" t="s">
        <v>1</v>
      </c>
      <c r="N1663" s="113" t="s">
        <v>22</v>
      </c>
      <c r="O1663" s="113" t="s">
        <v>1</v>
      </c>
      <c r="P1663" s="113" t="s">
        <v>23</v>
      </c>
      <c r="Q1663" s="113" t="s">
        <v>1</v>
      </c>
    </row>
    <row r="1664" spans="1:17" customFormat="1" x14ac:dyDescent="0.3">
      <c r="A1664" s="115" t="s">
        <v>1</v>
      </c>
      <c r="B1664" s="55" t="s">
        <v>14</v>
      </c>
      <c r="C1664" s="55" t="s">
        <v>15</v>
      </c>
      <c r="D1664" s="55" t="s">
        <v>14</v>
      </c>
      <c r="E1664" s="55" t="s">
        <v>15</v>
      </c>
      <c r="F1664" s="55" t="s">
        <v>14</v>
      </c>
      <c r="G1664" s="55" t="s">
        <v>15</v>
      </c>
      <c r="H1664" s="55" t="s">
        <v>14</v>
      </c>
      <c r="I1664" s="55" t="s">
        <v>15</v>
      </c>
      <c r="J1664" s="55" t="s">
        <v>14</v>
      </c>
      <c r="K1664" s="55" t="s">
        <v>15</v>
      </c>
      <c r="L1664" s="55" t="s">
        <v>14</v>
      </c>
      <c r="M1664" s="55" t="s">
        <v>15</v>
      </c>
      <c r="N1664" s="55" t="s">
        <v>14</v>
      </c>
      <c r="O1664" s="55" t="s">
        <v>15</v>
      </c>
      <c r="P1664" s="55" t="s">
        <v>14</v>
      </c>
      <c r="Q1664" s="55" t="s">
        <v>15</v>
      </c>
    </row>
    <row r="1665" spans="1:17" customFormat="1" x14ac:dyDescent="0.3">
      <c r="A1665" s="56" t="s">
        <v>16</v>
      </c>
      <c r="B1665" s="57">
        <v>1497.7955463971</v>
      </c>
      <c r="C1665" s="57">
        <v>1497.7955463971</v>
      </c>
      <c r="D1665" s="57">
        <v>309.57194894920002</v>
      </c>
      <c r="E1665" s="57">
        <v>309.57194894920002</v>
      </c>
      <c r="F1665" s="57">
        <v>260.25721534820002</v>
      </c>
      <c r="G1665" s="57">
        <v>260.25721534820002</v>
      </c>
      <c r="H1665" s="57">
        <v>173.41709901479999</v>
      </c>
      <c r="I1665" s="57">
        <v>173.41709901479999</v>
      </c>
      <c r="J1665" s="57">
        <v>153.87284690289999</v>
      </c>
      <c r="K1665" s="57">
        <v>153.87284690289999</v>
      </c>
      <c r="L1665" s="57">
        <v>189.24002229609999</v>
      </c>
      <c r="M1665" s="57">
        <v>189.24002229609999</v>
      </c>
      <c r="N1665" s="57">
        <v>215.33456925920001</v>
      </c>
      <c r="O1665" s="57">
        <v>215.33456925920001</v>
      </c>
      <c r="P1665" s="57">
        <v>167.07021947219999</v>
      </c>
      <c r="Q1665" s="57">
        <v>167.07021947219999</v>
      </c>
    </row>
    <row r="1666" spans="1:17" customFormat="1" x14ac:dyDescent="0.3">
      <c r="A1666" s="58" t="s">
        <v>358</v>
      </c>
      <c r="B1666" s="59">
        <v>272.60720089580002</v>
      </c>
      <c r="C1666" s="60">
        <v>0.18200561588766101</v>
      </c>
      <c r="D1666" s="59">
        <v>79.451036359000099</v>
      </c>
      <c r="E1666" s="61">
        <v>0.256648047824377</v>
      </c>
      <c r="F1666" s="59">
        <v>25.6880748934</v>
      </c>
      <c r="G1666" s="62">
        <v>9.8702642533970597E-2</v>
      </c>
      <c r="H1666" s="59">
        <v>39.246293323499998</v>
      </c>
      <c r="I1666" s="60">
        <v>0.22631155489546401</v>
      </c>
      <c r="J1666" s="59">
        <v>34.258065969100002</v>
      </c>
      <c r="K1666" s="60">
        <v>0.22263879988337501</v>
      </c>
      <c r="L1666" s="59">
        <v>50.207621335500001</v>
      </c>
      <c r="M1666" s="61">
        <v>0.26531185489368198</v>
      </c>
      <c r="N1666" s="59">
        <v>26.256594246399999</v>
      </c>
      <c r="O1666" s="62">
        <v>0.121933948351761</v>
      </c>
      <c r="P1666" s="59">
        <v>10.464670245100001</v>
      </c>
      <c r="Q1666" s="62">
        <v>6.2636359000182495E-2</v>
      </c>
    </row>
    <row r="1667" spans="1:17" customFormat="1" x14ac:dyDescent="0.3">
      <c r="A1667" s="58" t="s">
        <v>359</v>
      </c>
      <c r="B1667" s="63">
        <v>425.88297958520002</v>
      </c>
      <c r="C1667" s="64">
        <v>0.28433986241289599</v>
      </c>
      <c r="D1667" s="63">
        <v>126.30940798189999</v>
      </c>
      <c r="E1667" s="61">
        <v>0.40801309165975802</v>
      </c>
      <c r="F1667" s="63">
        <v>42.545803809300203</v>
      </c>
      <c r="G1667" s="62">
        <v>0.16347598183734399</v>
      </c>
      <c r="H1667" s="63">
        <v>57.260387383299999</v>
      </c>
      <c r="I1667" s="64">
        <v>0.33018882052924398</v>
      </c>
      <c r="J1667" s="63">
        <v>75.361154279200207</v>
      </c>
      <c r="K1667" s="61">
        <v>0.48976252663184899</v>
      </c>
      <c r="L1667" s="63">
        <v>58.362795698100101</v>
      </c>
      <c r="M1667" s="64">
        <v>0.30840619753669701</v>
      </c>
      <c r="N1667" s="63">
        <v>30.946624628999999</v>
      </c>
      <c r="O1667" s="62">
        <v>0.143714150196429</v>
      </c>
      <c r="P1667" s="63">
        <v>28.9758154879</v>
      </c>
      <c r="Q1667" s="62">
        <v>0.17343495195875699</v>
      </c>
    </row>
    <row r="1668" spans="1:17" customFormat="1" x14ac:dyDescent="0.3">
      <c r="A1668" s="58" t="s">
        <v>360</v>
      </c>
      <c r="B1668" s="59">
        <v>788.23190164410005</v>
      </c>
      <c r="C1668" s="60">
        <v>0.52626134691090998</v>
      </c>
      <c r="D1668" s="59">
        <v>95.039053795699999</v>
      </c>
      <c r="E1668" s="62">
        <v>0.30700150358679801</v>
      </c>
      <c r="F1668" s="59">
        <v>192.0233366455</v>
      </c>
      <c r="G1668" s="61">
        <v>0.73782137562868599</v>
      </c>
      <c r="H1668" s="59">
        <v>76.910418307999905</v>
      </c>
      <c r="I1668" s="62">
        <v>0.44349962457529202</v>
      </c>
      <c r="J1668" s="59">
        <v>44.253626654599998</v>
      </c>
      <c r="K1668" s="62">
        <v>0.28759867348477602</v>
      </c>
      <c r="L1668" s="59">
        <v>80.669605262500099</v>
      </c>
      <c r="M1668" s="62">
        <v>0.42628194756962101</v>
      </c>
      <c r="N1668" s="59">
        <v>157.33737568079999</v>
      </c>
      <c r="O1668" s="61">
        <v>0.73066473359143602</v>
      </c>
      <c r="P1668" s="59">
        <v>126.1226949828</v>
      </c>
      <c r="Q1668" s="61">
        <v>0.75490829772798895</v>
      </c>
    </row>
    <row r="1669" spans="1:17" customFormat="1" x14ac:dyDescent="0.3">
      <c r="A1669" s="58" t="s">
        <v>361</v>
      </c>
      <c r="B1669" s="63">
        <v>11.073464272000001</v>
      </c>
      <c r="C1669" s="64">
        <v>7.3931747885329696E-3</v>
      </c>
      <c r="D1669" s="63">
        <v>8.7724508126000096</v>
      </c>
      <c r="E1669" s="61">
        <v>2.83373569290657E-2</v>
      </c>
      <c r="F1669" s="63">
        <v>0</v>
      </c>
      <c r="G1669" s="64">
        <v>0</v>
      </c>
      <c r="H1669" s="63">
        <v>0</v>
      </c>
      <c r="I1669" s="64">
        <v>0</v>
      </c>
      <c r="J1669" s="63">
        <v>0</v>
      </c>
      <c r="K1669" s="64">
        <v>0</v>
      </c>
      <c r="L1669" s="63">
        <v>0</v>
      </c>
      <c r="M1669" s="64">
        <v>0</v>
      </c>
      <c r="N1669" s="63">
        <v>0.79397470299999895</v>
      </c>
      <c r="O1669" s="64">
        <v>3.6871678603739898E-3</v>
      </c>
      <c r="P1669" s="63">
        <v>1.5070387564000001</v>
      </c>
      <c r="Q1669" s="64">
        <v>9.0203913130716094E-3</v>
      </c>
    </row>
    <row r="1670" spans="1:17" customFormat="1" x14ac:dyDescent="0.3">
      <c r="A1670" s="65" t="s">
        <v>1</v>
      </c>
    </row>
    <row r="1671" spans="1:17" customFormat="1" x14ac:dyDescent="0.3">
      <c r="A1671" s="65" t="s">
        <v>1</v>
      </c>
    </row>
    <row r="1672" spans="1:17" customFormat="1" x14ac:dyDescent="0.3">
      <c r="A1672" s="53" t="s">
        <v>362</v>
      </c>
    </row>
    <row r="1673" spans="1:17" customFormat="1" x14ac:dyDescent="0.3">
      <c r="A1673" s="54" t="s">
        <v>1</v>
      </c>
    </row>
    <row r="1674" spans="1:17" customFormat="1" x14ac:dyDescent="0.3">
      <c r="A1674" s="114" t="s">
        <v>1</v>
      </c>
      <c r="B1674" s="113" t="s">
        <v>504</v>
      </c>
      <c r="C1674" s="113" t="s">
        <v>1</v>
      </c>
      <c r="D1674" s="113" t="s">
        <v>17</v>
      </c>
      <c r="E1674" s="113" t="s">
        <v>1</v>
      </c>
      <c r="F1674" s="113" t="s">
        <v>18</v>
      </c>
      <c r="G1674" s="113" t="s">
        <v>1</v>
      </c>
      <c r="H1674" s="113" t="s">
        <v>19</v>
      </c>
      <c r="I1674" s="113" t="s">
        <v>1</v>
      </c>
      <c r="J1674" s="113" t="s">
        <v>20</v>
      </c>
      <c r="K1674" s="113" t="s">
        <v>1</v>
      </c>
      <c r="L1674" s="113" t="s">
        <v>21</v>
      </c>
      <c r="M1674" s="113" t="s">
        <v>1</v>
      </c>
      <c r="N1674" s="113" t="s">
        <v>22</v>
      </c>
      <c r="O1674" s="113" t="s">
        <v>1</v>
      </c>
      <c r="P1674" s="113" t="s">
        <v>23</v>
      </c>
      <c r="Q1674" s="113" t="s">
        <v>1</v>
      </c>
    </row>
    <row r="1675" spans="1:17" customFormat="1" x14ac:dyDescent="0.3">
      <c r="A1675" s="115" t="s">
        <v>1</v>
      </c>
      <c r="B1675" s="55" t="s">
        <v>14</v>
      </c>
      <c r="C1675" s="55" t="s">
        <v>15</v>
      </c>
      <c r="D1675" s="55" t="s">
        <v>14</v>
      </c>
      <c r="E1675" s="55" t="s">
        <v>15</v>
      </c>
      <c r="F1675" s="55" t="s">
        <v>14</v>
      </c>
      <c r="G1675" s="55" t="s">
        <v>15</v>
      </c>
      <c r="H1675" s="55" t="s">
        <v>14</v>
      </c>
      <c r="I1675" s="55" t="s">
        <v>15</v>
      </c>
      <c r="J1675" s="55" t="s">
        <v>14</v>
      </c>
      <c r="K1675" s="55" t="s">
        <v>15</v>
      </c>
      <c r="L1675" s="55" t="s">
        <v>14</v>
      </c>
      <c r="M1675" s="55" t="s">
        <v>15</v>
      </c>
      <c r="N1675" s="55" t="s">
        <v>14</v>
      </c>
      <c r="O1675" s="55" t="s">
        <v>15</v>
      </c>
      <c r="P1675" s="55" t="s">
        <v>14</v>
      </c>
      <c r="Q1675" s="55" t="s">
        <v>15</v>
      </c>
    </row>
    <row r="1676" spans="1:17" customFormat="1" x14ac:dyDescent="0.3">
      <c r="A1676" s="56" t="s">
        <v>16</v>
      </c>
      <c r="B1676" s="57">
        <v>1497.7955463971</v>
      </c>
      <c r="C1676" s="57">
        <v>1497.7955463971</v>
      </c>
      <c r="D1676" s="57">
        <v>309.57194894920002</v>
      </c>
      <c r="E1676" s="57">
        <v>309.57194894920002</v>
      </c>
      <c r="F1676" s="57">
        <v>260.25721534820002</v>
      </c>
      <c r="G1676" s="57">
        <v>260.25721534820002</v>
      </c>
      <c r="H1676" s="57">
        <v>173.41709901479999</v>
      </c>
      <c r="I1676" s="57">
        <v>173.41709901479999</v>
      </c>
      <c r="J1676" s="57">
        <v>153.87284690289999</v>
      </c>
      <c r="K1676" s="57">
        <v>153.87284690289999</v>
      </c>
      <c r="L1676" s="57">
        <v>189.24002229609999</v>
      </c>
      <c r="M1676" s="57">
        <v>189.24002229609999</v>
      </c>
      <c r="N1676" s="57">
        <v>215.33456925920001</v>
      </c>
      <c r="O1676" s="57">
        <v>215.33456925920001</v>
      </c>
      <c r="P1676" s="57">
        <v>167.07021947219999</v>
      </c>
      <c r="Q1676" s="57">
        <v>167.07021947219999</v>
      </c>
    </row>
    <row r="1677" spans="1:17" customFormat="1" x14ac:dyDescent="0.3">
      <c r="A1677" s="66" t="s">
        <v>363</v>
      </c>
      <c r="B1677" s="59">
        <v>128.73960933129999</v>
      </c>
      <c r="C1677" s="60">
        <v>8.5952725417684006E-2</v>
      </c>
      <c r="D1677" s="59">
        <v>8.2703329778000096</v>
      </c>
      <c r="E1677" s="62">
        <v>2.67153823396226E-2</v>
      </c>
      <c r="F1677" s="59">
        <v>42.637093505600099</v>
      </c>
      <c r="G1677" s="61">
        <v>0.163826749043463</v>
      </c>
      <c r="H1677" s="59">
        <v>10.3025449081</v>
      </c>
      <c r="I1677" s="60">
        <v>5.9409048857522101E-2</v>
      </c>
      <c r="J1677" s="59">
        <v>3.3117617626000002</v>
      </c>
      <c r="K1677" s="62">
        <v>2.1522717160681701E-2</v>
      </c>
      <c r="L1677" s="59">
        <v>7.6413353205999996</v>
      </c>
      <c r="M1677" s="60">
        <v>4.03790658439247E-2</v>
      </c>
      <c r="N1677" s="59">
        <v>27.266161913299999</v>
      </c>
      <c r="O1677" s="60">
        <v>0.12662231618035999</v>
      </c>
      <c r="P1677" s="59">
        <v>24.3891422773</v>
      </c>
      <c r="Q1677" s="61">
        <v>0.14598138647539299</v>
      </c>
    </row>
    <row r="1678" spans="1:17" customFormat="1" ht="25.5" customHeight="1" x14ac:dyDescent="0.3">
      <c r="A1678" s="66" t="s">
        <v>364</v>
      </c>
      <c r="B1678" s="63">
        <v>428.85451219819998</v>
      </c>
      <c r="C1678" s="64">
        <v>0.286323799820206</v>
      </c>
      <c r="D1678" s="63">
        <v>95.373751046699894</v>
      </c>
      <c r="E1678" s="64">
        <v>0.30808266501675402</v>
      </c>
      <c r="F1678" s="63">
        <v>77.249459742200202</v>
      </c>
      <c r="G1678" s="64">
        <v>0.29681966603249599</v>
      </c>
      <c r="H1678" s="63">
        <v>43.000724040400002</v>
      </c>
      <c r="I1678" s="64">
        <v>0.24796126959043499</v>
      </c>
      <c r="J1678" s="63">
        <v>48.303942875799997</v>
      </c>
      <c r="K1678" s="64">
        <v>0.31392116184268498</v>
      </c>
      <c r="L1678" s="63">
        <v>75.2699450066998</v>
      </c>
      <c r="M1678" s="61">
        <v>0.39774855283480498</v>
      </c>
      <c r="N1678" s="63">
        <v>52.3119601174999</v>
      </c>
      <c r="O1678" s="64">
        <v>0.242933404968209</v>
      </c>
      <c r="P1678" s="63">
        <v>33.899840819399998</v>
      </c>
      <c r="Q1678" s="62">
        <v>0.20290774098756001</v>
      </c>
    </row>
    <row r="1679" spans="1:17" customFormat="1" x14ac:dyDescent="0.3">
      <c r="A1679" s="58" t="s">
        <v>365</v>
      </c>
      <c r="B1679" s="59">
        <v>200.4734206194</v>
      </c>
      <c r="C1679" s="60">
        <v>0.13384565143195401</v>
      </c>
      <c r="D1679" s="59">
        <v>56.824063188499899</v>
      </c>
      <c r="E1679" s="61">
        <v>0.18355688679604701</v>
      </c>
      <c r="F1679" s="59">
        <v>23.4440997146</v>
      </c>
      <c r="G1679" s="60">
        <v>9.0080498568441095E-2</v>
      </c>
      <c r="H1679" s="59">
        <v>24.622219531399999</v>
      </c>
      <c r="I1679" s="60">
        <v>0.14198265148754799</v>
      </c>
      <c r="J1679" s="59">
        <v>14.8180933318</v>
      </c>
      <c r="K1679" s="60">
        <v>9.6300897982025499E-2</v>
      </c>
      <c r="L1679" s="59">
        <v>22.303091991500001</v>
      </c>
      <c r="M1679" s="60">
        <v>0.117856105283072</v>
      </c>
      <c r="N1679" s="59">
        <v>36.854568756799999</v>
      </c>
      <c r="O1679" s="60">
        <v>0.17115026576358899</v>
      </c>
      <c r="P1679" s="59">
        <v>16.0710809893</v>
      </c>
      <c r="Q1679" s="60">
        <v>9.6193570823519398E-2</v>
      </c>
    </row>
    <row r="1680" spans="1:17" customFormat="1" x14ac:dyDescent="0.3">
      <c r="A1680" s="58" t="s">
        <v>366</v>
      </c>
      <c r="B1680" s="63">
        <v>405.26899011670002</v>
      </c>
      <c r="C1680" s="64">
        <v>0.27057697633803302</v>
      </c>
      <c r="D1680" s="63">
        <v>84.828394981700001</v>
      </c>
      <c r="E1680" s="64">
        <v>0.27401835104775601</v>
      </c>
      <c r="F1680" s="63">
        <v>47.993822780000002</v>
      </c>
      <c r="G1680" s="62">
        <v>0.184409191944165</v>
      </c>
      <c r="H1680" s="63">
        <v>50.594466004099999</v>
      </c>
      <c r="I1680" s="64">
        <v>0.29175015780757602</v>
      </c>
      <c r="J1680" s="63">
        <v>41.039462870199998</v>
      </c>
      <c r="K1680" s="64">
        <v>0.26671023313227898</v>
      </c>
      <c r="L1680" s="63">
        <v>60.868798209299797</v>
      </c>
      <c r="M1680" s="64">
        <v>0.32164865270444698</v>
      </c>
      <c r="N1680" s="63">
        <v>54.336394356999897</v>
      </c>
      <c r="O1680" s="64">
        <v>0.25233474840537501</v>
      </c>
      <c r="P1680" s="63">
        <v>59.505284207499997</v>
      </c>
      <c r="Q1680" s="61">
        <v>0.35616930650768402</v>
      </c>
    </row>
    <row r="1681" spans="1:17" customFormat="1" x14ac:dyDescent="0.3">
      <c r="A1681" s="58" t="s">
        <v>367</v>
      </c>
      <c r="B1681" s="59">
        <v>285.24218142469999</v>
      </c>
      <c r="C1681" s="60">
        <v>0.19044133367256999</v>
      </c>
      <c r="D1681" s="59">
        <v>53.114882640600101</v>
      </c>
      <c r="E1681" s="60">
        <v>0.17157524388398601</v>
      </c>
      <c r="F1681" s="59">
        <v>59.631193332800102</v>
      </c>
      <c r="G1681" s="60">
        <v>0.22912407347868899</v>
      </c>
      <c r="H1681" s="59">
        <v>35.8374467963</v>
      </c>
      <c r="I1681" s="60">
        <v>0.20665463209738899</v>
      </c>
      <c r="J1681" s="59">
        <v>40.506111615400002</v>
      </c>
      <c r="K1681" s="61">
        <v>0.26324405137549101</v>
      </c>
      <c r="L1681" s="59">
        <v>22.733001965700002</v>
      </c>
      <c r="M1681" s="62">
        <v>0.120127876174788</v>
      </c>
      <c r="N1681" s="59">
        <v>37.444651217900002</v>
      </c>
      <c r="O1681" s="60">
        <v>0.17389057106212999</v>
      </c>
      <c r="P1681" s="59">
        <v>27.8354008214</v>
      </c>
      <c r="Q1681" s="60">
        <v>0.16660899177206001</v>
      </c>
    </row>
    <row r="1682" spans="1:17" customFormat="1" ht="25.5" customHeight="1" x14ac:dyDescent="0.3">
      <c r="A1682" s="66" t="s">
        <v>368</v>
      </c>
      <c r="B1682" s="63">
        <v>49.216832706799998</v>
      </c>
      <c r="C1682" s="64">
        <v>3.2859513319551198E-2</v>
      </c>
      <c r="D1682" s="63">
        <v>11.160524113899999</v>
      </c>
      <c r="E1682" s="64">
        <v>3.6051470915833599E-2</v>
      </c>
      <c r="F1682" s="63">
        <v>9.3015462730000102</v>
      </c>
      <c r="G1682" s="64">
        <v>3.5739820932746802E-2</v>
      </c>
      <c r="H1682" s="63">
        <v>9.0596977345000198</v>
      </c>
      <c r="I1682" s="64">
        <v>5.2242240159529003E-2</v>
      </c>
      <c r="J1682" s="63">
        <v>5.8934744471</v>
      </c>
      <c r="K1682" s="64">
        <v>3.8300938506837502E-2</v>
      </c>
      <c r="L1682" s="63">
        <v>0.42384980230000002</v>
      </c>
      <c r="M1682" s="62">
        <v>2.2397471589641399E-3</v>
      </c>
      <c r="N1682" s="63">
        <v>7.1208328967000201</v>
      </c>
      <c r="O1682" s="64">
        <v>3.3068693620338298E-2</v>
      </c>
      <c r="P1682" s="63">
        <v>5.3694703573</v>
      </c>
      <c r="Q1682" s="64">
        <v>3.2139003433783501E-2</v>
      </c>
    </row>
    <row r="1683" spans="1:17" customFormat="1" x14ac:dyDescent="0.3">
      <c r="A1683" s="65" t="s">
        <v>1</v>
      </c>
    </row>
    <row r="1684" spans="1:17" customFormat="1" x14ac:dyDescent="0.3">
      <c r="A1684" s="65" t="s">
        <v>1</v>
      </c>
    </row>
    <row r="1685" spans="1:17" customFormat="1" x14ac:dyDescent="0.3">
      <c r="A1685" s="53" t="s">
        <v>369</v>
      </c>
    </row>
    <row r="1686" spans="1:17" customFormat="1" x14ac:dyDescent="0.3">
      <c r="A1686" s="54" t="s">
        <v>1</v>
      </c>
    </row>
    <row r="1687" spans="1:17" customFormat="1" x14ac:dyDescent="0.3">
      <c r="A1687" s="114" t="s">
        <v>1</v>
      </c>
      <c r="B1687" s="113" t="s">
        <v>504</v>
      </c>
      <c r="C1687" s="113" t="s">
        <v>1</v>
      </c>
      <c r="D1687" s="113" t="s">
        <v>17</v>
      </c>
      <c r="E1687" s="113" t="s">
        <v>1</v>
      </c>
      <c r="F1687" s="113" t="s">
        <v>18</v>
      </c>
      <c r="G1687" s="113" t="s">
        <v>1</v>
      </c>
      <c r="H1687" s="113" t="s">
        <v>19</v>
      </c>
      <c r="I1687" s="113" t="s">
        <v>1</v>
      </c>
      <c r="J1687" s="113" t="s">
        <v>20</v>
      </c>
      <c r="K1687" s="113" t="s">
        <v>1</v>
      </c>
      <c r="L1687" s="113" t="s">
        <v>21</v>
      </c>
      <c r="M1687" s="113" t="s">
        <v>1</v>
      </c>
      <c r="N1687" s="113" t="s">
        <v>22</v>
      </c>
      <c r="O1687" s="113" t="s">
        <v>1</v>
      </c>
      <c r="P1687" s="113" t="s">
        <v>23</v>
      </c>
      <c r="Q1687" s="113" t="s">
        <v>1</v>
      </c>
    </row>
    <row r="1688" spans="1:17" customFormat="1" x14ac:dyDescent="0.3">
      <c r="A1688" s="115" t="s">
        <v>1</v>
      </c>
      <c r="B1688" s="55" t="s">
        <v>14</v>
      </c>
      <c r="C1688" s="55" t="s">
        <v>15</v>
      </c>
      <c r="D1688" s="55" t="s">
        <v>14</v>
      </c>
      <c r="E1688" s="55" t="s">
        <v>15</v>
      </c>
      <c r="F1688" s="55" t="s">
        <v>14</v>
      </c>
      <c r="G1688" s="55" t="s">
        <v>15</v>
      </c>
      <c r="H1688" s="55" t="s">
        <v>14</v>
      </c>
      <c r="I1688" s="55" t="s">
        <v>15</v>
      </c>
      <c r="J1688" s="55" t="s">
        <v>14</v>
      </c>
      <c r="K1688" s="55" t="s">
        <v>15</v>
      </c>
      <c r="L1688" s="55" t="s">
        <v>14</v>
      </c>
      <c r="M1688" s="55" t="s">
        <v>15</v>
      </c>
      <c r="N1688" s="55" t="s">
        <v>14</v>
      </c>
      <c r="O1688" s="55" t="s">
        <v>15</v>
      </c>
      <c r="P1688" s="55" t="s">
        <v>14</v>
      </c>
      <c r="Q1688" s="55" t="s">
        <v>15</v>
      </c>
    </row>
    <row r="1689" spans="1:17" customFormat="1" x14ac:dyDescent="0.3">
      <c r="A1689" s="56" t="s">
        <v>16</v>
      </c>
      <c r="B1689" s="57">
        <v>1497.7955463971</v>
      </c>
      <c r="C1689" s="57">
        <v>1497.7955463971</v>
      </c>
      <c r="D1689" s="57">
        <v>309.57194894920002</v>
      </c>
      <c r="E1689" s="57">
        <v>309.57194894920002</v>
      </c>
      <c r="F1689" s="57">
        <v>260.25721534820002</v>
      </c>
      <c r="G1689" s="57">
        <v>260.25721534820002</v>
      </c>
      <c r="H1689" s="57">
        <v>173.41709901479999</v>
      </c>
      <c r="I1689" s="57">
        <v>173.41709901479999</v>
      </c>
      <c r="J1689" s="57">
        <v>153.87284690289999</v>
      </c>
      <c r="K1689" s="57">
        <v>153.87284690289999</v>
      </c>
      <c r="L1689" s="57">
        <v>189.24002229609999</v>
      </c>
      <c r="M1689" s="57">
        <v>189.24002229609999</v>
      </c>
      <c r="N1689" s="57">
        <v>215.33456925920001</v>
      </c>
      <c r="O1689" s="57">
        <v>215.33456925920001</v>
      </c>
      <c r="P1689" s="57">
        <v>167.07021947219999</v>
      </c>
      <c r="Q1689" s="57">
        <v>167.07021947219999</v>
      </c>
    </row>
    <row r="1690" spans="1:17" customFormat="1" x14ac:dyDescent="0.3">
      <c r="A1690" s="58" t="s">
        <v>2</v>
      </c>
      <c r="B1690" s="59">
        <v>70.784490959200298</v>
      </c>
      <c r="C1690" s="60">
        <v>4.7259114322692398E-2</v>
      </c>
      <c r="D1690" s="59">
        <v>20.9253495687</v>
      </c>
      <c r="E1690" s="60">
        <v>6.75944627403363E-2</v>
      </c>
      <c r="F1690" s="59">
        <v>7.2771968385000196</v>
      </c>
      <c r="G1690" s="60">
        <v>2.79615565269297E-2</v>
      </c>
      <c r="H1690" s="59">
        <v>7.93894514070002</v>
      </c>
      <c r="I1690" s="60">
        <v>4.5779483025618302E-2</v>
      </c>
      <c r="J1690" s="59">
        <v>4.9401339910999997</v>
      </c>
      <c r="K1690" s="60">
        <v>3.2105300516194597E-2</v>
      </c>
      <c r="L1690" s="59">
        <v>9.189272076</v>
      </c>
      <c r="M1690" s="60">
        <v>4.8558819453221901E-2</v>
      </c>
      <c r="N1690" s="59">
        <v>14.5086601795</v>
      </c>
      <c r="O1690" s="60">
        <v>6.73772921338784E-2</v>
      </c>
      <c r="P1690" s="59">
        <v>3.6493213654000001</v>
      </c>
      <c r="Q1690" s="60">
        <v>2.18430392737183E-2</v>
      </c>
    </row>
    <row r="1691" spans="1:17" customFormat="1" x14ac:dyDescent="0.3">
      <c r="A1691" s="58" t="s">
        <v>3</v>
      </c>
      <c r="B1691" s="63">
        <v>51.408037904899999</v>
      </c>
      <c r="C1691" s="64">
        <v>3.4322466793655797E-2</v>
      </c>
      <c r="D1691" s="63">
        <v>11.680399294900001</v>
      </c>
      <c r="E1691" s="64">
        <v>3.77308064717993E-2</v>
      </c>
      <c r="F1691" s="63">
        <v>9.8773499120999801</v>
      </c>
      <c r="G1691" s="64">
        <v>3.7952261568944497E-2</v>
      </c>
      <c r="H1691" s="63">
        <v>9.0147137341000203</v>
      </c>
      <c r="I1691" s="64">
        <v>5.1982842437761301E-2</v>
      </c>
      <c r="J1691" s="63">
        <v>4.1305135172999998</v>
      </c>
      <c r="K1691" s="64">
        <v>2.68436803532109E-2</v>
      </c>
      <c r="L1691" s="63">
        <v>7.0441287895999798</v>
      </c>
      <c r="M1691" s="64">
        <v>3.7223250685197003E-2</v>
      </c>
      <c r="N1691" s="63">
        <v>7.1692566568999796</v>
      </c>
      <c r="O1691" s="64">
        <v>3.3293570472980198E-2</v>
      </c>
      <c r="P1691" s="63">
        <v>2.491676</v>
      </c>
      <c r="Q1691" s="64">
        <v>1.49139446148546E-2</v>
      </c>
    </row>
    <row r="1692" spans="1:17" customFormat="1" x14ac:dyDescent="0.3">
      <c r="A1692" s="58" t="s">
        <v>4</v>
      </c>
      <c r="B1692" s="59">
        <v>78.280891755300104</v>
      </c>
      <c r="C1692" s="60">
        <v>5.2264070315606301E-2</v>
      </c>
      <c r="D1692" s="59">
        <v>24.2183143249</v>
      </c>
      <c r="E1692" s="60">
        <v>7.8231617583911506E-2</v>
      </c>
      <c r="F1692" s="59">
        <v>6.2895529640000101</v>
      </c>
      <c r="G1692" s="60">
        <v>2.4166680472566999E-2</v>
      </c>
      <c r="H1692" s="59">
        <v>7.6685606565999898</v>
      </c>
      <c r="I1692" s="60">
        <v>4.4220326024168699E-2</v>
      </c>
      <c r="J1692" s="59">
        <v>5.7474458233999997</v>
      </c>
      <c r="K1692" s="60">
        <v>3.7351917112620099E-2</v>
      </c>
      <c r="L1692" s="59">
        <v>6.0696911259000199</v>
      </c>
      <c r="M1692" s="60">
        <v>3.2074035144652797E-2</v>
      </c>
      <c r="N1692" s="59">
        <v>15.176651920399999</v>
      </c>
      <c r="O1692" s="60">
        <v>7.0479403156730194E-2</v>
      </c>
      <c r="P1692" s="59">
        <v>9.9300836238999892</v>
      </c>
      <c r="Q1692" s="60">
        <v>5.9436586934946502E-2</v>
      </c>
    </row>
    <row r="1693" spans="1:17" customFormat="1" x14ac:dyDescent="0.3">
      <c r="A1693" s="58" t="s">
        <v>5</v>
      </c>
      <c r="B1693" s="63">
        <v>102.08358455939999</v>
      </c>
      <c r="C1693" s="64">
        <v>6.8155887367243706E-2</v>
      </c>
      <c r="D1693" s="63">
        <v>20.692500490099999</v>
      </c>
      <c r="E1693" s="64">
        <v>6.6842298083976598E-2</v>
      </c>
      <c r="F1693" s="63">
        <v>17.103193249899999</v>
      </c>
      <c r="G1693" s="64">
        <v>6.5716499836584799E-2</v>
      </c>
      <c r="H1693" s="63">
        <v>12.8977862539</v>
      </c>
      <c r="I1693" s="64">
        <v>7.4374362892550006E-2</v>
      </c>
      <c r="J1693" s="63">
        <v>17.728194231300002</v>
      </c>
      <c r="K1693" s="61">
        <v>0.115213272439726</v>
      </c>
      <c r="L1693" s="63">
        <v>7.17321762620002</v>
      </c>
      <c r="M1693" s="64">
        <v>3.7905394108315102E-2</v>
      </c>
      <c r="N1693" s="63">
        <v>8.1026963036000108</v>
      </c>
      <c r="O1693" s="64">
        <v>3.7628404633195299E-2</v>
      </c>
      <c r="P1693" s="63">
        <v>14.540501254800001</v>
      </c>
      <c r="Q1693" s="64">
        <v>8.7032274816754504E-2</v>
      </c>
    </row>
    <row r="1694" spans="1:17" customFormat="1" x14ac:dyDescent="0.3">
      <c r="A1694" s="58" t="s">
        <v>7</v>
      </c>
      <c r="B1694" s="59">
        <v>248.9550825403</v>
      </c>
      <c r="C1694" s="60">
        <v>0.16621432954528001</v>
      </c>
      <c r="D1694" s="59">
        <v>52.5069813052001</v>
      </c>
      <c r="E1694" s="60">
        <v>0.16961156036077499</v>
      </c>
      <c r="F1694" s="59">
        <v>26.662260761399999</v>
      </c>
      <c r="G1694" s="62">
        <v>0.10244580818144999</v>
      </c>
      <c r="H1694" s="59">
        <v>31.758114327800001</v>
      </c>
      <c r="I1694" s="60">
        <v>0.18313138962778799</v>
      </c>
      <c r="J1694" s="59">
        <v>18.804927318699999</v>
      </c>
      <c r="K1694" s="60">
        <v>0.122210823398664</v>
      </c>
      <c r="L1694" s="59">
        <v>48.969557018300002</v>
      </c>
      <c r="M1694" s="61">
        <v>0.25876955849053102</v>
      </c>
      <c r="N1694" s="59">
        <v>31.436097718399999</v>
      </c>
      <c r="O1694" s="60">
        <v>0.145987231992278</v>
      </c>
      <c r="P1694" s="59">
        <v>36.560272533199999</v>
      </c>
      <c r="Q1694" s="60">
        <v>0.21883177414083399</v>
      </c>
    </row>
    <row r="1695" spans="1:17" customFormat="1" x14ac:dyDescent="0.3">
      <c r="A1695" s="58" t="s">
        <v>10</v>
      </c>
      <c r="B1695" s="63">
        <v>100.38987882470001</v>
      </c>
      <c r="C1695" s="64">
        <v>6.7025088348129203E-2</v>
      </c>
      <c r="D1695" s="63">
        <v>18.640575186</v>
      </c>
      <c r="E1695" s="64">
        <v>6.0214031824501198E-2</v>
      </c>
      <c r="F1695" s="63">
        <v>12.1026647844</v>
      </c>
      <c r="G1695" s="64">
        <v>4.6502706056420998E-2</v>
      </c>
      <c r="H1695" s="63">
        <v>11.428956960300001</v>
      </c>
      <c r="I1695" s="64">
        <v>6.5904440941689499E-2</v>
      </c>
      <c r="J1695" s="63">
        <v>15.4152364254</v>
      </c>
      <c r="K1695" s="64">
        <v>0.10018165476023</v>
      </c>
      <c r="L1695" s="63">
        <v>15.8371664992</v>
      </c>
      <c r="M1695" s="64">
        <v>8.3688251074182998E-2</v>
      </c>
      <c r="N1695" s="63">
        <v>15.3781000435</v>
      </c>
      <c r="O1695" s="64">
        <v>7.1414915386805597E-2</v>
      </c>
      <c r="P1695" s="63">
        <v>10.0434200349</v>
      </c>
      <c r="Q1695" s="64">
        <v>6.0114962837953298E-2</v>
      </c>
    </row>
    <row r="1696" spans="1:17" customFormat="1" x14ac:dyDescent="0.3">
      <c r="A1696" s="58" t="s">
        <v>8</v>
      </c>
      <c r="B1696" s="59">
        <v>270.68118210419999</v>
      </c>
      <c r="C1696" s="60">
        <v>0.180719713551903</v>
      </c>
      <c r="D1696" s="59">
        <v>41.110062878999997</v>
      </c>
      <c r="E1696" s="62">
        <v>0.13279647273773501</v>
      </c>
      <c r="F1696" s="59">
        <v>74.1317404853</v>
      </c>
      <c r="G1696" s="61">
        <v>0.28484028919666499</v>
      </c>
      <c r="H1696" s="59">
        <v>32.310004241599998</v>
      </c>
      <c r="I1696" s="60">
        <v>0.18631383194135101</v>
      </c>
      <c r="J1696" s="59">
        <v>21.7438235469</v>
      </c>
      <c r="K1696" s="60">
        <v>0.14131033502370499</v>
      </c>
      <c r="L1696" s="59">
        <v>34.884576367699999</v>
      </c>
      <c r="M1696" s="60">
        <v>0.18434037337575901</v>
      </c>
      <c r="N1696" s="59">
        <v>34.934418894700002</v>
      </c>
      <c r="O1696" s="60">
        <v>0.162233212321098</v>
      </c>
      <c r="P1696" s="59">
        <v>25.9953050427</v>
      </c>
      <c r="Q1696" s="60">
        <v>0.155595085257104</v>
      </c>
    </row>
    <row r="1697" spans="1:17" customFormat="1" x14ac:dyDescent="0.3">
      <c r="A1697" s="58" t="s">
        <v>9</v>
      </c>
      <c r="B1697" s="63">
        <v>235.7398933074</v>
      </c>
      <c r="C1697" s="64">
        <v>0.15739123665741001</v>
      </c>
      <c r="D1697" s="63">
        <v>55.053970073400102</v>
      </c>
      <c r="E1697" s="64">
        <v>0.17783901370997399</v>
      </c>
      <c r="F1697" s="63">
        <v>42.953694251100103</v>
      </c>
      <c r="G1697" s="64">
        <v>0.16504324075561899</v>
      </c>
      <c r="H1697" s="63">
        <v>18.624005481099999</v>
      </c>
      <c r="I1697" s="64">
        <v>0.107394285724446</v>
      </c>
      <c r="J1697" s="63">
        <v>20.350119113200002</v>
      </c>
      <c r="K1697" s="64">
        <v>0.13225282772627001</v>
      </c>
      <c r="L1697" s="63">
        <v>32.613387262700002</v>
      </c>
      <c r="M1697" s="64">
        <v>0.17233874138775199</v>
      </c>
      <c r="N1697" s="63">
        <v>36.386435989299997</v>
      </c>
      <c r="O1697" s="64">
        <v>0.16897628706100301</v>
      </c>
      <c r="P1697" s="63">
        <v>27.619728376400001</v>
      </c>
      <c r="Q1697" s="64">
        <v>0.16531808280168001</v>
      </c>
    </row>
    <row r="1698" spans="1:17" customFormat="1" x14ac:dyDescent="0.3">
      <c r="A1698" s="58" t="s">
        <v>11</v>
      </c>
      <c r="B1698" s="59">
        <v>10.5589955016</v>
      </c>
      <c r="C1698" s="60">
        <v>7.0496908119398096E-3</v>
      </c>
      <c r="D1698" s="59">
        <v>1.2261447987</v>
      </c>
      <c r="E1698" s="60">
        <v>3.96077487919039E-3</v>
      </c>
      <c r="F1698" s="59">
        <v>0.50740881169999896</v>
      </c>
      <c r="G1698" s="60">
        <v>1.94964359017341E-3</v>
      </c>
      <c r="H1698" s="59">
        <v>0.54998002479999997</v>
      </c>
      <c r="I1698" s="60">
        <v>3.1714290454891202E-3</v>
      </c>
      <c r="J1698" s="59">
        <v>3.3200318037000001</v>
      </c>
      <c r="K1698" s="61">
        <v>2.1576463102649102E-2</v>
      </c>
      <c r="L1698" s="59">
        <v>1.2556444229999999</v>
      </c>
      <c r="M1698" s="60">
        <v>6.6351948587033997E-3</v>
      </c>
      <c r="N1698" s="59">
        <v>3.0820634103</v>
      </c>
      <c r="O1698" s="60">
        <v>1.43129058232638E-2</v>
      </c>
      <c r="P1698" s="59">
        <v>0.61772222940000199</v>
      </c>
      <c r="Q1698" s="60">
        <v>3.6973808459190198E-3</v>
      </c>
    </row>
    <row r="1699" spans="1:17" customFormat="1" x14ac:dyDescent="0.3">
      <c r="A1699" s="58" t="s">
        <v>6</v>
      </c>
      <c r="B1699" s="63">
        <v>54.230323017000003</v>
      </c>
      <c r="C1699" s="64">
        <v>3.6206759425509903E-2</v>
      </c>
      <c r="D1699" s="63">
        <v>11.6289131864</v>
      </c>
      <c r="E1699" s="64">
        <v>3.7564492603004797E-2</v>
      </c>
      <c r="F1699" s="63">
        <v>4.2283687687000002</v>
      </c>
      <c r="G1699" s="64">
        <v>1.6246883926129899E-2</v>
      </c>
      <c r="H1699" s="63">
        <v>5.9385654224000097</v>
      </c>
      <c r="I1699" s="64">
        <v>3.42444052872386E-2</v>
      </c>
      <c r="J1699" s="63">
        <v>4.5063413201999998</v>
      </c>
      <c r="K1699" s="64">
        <v>2.9286137293889701E-2</v>
      </c>
      <c r="L1699" s="63">
        <v>4.7260235648000002</v>
      </c>
      <c r="M1699" s="64">
        <v>2.49737001056007E-2</v>
      </c>
      <c r="N1699" s="63">
        <v>14.797600335</v>
      </c>
      <c r="O1699" s="61">
        <v>6.8719111779901906E-2</v>
      </c>
      <c r="P1699" s="63">
        <v>8.4045104195000206</v>
      </c>
      <c r="Q1699" s="64">
        <v>5.0305257550095503E-2</v>
      </c>
    </row>
    <row r="1700" spans="1:17" customFormat="1" x14ac:dyDescent="0.3">
      <c r="A1700" s="58" t="s">
        <v>12</v>
      </c>
      <c r="B1700" s="59">
        <v>173.77052385319999</v>
      </c>
      <c r="C1700" s="60">
        <v>0.116017519394553</v>
      </c>
      <c r="D1700" s="59">
        <v>31.607963981099999</v>
      </c>
      <c r="E1700" s="60">
        <v>0.102102157796884</v>
      </c>
      <c r="F1700" s="59">
        <v>37.853096482700003</v>
      </c>
      <c r="G1700" s="60">
        <v>0.145444945424687</v>
      </c>
      <c r="H1700" s="59">
        <v>24.950359694199999</v>
      </c>
      <c r="I1700" s="60">
        <v>0.143874853379197</v>
      </c>
      <c r="J1700" s="59">
        <v>24.502611780100001</v>
      </c>
      <c r="K1700" s="60">
        <v>0.15923934776849999</v>
      </c>
      <c r="L1700" s="59">
        <v>13.9693068857</v>
      </c>
      <c r="M1700" s="60">
        <v>7.3817930880617402E-2</v>
      </c>
      <c r="N1700" s="59">
        <v>21.4948743321</v>
      </c>
      <c r="O1700" s="60">
        <v>9.9820824896101307E-2</v>
      </c>
      <c r="P1700" s="59">
        <v>14.018064815000001</v>
      </c>
      <c r="Q1700" s="60">
        <v>8.3905227749656294E-2</v>
      </c>
    </row>
    <row r="1701" spans="1:17" customFormat="1" x14ac:dyDescent="0.3">
      <c r="A1701" s="58" t="s">
        <v>13</v>
      </c>
      <c r="B1701" s="63">
        <v>100.91266206989999</v>
      </c>
      <c r="C1701" s="64">
        <v>6.7374123466078004E-2</v>
      </c>
      <c r="D1701" s="63">
        <v>20.2807738608</v>
      </c>
      <c r="E1701" s="64">
        <v>6.5512311207912496E-2</v>
      </c>
      <c r="F1701" s="63">
        <v>21.270688038399999</v>
      </c>
      <c r="G1701" s="64">
        <v>8.1729484463828606E-2</v>
      </c>
      <c r="H1701" s="63">
        <v>10.337107077300001</v>
      </c>
      <c r="I1701" s="64">
        <v>5.9608349672703197E-2</v>
      </c>
      <c r="J1701" s="63">
        <v>12.6834680316</v>
      </c>
      <c r="K1701" s="64">
        <v>8.2428240504341804E-2</v>
      </c>
      <c r="L1701" s="63">
        <v>7.5080506570000098</v>
      </c>
      <c r="M1701" s="64">
        <v>3.9674750435467102E-2</v>
      </c>
      <c r="N1701" s="63">
        <v>12.8677134755</v>
      </c>
      <c r="O1701" s="64">
        <v>5.97568403427646E-2</v>
      </c>
      <c r="P1701" s="63">
        <v>13.199613777</v>
      </c>
      <c r="Q1701" s="64">
        <v>7.9006383176484493E-2</v>
      </c>
    </row>
    <row r="1702" spans="1:17" customFormat="1" x14ac:dyDescent="0.3">
      <c r="A1702" s="65" t="s">
        <v>1</v>
      </c>
    </row>
    <row r="1703" spans="1:17" customFormat="1" x14ac:dyDescent="0.3">
      <c r="A1703" s="65" t="s">
        <v>1</v>
      </c>
    </row>
    <row r="1704" spans="1:17" customFormat="1" x14ac:dyDescent="0.3">
      <c r="A1704" s="53" t="s">
        <v>370</v>
      </c>
    </row>
    <row r="1705" spans="1:17" customFormat="1" x14ac:dyDescent="0.3">
      <c r="A1705" s="54" t="s">
        <v>1</v>
      </c>
    </row>
    <row r="1706" spans="1:17" customFormat="1" x14ac:dyDescent="0.3">
      <c r="A1706" s="114" t="s">
        <v>1</v>
      </c>
      <c r="B1706" s="113" t="s">
        <v>504</v>
      </c>
      <c r="C1706" s="113" t="s">
        <v>1</v>
      </c>
      <c r="D1706" s="113" t="s">
        <v>17</v>
      </c>
      <c r="E1706" s="113" t="s">
        <v>1</v>
      </c>
      <c r="F1706" s="113" t="s">
        <v>18</v>
      </c>
      <c r="G1706" s="113" t="s">
        <v>1</v>
      </c>
      <c r="H1706" s="113" t="s">
        <v>19</v>
      </c>
      <c r="I1706" s="113" t="s">
        <v>1</v>
      </c>
      <c r="J1706" s="113" t="s">
        <v>20</v>
      </c>
      <c r="K1706" s="113" t="s">
        <v>1</v>
      </c>
      <c r="L1706" s="113" t="s">
        <v>21</v>
      </c>
      <c r="M1706" s="113" t="s">
        <v>1</v>
      </c>
      <c r="N1706" s="113" t="s">
        <v>22</v>
      </c>
      <c r="O1706" s="113" t="s">
        <v>1</v>
      </c>
      <c r="P1706" s="113" t="s">
        <v>23</v>
      </c>
      <c r="Q1706" s="113" t="s">
        <v>1</v>
      </c>
    </row>
    <row r="1707" spans="1:17" customFormat="1" x14ac:dyDescent="0.3">
      <c r="A1707" s="115" t="s">
        <v>1</v>
      </c>
      <c r="B1707" s="55" t="s">
        <v>14</v>
      </c>
      <c r="C1707" s="55" t="s">
        <v>15</v>
      </c>
      <c r="D1707" s="55" t="s">
        <v>14</v>
      </c>
      <c r="E1707" s="55" t="s">
        <v>15</v>
      </c>
      <c r="F1707" s="55" t="s">
        <v>14</v>
      </c>
      <c r="G1707" s="55" t="s">
        <v>15</v>
      </c>
      <c r="H1707" s="55" t="s">
        <v>14</v>
      </c>
      <c r="I1707" s="55" t="s">
        <v>15</v>
      </c>
      <c r="J1707" s="55" t="s">
        <v>14</v>
      </c>
      <c r="K1707" s="55" t="s">
        <v>15</v>
      </c>
      <c r="L1707" s="55" t="s">
        <v>14</v>
      </c>
      <c r="M1707" s="55" t="s">
        <v>15</v>
      </c>
      <c r="N1707" s="55" t="s">
        <v>14</v>
      </c>
      <c r="O1707" s="55" t="s">
        <v>15</v>
      </c>
      <c r="P1707" s="55" t="s">
        <v>14</v>
      </c>
      <c r="Q1707" s="55" t="s">
        <v>15</v>
      </c>
    </row>
    <row r="1708" spans="1:17" customFormat="1" x14ac:dyDescent="0.3">
      <c r="A1708" s="56" t="s">
        <v>16</v>
      </c>
      <c r="B1708" s="57">
        <v>1497.7955463971</v>
      </c>
      <c r="C1708" s="57">
        <v>1497.7955463971</v>
      </c>
      <c r="D1708" s="57">
        <v>309.57194894920002</v>
      </c>
      <c r="E1708" s="57">
        <v>309.57194894920002</v>
      </c>
      <c r="F1708" s="57">
        <v>260.25721534820002</v>
      </c>
      <c r="G1708" s="57">
        <v>260.25721534820002</v>
      </c>
      <c r="H1708" s="57">
        <v>173.41709901479999</v>
      </c>
      <c r="I1708" s="57">
        <v>173.41709901479999</v>
      </c>
      <c r="J1708" s="57">
        <v>153.87284690289999</v>
      </c>
      <c r="K1708" s="57">
        <v>153.87284690289999</v>
      </c>
      <c r="L1708" s="57">
        <v>189.24002229609999</v>
      </c>
      <c r="M1708" s="57">
        <v>189.24002229609999</v>
      </c>
      <c r="N1708" s="57">
        <v>215.33456925920001</v>
      </c>
      <c r="O1708" s="57">
        <v>215.33456925920001</v>
      </c>
      <c r="P1708" s="57">
        <v>167.07021947219999</v>
      </c>
      <c r="Q1708" s="57">
        <v>167.07021947219999</v>
      </c>
    </row>
    <row r="1709" spans="1:17" customFormat="1" x14ac:dyDescent="0.3">
      <c r="A1709" s="58" t="s">
        <v>371</v>
      </c>
      <c r="B1709" s="59">
        <v>304.04096284370002</v>
      </c>
      <c r="C1709" s="60">
        <v>0.20299229996714899</v>
      </c>
      <c r="D1709" s="59">
        <v>49.163568005599899</v>
      </c>
      <c r="E1709" s="60">
        <v>0.158811443260538</v>
      </c>
      <c r="F1709" s="59">
        <v>71.779653097299999</v>
      </c>
      <c r="G1709" s="61">
        <v>0.27580273999806498</v>
      </c>
      <c r="H1709" s="59">
        <v>28.850291585400001</v>
      </c>
      <c r="I1709" s="60">
        <v>0.16636359245599999</v>
      </c>
      <c r="J1709" s="59">
        <v>19.491748614199999</v>
      </c>
      <c r="K1709" s="62">
        <v>0.12667438736933301</v>
      </c>
      <c r="L1709" s="59">
        <v>31.192885972300001</v>
      </c>
      <c r="M1709" s="60">
        <v>0.16483239429919899</v>
      </c>
      <c r="N1709" s="59">
        <v>57.1418997118002</v>
      </c>
      <c r="O1709" s="61">
        <v>0.265363336264963</v>
      </c>
      <c r="P1709" s="59">
        <v>40.330389886500001</v>
      </c>
      <c r="Q1709" s="60">
        <v>0.24139783866873299</v>
      </c>
    </row>
    <row r="1710" spans="1:17" customFormat="1" x14ac:dyDescent="0.3">
      <c r="A1710" s="58" t="s">
        <v>372</v>
      </c>
      <c r="B1710" s="63">
        <v>519.7526322041</v>
      </c>
      <c r="C1710" s="64">
        <v>0.34701173565000198</v>
      </c>
      <c r="D1710" s="63">
        <v>104.7412426929</v>
      </c>
      <c r="E1710" s="64">
        <v>0.33834216261657402</v>
      </c>
      <c r="F1710" s="63">
        <v>78.246197911200198</v>
      </c>
      <c r="G1710" s="64">
        <v>0.30064948557339299</v>
      </c>
      <c r="H1710" s="63">
        <v>67.878530749999996</v>
      </c>
      <c r="I1710" s="64">
        <v>0.39141775024276598</v>
      </c>
      <c r="J1710" s="63">
        <v>62.960410020399998</v>
      </c>
      <c r="K1710" s="64">
        <v>0.40917167185533798</v>
      </c>
      <c r="L1710" s="63">
        <v>74.833766135200094</v>
      </c>
      <c r="M1710" s="64">
        <v>0.39544365524386299</v>
      </c>
      <c r="N1710" s="63">
        <v>63.720066466999803</v>
      </c>
      <c r="O1710" s="64">
        <v>0.295911922949536</v>
      </c>
      <c r="P1710" s="63">
        <v>59.223111967199998</v>
      </c>
      <c r="Q1710" s="64">
        <v>0.354480362534357</v>
      </c>
    </row>
    <row r="1711" spans="1:17" customFormat="1" x14ac:dyDescent="0.3">
      <c r="A1711" s="58" t="s">
        <v>373</v>
      </c>
      <c r="B1711" s="59">
        <v>252.04148361759999</v>
      </c>
      <c r="C1711" s="60">
        <v>0.16827495863763101</v>
      </c>
      <c r="D1711" s="59">
        <v>39.1776841872001</v>
      </c>
      <c r="E1711" s="60">
        <v>0.12655437393531099</v>
      </c>
      <c r="F1711" s="59">
        <v>44.879776905900002</v>
      </c>
      <c r="G1711" s="60">
        <v>0.17244392954045501</v>
      </c>
      <c r="H1711" s="59">
        <v>24.971275115299999</v>
      </c>
      <c r="I1711" s="60">
        <v>0.14399546098489899</v>
      </c>
      <c r="J1711" s="59">
        <v>32.771433547699999</v>
      </c>
      <c r="K1711" s="60">
        <v>0.21297736545019</v>
      </c>
      <c r="L1711" s="59">
        <v>28.796432459999998</v>
      </c>
      <c r="M1711" s="60">
        <v>0.15216882829860801</v>
      </c>
      <c r="N1711" s="59">
        <v>43.183407019599997</v>
      </c>
      <c r="O1711" s="60">
        <v>0.200540986838113</v>
      </c>
      <c r="P1711" s="59">
        <v>26.1441994218</v>
      </c>
      <c r="Q1711" s="60">
        <v>0.15648629363385899</v>
      </c>
    </row>
    <row r="1712" spans="1:17" customFormat="1" x14ac:dyDescent="0.3">
      <c r="A1712" s="58" t="s">
        <v>374</v>
      </c>
      <c r="B1712" s="63">
        <v>326.28203345719999</v>
      </c>
      <c r="C1712" s="64">
        <v>0.21784150329600099</v>
      </c>
      <c r="D1712" s="63">
        <v>81.580521933200103</v>
      </c>
      <c r="E1712" s="64">
        <v>0.26352685445213597</v>
      </c>
      <c r="F1712" s="63">
        <v>54.019583916299801</v>
      </c>
      <c r="G1712" s="64">
        <v>0.20756229118961</v>
      </c>
      <c r="H1712" s="63">
        <v>46.392850544200002</v>
      </c>
      <c r="I1712" s="64">
        <v>0.267521777308942</v>
      </c>
      <c r="J1712" s="63">
        <v>30.3742085867</v>
      </c>
      <c r="K1712" s="64">
        <v>0.19739810628100801</v>
      </c>
      <c r="L1712" s="63">
        <v>38.617743793400003</v>
      </c>
      <c r="M1712" s="64">
        <v>0.20406752929343699</v>
      </c>
      <c r="N1712" s="63">
        <v>40.469249546900002</v>
      </c>
      <c r="O1712" s="64">
        <v>0.187936612714454</v>
      </c>
      <c r="P1712" s="63">
        <v>33.105940713999999</v>
      </c>
      <c r="Q1712" s="64">
        <v>0.198155846198004</v>
      </c>
    </row>
    <row r="1713" spans="1:17" customFormat="1" x14ac:dyDescent="0.3">
      <c r="A1713" s="58" t="s">
        <v>375</v>
      </c>
      <c r="B1713" s="59">
        <v>95.678434274500205</v>
      </c>
      <c r="C1713" s="60">
        <v>6.3879502449217099E-2</v>
      </c>
      <c r="D1713" s="59">
        <v>34.908932130299902</v>
      </c>
      <c r="E1713" s="61">
        <v>0.112765165735441</v>
      </c>
      <c r="F1713" s="59">
        <v>11.3320035175</v>
      </c>
      <c r="G1713" s="60">
        <v>4.3541553698478001E-2</v>
      </c>
      <c r="H1713" s="59">
        <v>5.3241510199000004</v>
      </c>
      <c r="I1713" s="60">
        <v>3.0701419007393399E-2</v>
      </c>
      <c r="J1713" s="59">
        <v>8.2750461339000108</v>
      </c>
      <c r="K1713" s="60">
        <v>5.3778469044131597E-2</v>
      </c>
      <c r="L1713" s="59">
        <v>15.7991939352</v>
      </c>
      <c r="M1713" s="60">
        <v>8.3487592864892601E-2</v>
      </c>
      <c r="N1713" s="59">
        <v>10.8199465139</v>
      </c>
      <c r="O1713" s="60">
        <v>5.0247141232933903E-2</v>
      </c>
      <c r="P1713" s="59">
        <v>8.2665774827000291</v>
      </c>
      <c r="Q1713" s="60">
        <v>4.9479658965046899E-2</v>
      </c>
    </row>
    <row r="1714" spans="1:17" customFormat="1" x14ac:dyDescent="0.3">
      <c r="A1714" s="65" t="s">
        <v>1</v>
      </c>
    </row>
    <row r="1715" spans="1:17" customFormat="1" x14ac:dyDescent="0.3">
      <c r="A1715" s="65" t="s">
        <v>1</v>
      </c>
    </row>
    <row r="1716" spans="1:17" customFormat="1" x14ac:dyDescent="0.3">
      <c r="A1716" s="53" t="s">
        <v>376</v>
      </c>
    </row>
    <row r="1717" spans="1:17" customFormat="1" x14ac:dyDescent="0.3">
      <c r="A1717" s="54" t="s">
        <v>1</v>
      </c>
    </row>
    <row r="1718" spans="1:17" customFormat="1" x14ac:dyDescent="0.3">
      <c r="A1718" s="114" t="s">
        <v>1</v>
      </c>
      <c r="B1718" s="113" t="s">
        <v>504</v>
      </c>
      <c r="C1718" s="113" t="s">
        <v>1</v>
      </c>
      <c r="D1718" s="113" t="s">
        <v>17</v>
      </c>
      <c r="E1718" s="113" t="s">
        <v>1</v>
      </c>
      <c r="F1718" s="113" t="s">
        <v>18</v>
      </c>
      <c r="G1718" s="113" t="s">
        <v>1</v>
      </c>
      <c r="H1718" s="113" t="s">
        <v>19</v>
      </c>
      <c r="I1718" s="113" t="s">
        <v>1</v>
      </c>
      <c r="J1718" s="113" t="s">
        <v>20</v>
      </c>
      <c r="K1718" s="113" t="s">
        <v>1</v>
      </c>
      <c r="L1718" s="113" t="s">
        <v>21</v>
      </c>
      <c r="M1718" s="113" t="s">
        <v>1</v>
      </c>
      <c r="N1718" s="113" t="s">
        <v>22</v>
      </c>
      <c r="O1718" s="113" t="s">
        <v>1</v>
      </c>
      <c r="P1718" s="113" t="s">
        <v>23</v>
      </c>
      <c r="Q1718" s="113" t="s">
        <v>1</v>
      </c>
    </row>
    <row r="1719" spans="1:17" customFormat="1" x14ac:dyDescent="0.3">
      <c r="A1719" s="115" t="s">
        <v>1</v>
      </c>
      <c r="B1719" s="55" t="s">
        <v>14</v>
      </c>
      <c r="C1719" s="55" t="s">
        <v>15</v>
      </c>
      <c r="D1719" s="55" t="s">
        <v>14</v>
      </c>
      <c r="E1719" s="55" t="s">
        <v>15</v>
      </c>
      <c r="F1719" s="55" t="s">
        <v>14</v>
      </c>
      <c r="G1719" s="55" t="s">
        <v>15</v>
      </c>
      <c r="H1719" s="55" t="s">
        <v>14</v>
      </c>
      <c r="I1719" s="55" t="s">
        <v>15</v>
      </c>
      <c r="J1719" s="55" t="s">
        <v>14</v>
      </c>
      <c r="K1719" s="55" t="s">
        <v>15</v>
      </c>
      <c r="L1719" s="55" t="s">
        <v>14</v>
      </c>
      <c r="M1719" s="55" t="s">
        <v>15</v>
      </c>
      <c r="N1719" s="55" t="s">
        <v>14</v>
      </c>
      <c r="O1719" s="55" t="s">
        <v>15</v>
      </c>
      <c r="P1719" s="55" t="s">
        <v>14</v>
      </c>
      <c r="Q1719" s="55" t="s">
        <v>15</v>
      </c>
    </row>
    <row r="1720" spans="1:17" customFormat="1" x14ac:dyDescent="0.3">
      <c r="A1720" s="56" t="s">
        <v>16</v>
      </c>
      <c r="B1720" s="57">
        <v>1497.7955463971</v>
      </c>
      <c r="C1720" s="57">
        <v>1497.7955463971</v>
      </c>
      <c r="D1720" s="57">
        <v>309.57194894920002</v>
      </c>
      <c r="E1720" s="57">
        <v>309.57194894920002</v>
      </c>
      <c r="F1720" s="57">
        <v>260.25721534820002</v>
      </c>
      <c r="G1720" s="57">
        <v>260.25721534820002</v>
      </c>
      <c r="H1720" s="57">
        <v>173.41709901479999</v>
      </c>
      <c r="I1720" s="57">
        <v>173.41709901479999</v>
      </c>
      <c r="J1720" s="57">
        <v>153.87284690289999</v>
      </c>
      <c r="K1720" s="57">
        <v>153.87284690289999</v>
      </c>
      <c r="L1720" s="57">
        <v>189.24002229609999</v>
      </c>
      <c r="M1720" s="57">
        <v>189.24002229609999</v>
      </c>
      <c r="N1720" s="57">
        <v>215.33456925920001</v>
      </c>
      <c r="O1720" s="57">
        <v>215.33456925920001</v>
      </c>
      <c r="P1720" s="57">
        <v>167.07021947219999</v>
      </c>
      <c r="Q1720" s="57">
        <v>167.07021947219999</v>
      </c>
    </row>
    <row r="1721" spans="1:17" customFormat="1" x14ac:dyDescent="0.3">
      <c r="A1721" s="58" t="s">
        <v>317</v>
      </c>
      <c r="B1721" s="59">
        <v>381.24652993640001</v>
      </c>
      <c r="C1721" s="60">
        <v>0.25453843206669702</v>
      </c>
      <c r="D1721" s="59">
        <v>53.109704208700002</v>
      </c>
      <c r="E1721" s="62">
        <v>0.171558516167158</v>
      </c>
      <c r="F1721" s="59">
        <v>63.106576750899997</v>
      </c>
      <c r="G1721" s="60">
        <v>0.24247772215064001</v>
      </c>
      <c r="H1721" s="59">
        <v>30.682409804300001</v>
      </c>
      <c r="I1721" s="62">
        <v>0.17692839967113899</v>
      </c>
      <c r="J1721" s="59">
        <v>31.965085149699998</v>
      </c>
      <c r="K1721" s="60">
        <v>0.207737010090359</v>
      </c>
      <c r="L1721" s="59">
        <v>62.8223750643999</v>
      </c>
      <c r="M1721" s="61">
        <v>0.33197192804227799</v>
      </c>
      <c r="N1721" s="59">
        <v>64.7861175699</v>
      </c>
      <c r="O1721" s="60">
        <v>0.30086259625093598</v>
      </c>
      <c r="P1721" s="59">
        <v>63.886874616500101</v>
      </c>
      <c r="Q1721" s="61">
        <v>0.38239534740738501</v>
      </c>
    </row>
    <row r="1722" spans="1:17" customFormat="1" x14ac:dyDescent="0.3">
      <c r="A1722" s="58" t="s">
        <v>237</v>
      </c>
      <c r="B1722" s="63">
        <v>581.76664836299994</v>
      </c>
      <c r="C1722" s="64">
        <v>0.388415261189968</v>
      </c>
      <c r="D1722" s="63">
        <v>139.9553077743</v>
      </c>
      <c r="E1722" s="61">
        <v>0.45209298920447799</v>
      </c>
      <c r="F1722" s="63">
        <v>88.796764422900097</v>
      </c>
      <c r="G1722" s="64">
        <v>0.34118848272505398</v>
      </c>
      <c r="H1722" s="63">
        <v>85.335632041899899</v>
      </c>
      <c r="I1722" s="61">
        <v>0.49208314824028498</v>
      </c>
      <c r="J1722" s="63">
        <v>52.968430178299997</v>
      </c>
      <c r="K1722" s="64">
        <v>0.34423506969832801</v>
      </c>
      <c r="L1722" s="63">
        <v>40.040016798700002</v>
      </c>
      <c r="M1722" s="62">
        <v>0.21158323864520701</v>
      </c>
      <c r="N1722" s="63">
        <v>101.28517473940001</v>
      </c>
      <c r="O1722" s="61">
        <v>0.47036188888688002</v>
      </c>
      <c r="P1722" s="63">
        <v>59.865991769400097</v>
      </c>
      <c r="Q1722" s="64">
        <v>0.35832832421317001</v>
      </c>
    </row>
    <row r="1723" spans="1:17" customFormat="1" x14ac:dyDescent="0.3">
      <c r="A1723" s="58" t="s">
        <v>238</v>
      </c>
      <c r="B1723" s="59">
        <v>162.25714948039999</v>
      </c>
      <c r="C1723" s="60">
        <v>0.10833063956606399</v>
      </c>
      <c r="D1723" s="59">
        <v>38.288560636900101</v>
      </c>
      <c r="E1723" s="60">
        <v>0.123682267617804</v>
      </c>
      <c r="F1723" s="59">
        <v>23.582480916200002</v>
      </c>
      <c r="G1723" s="60">
        <v>9.0612207944547593E-2</v>
      </c>
      <c r="H1723" s="59">
        <v>14.995804632700001</v>
      </c>
      <c r="I1723" s="60">
        <v>8.6472468504505504E-2</v>
      </c>
      <c r="J1723" s="59">
        <v>26.589103665500001</v>
      </c>
      <c r="K1723" s="61">
        <v>0.17279919232454799</v>
      </c>
      <c r="L1723" s="59">
        <v>29.317024906699999</v>
      </c>
      <c r="M1723" s="60">
        <v>0.15491979207668999</v>
      </c>
      <c r="N1723" s="59">
        <v>12.5912039802</v>
      </c>
      <c r="O1723" s="62">
        <v>5.8472747889559099E-2</v>
      </c>
      <c r="P1723" s="59">
        <v>13.205134387799999</v>
      </c>
      <c r="Q1723" s="60">
        <v>7.9039426832124907E-2</v>
      </c>
    </row>
    <row r="1724" spans="1:17" customFormat="1" x14ac:dyDescent="0.3">
      <c r="A1724" s="58" t="s">
        <v>239</v>
      </c>
      <c r="B1724" s="63">
        <v>260.3089397892</v>
      </c>
      <c r="C1724" s="64">
        <v>0.17379470810643299</v>
      </c>
      <c r="D1724" s="63">
        <v>56.835216236100003</v>
      </c>
      <c r="E1724" s="64">
        <v>0.18359291411582801</v>
      </c>
      <c r="F1724" s="63">
        <v>63.719905563299903</v>
      </c>
      <c r="G1724" s="61">
        <v>0.24483434773575299</v>
      </c>
      <c r="H1724" s="63">
        <v>35.324376892899998</v>
      </c>
      <c r="I1724" s="64">
        <v>0.203696043202091</v>
      </c>
      <c r="J1724" s="63">
        <v>32.413079817499998</v>
      </c>
      <c r="K1724" s="64">
        <v>0.210648470278541</v>
      </c>
      <c r="L1724" s="63">
        <v>34.673909930500002</v>
      </c>
      <c r="M1724" s="64">
        <v>0.183227149890346</v>
      </c>
      <c r="N1724" s="63">
        <v>21.360310178100001</v>
      </c>
      <c r="O1724" s="62">
        <v>9.9195917550927104E-2</v>
      </c>
      <c r="P1724" s="63">
        <v>15.0450697808</v>
      </c>
      <c r="Q1724" s="62">
        <v>9.0052373357320303E-2</v>
      </c>
    </row>
    <row r="1725" spans="1:17" customFormat="1" x14ac:dyDescent="0.3">
      <c r="A1725" s="58" t="s">
        <v>318</v>
      </c>
      <c r="B1725" s="59">
        <v>84.052110402500105</v>
      </c>
      <c r="C1725" s="60">
        <v>5.6117212128641097E-2</v>
      </c>
      <c r="D1725" s="59">
        <v>18.433020687999999</v>
      </c>
      <c r="E1725" s="60">
        <v>5.9543575412980401E-2</v>
      </c>
      <c r="F1725" s="59">
        <v>17.7817277284</v>
      </c>
      <c r="G1725" s="60">
        <v>6.8323668585363498E-2</v>
      </c>
      <c r="H1725" s="59">
        <v>3.9579711682999998</v>
      </c>
      <c r="I1725" s="62">
        <v>2.28234193213105E-2</v>
      </c>
      <c r="J1725" s="59">
        <v>8.1509042492000106</v>
      </c>
      <c r="K1725" s="60">
        <v>5.2971686774233501E-2</v>
      </c>
      <c r="L1725" s="59">
        <v>12.8283733276</v>
      </c>
      <c r="M1725" s="60">
        <v>6.7788902008940305E-2</v>
      </c>
      <c r="N1725" s="59">
        <v>10.860762384099999</v>
      </c>
      <c r="O1725" s="60">
        <v>5.0436687529844801E-2</v>
      </c>
      <c r="P1725" s="59">
        <v>12.039350856900001</v>
      </c>
      <c r="Q1725" s="60">
        <v>7.2061621125142E-2</v>
      </c>
    </row>
    <row r="1726" spans="1:17" customFormat="1" x14ac:dyDescent="0.3">
      <c r="A1726" s="58" t="s">
        <v>377</v>
      </c>
      <c r="B1726" s="63">
        <v>28.1641684256</v>
      </c>
      <c r="C1726" s="64">
        <v>1.8803746942196501E-2</v>
      </c>
      <c r="D1726" s="63">
        <v>2.9501394051999998</v>
      </c>
      <c r="E1726" s="64">
        <v>9.5297374817513297E-3</v>
      </c>
      <c r="F1726" s="63">
        <v>3.2697599665000001</v>
      </c>
      <c r="G1726" s="64">
        <v>1.25635708586422E-2</v>
      </c>
      <c r="H1726" s="63">
        <v>3.1209044747000001</v>
      </c>
      <c r="I1726" s="64">
        <v>1.79965210606692E-2</v>
      </c>
      <c r="J1726" s="63">
        <v>1.7862438427</v>
      </c>
      <c r="K1726" s="64">
        <v>1.16085708339899E-2</v>
      </c>
      <c r="L1726" s="63">
        <v>9.5583222682000208</v>
      </c>
      <c r="M1726" s="61">
        <v>5.0508989336538399E-2</v>
      </c>
      <c r="N1726" s="63">
        <v>4.4510004074999996</v>
      </c>
      <c r="O1726" s="64">
        <v>2.0670161891852602E-2</v>
      </c>
      <c r="P1726" s="63">
        <v>3.0277980607999999</v>
      </c>
      <c r="Q1726" s="64">
        <v>1.8122907064857301E-2</v>
      </c>
    </row>
    <row r="1727" spans="1:17" customFormat="1" x14ac:dyDescent="0.3">
      <c r="A1727" s="65" t="s">
        <v>1</v>
      </c>
    </row>
    <row r="1728" spans="1:17" customFormat="1" x14ac:dyDescent="0.3">
      <c r="A1728" s="65" t="s">
        <v>1</v>
      </c>
    </row>
    <row r="1729" spans="1:17" customFormat="1" x14ac:dyDescent="0.3">
      <c r="A1729" s="53" t="s">
        <v>378</v>
      </c>
    </row>
    <row r="1730" spans="1:17" customFormat="1" x14ac:dyDescent="0.3">
      <c r="A1730" s="54" t="s">
        <v>1</v>
      </c>
    </row>
    <row r="1731" spans="1:17" customFormat="1" x14ac:dyDescent="0.3">
      <c r="A1731" s="114" t="s">
        <v>1</v>
      </c>
      <c r="B1731" s="113" t="s">
        <v>504</v>
      </c>
      <c r="C1731" s="113" t="s">
        <v>1</v>
      </c>
      <c r="D1731" s="113" t="s">
        <v>17</v>
      </c>
      <c r="E1731" s="113" t="s">
        <v>1</v>
      </c>
      <c r="F1731" s="113" t="s">
        <v>18</v>
      </c>
      <c r="G1731" s="113" t="s">
        <v>1</v>
      </c>
      <c r="H1731" s="113" t="s">
        <v>19</v>
      </c>
      <c r="I1731" s="113" t="s">
        <v>1</v>
      </c>
      <c r="J1731" s="113" t="s">
        <v>20</v>
      </c>
      <c r="K1731" s="113" t="s">
        <v>1</v>
      </c>
      <c r="L1731" s="113" t="s">
        <v>21</v>
      </c>
      <c r="M1731" s="113" t="s">
        <v>1</v>
      </c>
      <c r="N1731" s="113" t="s">
        <v>22</v>
      </c>
      <c r="O1731" s="113" t="s">
        <v>1</v>
      </c>
      <c r="P1731" s="113" t="s">
        <v>23</v>
      </c>
      <c r="Q1731" s="113" t="s">
        <v>1</v>
      </c>
    </row>
    <row r="1732" spans="1:17" customFormat="1" x14ac:dyDescent="0.3">
      <c r="A1732" s="115" t="s">
        <v>1</v>
      </c>
      <c r="B1732" s="55" t="s">
        <v>14</v>
      </c>
      <c r="C1732" s="55" t="s">
        <v>15</v>
      </c>
      <c r="D1732" s="55" t="s">
        <v>14</v>
      </c>
      <c r="E1732" s="55" t="s">
        <v>15</v>
      </c>
      <c r="F1732" s="55" t="s">
        <v>14</v>
      </c>
      <c r="G1732" s="55" t="s">
        <v>15</v>
      </c>
      <c r="H1732" s="55" t="s">
        <v>14</v>
      </c>
      <c r="I1732" s="55" t="s">
        <v>15</v>
      </c>
      <c r="J1732" s="55" t="s">
        <v>14</v>
      </c>
      <c r="K1732" s="55" t="s">
        <v>15</v>
      </c>
      <c r="L1732" s="55" t="s">
        <v>14</v>
      </c>
      <c r="M1732" s="55" t="s">
        <v>15</v>
      </c>
      <c r="N1732" s="55" t="s">
        <v>14</v>
      </c>
      <c r="O1732" s="55" t="s">
        <v>15</v>
      </c>
      <c r="P1732" s="55" t="s">
        <v>14</v>
      </c>
      <c r="Q1732" s="55" t="s">
        <v>15</v>
      </c>
    </row>
    <row r="1733" spans="1:17" customFormat="1" x14ac:dyDescent="0.3">
      <c r="A1733" s="56" t="s">
        <v>16</v>
      </c>
      <c r="B1733" s="57">
        <v>1497.0101004129001</v>
      </c>
      <c r="C1733" s="57">
        <v>1497.0101004129001</v>
      </c>
      <c r="D1733" s="57">
        <v>309.57194894920002</v>
      </c>
      <c r="E1733" s="57">
        <v>309.57194894920002</v>
      </c>
      <c r="F1733" s="57">
        <v>260.25721534820002</v>
      </c>
      <c r="G1733" s="57">
        <v>260.25721534820002</v>
      </c>
      <c r="H1733" s="57">
        <v>173.41709901479999</v>
      </c>
      <c r="I1733" s="57">
        <v>173.41709901479999</v>
      </c>
      <c r="J1733" s="57">
        <v>153.87284690289999</v>
      </c>
      <c r="K1733" s="57">
        <v>153.87284690289999</v>
      </c>
      <c r="L1733" s="57">
        <v>189.24002229609999</v>
      </c>
      <c r="M1733" s="57">
        <v>189.24002229609999</v>
      </c>
      <c r="N1733" s="57">
        <v>215.33456925920001</v>
      </c>
      <c r="O1733" s="57">
        <v>215.33456925920001</v>
      </c>
      <c r="P1733" s="57">
        <v>166.28477348800001</v>
      </c>
      <c r="Q1733" s="57">
        <v>166.28477348800001</v>
      </c>
    </row>
    <row r="1734" spans="1:17" customFormat="1" x14ac:dyDescent="0.3">
      <c r="A1734" s="58" t="s">
        <v>379</v>
      </c>
      <c r="B1734" s="59">
        <v>1214.5232655591999</v>
      </c>
      <c r="C1734" s="60">
        <v>0.81129931269282296</v>
      </c>
      <c r="D1734" s="59">
        <v>202.4552433904</v>
      </c>
      <c r="E1734" s="62">
        <v>0.65398445846791597</v>
      </c>
      <c r="F1734" s="59">
        <v>246.2049399453</v>
      </c>
      <c r="G1734" s="61">
        <v>0.94600620242516897</v>
      </c>
      <c r="H1734" s="59">
        <v>134.66643873850001</v>
      </c>
      <c r="I1734" s="60">
        <v>0.77654648534402704</v>
      </c>
      <c r="J1734" s="59">
        <v>104.1163328646</v>
      </c>
      <c r="K1734" s="62">
        <v>0.67663876349997998</v>
      </c>
      <c r="L1734" s="59">
        <v>154.85215023870001</v>
      </c>
      <c r="M1734" s="60">
        <v>0.81828435845566505</v>
      </c>
      <c r="N1734" s="59">
        <v>194.91854937970001</v>
      </c>
      <c r="O1734" s="61">
        <v>0.905189306344375</v>
      </c>
      <c r="P1734" s="59">
        <v>152.4104400011</v>
      </c>
      <c r="Q1734" s="61">
        <v>0.91656281452672395</v>
      </c>
    </row>
    <row r="1735" spans="1:17" customFormat="1" x14ac:dyDescent="0.3">
      <c r="A1735" s="58" t="s">
        <v>380</v>
      </c>
      <c r="B1735" s="63">
        <v>282.48683485369997</v>
      </c>
      <c r="C1735" s="64">
        <v>0.18870068730717701</v>
      </c>
      <c r="D1735" s="63">
        <v>107.11670555880001</v>
      </c>
      <c r="E1735" s="61">
        <v>0.34601554153208403</v>
      </c>
      <c r="F1735" s="63">
        <v>14.052275402899999</v>
      </c>
      <c r="G1735" s="62">
        <v>5.3993797574831297E-2</v>
      </c>
      <c r="H1735" s="63">
        <v>38.750660276300003</v>
      </c>
      <c r="I1735" s="64">
        <v>0.22345351465597299</v>
      </c>
      <c r="J1735" s="63">
        <v>49.756514038299997</v>
      </c>
      <c r="K1735" s="61">
        <v>0.32336123650002002</v>
      </c>
      <c r="L1735" s="63">
        <v>34.387872057400003</v>
      </c>
      <c r="M1735" s="64">
        <v>0.181715641544335</v>
      </c>
      <c r="N1735" s="63">
        <v>20.416019879499999</v>
      </c>
      <c r="O1735" s="62">
        <v>9.4810693655625097E-2</v>
      </c>
      <c r="P1735" s="63">
        <v>13.874333486899999</v>
      </c>
      <c r="Q1735" s="62">
        <v>8.3437185473276304E-2</v>
      </c>
    </row>
    <row r="1736" spans="1:17" customFormat="1" x14ac:dyDescent="0.3">
      <c r="A1736" s="65" t="s">
        <v>1</v>
      </c>
    </row>
    <row r="1737" spans="1:17" customFormat="1" x14ac:dyDescent="0.3">
      <c r="A1737" s="65" t="s">
        <v>1</v>
      </c>
    </row>
    <row r="1738" spans="1:17" customFormat="1" x14ac:dyDescent="0.3">
      <c r="A1738" s="53" t="s">
        <v>381</v>
      </c>
    </row>
    <row r="1739" spans="1:17" customFormat="1" x14ac:dyDescent="0.3">
      <c r="A1739" s="54" t="s">
        <v>1</v>
      </c>
    </row>
    <row r="1740" spans="1:17" customFormat="1" x14ac:dyDescent="0.3">
      <c r="A1740" s="114" t="s">
        <v>1</v>
      </c>
      <c r="B1740" s="113" t="s">
        <v>504</v>
      </c>
      <c r="C1740" s="113" t="s">
        <v>1</v>
      </c>
      <c r="D1740" s="113" t="s">
        <v>17</v>
      </c>
      <c r="E1740" s="113" t="s">
        <v>1</v>
      </c>
      <c r="F1740" s="113" t="s">
        <v>18</v>
      </c>
      <c r="G1740" s="113" t="s">
        <v>1</v>
      </c>
      <c r="H1740" s="113" t="s">
        <v>19</v>
      </c>
      <c r="I1740" s="113" t="s">
        <v>1</v>
      </c>
      <c r="J1740" s="113" t="s">
        <v>20</v>
      </c>
      <c r="K1740" s="113" t="s">
        <v>1</v>
      </c>
      <c r="L1740" s="113" t="s">
        <v>21</v>
      </c>
      <c r="M1740" s="113" t="s">
        <v>1</v>
      </c>
      <c r="N1740" s="113" t="s">
        <v>22</v>
      </c>
      <c r="O1740" s="113" t="s">
        <v>1</v>
      </c>
      <c r="P1740" s="113" t="s">
        <v>23</v>
      </c>
      <c r="Q1740" s="113" t="s">
        <v>1</v>
      </c>
    </row>
    <row r="1741" spans="1:17" customFormat="1" x14ac:dyDescent="0.3">
      <c r="A1741" s="115" t="s">
        <v>1</v>
      </c>
      <c r="B1741" s="55" t="s">
        <v>14</v>
      </c>
      <c r="C1741" s="55" t="s">
        <v>15</v>
      </c>
      <c r="D1741" s="55" t="s">
        <v>14</v>
      </c>
      <c r="E1741" s="55" t="s">
        <v>15</v>
      </c>
      <c r="F1741" s="55" t="s">
        <v>14</v>
      </c>
      <c r="G1741" s="55" t="s">
        <v>15</v>
      </c>
      <c r="H1741" s="55" t="s">
        <v>14</v>
      </c>
      <c r="I1741" s="55" t="s">
        <v>15</v>
      </c>
      <c r="J1741" s="55" t="s">
        <v>14</v>
      </c>
      <c r="K1741" s="55" t="s">
        <v>15</v>
      </c>
      <c r="L1741" s="55" t="s">
        <v>14</v>
      </c>
      <c r="M1741" s="55" t="s">
        <v>15</v>
      </c>
      <c r="N1741" s="55" t="s">
        <v>14</v>
      </c>
      <c r="O1741" s="55" t="s">
        <v>15</v>
      </c>
      <c r="P1741" s="55" t="s">
        <v>14</v>
      </c>
      <c r="Q1741" s="55" t="s">
        <v>15</v>
      </c>
    </row>
    <row r="1742" spans="1:17" customFormat="1" x14ac:dyDescent="0.3">
      <c r="A1742" s="56" t="s">
        <v>16</v>
      </c>
      <c r="B1742" s="57">
        <v>1353.6587424717</v>
      </c>
      <c r="C1742" s="57">
        <v>1353.6587424717</v>
      </c>
      <c r="D1742" s="57">
        <v>295.35039515189999</v>
      </c>
      <c r="E1742" s="57">
        <v>295.35039515189999</v>
      </c>
      <c r="F1742" s="57">
        <v>229.27738753450001</v>
      </c>
      <c r="G1742" s="57">
        <v>229.27738753450001</v>
      </c>
      <c r="H1742" s="57">
        <v>165.66183335220001</v>
      </c>
      <c r="I1742" s="57">
        <v>165.66183335220001</v>
      </c>
      <c r="J1742" s="57">
        <v>137.00413866630001</v>
      </c>
      <c r="K1742" s="57">
        <v>137.00413866630001</v>
      </c>
      <c r="L1742" s="57">
        <v>153.9603832905</v>
      </c>
      <c r="M1742" s="57">
        <v>153.9603832905</v>
      </c>
      <c r="N1742" s="57">
        <v>199.72154907940001</v>
      </c>
      <c r="O1742" s="57">
        <v>199.72154907940001</v>
      </c>
      <c r="P1742" s="57">
        <v>147.98762906920001</v>
      </c>
      <c r="Q1742" s="57">
        <v>147.98762906920001</v>
      </c>
    </row>
    <row r="1743" spans="1:17" customFormat="1" x14ac:dyDescent="0.3">
      <c r="A1743" s="58" t="s">
        <v>382</v>
      </c>
      <c r="B1743" s="59">
        <v>33.430593097900001</v>
      </c>
      <c r="C1743" s="60">
        <v>2.4696470424191101E-2</v>
      </c>
      <c r="D1743" s="59">
        <v>5.4159079224999997</v>
      </c>
      <c r="E1743" s="60">
        <v>1.83372293093245E-2</v>
      </c>
      <c r="F1743" s="59">
        <v>8.7034791134000091</v>
      </c>
      <c r="G1743" s="60">
        <v>3.7960477511504997E-2</v>
      </c>
      <c r="H1743" s="59">
        <v>3.7546771057999999</v>
      </c>
      <c r="I1743" s="60">
        <v>2.2664708157717199E-2</v>
      </c>
      <c r="J1743" s="59">
        <v>2.5246055998000001</v>
      </c>
      <c r="K1743" s="60">
        <v>1.8427221428318801E-2</v>
      </c>
      <c r="L1743" s="59">
        <v>1.5933014487999999</v>
      </c>
      <c r="M1743" s="60">
        <v>1.0348775540482301E-2</v>
      </c>
      <c r="N1743" s="59">
        <v>1.1208640953</v>
      </c>
      <c r="O1743" s="60">
        <v>5.6121339958884299E-3</v>
      </c>
      <c r="P1743" s="59">
        <v>7.4153674421000204</v>
      </c>
      <c r="Q1743" s="60">
        <v>5.0108022466070601E-2</v>
      </c>
    </row>
    <row r="1744" spans="1:17" customFormat="1" x14ac:dyDescent="0.3">
      <c r="A1744" s="58" t="s">
        <v>383</v>
      </c>
      <c r="B1744" s="63">
        <v>94.388954956699706</v>
      </c>
      <c r="C1744" s="64">
        <v>6.9728766930098995E-2</v>
      </c>
      <c r="D1744" s="63">
        <v>26.997935654300001</v>
      </c>
      <c r="E1744" s="64">
        <v>9.1409851137713397E-2</v>
      </c>
      <c r="F1744" s="63">
        <v>6.8578808710999999</v>
      </c>
      <c r="G1744" s="62">
        <v>2.9910847052320302E-2</v>
      </c>
      <c r="H1744" s="63">
        <v>10.0531087729</v>
      </c>
      <c r="I1744" s="64">
        <v>6.0684519599193999E-2</v>
      </c>
      <c r="J1744" s="63">
        <v>16.344575738500001</v>
      </c>
      <c r="K1744" s="61">
        <v>0.119299868585068</v>
      </c>
      <c r="L1744" s="63">
        <v>13.7141422973</v>
      </c>
      <c r="M1744" s="64">
        <v>8.9075786927754599E-2</v>
      </c>
      <c r="N1744" s="63">
        <v>9.1571579692000196</v>
      </c>
      <c r="O1744" s="64">
        <v>4.5849624196333198E-2</v>
      </c>
      <c r="P1744" s="63">
        <v>9.7375472701000003</v>
      </c>
      <c r="Q1744" s="64">
        <v>6.5799738338578703E-2</v>
      </c>
    </row>
    <row r="1745" spans="1:17" customFormat="1" x14ac:dyDescent="0.3">
      <c r="A1745" s="58" t="s">
        <v>384</v>
      </c>
      <c r="B1745" s="59">
        <v>171.29966653049999</v>
      </c>
      <c r="C1745" s="60">
        <v>0.12654568035198999</v>
      </c>
      <c r="D1745" s="59">
        <v>58.852947933700001</v>
      </c>
      <c r="E1745" s="61">
        <v>0.199264835597838</v>
      </c>
      <c r="F1745" s="59">
        <v>7.5760817976999801</v>
      </c>
      <c r="G1745" s="62">
        <v>3.3043301300526198E-2</v>
      </c>
      <c r="H1745" s="59">
        <v>27.224831358799999</v>
      </c>
      <c r="I1745" s="60">
        <v>0.16433979274465399</v>
      </c>
      <c r="J1745" s="59">
        <v>17.546554758100001</v>
      </c>
      <c r="K1745" s="60">
        <v>0.12807317303631299</v>
      </c>
      <c r="L1745" s="59">
        <v>25.989235819299999</v>
      </c>
      <c r="M1745" s="60">
        <v>0.168804696791786</v>
      </c>
      <c r="N1745" s="59">
        <v>12.4221538028</v>
      </c>
      <c r="O1745" s="62">
        <v>6.2197363579738402E-2</v>
      </c>
      <c r="P1745" s="59">
        <v>18.341209981399999</v>
      </c>
      <c r="Q1745" s="60">
        <v>0.123937454074783</v>
      </c>
    </row>
    <row r="1746" spans="1:17" customFormat="1" x14ac:dyDescent="0.3">
      <c r="A1746" s="58" t="s">
        <v>385</v>
      </c>
      <c r="B1746" s="63">
        <v>399.03278353309997</v>
      </c>
      <c r="C1746" s="64">
        <v>0.29478093038758801</v>
      </c>
      <c r="D1746" s="63">
        <v>73.034905234199897</v>
      </c>
      <c r="E1746" s="64">
        <v>0.247282233012208</v>
      </c>
      <c r="F1746" s="63">
        <v>78.748394899000104</v>
      </c>
      <c r="G1746" s="64">
        <v>0.34346341671897501</v>
      </c>
      <c r="H1746" s="63">
        <v>53.044764578299997</v>
      </c>
      <c r="I1746" s="64">
        <v>0.32019906761218703</v>
      </c>
      <c r="J1746" s="63">
        <v>24.4248540488</v>
      </c>
      <c r="K1746" s="62">
        <v>0.178278220545523</v>
      </c>
      <c r="L1746" s="63">
        <v>36.677905871</v>
      </c>
      <c r="M1746" s="64">
        <v>0.238229504805755</v>
      </c>
      <c r="N1746" s="63">
        <v>79.0980037727998</v>
      </c>
      <c r="O1746" s="61">
        <v>0.39604140933913101</v>
      </c>
      <c r="P1746" s="63">
        <v>47.352293245600002</v>
      </c>
      <c r="Q1746" s="64">
        <v>0.31997467317661898</v>
      </c>
    </row>
    <row r="1747" spans="1:17" customFormat="1" x14ac:dyDescent="0.3">
      <c r="A1747" s="58" t="s">
        <v>386</v>
      </c>
      <c r="B1747" s="59">
        <v>127.17527081</v>
      </c>
      <c r="C1747" s="60">
        <v>9.3949284867606703E-2</v>
      </c>
      <c r="D1747" s="59">
        <v>27.683333940899999</v>
      </c>
      <c r="E1747" s="60">
        <v>9.3730478764595296E-2</v>
      </c>
      <c r="F1747" s="59">
        <v>28.446270675099999</v>
      </c>
      <c r="G1747" s="60">
        <v>0.124069237620826</v>
      </c>
      <c r="H1747" s="59">
        <v>14.1520844673</v>
      </c>
      <c r="I1747" s="60">
        <v>8.5427549490004806E-2</v>
      </c>
      <c r="J1747" s="59">
        <v>11.0857099753</v>
      </c>
      <c r="K1747" s="60">
        <v>8.0915146675250293E-2</v>
      </c>
      <c r="L1747" s="59">
        <v>8.7846262750999795</v>
      </c>
      <c r="M1747" s="60">
        <v>5.7057705932861601E-2</v>
      </c>
      <c r="N1747" s="59">
        <v>20.353819933800001</v>
      </c>
      <c r="O1747" s="60">
        <v>0.101910985707948</v>
      </c>
      <c r="P1747" s="59">
        <v>13.229795795099999</v>
      </c>
      <c r="Q1747" s="60">
        <v>8.9397984671500202E-2</v>
      </c>
    </row>
    <row r="1748" spans="1:17" customFormat="1" x14ac:dyDescent="0.3">
      <c r="A1748" s="58" t="s">
        <v>387</v>
      </c>
      <c r="B1748" s="63">
        <v>235.8660918253</v>
      </c>
      <c r="C1748" s="64">
        <v>0.17424339268449801</v>
      </c>
      <c r="D1748" s="63">
        <v>30.496805657399999</v>
      </c>
      <c r="E1748" s="62">
        <v>0.10325635637533299</v>
      </c>
      <c r="F1748" s="63">
        <v>60.843673442900197</v>
      </c>
      <c r="G1748" s="61">
        <v>0.26537145288147801</v>
      </c>
      <c r="H1748" s="63">
        <v>22.574373974899999</v>
      </c>
      <c r="I1748" s="64">
        <v>0.13626780241473299</v>
      </c>
      <c r="J1748" s="63">
        <v>13.932272594300001</v>
      </c>
      <c r="K1748" s="62">
        <v>0.101692348347481</v>
      </c>
      <c r="L1748" s="63">
        <v>28.050187728600001</v>
      </c>
      <c r="M1748" s="64">
        <v>0.18219094502819899</v>
      </c>
      <c r="N1748" s="63">
        <v>46.886318958099999</v>
      </c>
      <c r="O1748" s="61">
        <v>0.234758438306826</v>
      </c>
      <c r="P1748" s="63">
        <v>30.6180848154</v>
      </c>
      <c r="Q1748" s="64">
        <v>0.20689624536847501</v>
      </c>
    </row>
    <row r="1749" spans="1:17" customFormat="1" x14ac:dyDescent="0.3">
      <c r="A1749" s="58" t="s">
        <v>388</v>
      </c>
      <c r="B1749" s="59">
        <v>292.46538171819998</v>
      </c>
      <c r="C1749" s="60">
        <v>0.216055474354028</v>
      </c>
      <c r="D1749" s="59">
        <v>72.868558808900104</v>
      </c>
      <c r="E1749" s="60">
        <v>0.246719015802987</v>
      </c>
      <c r="F1749" s="59">
        <v>38.101606735300003</v>
      </c>
      <c r="G1749" s="60">
        <v>0.16618126691436899</v>
      </c>
      <c r="H1749" s="59">
        <v>34.857993094199998</v>
      </c>
      <c r="I1749" s="60">
        <v>0.21041655998150899</v>
      </c>
      <c r="J1749" s="59">
        <v>51.145565951499997</v>
      </c>
      <c r="K1749" s="61">
        <v>0.373314021382047</v>
      </c>
      <c r="L1749" s="59">
        <v>39.150983850400003</v>
      </c>
      <c r="M1749" s="60">
        <v>0.25429258497316198</v>
      </c>
      <c r="N1749" s="59">
        <v>30.683230547400001</v>
      </c>
      <c r="O1749" s="62">
        <v>0.15363004487413501</v>
      </c>
      <c r="P1749" s="59">
        <v>21.2933305195</v>
      </c>
      <c r="Q1749" s="62">
        <v>0.143885881903974</v>
      </c>
    </row>
    <row r="1750" spans="1:17" customFormat="1" x14ac:dyDescent="0.3">
      <c r="A1750" s="65" t="s">
        <v>1</v>
      </c>
    </row>
    <row r="1751" spans="1:17" customFormat="1" x14ac:dyDescent="0.3">
      <c r="A1751" s="65" t="s">
        <v>1</v>
      </c>
    </row>
  </sheetData>
  <mergeCells count="1107">
    <mergeCell ref="B1564:C1564"/>
    <mergeCell ref="B1718:C1718"/>
    <mergeCell ref="D1718:E1718"/>
    <mergeCell ref="F1718:G1718"/>
    <mergeCell ref="H1718:I1718"/>
    <mergeCell ref="J1718:K1718"/>
    <mergeCell ref="L1718:M1718"/>
    <mergeCell ref="N1718:O1718"/>
    <mergeCell ref="P1718:Q1718"/>
    <mergeCell ref="A1731:A1732"/>
    <mergeCell ref="B1731:C1731"/>
    <mergeCell ref="D1731:E1731"/>
    <mergeCell ref="F1731:G1731"/>
    <mergeCell ref="H1731:I1731"/>
    <mergeCell ref="J1731:K1731"/>
    <mergeCell ref="P1706:Q1706"/>
    <mergeCell ref="A1674:A1675"/>
    <mergeCell ref="B1674:C1674"/>
    <mergeCell ref="D1674:E1674"/>
    <mergeCell ref="F1674:G1674"/>
    <mergeCell ref="L1731:M1731"/>
    <mergeCell ref="N1731:O1731"/>
    <mergeCell ref="P1731:Q1731"/>
    <mergeCell ref="A1519:A1520"/>
    <mergeCell ref="B1519:C1519"/>
    <mergeCell ref="D1519:E1519"/>
    <mergeCell ref="F1519:G1519"/>
    <mergeCell ref="H1519:I1519"/>
    <mergeCell ref="J1519:K1519"/>
    <mergeCell ref="L1519:M1519"/>
    <mergeCell ref="N1519:O1519"/>
    <mergeCell ref="P1519:Q1519"/>
    <mergeCell ref="L1534:M1534"/>
    <mergeCell ref="N1534:O1534"/>
    <mergeCell ref="P1534:Q1534"/>
    <mergeCell ref="A1549:A1550"/>
    <mergeCell ref="B1549:C1549"/>
    <mergeCell ref="D1549:E1549"/>
    <mergeCell ref="F1549:G1549"/>
    <mergeCell ref="H1549:I1549"/>
    <mergeCell ref="J1549:K1549"/>
    <mergeCell ref="L1549:M1549"/>
    <mergeCell ref="N1549:O1549"/>
    <mergeCell ref="P1549:Q1549"/>
    <mergeCell ref="A1359:A1360"/>
    <mergeCell ref="B1359:C1359"/>
    <mergeCell ref="D1359:E1359"/>
    <mergeCell ref="F1359:G1359"/>
    <mergeCell ref="H1359:I1359"/>
    <mergeCell ref="J1359:K1359"/>
    <mergeCell ref="L1359:M1359"/>
    <mergeCell ref="N1359:O1359"/>
    <mergeCell ref="P1359:Q1359"/>
    <mergeCell ref="A1404:A1405"/>
    <mergeCell ref="B1404:C1404"/>
    <mergeCell ref="D1404:E1404"/>
    <mergeCell ref="F1404:G1404"/>
    <mergeCell ref="H1404:I1404"/>
    <mergeCell ref="J1404:K1404"/>
    <mergeCell ref="A1449:A1450"/>
    <mergeCell ref="B1449:C1449"/>
    <mergeCell ref="D1449:E1449"/>
    <mergeCell ref="F1449:G1449"/>
    <mergeCell ref="H1449:I1449"/>
    <mergeCell ref="J1449:K1449"/>
    <mergeCell ref="A1374:A1375"/>
    <mergeCell ref="B1374:C1374"/>
    <mergeCell ref="D1374:E1374"/>
    <mergeCell ref="F1374:G1374"/>
    <mergeCell ref="H1374:I1374"/>
    <mergeCell ref="J1374:K1374"/>
    <mergeCell ref="L1374:M1374"/>
    <mergeCell ref="N1374:O1374"/>
    <mergeCell ref="P1374:Q1374"/>
    <mergeCell ref="A1389:A1390"/>
    <mergeCell ref="B1389:C1389"/>
    <mergeCell ref="A761:A762"/>
    <mergeCell ref="B761:C761"/>
    <mergeCell ref="D761:E761"/>
    <mergeCell ref="A791:A792"/>
    <mergeCell ref="B791:C791"/>
    <mergeCell ref="D791:E791"/>
    <mergeCell ref="F791:G791"/>
    <mergeCell ref="H791:I791"/>
    <mergeCell ref="J791:K791"/>
    <mergeCell ref="F761:G761"/>
    <mergeCell ref="H761:I761"/>
    <mergeCell ref="J761:K761"/>
    <mergeCell ref="L761:M761"/>
    <mergeCell ref="N761:O761"/>
    <mergeCell ref="P761:Q761"/>
    <mergeCell ref="A771:A772"/>
    <mergeCell ref="B771:C771"/>
    <mergeCell ref="D771:E771"/>
    <mergeCell ref="F771:G771"/>
    <mergeCell ref="H771:I771"/>
    <mergeCell ref="J771:K771"/>
    <mergeCell ref="L771:M771"/>
    <mergeCell ref="N771:O771"/>
    <mergeCell ref="P771:Q771"/>
    <mergeCell ref="A781:A782"/>
    <mergeCell ref="B781:C781"/>
    <mergeCell ref="D781:E781"/>
    <mergeCell ref="F781:G781"/>
    <mergeCell ref="H781:I781"/>
    <mergeCell ref="J781:K781"/>
    <mergeCell ref="L781:M781"/>
    <mergeCell ref="N781:O781"/>
    <mergeCell ref="D546:E546"/>
    <mergeCell ref="F546:G546"/>
    <mergeCell ref="H546:I546"/>
    <mergeCell ref="J546:K546"/>
    <mergeCell ref="A482:A483"/>
    <mergeCell ref="B482:C482"/>
    <mergeCell ref="D482:E482"/>
    <mergeCell ref="F482:G482"/>
    <mergeCell ref="H482:I482"/>
    <mergeCell ref="J482:K482"/>
    <mergeCell ref="L482:M482"/>
    <mergeCell ref="N482:O482"/>
    <mergeCell ref="P482:Q482"/>
    <mergeCell ref="L497:M497"/>
    <mergeCell ref="N497:O497"/>
    <mergeCell ref="A751:A752"/>
    <mergeCell ref="B751:C751"/>
    <mergeCell ref="D751:E751"/>
    <mergeCell ref="F751:G751"/>
    <mergeCell ref="H751:I751"/>
    <mergeCell ref="J751:K751"/>
    <mergeCell ref="L751:M751"/>
    <mergeCell ref="N751:O751"/>
    <mergeCell ref="P751:Q751"/>
    <mergeCell ref="P497:Q497"/>
    <mergeCell ref="A512:A513"/>
    <mergeCell ref="B512:C512"/>
    <mergeCell ref="D512:E512"/>
    <mergeCell ref="F512:G512"/>
    <mergeCell ref="H512:I512"/>
    <mergeCell ref="J512:K512"/>
    <mergeCell ref="L512:M512"/>
    <mergeCell ref="A273:A274"/>
    <mergeCell ref="B273:C273"/>
    <mergeCell ref="D273:E273"/>
    <mergeCell ref="F273:G273"/>
    <mergeCell ref="H273:I273"/>
    <mergeCell ref="J273:K273"/>
    <mergeCell ref="L273:M273"/>
    <mergeCell ref="N273:O273"/>
    <mergeCell ref="P273:Q273"/>
    <mergeCell ref="A329:A330"/>
    <mergeCell ref="B329:C329"/>
    <mergeCell ref="D329:E329"/>
    <mergeCell ref="F329:G329"/>
    <mergeCell ref="H329:I329"/>
    <mergeCell ref="J329:K329"/>
    <mergeCell ref="A403:A404"/>
    <mergeCell ref="B403:C403"/>
    <mergeCell ref="D403:E403"/>
    <mergeCell ref="F403:G403"/>
    <mergeCell ref="H403:I403"/>
    <mergeCell ref="J403:K403"/>
    <mergeCell ref="A282:A283"/>
    <mergeCell ref="B282:C282"/>
    <mergeCell ref="D282:E282"/>
    <mergeCell ref="F282:G282"/>
    <mergeCell ref="H282:I282"/>
    <mergeCell ref="J282:K282"/>
    <mergeCell ref="L282:M282"/>
    <mergeCell ref="N282:O282"/>
    <mergeCell ref="P282:Q282"/>
    <mergeCell ref="A303:A304"/>
    <mergeCell ref="B303:C303"/>
    <mergeCell ref="N163:O163"/>
    <mergeCell ref="P163:Q163"/>
    <mergeCell ref="A185:A186"/>
    <mergeCell ref="B185:C185"/>
    <mergeCell ref="D185:E185"/>
    <mergeCell ref="F185:G185"/>
    <mergeCell ref="H185:I185"/>
    <mergeCell ref="J185:K185"/>
    <mergeCell ref="L185:M185"/>
    <mergeCell ref="N185:O185"/>
    <mergeCell ref="L141:M141"/>
    <mergeCell ref="N141:O141"/>
    <mergeCell ref="P141:Q141"/>
    <mergeCell ref="A163:A164"/>
    <mergeCell ref="B163:C163"/>
    <mergeCell ref="D163:E163"/>
    <mergeCell ref="F163:G163"/>
    <mergeCell ref="H163:I163"/>
    <mergeCell ref="J163:K163"/>
    <mergeCell ref="L163:M163"/>
    <mergeCell ref="A141:A142"/>
    <mergeCell ref="B141:C141"/>
    <mergeCell ref="D141:E141"/>
    <mergeCell ref="F141:G141"/>
    <mergeCell ref="H141:I141"/>
    <mergeCell ref="J141:K141"/>
    <mergeCell ref="P185:Q185"/>
    <mergeCell ref="P106:Q106"/>
    <mergeCell ref="A123:A124"/>
    <mergeCell ref="B123:C123"/>
    <mergeCell ref="D123:E123"/>
    <mergeCell ref="F123:G123"/>
    <mergeCell ref="H123:I123"/>
    <mergeCell ref="J123:K123"/>
    <mergeCell ref="L123:M123"/>
    <mergeCell ref="N123:O123"/>
    <mergeCell ref="P123:Q123"/>
    <mergeCell ref="N88:O88"/>
    <mergeCell ref="P88:Q88"/>
    <mergeCell ref="A106:A107"/>
    <mergeCell ref="B106:C106"/>
    <mergeCell ref="D106:E106"/>
    <mergeCell ref="F106:G106"/>
    <mergeCell ref="H106:I106"/>
    <mergeCell ref="J106:K106"/>
    <mergeCell ref="L106:M106"/>
    <mergeCell ref="N106:O106"/>
    <mergeCell ref="L79:M79"/>
    <mergeCell ref="N79:O79"/>
    <mergeCell ref="P79:Q79"/>
    <mergeCell ref="A88:A89"/>
    <mergeCell ref="B88:C88"/>
    <mergeCell ref="D88:E88"/>
    <mergeCell ref="F88:G88"/>
    <mergeCell ref="H88:I88"/>
    <mergeCell ref="J88:K88"/>
    <mergeCell ref="L88:M88"/>
    <mergeCell ref="A79:A80"/>
    <mergeCell ref="B79:C79"/>
    <mergeCell ref="D79:E79"/>
    <mergeCell ref="F79:G79"/>
    <mergeCell ref="H79:I79"/>
    <mergeCell ref="J79:K79"/>
    <mergeCell ref="P42:Q42"/>
    <mergeCell ref="A61:A62"/>
    <mergeCell ref="B61:C61"/>
    <mergeCell ref="D61:E61"/>
    <mergeCell ref="F61:G61"/>
    <mergeCell ref="H61:I61"/>
    <mergeCell ref="J61:K61"/>
    <mergeCell ref="L61:M61"/>
    <mergeCell ref="N61:O61"/>
    <mergeCell ref="P61:Q61"/>
    <mergeCell ref="N20:O20"/>
    <mergeCell ref="P20:Q20"/>
    <mergeCell ref="A42:A43"/>
    <mergeCell ref="B42:C42"/>
    <mergeCell ref="D42:E42"/>
    <mergeCell ref="F42:G42"/>
    <mergeCell ref="H42:I42"/>
    <mergeCell ref="J42:K42"/>
    <mergeCell ref="L42:M42"/>
    <mergeCell ref="N42:O42"/>
    <mergeCell ref="L6:M6"/>
    <mergeCell ref="N6:O6"/>
    <mergeCell ref="P6:Q6"/>
    <mergeCell ref="A20:A21"/>
    <mergeCell ref="B20:C20"/>
    <mergeCell ref="D20:E20"/>
    <mergeCell ref="F20:G20"/>
    <mergeCell ref="H20:I20"/>
    <mergeCell ref="J20:K20"/>
    <mergeCell ref="L20:M20"/>
    <mergeCell ref="A6:A7"/>
    <mergeCell ref="B6:C6"/>
    <mergeCell ref="D6:E6"/>
    <mergeCell ref="F6:G6"/>
    <mergeCell ref="H6:I6"/>
    <mergeCell ref="J6:K6"/>
    <mergeCell ref="L203:M203"/>
    <mergeCell ref="N203:O203"/>
    <mergeCell ref="P203:Q203"/>
    <mergeCell ref="A221:A222"/>
    <mergeCell ref="B221:C221"/>
    <mergeCell ref="D221:E221"/>
    <mergeCell ref="F221:G221"/>
    <mergeCell ref="H221:I221"/>
    <mergeCell ref="J221:K221"/>
    <mergeCell ref="L221:M221"/>
    <mergeCell ref="N221:O221"/>
    <mergeCell ref="P221:Q221"/>
    <mergeCell ref="A247:A248"/>
    <mergeCell ref="B247:C247"/>
    <mergeCell ref="D247:E247"/>
    <mergeCell ref="F247:G247"/>
    <mergeCell ref="H247:I247"/>
    <mergeCell ref="J247:K247"/>
    <mergeCell ref="L247:M247"/>
    <mergeCell ref="N247:O247"/>
    <mergeCell ref="P247:Q247"/>
    <mergeCell ref="A203:A204"/>
    <mergeCell ref="B203:C203"/>
    <mergeCell ref="D203:E203"/>
    <mergeCell ref="F203:G203"/>
    <mergeCell ref="H203:I203"/>
    <mergeCell ref="J203:K203"/>
    <mergeCell ref="D303:E303"/>
    <mergeCell ref="F303:G303"/>
    <mergeCell ref="H303:I303"/>
    <mergeCell ref="J303:K303"/>
    <mergeCell ref="L303:M303"/>
    <mergeCell ref="N303:O303"/>
    <mergeCell ref="P303:Q303"/>
    <mergeCell ref="L329:M329"/>
    <mergeCell ref="N329:O329"/>
    <mergeCell ref="P329:Q329"/>
    <mergeCell ref="A352:A353"/>
    <mergeCell ref="B352:C352"/>
    <mergeCell ref="D352:E352"/>
    <mergeCell ref="F352:G352"/>
    <mergeCell ref="H352:I352"/>
    <mergeCell ref="J352:K352"/>
    <mergeCell ref="L352:M352"/>
    <mergeCell ref="N352:O352"/>
    <mergeCell ref="P352:Q352"/>
    <mergeCell ref="A375:A376"/>
    <mergeCell ref="B375:C375"/>
    <mergeCell ref="D375:E375"/>
    <mergeCell ref="F375:G375"/>
    <mergeCell ref="H375:I375"/>
    <mergeCell ref="J375:K375"/>
    <mergeCell ref="L375:M375"/>
    <mergeCell ref="N375:O375"/>
    <mergeCell ref="P375:Q375"/>
    <mergeCell ref="L403:M403"/>
    <mergeCell ref="N403:O403"/>
    <mergeCell ref="P403:Q403"/>
    <mergeCell ref="A420:A421"/>
    <mergeCell ref="B420:C420"/>
    <mergeCell ref="D420:E420"/>
    <mergeCell ref="F420:G420"/>
    <mergeCell ref="H420:I420"/>
    <mergeCell ref="J420:K420"/>
    <mergeCell ref="L420:M420"/>
    <mergeCell ref="N420:O420"/>
    <mergeCell ref="P420:Q420"/>
    <mergeCell ref="A437:A438"/>
    <mergeCell ref="B437:C437"/>
    <mergeCell ref="D437:E437"/>
    <mergeCell ref="F437:G437"/>
    <mergeCell ref="H437:I437"/>
    <mergeCell ref="J437:K437"/>
    <mergeCell ref="L437:M437"/>
    <mergeCell ref="N437:O437"/>
    <mergeCell ref="P437:Q437"/>
    <mergeCell ref="A467:A468"/>
    <mergeCell ref="B467:C467"/>
    <mergeCell ref="D467:E467"/>
    <mergeCell ref="F467:G467"/>
    <mergeCell ref="H467:I467"/>
    <mergeCell ref="J467:K467"/>
    <mergeCell ref="L467:M467"/>
    <mergeCell ref="N467:O467"/>
    <mergeCell ref="P467:Q467"/>
    <mergeCell ref="A452:A453"/>
    <mergeCell ref="B452:C452"/>
    <mergeCell ref="D452:E452"/>
    <mergeCell ref="F452:G452"/>
    <mergeCell ref="H452:I452"/>
    <mergeCell ref="J452:K452"/>
    <mergeCell ref="L452:M452"/>
    <mergeCell ref="N452:O452"/>
    <mergeCell ref="P452:Q452"/>
    <mergeCell ref="N512:O512"/>
    <mergeCell ref="P512:Q512"/>
    <mergeCell ref="A522:A523"/>
    <mergeCell ref="B522:C522"/>
    <mergeCell ref="D522:E522"/>
    <mergeCell ref="F522:G522"/>
    <mergeCell ref="H522:I522"/>
    <mergeCell ref="J522:K522"/>
    <mergeCell ref="L522:M522"/>
    <mergeCell ref="N522:O522"/>
    <mergeCell ref="P522:Q522"/>
    <mergeCell ref="A497:A498"/>
    <mergeCell ref="B497:C497"/>
    <mergeCell ref="D497:E497"/>
    <mergeCell ref="F497:G497"/>
    <mergeCell ref="H497:I497"/>
    <mergeCell ref="J497:K497"/>
    <mergeCell ref="L546:M546"/>
    <mergeCell ref="N546:O546"/>
    <mergeCell ref="P546:Q546"/>
    <mergeCell ref="A596:A597"/>
    <mergeCell ref="B596:C596"/>
    <mergeCell ref="D596:E596"/>
    <mergeCell ref="F596:G596"/>
    <mergeCell ref="H596:I596"/>
    <mergeCell ref="J596:K596"/>
    <mergeCell ref="L596:M596"/>
    <mergeCell ref="N596:O596"/>
    <mergeCell ref="P596:Q596"/>
    <mergeCell ref="A622:A623"/>
    <mergeCell ref="B622:C622"/>
    <mergeCell ref="D622:E622"/>
    <mergeCell ref="F622:G622"/>
    <mergeCell ref="H622:I622"/>
    <mergeCell ref="J622:K622"/>
    <mergeCell ref="L622:M622"/>
    <mergeCell ref="N622:O622"/>
    <mergeCell ref="P622:Q622"/>
    <mergeCell ref="P570:Q570"/>
    <mergeCell ref="A570:A571"/>
    <mergeCell ref="B570:C570"/>
    <mergeCell ref="D570:E570"/>
    <mergeCell ref="F570:G570"/>
    <mergeCell ref="H570:I570"/>
    <mergeCell ref="J570:K570"/>
    <mergeCell ref="L570:M570"/>
    <mergeCell ref="N570:O570"/>
    <mergeCell ref="A546:A547"/>
    <mergeCell ref="B546:C546"/>
    <mergeCell ref="L657:M657"/>
    <mergeCell ref="N657:O657"/>
    <mergeCell ref="P657:Q657"/>
    <mergeCell ref="A691:A692"/>
    <mergeCell ref="B691:C691"/>
    <mergeCell ref="D691:E691"/>
    <mergeCell ref="F691:G691"/>
    <mergeCell ref="H691:I691"/>
    <mergeCell ref="J691:K691"/>
    <mergeCell ref="L691:M691"/>
    <mergeCell ref="N691:O691"/>
    <mergeCell ref="P691:Q691"/>
    <mergeCell ref="A701:A702"/>
    <mergeCell ref="B701:C701"/>
    <mergeCell ref="D701:E701"/>
    <mergeCell ref="F701:G701"/>
    <mergeCell ref="H701:I701"/>
    <mergeCell ref="J701:K701"/>
    <mergeCell ref="L701:M701"/>
    <mergeCell ref="N701:O701"/>
    <mergeCell ref="P701:Q701"/>
    <mergeCell ref="A657:A658"/>
    <mergeCell ref="B657:C657"/>
    <mergeCell ref="D657:E657"/>
    <mergeCell ref="F657:G657"/>
    <mergeCell ref="H657:I657"/>
    <mergeCell ref="J657:K657"/>
    <mergeCell ref="A711:A712"/>
    <mergeCell ref="B711:C711"/>
    <mergeCell ref="D711:E711"/>
    <mergeCell ref="F711:G711"/>
    <mergeCell ref="H711:I711"/>
    <mergeCell ref="J711:K711"/>
    <mergeCell ref="L711:M711"/>
    <mergeCell ref="N711:O711"/>
    <mergeCell ref="P711:Q711"/>
    <mergeCell ref="A721:A722"/>
    <mergeCell ref="B721:C721"/>
    <mergeCell ref="D721:E721"/>
    <mergeCell ref="F721:G721"/>
    <mergeCell ref="H721:I721"/>
    <mergeCell ref="J721:K721"/>
    <mergeCell ref="L721:M721"/>
    <mergeCell ref="N721:O721"/>
    <mergeCell ref="P721:Q721"/>
    <mergeCell ref="A731:A732"/>
    <mergeCell ref="B731:C731"/>
    <mergeCell ref="D731:E731"/>
    <mergeCell ref="F731:G731"/>
    <mergeCell ref="H731:I731"/>
    <mergeCell ref="J731:K731"/>
    <mergeCell ref="L731:M731"/>
    <mergeCell ref="N731:O731"/>
    <mergeCell ref="P731:Q731"/>
    <mergeCell ref="A741:A742"/>
    <mergeCell ref="B741:C741"/>
    <mergeCell ref="D741:E741"/>
    <mergeCell ref="F741:G741"/>
    <mergeCell ref="H741:I741"/>
    <mergeCell ref="J741:K741"/>
    <mergeCell ref="L741:M741"/>
    <mergeCell ref="N741:O741"/>
    <mergeCell ref="P741:Q741"/>
    <mergeCell ref="P781:Q781"/>
    <mergeCell ref="L791:M791"/>
    <mergeCell ref="N791:O791"/>
    <mergeCell ref="P791:Q791"/>
    <mergeCell ref="A801:A802"/>
    <mergeCell ref="B801:C801"/>
    <mergeCell ref="D801:E801"/>
    <mergeCell ref="F801:G801"/>
    <mergeCell ref="H801:I801"/>
    <mergeCell ref="J801:K801"/>
    <mergeCell ref="L801:M801"/>
    <mergeCell ref="N801:O801"/>
    <mergeCell ref="P801:Q801"/>
    <mergeCell ref="A811:A812"/>
    <mergeCell ref="B811:C811"/>
    <mergeCell ref="D811:E811"/>
    <mergeCell ref="F811:G811"/>
    <mergeCell ref="H811:I811"/>
    <mergeCell ref="J811:K811"/>
    <mergeCell ref="L811:M811"/>
    <mergeCell ref="N811:O811"/>
    <mergeCell ref="P811:Q811"/>
    <mergeCell ref="L821:M821"/>
    <mergeCell ref="N821:O821"/>
    <mergeCell ref="P821:Q821"/>
    <mergeCell ref="A831:A832"/>
    <mergeCell ref="B831:C831"/>
    <mergeCell ref="D831:E831"/>
    <mergeCell ref="F831:G831"/>
    <mergeCell ref="H831:I831"/>
    <mergeCell ref="J831:K831"/>
    <mergeCell ref="L831:M831"/>
    <mergeCell ref="N831:O831"/>
    <mergeCell ref="P831:Q831"/>
    <mergeCell ref="A841:A842"/>
    <mergeCell ref="B841:C841"/>
    <mergeCell ref="D841:E841"/>
    <mergeCell ref="F841:G841"/>
    <mergeCell ref="H841:I841"/>
    <mergeCell ref="J841:K841"/>
    <mergeCell ref="L841:M841"/>
    <mergeCell ref="N841:O841"/>
    <mergeCell ref="P841:Q841"/>
    <mergeCell ref="A821:A822"/>
    <mergeCell ref="B821:C821"/>
    <mergeCell ref="D821:E821"/>
    <mergeCell ref="F821:G821"/>
    <mergeCell ref="H821:I821"/>
    <mergeCell ref="J821:K821"/>
    <mergeCell ref="A851:A852"/>
    <mergeCell ref="B851:C851"/>
    <mergeCell ref="D851:E851"/>
    <mergeCell ref="F851:G851"/>
    <mergeCell ref="H851:I851"/>
    <mergeCell ref="J851:K851"/>
    <mergeCell ref="L851:M851"/>
    <mergeCell ref="N851:O851"/>
    <mergeCell ref="P851:Q851"/>
    <mergeCell ref="A861:A862"/>
    <mergeCell ref="B861:C861"/>
    <mergeCell ref="D861:E861"/>
    <mergeCell ref="F861:G861"/>
    <mergeCell ref="H861:I861"/>
    <mergeCell ref="J861:K861"/>
    <mergeCell ref="L861:M861"/>
    <mergeCell ref="N861:O861"/>
    <mergeCell ref="P861:Q861"/>
    <mergeCell ref="L871:M871"/>
    <mergeCell ref="N871:O871"/>
    <mergeCell ref="P871:Q871"/>
    <mergeCell ref="A881:A882"/>
    <mergeCell ref="B881:C881"/>
    <mergeCell ref="D881:E881"/>
    <mergeCell ref="F881:G881"/>
    <mergeCell ref="H881:I881"/>
    <mergeCell ref="J881:K881"/>
    <mergeCell ref="L881:M881"/>
    <mergeCell ref="N881:O881"/>
    <mergeCell ref="P881:Q881"/>
    <mergeCell ref="A891:A892"/>
    <mergeCell ref="B891:C891"/>
    <mergeCell ref="D891:E891"/>
    <mergeCell ref="F891:G891"/>
    <mergeCell ref="H891:I891"/>
    <mergeCell ref="J891:K891"/>
    <mergeCell ref="L891:M891"/>
    <mergeCell ref="N891:O891"/>
    <mergeCell ref="P891:Q891"/>
    <mergeCell ref="A871:A872"/>
    <mergeCell ref="B871:C871"/>
    <mergeCell ref="D871:E871"/>
    <mergeCell ref="F871:G871"/>
    <mergeCell ref="H871:I871"/>
    <mergeCell ref="J871:K871"/>
    <mergeCell ref="L901:M901"/>
    <mergeCell ref="N901:O901"/>
    <mergeCell ref="P901:Q901"/>
    <mergeCell ref="A901:A902"/>
    <mergeCell ref="B901:C901"/>
    <mergeCell ref="D901:E901"/>
    <mergeCell ref="F901:G901"/>
    <mergeCell ref="H901:I901"/>
    <mergeCell ref="J901:K901"/>
    <mergeCell ref="A911:A912"/>
    <mergeCell ref="B911:C911"/>
    <mergeCell ref="D911:E911"/>
    <mergeCell ref="F911:G911"/>
    <mergeCell ref="H911:I911"/>
    <mergeCell ref="J911:K911"/>
    <mergeCell ref="L911:M911"/>
    <mergeCell ref="N911:O911"/>
    <mergeCell ref="P911:Q911"/>
    <mergeCell ref="A921:A922"/>
    <mergeCell ref="B921:C921"/>
    <mergeCell ref="D921:E921"/>
    <mergeCell ref="F921:G921"/>
    <mergeCell ref="H921:I921"/>
    <mergeCell ref="J921:K921"/>
    <mergeCell ref="L921:M921"/>
    <mergeCell ref="N921:O921"/>
    <mergeCell ref="P921:Q921"/>
    <mergeCell ref="A931:A932"/>
    <mergeCell ref="B931:C931"/>
    <mergeCell ref="D931:E931"/>
    <mergeCell ref="F931:G931"/>
    <mergeCell ref="H931:I931"/>
    <mergeCell ref="J931:K931"/>
    <mergeCell ref="L931:M931"/>
    <mergeCell ref="N931:O931"/>
    <mergeCell ref="P931:Q931"/>
    <mergeCell ref="A941:A942"/>
    <mergeCell ref="B941:C941"/>
    <mergeCell ref="D941:E941"/>
    <mergeCell ref="F941:G941"/>
    <mergeCell ref="H941:I941"/>
    <mergeCell ref="J941:K941"/>
    <mergeCell ref="L941:M941"/>
    <mergeCell ref="N941:O941"/>
    <mergeCell ref="P941:Q941"/>
    <mergeCell ref="L951:M951"/>
    <mergeCell ref="N951:O951"/>
    <mergeCell ref="P951:Q951"/>
    <mergeCell ref="A961:A962"/>
    <mergeCell ref="B961:C961"/>
    <mergeCell ref="D961:E961"/>
    <mergeCell ref="F961:G961"/>
    <mergeCell ref="H961:I961"/>
    <mergeCell ref="J961:K961"/>
    <mergeCell ref="L961:M961"/>
    <mergeCell ref="N961:O961"/>
    <mergeCell ref="P961:Q961"/>
    <mergeCell ref="A971:A972"/>
    <mergeCell ref="B971:C971"/>
    <mergeCell ref="D971:E971"/>
    <mergeCell ref="F971:G971"/>
    <mergeCell ref="H971:I971"/>
    <mergeCell ref="J971:K971"/>
    <mergeCell ref="L971:M971"/>
    <mergeCell ref="N971:O971"/>
    <mergeCell ref="P971:Q971"/>
    <mergeCell ref="A951:A952"/>
    <mergeCell ref="B951:C951"/>
    <mergeCell ref="D951:E951"/>
    <mergeCell ref="F951:G951"/>
    <mergeCell ref="H951:I951"/>
    <mergeCell ref="J951:K951"/>
    <mergeCell ref="L981:M981"/>
    <mergeCell ref="N981:O981"/>
    <mergeCell ref="P981:Q981"/>
    <mergeCell ref="A981:A982"/>
    <mergeCell ref="B981:C981"/>
    <mergeCell ref="D981:E981"/>
    <mergeCell ref="F981:G981"/>
    <mergeCell ref="H981:I981"/>
    <mergeCell ref="J981:K981"/>
    <mergeCell ref="A991:A992"/>
    <mergeCell ref="B991:C991"/>
    <mergeCell ref="D991:E991"/>
    <mergeCell ref="F991:G991"/>
    <mergeCell ref="H991:I991"/>
    <mergeCell ref="J991:K991"/>
    <mergeCell ref="L991:M991"/>
    <mergeCell ref="N991:O991"/>
    <mergeCell ref="P991:Q991"/>
    <mergeCell ref="A1001:A1002"/>
    <mergeCell ref="B1001:C1001"/>
    <mergeCell ref="D1001:E1001"/>
    <mergeCell ref="F1001:G1001"/>
    <mergeCell ref="H1001:I1001"/>
    <mergeCell ref="J1001:K1001"/>
    <mergeCell ref="L1001:M1001"/>
    <mergeCell ref="N1001:O1001"/>
    <mergeCell ref="P1001:Q1001"/>
    <mergeCell ref="A1011:A1012"/>
    <mergeCell ref="B1011:C1011"/>
    <mergeCell ref="D1011:E1011"/>
    <mergeCell ref="F1011:G1011"/>
    <mergeCell ref="H1011:I1011"/>
    <mergeCell ref="J1011:K1011"/>
    <mergeCell ref="L1011:M1011"/>
    <mergeCell ref="N1011:O1011"/>
    <mergeCell ref="P1011:Q1011"/>
    <mergeCell ref="A1021:A1022"/>
    <mergeCell ref="B1021:C1021"/>
    <mergeCell ref="D1021:E1021"/>
    <mergeCell ref="F1021:G1021"/>
    <mergeCell ref="H1021:I1021"/>
    <mergeCell ref="J1021:K1021"/>
    <mergeCell ref="L1021:M1021"/>
    <mergeCell ref="N1021:O1021"/>
    <mergeCell ref="P1021:Q1021"/>
    <mergeCell ref="L1031:M1031"/>
    <mergeCell ref="N1031:O1031"/>
    <mergeCell ref="P1031:Q1031"/>
    <mergeCell ref="A1041:A1042"/>
    <mergeCell ref="B1041:C1041"/>
    <mergeCell ref="D1041:E1041"/>
    <mergeCell ref="F1041:G1041"/>
    <mergeCell ref="H1041:I1041"/>
    <mergeCell ref="J1041:K1041"/>
    <mergeCell ref="L1041:M1041"/>
    <mergeCell ref="N1041:O1041"/>
    <mergeCell ref="P1041:Q1041"/>
    <mergeCell ref="A1051:A1052"/>
    <mergeCell ref="B1051:C1051"/>
    <mergeCell ref="D1051:E1051"/>
    <mergeCell ref="F1051:G1051"/>
    <mergeCell ref="H1051:I1051"/>
    <mergeCell ref="J1051:K1051"/>
    <mergeCell ref="L1051:M1051"/>
    <mergeCell ref="N1051:O1051"/>
    <mergeCell ref="P1051:Q1051"/>
    <mergeCell ref="A1031:A1032"/>
    <mergeCell ref="B1031:C1031"/>
    <mergeCell ref="D1031:E1031"/>
    <mergeCell ref="F1031:G1031"/>
    <mergeCell ref="H1031:I1031"/>
    <mergeCell ref="J1031:K1031"/>
    <mergeCell ref="L1061:M1061"/>
    <mergeCell ref="N1061:O1061"/>
    <mergeCell ref="P1061:Q1061"/>
    <mergeCell ref="A1071:A1072"/>
    <mergeCell ref="B1071:C1071"/>
    <mergeCell ref="D1071:E1071"/>
    <mergeCell ref="F1071:G1071"/>
    <mergeCell ref="H1071:I1071"/>
    <mergeCell ref="J1071:K1071"/>
    <mergeCell ref="L1071:M1071"/>
    <mergeCell ref="N1071:O1071"/>
    <mergeCell ref="P1071:Q1071"/>
    <mergeCell ref="A1081:A1082"/>
    <mergeCell ref="B1081:C1081"/>
    <mergeCell ref="D1081:E1081"/>
    <mergeCell ref="F1081:G1081"/>
    <mergeCell ref="H1081:I1081"/>
    <mergeCell ref="J1081:K1081"/>
    <mergeCell ref="L1081:M1081"/>
    <mergeCell ref="N1081:O1081"/>
    <mergeCell ref="P1081:Q1081"/>
    <mergeCell ref="A1061:A1062"/>
    <mergeCell ref="B1061:C1061"/>
    <mergeCell ref="D1061:E1061"/>
    <mergeCell ref="F1061:G1061"/>
    <mergeCell ref="H1061:I1061"/>
    <mergeCell ref="J1061:K1061"/>
    <mergeCell ref="A1091:A1092"/>
    <mergeCell ref="B1091:C1091"/>
    <mergeCell ref="D1091:E1091"/>
    <mergeCell ref="F1091:G1091"/>
    <mergeCell ref="H1091:I1091"/>
    <mergeCell ref="J1091:K1091"/>
    <mergeCell ref="L1091:M1091"/>
    <mergeCell ref="N1091:O1091"/>
    <mergeCell ref="P1091:Q1091"/>
    <mergeCell ref="A1101:A1102"/>
    <mergeCell ref="B1101:C1101"/>
    <mergeCell ref="D1101:E1101"/>
    <mergeCell ref="F1101:G1101"/>
    <mergeCell ref="H1101:I1101"/>
    <mergeCell ref="J1101:K1101"/>
    <mergeCell ref="L1101:M1101"/>
    <mergeCell ref="N1101:O1101"/>
    <mergeCell ref="P1101:Q1101"/>
    <mergeCell ref="L1111:M1111"/>
    <mergeCell ref="N1111:O1111"/>
    <mergeCell ref="P1111:Q1111"/>
    <mergeCell ref="A1121:A1122"/>
    <mergeCell ref="B1121:C1121"/>
    <mergeCell ref="D1121:E1121"/>
    <mergeCell ref="F1121:G1121"/>
    <mergeCell ref="H1121:I1121"/>
    <mergeCell ref="J1121:K1121"/>
    <mergeCell ref="L1121:M1121"/>
    <mergeCell ref="N1121:O1121"/>
    <mergeCell ref="P1121:Q1121"/>
    <mergeCell ref="A1131:A1132"/>
    <mergeCell ref="B1131:C1131"/>
    <mergeCell ref="D1131:E1131"/>
    <mergeCell ref="F1131:G1131"/>
    <mergeCell ref="H1131:I1131"/>
    <mergeCell ref="J1131:K1131"/>
    <mergeCell ref="L1131:M1131"/>
    <mergeCell ref="N1131:O1131"/>
    <mergeCell ref="P1131:Q1131"/>
    <mergeCell ref="A1111:A1112"/>
    <mergeCell ref="B1111:C1111"/>
    <mergeCell ref="D1111:E1111"/>
    <mergeCell ref="F1111:G1111"/>
    <mergeCell ref="H1111:I1111"/>
    <mergeCell ref="J1111:K1111"/>
    <mergeCell ref="L1141:M1141"/>
    <mergeCell ref="N1141:O1141"/>
    <mergeCell ref="P1141:Q1141"/>
    <mergeCell ref="A1151:A1152"/>
    <mergeCell ref="B1151:C1151"/>
    <mergeCell ref="D1151:E1151"/>
    <mergeCell ref="F1151:G1151"/>
    <mergeCell ref="H1151:I1151"/>
    <mergeCell ref="J1151:K1151"/>
    <mergeCell ref="L1151:M1151"/>
    <mergeCell ref="N1151:O1151"/>
    <mergeCell ref="P1151:Q1151"/>
    <mergeCell ref="A1161:A1162"/>
    <mergeCell ref="B1161:C1161"/>
    <mergeCell ref="D1161:E1161"/>
    <mergeCell ref="F1161:G1161"/>
    <mergeCell ref="H1161:I1161"/>
    <mergeCell ref="J1161:K1161"/>
    <mergeCell ref="L1161:M1161"/>
    <mergeCell ref="N1161:O1161"/>
    <mergeCell ref="P1161:Q1161"/>
    <mergeCell ref="A1141:A1142"/>
    <mergeCell ref="B1141:C1141"/>
    <mergeCell ref="D1141:E1141"/>
    <mergeCell ref="F1141:G1141"/>
    <mergeCell ref="H1141:I1141"/>
    <mergeCell ref="J1141:K1141"/>
    <mergeCell ref="A1171:A1172"/>
    <mergeCell ref="B1171:C1171"/>
    <mergeCell ref="D1171:E1171"/>
    <mergeCell ref="F1171:G1171"/>
    <mergeCell ref="H1171:I1171"/>
    <mergeCell ref="J1171:K1171"/>
    <mergeCell ref="L1171:M1171"/>
    <mergeCell ref="N1171:O1171"/>
    <mergeCell ref="P1171:Q1171"/>
    <mergeCell ref="A1181:A1182"/>
    <mergeCell ref="B1181:C1181"/>
    <mergeCell ref="D1181:E1181"/>
    <mergeCell ref="F1181:G1181"/>
    <mergeCell ref="H1181:I1181"/>
    <mergeCell ref="J1181:K1181"/>
    <mergeCell ref="L1181:M1181"/>
    <mergeCell ref="N1181:O1181"/>
    <mergeCell ref="P1181:Q1181"/>
    <mergeCell ref="L1191:M1191"/>
    <mergeCell ref="N1191:O1191"/>
    <mergeCell ref="P1191:Q1191"/>
    <mergeCell ref="A1201:A1202"/>
    <mergeCell ref="B1201:C1201"/>
    <mergeCell ref="D1201:E1201"/>
    <mergeCell ref="F1201:G1201"/>
    <mergeCell ref="H1201:I1201"/>
    <mergeCell ref="J1201:K1201"/>
    <mergeCell ref="L1201:M1201"/>
    <mergeCell ref="N1201:O1201"/>
    <mergeCell ref="P1201:Q1201"/>
    <mergeCell ref="A1211:A1212"/>
    <mergeCell ref="B1211:C1211"/>
    <mergeCell ref="D1211:E1211"/>
    <mergeCell ref="F1211:G1211"/>
    <mergeCell ref="H1211:I1211"/>
    <mergeCell ref="J1211:K1211"/>
    <mergeCell ref="L1211:M1211"/>
    <mergeCell ref="N1211:O1211"/>
    <mergeCell ref="P1211:Q1211"/>
    <mergeCell ref="A1191:A1192"/>
    <mergeCell ref="B1191:C1191"/>
    <mergeCell ref="D1191:E1191"/>
    <mergeCell ref="F1191:G1191"/>
    <mergeCell ref="H1191:I1191"/>
    <mergeCell ref="J1191:K1191"/>
    <mergeCell ref="L1221:M1221"/>
    <mergeCell ref="N1221:O1221"/>
    <mergeCell ref="P1221:Q1221"/>
    <mergeCell ref="A1231:A1232"/>
    <mergeCell ref="B1231:C1231"/>
    <mergeCell ref="D1231:E1231"/>
    <mergeCell ref="F1231:G1231"/>
    <mergeCell ref="H1231:I1231"/>
    <mergeCell ref="J1231:K1231"/>
    <mergeCell ref="L1231:M1231"/>
    <mergeCell ref="N1231:O1231"/>
    <mergeCell ref="P1231:Q1231"/>
    <mergeCell ref="A1266:A1267"/>
    <mergeCell ref="B1266:C1266"/>
    <mergeCell ref="D1266:E1266"/>
    <mergeCell ref="F1266:G1266"/>
    <mergeCell ref="H1266:I1266"/>
    <mergeCell ref="J1266:K1266"/>
    <mergeCell ref="L1266:M1266"/>
    <mergeCell ref="N1266:O1266"/>
    <mergeCell ref="P1266:Q1266"/>
    <mergeCell ref="A1221:A1222"/>
    <mergeCell ref="B1221:C1221"/>
    <mergeCell ref="D1221:E1221"/>
    <mergeCell ref="F1221:G1221"/>
    <mergeCell ref="H1221:I1221"/>
    <mergeCell ref="J1221:K1221"/>
    <mergeCell ref="L1285:M1285"/>
    <mergeCell ref="N1285:O1285"/>
    <mergeCell ref="P1285:Q1285"/>
    <mergeCell ref="A1299:A1300"/>
    <mergeCell ref="B1299:C1299"/>
    <mergeCell ref="D1299:E1299"/>
    <mergeCell ref="F1299:G1299"/>
    <mergeCell ref="H1299:I1299"/>
    <mergeCell ref="J1299:K1299"/>
    <mergeCell ref="L1299:M1299"/>
    <mergeCell ref="N1299:O1299"/>
    <mergeCell ref="P1299:Q1299"/>
    <mergeCell ref="A1314:A1315"/>
    <mergeCell ref="B1314:C1314"/>
    <mergeCell ref="D1314:E1314"/>
    <mergeCell ref="F1314:G1314"/>
    <mergeCell ref="H1314:I1314"/>
    <mergeCell ref="J1314:K1314"/>
    <mergeCell ref="L1314:M1314"/>
    <mergeCell ref="N1314:O1314"/>
    <mergeCell ref="P1314:Q1314"/>
    <mergeCell ref="A1285:A1286"/>
    <mergeCell ref="B1285:C1285"/>
    <mergeCell ref="D1285:E1285"/>
    <mergeCell ref="F1285:G1285"/>
    <mergeCell ref="H1285:I1285"/>
    <mergeCell ref="J1285:K1285"/>
    <mergeCell ref="A1329:A1330"/>
    <mergeCell ref="B1329:C1329"/>
    <mergeCell ref="D1329:E1329"/>
    <mergeCell ref="F1329:G1329"/>
    <mergeCell ref="H1329:I1329"/>
    <mergeCell ref="J1329:K1329"/>
    <mergeCell ref="L1329:M1329"/>
    <mergeCell ref="N1329:O1329"/>
    <mergeCell ref="P1329:Q1329"/>
    <mergeCell ref="A1344:A1345"/>
    <mergeCell ref="B1344:C1344"/>
    <mergeCell ref="D1344:E1344"/>
    <mergeCell ref="F1344:G1344"/>
    <mergeCell ref="H1344:I1344"/>
    <mergeCell ref="J1344:K1344"/>
    <mergeCell ref="L1344:M1344"/>
    <mergeCell ref="N1344:O1344"/>
    <mergeCell ref="P1344:Q1344"/>
    <mergeCell ref="D1389:E1389"/>
    <mergeCell ref="F1389:G1389"/>
    <mergeCell ref="H1389:I1389"/>
    <mergeCell ref="J1389:K1389"/>
    <mergeCell ref="L1389:M1389"/>
    <mergeCell ref="N1389:O1389"/>
    <mergeCell ref="P1389:Q1389"/>
    <mergeCell ref="L1404:M1404"/>
    <mergeCell ref="N1404:O1404"/>
    <mergeCell ref="P1404:Q1404"/>
    <mergeCell ref="A1419:A1420"/>
    <mergeCell ref="B1419:C1419"/>
    <mergeCell ref="D1419:E1419"/>
    <mergeCell ref="F1419:G1419"/>
    <mergeCell ref="H1419:I1419"/>
    <mergeCell ref="J1419:K1419"/>
    <mergeCell ref="L1419:M1419"/>
    <mergeCell ref="N1419:O1419"/>
    <mergeCell ref="P1419:Q1419"/>
    <mergeCell ref="A1434:A1435"/>
    <mergeCell ref="B1434:C1434"/>
    <mergeCell ref="D1434:E1434"/>
    <mergeCell ref="F1434:G1434"/>
    <mergeCell ref="H1434:I1434"/>
    <mergeCell ref="J1434:K1434"/>
    <mergeCell ref="L1434:M1434"/>
    <mergeCell ref="N1434:O1434"/>
    <mergeCell ref="P1434:Q1434"/>
    <mergeCell ref="L1449:M1449"/>
    <mergeCell ref="N1449:O1449"/>
    <mergeCell ref="P1449:Q1449"/>
    <mergeCell ref="A1459:A1460"/>
    <mergeCell ref="B1459:C1459"/>
    <mergeCell ref="D1459:E1459"/>
    <mergeCell ref="F1459:G1459"/>
    <mergeCell ref="H1459:I1459"/>
    <mergeCell ref="J1459:K1459"/>
    <mergeCell ref="L1459:M1459"/>
    <mergeCell ref="N1459:O1459"/>
    <mergeCell ref="P1459:Q1459"/>
    <mergeCell ref="A1474:A1475"/>
    <mergeCell ref="B1474:C1474"/>
    <mergeCell ref="D1474:E1474"/>
    <mergeCell ref="F1474:G1474"/>
    <mergeCell ref="H1474:I1474"/>
    <mergeCell ref="J1474:K1474"/>
    <mergeCell ref="L1474:M1474"/>
    <mergeCell ref="N1474:O1474"/>
    <mergeCell ref="P1474:Q1474"/>
    <mergeCell ref="A1504:A1505"/>
    <mergeCell ref="B1504:C1504"/>
    <mergeCell ref="D1504:E1504"/>
    <mergeCell ref="F1504:G1504"/>
    <mergeCell ref="H1504:I1504"/>
    <mergeCell ref="J1504:K1504"/>
    <mergeCell ref="L1504:M1504"/>
    <mergeCell ref="N1504:O1504"/>
    <mergeCell ref="P1504:Q1504"/>
    <mergeCell ref="A1489:A1490"/>
    <mergeCell ref="B1489:C1489"/>
    <mergeCell ref="D1489:E1489"/>
    <mergeCell ref="F1489:G1489"/>
    <mergeCell ref="H1489:I1489"/>
    <mergeCell ref="J1489:K1489"/>
    <mergeCell ref="L1489:M1489"/>
    <mergeCell ref="N1489:O1489"/>
    <mergeCell ref="P1489:Q1489"/>
    <mergeCell ref="D1564:E1564"/>
    <mergeCell ref="F1564:G1564"/>
    <mergeCell ref="H1564:I1564"/>
    <mergeCell ref="J1564:K1564"/>
    <mergeCell ref="L1564:M1564"/>
    <mergeCell ref="N1564:O1564"/>
    <mergeCell ref="P1564:Q1564"/>
    <mergeCell ref="A1534:A1535"/>
    <mergeCell ref="B1534:C1534"/>
    <mergeCell ref="D1534:E1534"/>
    <mergeCell ref="F1534:G1534"/>
    <mergeCell ref="H1534:I1534"/>
    <mergeCell ref="J1534:K1534"/>
    <mergeCell ref="F1594:G1594"/>
    <mergeCell ref="H1594:I1594"/>
    <mergeCell ref="J1594:K1594"/>
    <mergeCell ref="L1594:M1594"/>
    <mergeCell ref="N1594:O1594"/>
    <mergeCell ref="P1594:Q1594"/>
    <mergeCell ref="A1594:A1595"/>
    <mergeCell ref="B1594:C1594"/>
    <mergeCell ref="D1594:E1594"/>
    <mergeCell ref="A1579:A1580"/>
    <mergeCell ref="B1579:C1579"/>
    <mergeCell ref="D1579:E1579"/>
    <mergeCell ref="F1579:G1579"/>
    <mergeCell ref="H1579:I1579"/>
    <mergeCell ref="J1579:K1579"/>
    <mergeCell ref="L1579:M1579"/>
    <mergeCell ref="N1579:O1579"/>
    <mergeCell ref="P1579:Q1579"/>
    <mergeCell ref="A1564:A1565"/>
    <mergeCell ref="A1609:A1610"/>
    <mergeCell ref="B1609:C1609"/>
    <mergeCell ref="D1609:E1609"/>
    <mergeCell ref="F1609:G1609"/>
    <mergeCell ref="H1609:I1609"/>
    <mergeCell ref="J1609:K1609"/>
    <mergeCell ref="L1609:M1609"/>
    <mergeCell ref="N1609:O1609"/>
    <mergeCell ref="P1609:Q1609"/>
    <mergeCell ref="A1624:A1625"/>
    <mergeCell ref="B1624:C1624"/>
    <mergeCell ref="D1624:E1624"/>
    <mergeCell ref="F1624:G1624"/>
    <mergeCell ref="H1624:I1624"/>
    <mergeCell ref="J1624:K1624"/>
    <mergeCell ref="L1624:M1624"/>
    <mergeCell ref="N1624:O1624"/>
    <mergeCell ref="P1624:Q1624"/>
    <mergeCell ref="L1639:M1639"/>
    <mergeCell ref="N1639:O1639"/>
    <mergeCell ref="P1639:Q1639"/>
    <mergeCell ref="A1649:A1650"/>
    <mergeCell ref="B1649:C1649"/>
    <mergeCell ref="D1649:E1649"/>
    <mergeCell ref="F1649:G1649"/>
    <mergeCell ref="H1649:I1649"/>
    <mergeCell ref="J1649:K1649"/>
    <mergeCell ref="L1649:M1649"/>
    <mergeCell ref="N1649:O1649"/>
    <mergeCell ref="P1649:Q1649"/>
    <mergeCell ref="A1663:A1664"/>
    <mergeCell ref="B1663:C1663"/>
    <mergeCell ref="D1663:E1663"/>
    <mergeCell ref="F1663:G1663"/>
    <mergeCell ref="H1663:I1663"/>
    <mergeCell ref="J1663:K1663"/>
    <mergeCell ref="L1663:M1663"/>
    <mergeCell ref="N1663:O1663"/>
    <mergeCell ref="P1663:Q1663"/>
    <mergeCell ref="A1639:A1640"/>
    <mergeCell ref="B1639:C1639"/>
    <mergeCell ref="D1639:E1639"/>
    <mergeCell ref="F1639:G1639"/>
    <mergeCell ref="H1639:I1639"/>
    <mergeCell ref="J1639:K1639"/>
    <mergeCell ref="A1740:A1741"/>
    <mergeCell ref="B1740:C1740"/>
    <mergeCell ref="D1740:E1740"/>
    <mergeCell ref="F1740:G1740"/>
    <mergeCell ref="H1740:I1740"/>
    <mergeCell ref="J1740:K1740"/>
    <mergeCell ref="L1740:M1740"/>
    <mergeCell ref="N1740:O1740"/>
    <mergeCell ref="P1740:Q1740"/>
    <mergeCell ref="L1674:M1674"/>
    <mergeCell ref="N1674:O1674"/>
    <mergeCell ref="P1674:Q1674"/>
    <mergeCell ref="A1687:A1688"/>
    <mergeCell ref="B1687:C1687"/>
    <mergeCell ref="D1687:E1687"/>
    <mergeCell ref="F1687:G1687"/>
    <mergeCell ref="H1687:I1687"/>
    <mergeCell ref="J1687:K1687"/>
    <mergeCell ref="L1687:M1687"/>
    <mergeCell ref="N1687:O1687"/>
    <mergeCell ref="P1687:Q1687"/>
    <mergeCell ref="A1706:A1707"/>
    <mergeCell ref="B1706:C1706"/>
    <mergeCell ref="D1706:E1706"/>
    <mergeCell ref="F1706:G1706"/>
    <mergeCell ref="H1706:I1706"/>
    <mergeCell ref="J1706:K1706"/>
    <mergeCell ref="L1706:M1706"/>
    <mergeCell ref="N1706:O1706"/>
    <mergeCell ref="H1674:I1674"/>
    <mergeCell ref="J1674:K1674"/>
    <mergeCell ref="A1718:A1719"/>
  </mergeCell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CBB09-72DA-405C-9631-BFF88A16A9D6}">
  <dimension ref="A1:Y1751"/>
  <sheetViews>
    <sheetView workbookViewId="0">
      <pane xSplit="3" ySplit="3" topLeftCell="D4" activePane="bottomRight" state="frozen"/>
      <selection pane="topRight"/>
      <selection pane="bottomLeft"/>
      <selection pane="bottomRight" activeCell="D1" sqref="D1:E2"/>
    </sheetView>
  </sheetViews>
  <sheetFormatPr defaultColWidth="8.77734375" defaultRowHeight="14.4" x14ac:dyDescent="0.3"/>
  <cols>
    <col min="1" max="1" width="51.77734375" style="28" customWidth="1"/>
    <col min="2" max="3" width="11.44140625" style="28" customWidth="1"/>
    <col min="4" max="7" width="15.6640625" style="28" customWidth="1"/>
    <col min="8" max="9" width="21" style="28" customWidth="1"/>
    <col min="10" max="11" width="20" style="28" customWidth="1"/>
    <col min="12" max="13" width="21.88671875" style="28" customWidth="1"/>
    <col min="14" max="15" width="21.5546875" style="28" customWidth="1"/>
    <col min="16" max="17" width="20.77734375" style="28" customWidth="1"/>
    <col min="18" max="19" width="26.88671875" style="28" customWidth="1"/>
    <col min="20" max="21" width="15.6640625" style="28" customWidth="1"/>
    <col min="22" max="23" width="26.6640625" style="28" customWidth="1"/>
    <col min="24" max="25" width="15.6640625" style="28" customWidth="1"/>
    <col min="26" max="27" width="7.6640625" style="28" customWidth="1"/>
    <col min="28" max="16384" width="8.77734375" style="28"/>
  </cols>
  <sheetData>
    <row r="1" spans="1:25" x14ac:dyDescent="0.3">
      <c r="A1" s="35" t="str">
        <f xml:space="preserve"> HYPERLINK("#'Index'!A1", "Index")</f>
        <v>Index</v>
      </c>
      <c r="D1" s="29"/>
      <c r="E1" s="30" t="s">
        <v>509</v>
      </c>
    </row>
    <row r="2" spans="1:25" x14ac:dyDescent="0.3">
      <c r="A2" s="31" t="s">
        <v>396</v>
      </c>
      <c r="D2" s="32"/>
      <c r="E2" s="30" t="s">
        <v>510</v>
      </c>
    </row>
    <row r="3" spans="1:25" x14ac:dyDescent="0.3">
      <c r="A3" s="31"/>
      <c r="D3" s="33" t="s">
        <v>394</v>
      </c>
      <c r="E3" s="49" t="s">
        <v>401</v>
      </c>
      <c r="F3" s="50"/>
      <c r="G3" s="50"/>
      <c r="H3" s="50"/>
    </row>
    <row r="4" spans="1:25" customFormat="1" x14ac:dyDescent="0.3">
      <c r="A4" s="53" t="s">
        <v>395</v>
      </c>
    </row>
    <row r="5" spans="1:25" customFormat="1" x14ac:dyDescent="0.3">
      <c r="A5" s="54" t="s">
        <v>1</v>
      </c>
    </row>
    <row r="6" spans="1:25" customFormat="1" ht="25.5" customHeight="1" x14ac:dyDescent="0.3">
      <c r="A6" s="114" t="s">
        <v>1</v>
      </c>
      <c r="B6" s="113" t="s">
        <v>504</v>
      </c>
      <c r="C6" s="113" t="s">
        <v>1</v>
      </c>
      <c r="D6" s="113" t="s">
        <v>53</v>
      </c>
      <c r="E6" s="113" t="s">
        <v>1</v>
      </c>
      <c r="F6" s="113" t="s">
        <v>54</v>
      </c>
      <c r="G6" s="113" t="s">
        <v>1</v>
      </c>
      <c r="H6" s="118" t="s">
        <v>55</v>
      </c>
      <c r="I6" s="118" t="s">
        <v>1</v>
      </c>
      <c r="J6" s="118" t="s">
        <v>56</v>
      </c>
      <c r="K6" s="118" t="s">
        <v>1</v>
      </c>
      <c r="L6" s="118" t="s">
        <v>57</v>
      </c>
      <c r="M6" s="118" t="s">
        <v>1</v>
      </c>
      <c r="N6" s="118" t="s">
        <v>58</v>
      </c>
      <c r="O6" s="118" t="s">
        <v>1</v>
      </c>
      <c r="P6" s="118" t="s">
        <v>59</v>
      </c>
      <c r="Q6" s="118" t="s">
        <v>1</v>
      </c>
      <c r="R6" s="118" t="s">
        <v>60</v>
      </c>
      <c r="S6" s="118" t="s">
        <v>1</v>
      </c>
      <c r="T6" s="113" t="s">
        <v>61</v>
      </c>
      <c r="U6" s="113" t="s">
        <v>1</v>
      </c>
      <c r="V6" s="113" t="s">
        <v>62</v>
      </c>
      <c r="W6" s="113" t="s">
        <v>1</v>
      </c>
      <c r="X6" s="113" t="s">
        <v>63</v>
      </c>
      <c r="Y6" s="113" t="s">
        <v>1</v>
      </c>
    </row>
    <row r="7" spans="1:25" customFormat="1" x14ac:dyDescent="0.3">
      <c r="A7" s="115" t="s">
        <v>1</v>
      </c>
      <c r="B7" s="55" t="s">
        <v>14</v>
      </c>
      <c r="C7" s="55" t="s">
        <v>15</v>
      </c>
      <c r="D7" s="55" t="s">
        <v>14</v>
      </c>
      <c r="E7" s="55" t="s">
        <v>15</v>
      </c>
      <c r="F7" s="55" t="s">
        <v>14</v>
      </c>
      <c r="G7" s="55" t="s">
        <v>15</v>
      </c>
      <c r="H7" s="55" t="s">
        <v>14</v>
      </c>
      <c r="I7" s="55" t="s">
        <v>15</v>
      </c>
      <c r="J7" s="55" t="s">
        <v>14</v>
      </c>
      <c r="K7" s="55" t="s">
        <v>15</v>
      </c>
      <c r="L7" s="55" t="s">
        <v>14</v>
      </c>
      <c r="M7" s="55" t="s">
        <v>15</v>
      </c>
      <c r="N7" s="55" t="s">
        <v>14</v>
      </c>
      <c r="O7" s="55" t="s">
        <v>15</v>
      </c>
      <c r="P7" s="55" t="s">
        <v>14</v>
      </c>
      <c r="Q7" s="55" t="s">
        <v>15</v>
      </c>
      <c r="R7" s="55" t="s">
        <v>14</v>
      </c>
      <c r="S7" s="55" t="s">
        <v>15</v>
      </c>
      <c r="T7" s="55" t="s">
        <v>14</v>
      </c>
      <c r="U7" s="55" t="s">
        <v>15</v>
      </c>
      <c r="V7" s="55" t="s">
        <v>14</v>
      </c>
      <c r="W7" s="55" t="s">
        <v>15</v>
      </c>
      <c r="X7" s="55" t="s">
        <v>14</v>
      </c>
      <c r="Y7" s="55" t="s">
        <v>15</v>
      </c>
    </row>
    <row r="8" spans="1:25" customFormat="1" x14ac:dyDescent="0.3">
      <c r="A8" s="56" t="s">
        <v>16</v>
      </c>
      <c r="B8" s="57">
        <v>1468.7639212426</v>
      </c>
      <c r="C8" s="57">
        <v>1468.7639212426</v>
      </c>
      <c r="D8" s="57">
        <v>599.83964968650002</v>
      </c>
      <c r="E8" s="57">
        <v>599.83964968650002</v>
      </c>
      <c r="F8" s="57">
        <v>78.763403657500007</v>
      </c>
      <c r="G8" s="57">
        <v>78.763403657500007</v>
      </c>
      <c r="H8" s="57">
        <v>401.38897352340001</v>
      </c>
      <c r="I8" s="57">
        <v>401.38897352340001</v>
      </c>
      <c r="J8" s="57">
        <v>19.402345122100002</v>
      </c>
      <c r="K8" s="57">
        <v>19.402345122100002</v>
      </c>
      <c r="L8" s="57">
        <v>151.11889794019999</v>
      </c>
      <c r="M8" s="57">
        <v>151.11889794019999</v>
      </c>
      <c r="N8" s="57">
        <v>24.700729519799999</v>
      </c>
      <c r="O8" s="57">
        <v>24.700729519799999</v>
      </c>
      <c r="P8" s="57">
        <v>21.4386817603</v>
      </c>
      <c r="Q8" s="57">
        <v>21.4386817603</v>
      </c>
      <c r="R8" s="57">
        <v>89.6650164391</v>
      </c>
      <c r="S8" s="57">
        <v>89.6650164391</v>
      </c>
      <c r="T8" s="57">
        <v>26.951317087900001</v>
      </c>
      <c r="U8" s="57">
        <v>26.951317087900001</v>
      </c>
      <c r="V8" s="57">
        <v>22.992888693800001</v>
      </c>
      <c r="W8" s="57">
        <v>22.992888693800001</v>
      </c>
      <c r="X8" s="57">
        <v>32.502017811999998</v>
      </c>
      <c r="Y8" s="57">
        <v>32.502017811999998</v>
      </c>
    </row>
    <row r="9" spans="1:25" customFormat="1" x14ac:dyDescent="0.3">
      <c r="A9" s="58" t="s">
        <v>17</v>
      </c>
      <c r="B9" s="59">
        <v>309.57194894920002</v>
      </c>
      <c r="C9" s="60">
        <v>0.210770393030418</v>
      </c>
      <c r="D9" s="59">
        <v>97.519391115000005</v>
      </c>
      <c r="E9" s="62">
        <v>0.16257576698367199</v>
      </c>
      <c r="F9" s="59">
        <v>11.976000212800001</v>
      </c>
      <c r="G9" s="60">
        <v>0.152050313428267</v>
      </c>
      <c r="H9" s="59">
        <v>119.83067112409999</v>
      </c>
      <c r="I9" s="61">
        <v>0.29854001736077601</v>
      </c>
      <c r="J9" s="67">
        <v>5.7306608302000299</v>
      </c>
      <c r="K9" s="68">
        <v>29.535918437367499</v>
      </c>
      <c r="L9" s="59">
        <v>31.277913327499999</v>
      </c>
      <c r="M9" s="60">
        <v>0.206975525588316</v>
      </c>
      <c r="N9" s="67">
        <v>0.5856889207</v>
      </c>
      <c r="O9" s="72">
        <v>2.3711401731293602</v>
      </c>
      <c r="P9" s="67">
        <v>3.3440656463999998</v>
      </c>
      <c r="Q9" s="68">
        <v>15.5982801731425</v>
      </c>
      <c r="R9" s="59">
        <v>23.845377048300001</v>
      </c>
      <c r="S9" s="60">
        <v>0.26593846736754501</v>
      </c>
      <c r="T9" s="67">
        <v>5.8622613760000002</v>
      </c>
      <c r="U9" s="68">
        <v>21.751298301602901</v>
      </c>
      <c r="V9" s="67">
        <v>4.2229585071000004</v>
      </c>
      <c r="W9" s="68">
        <v>18.366367807620101</v>
      </c>
      <c r="X9" s="59">
        <v>5.3769608411000096</v>
      </c>
      <c r="Y9" s="60">
        <v>0.165434677692989</v>
      </c>
    </row>
    <row r="10" spans="1:25" customFormat="1" x14ac:dyDescent="0.3">
      <c r="A10" s="58" t="s">
        <v>18</v>
      </c>
      <c r="B10" s="63">
        <v>260.25721534820002</v>
      </c>
      <c r="C10" s="64">
        <v>0.177194722435732</v>
      </c>
      <c r="D10" s="63">
        <v>125.55009870310001</v>
      </c>
      <c r="E10" s="64">
        <v>0.2093061016702</v>
      </c>
      <c r="F10" s="63">
        <v>12.8377430120001</v>
      </c>
      <c r="G10" s="64">
        <v>0.16299121693400301</v>
      </c>
      <c r="H10" s="63">
        <v>53.104018125500097</v>
      </c>
      <c r="I10" s="62">
        <v>0.13230064009818701</v>
      </c>
      <c r="J10" s="70">
        <v>4.0848296741999999</v>
      </c>
      <c r="K10" s="71">
        <v>21.053278088261699</v>
      </c>
      <c r="L10" s="63">
        <v>32.967200106100002</v>
      </c>
      <c r="M10" s="64">
        <v>0.21815405323525899</v>
      </c>
      <c r="N10" s="70">
        <v>0</v>
      </c>
      <c r="O10" s="72">
        <v>0</v>
      </c>
      <c r="P10" s="70">
        <v>7.2690882163999797</v>
      </c>
      <c r="Q10" s="71">
        <v>33.906414105464499</v>
      </c>
      <c r="R10" s="63">
        <v>15.8486740697999</v>
      </c>
      <c r="S10" s="64">
        <v>0.176754264920749</v>
      </c>
      <c r="T10" s="70">
        <v>3.3544711128000002</v>
      </c>
      <c r="U10" s="71">
        <v>12.446408841021</v>
      </c>
      <c r="V10" s="70">
        <v>5.2410923282999997</v>
      </c>
      <c r="W10" s="71">
        <v>22.7944056881955</v>
      </c>
      <c r="X10" s="63">
        <v>0</v>
      </c>
      <c r="Y10" s="62">
        <v>0</v>
      </c>
    </row>
    <row r="11" spans="1:25" customFormat="1" x14ac:dyDescent="0.3">
      <c r="A11" s="58" t="s">
        <v>19</v>
      </c>
      <c r="B11" s="59">
        <v>173.41709901479999</v>
      </c>
      <c r="C11" s="60">
        <v>0.118070097247545</v>
      </c>
      <c r="D11" s="59">
        <v>63.7836099756001</v>
      </c>
      <c r="E11" s="60">
        <v>0.106334434559196</v>
      </c>
      <c r="F11" s="59">
        <v>6.7638138143999997</v>
      </c>
      <c r="G11" s="60">
        <v>8.5875082847006096E-2</v>
      </c>
      <c r="H11" s="59">
        <v>55.0386130626</v>
      </c>
      <c r="I11" s="60">
        <v>0.13712039117435099</v>
      </c>
      <c r="J11" s="67">
        <v>0</v>
      </c>
      <c r="K11" s="68">
        <v>0</v>
      </c>
      <c r="L11" s="59">
        <v>12.7564453339</v>
      </c>
      <c r="M11" s="60">
        <v>8.4413303086341401E-2</v>
      </c>
      <c r="N11" s="67">
        <v>4.6172497436000199</v>
      </c>
      <c r="O11" s="68">
        <v>18.692766705124399</v>
      </c>
      <c r="P11" s="67">
        <v>3.5740486455</v>
      </c>
      <c r="Q11" s="68">
        <v>16.671028029896899</v>
      </c>
      <c r="R11" s="59">
        <v>10.976343384</v>
      </c>
      <c r="S11" s="60">
        <v>0.122415004423214</v>
      </c>
      <c r="T11" s="67">
        <v>7.4390466557000101</v>
      </c>
      <c r="U11" s="69">
        <v>27.601792637584399</v>
      </c>
      <c r="V11" s="67">
        <v>3.9771314878999999</v>
      </c>
      <c r="W11" s="68">
        <v>17.297224115091002</v>
      </c>
      <c r="X11" s="59">
        <v>4.4907969116000102</v>
      </c>
      <c r="Y11" s="60">
        <v>0.13816978802903601</v>
      </c>
    </row>
    <row r="12" spans="1:25" customFormat="1" x14ac:dyDescent="0.3">
      <c r="A12" s="58" t="s">
        <v>20</v>
      </c>
      <c r="B12" s="63">
        <v>153.87284690289999</v>
      </c>
      <c r="C12" s="64">
        <v>0.10476349852924</v>
      </c>
      <c r="D12" s="63">
        <v>64.5447573986999</v>
      </c>
      <c r="E12" s="64">
        <v>0.107603352716736</v>
      </c>
      <c r="F12" s="63">
        <v>6.6134252124000001</v>
      </c>
      <c r="G12" s="64">
        <v>8.3965711298590595E-2</v>
      </c>
      <c r="H12" s="63">
        <v>42.936236592699998</v>
      </c>
      <c r="I12" s="64">
        <v>0.106969148195091</v>
      </c>
      <c r="J12" s="70">
        <v>2.7557248004999999</v>
      </c>
      <c r="K12" s="71">
        <v>14.2030501115101</v>
      </c>
      <c r="L12" s="63">
        <v>15.316005904500001</v>
      </c>
      <c r="M12" s="64">
        <v>0.10135069877601099</v>
      </c>
      <c r="N12" s="70">
        <v>3.3597203233999999</v>
      </c>
      <c r="O12" s="71">
        <v>13.601704843198499</v>
      </c>
      <c r="P12" s="70">
        <v>3.2192132286000001</v>
      </c>
      <c r="Q12" s="71">
        <v>15.015910327851</v>
      </c>
      <c r="R12" s="63">
        <v>6.9947213765000003</v>
      </c>
      <c r="S12" s="64">
        <v>7.80094807795053E-2</v>
      </c>
      <c r="T12" s="70">
        <v>2.0327696829000002</v>
      </c>
      <c r="U12" s="71">
        <v>7.5423760414760102</v>
      </c>
      <c r="V12" s="70">
        <v>3.9026049327000001</v>
      </c>
      <c r="W12" s="71">
        <v>16.9730953977624</v>
      </c>
      <c r="X12" s="63">
        <v>2.19766745</v>
      </c>
      <c r="Y12" s="64">
        <v>6.7616338859693897E-2</v>
      </c>
    </row>
    <row r="13" spans="1:25" customFormat="1" x14ac:dyDescent="0.3">
      <c r="A13" s="58" t="s">
        <v>21</v>
      </c>
      <c r="B13" s="59">
        <v>189.24002229609999</v>
      </c>
      <c r="C13" s="60">
        <v>0.12884304928732199</v>
      </c>
      <c r="D13" s="59">
        <v>93.404225305099999</v>
      </c>
      <c r="E13" s="60">
        <v>0.15571532384349199</v>
      </c>
      <c r="F13" s="59">
        <v>13.0573222033001</v>
      </c>
      <c r="G13" s="60">
        <v>0.16577904962156401</v>
      </c>
      <c r="H13" s="59">
        <v>57.143110756099901</v>
      </c>
      <c r="I13" s="60">
        <v>0.14236342930523599</v>
      </c>
      <c r="J13" s="67">
        <v>2.3647559066000001</v>
      </c>
      <c r="K13" s="68">
        <v>12.187990120361601</v>
      </c>
      <c r="L13" s="59">
        <v>5.7844809309</v>
      </c>
      <c r="M13" s="62">
        <v>3.8277680751675397E-2</v>
      </c>
      <c r="N13" s="67">
        <v>6.5173016704999904</v>
      </c>
      <c r="O13" s="68">
        <v>26.385057434339199</v>
      </c>
      <c r="P13" s="67">
        <v>0</v>
      </c>
      <c r="Q13" s="68">
        <v>0</v>
      </c>
      <c r="R13" s="59">
        <v>3.6168684300999998</v>
      </c>
      <c r="S13" s="62">
        <v>4.0337565014071597E-2</v>
      </c>
      <c r="T13" s="67">
        <v>1.4568545613999999</v>
      </c>
      <c r="U13" s="68">
        <v>5.4055041415918996</v>
      </c>
      <c r="V13" s="67">
        <v>0.65840472090000202</v>
      </c>
      <c r="W13" s="68">
        <v>2.86351458343526</v>
      </c>
      <c r="X13" s="59">
        <v>5.2366978112000098</v>
      </c>
      <c r="Y13" s="60">
        <v>0.16111916009308699</v>
      </c>
    </row>
    <row r="14" spans="1:25" customFormat="1" x14ac:dyDescent="0.3">
      <c r="A14" s="58" t="s">
        <v>22</v>
      </c>
      <c r="B14" s="63">
        <v>215.33456925920001</v>
      </c>
      <c r="C14" s="64">
        <v>0.14660938095281001</v>
      </c>
      <c r="D14" s="63">
        <v>89.029308835499904</v>
      </c>
      <c r="E14" s="64">
        <v>0.14842184720871701</v>
      </c>
      <c r="F14" s="63">
        <v>9.7044125025000003</v>
      </c>
      <c r="G14" s="64">
        <v>0.123209664030002</v>
      </c>
      <c r="H14" s="63">
        <v>55.825109557000097</v>
      </c>
      <c r="I14" s="64">
        <v>0.139079828394303</v>
      </c>
      <c r="J14" s="70">
        <v>0.82099701559999905</v>
      </c>
      <c r="K14" s="71">
        <v>4.2314318729690799</v>
      </c>
      <c r="L14" s="63">
        <v>26.856170418000001</v>
      </c>
      <c r="M14" s="64">
        <v>0.177715499411777</v>
      </c>
      <c r="N14" s="70">
        <v>8.1296357876000105</v>
      </c>
      <c r="O14" s="69">
        <v>32.912533134227097</v>
      </c>
      <c r="P14" s="70">
        <v>4.0322660234000001</v>
      </c>
      <c r="Q14" s="71">
        <v>18.8083673636451</v>
      </c>
      <c r="R14" s="63">
        <v>11.445692810500001</v>
      </c>
      <c r="S14" s="64">
        <v>0.127649480979841</v>
      </c>
      <c r="T14" s="70">
        <v>0</v>
      </c>
      <c r="U14" s="72">
        <v>0</v>
      </c>
      <c r="V14" s="70">
        <v>4.1738830734999999</v>
      </c>
      <c r="W14" s="71">
        <v>18.152930365054502</v>
      </c>
      <c r="X14" s="63">
        <v>5.3170932355999998</v>
      </c>
      <c r="Y14" s="64">
        <v>0.16359271188501101</v>
      </c>
    </row>
    <row r="15" spans="1:25" customFormat="1" x14ac:dyDescent="0.3">
      <c r="A15" s="58" t="s">
        <v>23</v>
      </c>
      <c r="B15" s="59">
        <v>167.07021947219999</v>
      </c>
      <c r="C15" s="60">
        <v>0.113748858516933</v>
      </c>
      <c r="D15" s="59">
        <v>66.008258353499997</v>
      </c>
      <c r="E15" s="60">
        <v>0.11004317301798699</v>
      </c>
      <c r="F15" s="59">
        <v>17.8106867001</v>
      </c>
      <c r="G15" s="61">
        <v>0.22612896184056699</v>
      </c>
      <c r="H15" s="59">
        <v>17.511214305399999</v>
      </c>
      <c r="I15" s="62">
        <v>4.3626545472054801E-2</v>
      </c>
      <c r="J15" s="67">
        <v>3.6453768950000001</v>
      </c>
      <c r="K15" s="68">
        <v>18.788331369530098</v>
      </c>
      <c r="L15" s="59">
        <v>26.1606819193</v>
      </c>
      <c r="M15" s="61">
        <v>0.17311323915061999</v>
      </c>
      <c r="N15" s="67">
        <v>1.4911330739999999</v>
      </c>
      <c r="O15" s="68">
        <v>6.0367977099814603</v>
      </c>
      <c r="P15" s="67">
        <v>0</v>
      </c>
      <c r="Q15" s="68">
        <v>0</v>
      </c>
      <c r="R15" s="59">
        <v>16.937339319900001</v>
      </c>
      <c r="S15" s="61">
        <v>0.18889573651507399</v>
      </c>
      <c r="T15" s="67">
        <v>6.80591369910002</v>
      </c>
      <c r="U15" s="69">
        <v>25.252620036723801</v>
      </c>
      <c r="V15" s="67">
        <v>0.81681364339999796</v>
      </c>
      <c r="W15" s="68">
        <v>3.5524620428413298</v>
      </c>
      <c r="X15" s="59">
        <v>9.8828015624999903</v>
      </c>
      <c r="Y15" s="61">
        <v>0.304067323440183</v>
      </c>
    </row>
    <row r="16" spans="1:25" customFormat="1" x14ac:dyDescent="0.3">
      <c r="A16" s="65" t="s">
        <v>1</v>
      </c>
    </row>
    <row r="17" spans="1:25" customFormat="1" x14ac:dyDescent="0.3">
      <c r="A17" s="65" t="s">
        <v>1</v>
      </c>
    </row>
    <row r="18" spans="1:25" customFormat="1" x14ac:dyDescent="0.3">
      <c r="A18" s="53" t="s">
        <v>403</v>
      </c>
    </row>
    <row r="19" spans="1:25" customFormat="1" x14ac:dyDescent="0.3">
      <c r="A19" s="54" t="s">
        <v>1</v>
      </c>
    </row>
    <row r="20" spans="1:25" customFormat="1" ht="25.5" customHeight="1" x14ac:dyDescent="0.3">
      <c r="A20" s="114" t="s">
        <v>1</v>
      </c>
      <c r="B20" s="113" t="s">
        <v>504</v>
      </c>
      <c r="C20" s="113" t="s">
        <v>1</v>
      </c>
      <c r="D20" s="113" t="s">
        <v>53</v>
      </c>
      <c r="E20" s="113" t="s">
        <v>1</v>
      </c>
      <c r="F20" s="113" t="s">
        <v>54</v>
      </c>
      <c r="G20" s="113" t="s">
        <v>1</v>
      </c>
      <c r="H20" s="118" t="s">
        <v>55</v>
      </c>
      <c r="I20" s="118" t="s">
        <v>1</v>
      </c>
      <c r="J20" s="118" t="s">
        <v>56</v>
      </c>
      <c r="K20" s="118" t="s">
        <v>1</v>
      </c>
      <c r="L20" s="118" t="s">
        <v>57</v>
      </c>
      <c r="M20" s="118" t="s">
        <v>1</v>
      </c>
      <c r="N20" s="118" t="s">
        <v>58</v>
      </c>
      <c r="O20" s="118" t="s">
        <v>1</v>
      </c>
      <c r="P20" s="118" t="s">
        <v>59</v>
      </c>
      <c r="Q20" s="118" t="s">
        <v>1</v>
      </c>
      <c r="R20" s="118" t="s">
        <v>60</v>
      </c>
      <c r="S20" s="118" t="s">
        <v>1</v>
      </c>
      <c r="T20" s="113" t="s">
        <v>61</v>
      </c>
      <c r="U20" s="113" t="s">
        <v>1</v>
      </c>
      <c r="V20" s="113" t="s">
        <v>62</v>
      </c>
      <c r="W20" s="113" t="s">
        <v>1</v>
      </c>
      <c r="X20" s="113" t="s">
        <v>63</v>
      </c>
      <c r="Y20" s="113" t="s">
        <v>1</v>
      </c>
    </row>
    <row r="21" spans="1:25" customFormat="1" x14ac:dyDescent="0.3">
      <c r="A21" s="115" t="s">
        <v>1</v>
      </c>
      <c r="B21" s="55" t="s">
        <v>14</v>
      </c>
      <c r="C21" s="55" t="s">
        <v>15</v>
      </c>
      <c r="D21" s="55" t="s">
        <v>14</v>
      </c>
      <c r="E21" s="55" t="s">
        <v>15</v>
      </c>
      <c r="F21" s="55" t="s">
        <v>14</v>
      </c>
      <c r="G21" s="55" t="s">
        <v>15</v>
      </c>
      <c r="H21" s="55" t="s">
        <v>14</v>
      </c>
      <c r="I21" s="55" t="s">
        <v>15</v>
      </c>
      <c r="J21" s="55" t="s">
        <v>14</v>
      </c>
      <c r="K21" s="55" t="s">
        <v>15</v>
      </c>
      <c r="L21" s="55" t="s">
        <v>14</v>
      </c>
      <c r="M21" s="55" t="s">
        <v>15</v>
      </c>
      <c r="N21" s="55" t="s">
        <v>14</v>
      </c>
      <c r="O21" s="55" t="s">
        <v>15</v>
      </c>
      <c r="P21" s="55" t="s">
        <v>14</v>
      </c>
      <c r="Q21" s="55" t="s">
        <v>15</v>
      </c>
      <c r="R21" s="55" t="s">
        <v>14</v>
      </c>
      <c r="S21" s="55" t="s">
        <v>15</v>
      </c>
      <c r="T21" s="55" t="s">
        <v>14</v>
      </c>
      <c r="U21" s="55" t="s">
        <v>15</v>
      </c>
      <c r="V21" s="55" t="s">
        <v>14</v>
      </c>
      <c r="W21" s="55" t="s">
        <v>15</v>
      </c>
      <c r="X21" s="55" t="s">
        <v>14</v>
      </c>
      <c r="Y21" s="55" t="s">
        <v>15</v>
      </c>
    </row>
    <row r="22" spans="1:25" customFormat="1" x14ac:dyDescent="0.3">
      <c r="A22" s="56" t="s">
        <v>16</v>
      </c>
      <c r="B22" s="57">
        <v>1497.7955463971</v>
      </c>
      <c r="C22" s="57">
        <v>1497.7955463971</v>
      </c>
      <c r="D22" s="57">
        <v>614.76560868219997</v>
      </c>
      <c r="E22" s="57">
        <v>614.76560868219997</v>
      </c>
      <c r="F22" s="57">
        <v>82.602865417700002</v>
      </c>
      <c r="G22" s="57">
        <v>82.602865417700002</v>
      </c>
      <c r="H22" s="57">
        <v>403.82287973730001</v>
      </c>
      <c r="I22" s="57">
        <v>403.82287973730001</v>
      </c>
      <c r="J22" s="57">
        <v>19.402345122100002</v>
      </c>
      <c r="K22" s="57">
        <v>19.402345122100002</v>
      </c>
      <c r="L22" s="57">
        <v>154.5990064609</v>
      </c>
      <c r="M22" s="57">
        <v>154.5990064609</v>
      </c>
      <c r="N22" s="57">
        <v>25.673491881299999</v>
      </c>
      <c r="O22" s="57">
        <v>25.673491881299999</v>
      </c>
      <c r="P22" s="57">
        <v>21.4386817603</v>
      </c>
      <c r="Q22" s="57">
        <v>21.4386817603</v>
      </c>
      <c r="R22" s="57">
        <v>91.782483384399995</v>
      </c>
      <c r="S22" s="57">
        <v>91.782483384399995</v>
      </c>
      <c r="T22" s="57">
        <v>28.213277445100001</v>
      </c>
      <c r="U22" s="57">
        <v>28.213277445100001</v>
      </c>
      <c r="V22" s="57">
        <v>22.992888693800001</v>
      </c>
      <c r="W22" s="57">
        <v>22.992888693800001</v>
      </c>
      <c r="X22" s="57">
        <v>32.502017811999998</v>
      </c>
      <c r="Y22" s="57">
        <v>32.502017811999998</v>
      </c>
    </row>
    <row r="23" spans="1:25" customFormat="1" x14ac:dyDescent="0.3">
      <c r="A23" s="58" t="s">
        <v>24</v>
      </c>
      <c r="B23" s="59">
        <v>443.41371133809997</v>
      </c>
      <c r="C23" s="60">
        <v>0.296044218054138</v>
      </c>
      <c r="D23" s="59">
        <v>163.68807051049899</v>
      </c>
      <c r="E23" s="60">
        <v>0.26626094270526701</v>
      </c>
      <c r="F23" s="59">
        <v>29.837531799600001</v>
      </c>
      <c r="G23" s="60">
        <v>0.36121666783252399</v>
      </c>
      <c r="H23" s="59">
        <v>136.63499723800001</v>
      </c>
      <c r="I23" s="60">
        <v>0.33835377858452598</v>
      </c>
      <c r="J23" s="67">
        <v>6.17260572310001</v>
      </c>
      <c r="K23" s="68">
        <v>31.8137095503428</v>
      </c>
      <c r="L23" s="59">
        <v>44.504106026199999</v>
      </c>
      <c r="M23" s="60">
        <v>0.287867995047275</v>
      </c>
      <c r="N23" s="67">
        <v>10.2602288818</v>
      </c>
      <c r="O23" s="68">
        <v>39.964290518943102</v>
      </c>
      <c r="P23" s="67">
        <v>8.9697094970000197</v>
      </c>
      <c r="Q23" s="68">
        <v>41.838904076695798</v>
      </c>
      <c r="R23" s="59">
        <v>23.863294768900001</v>
      </c>
      <c r="S23" s="60">
        <v>0.25999835577510599</v>
      </c>
      <c r="T23" s="67">
        <v>11.8427376506</v>
      </c>
      <c r="U23" s="68">
        <v>41.975760078369802</v>
      </c>
      <c r="V23" s="67">
        <v>2.9075502141</v>
      </c>
      <c r="W23" s="68">
        <v>12.645432476190001</v>
      </c>
      <c r="X23" s="59">
        <v>4.7328790283000002</v>
      </c>
      <c r="Y23" s="62">
        <v>0.14561800610891901</v>
      </c>
    </row>
    <row r="24" spans="1:25" customFormat="1" x14ac:dyDescent="0.3">
      <c r="A24" s="58" t="s">
        <v>25</v>
      </c>
      <c r="B24" s="63">
        <v>341.35279832139997</v>
      </c>
      <c r="C24" s="64">
        <v>0.227903467293993</v>
      </c>
      <c r="D24" s="63">
        <v>134.05164421949999</v>
      </c>
      <c r="E24" s="64">
        <v>0.218053258553045</v>
      </c>
      <c r="F24" s="63">
        <v>21.6243512468</v>
      </c>
      <c r="G24" s="64">
        <v>0.26178693847303702</v>
      </c>
      <c r="H24" s="63">
        <v>76.852754710599896</v>
      </c>
      <c r="I24" s="64">
        <v>0.19031302723757301</v>
      </c>
      <c r="J24" s="70">
        <v>6.8473741916000197</v>
      </c>
      <c r="K24" s="71">
        <v>35.291477130775199</v>
      </c>
      <c r="L24" s="63">
        <v>44.767446228799997</v>
      </c>
      <c r="M24" s="64">
        <v>0.28957137082327999</v>
      </c>
      <c r="N24" s="70">
        <v>7.0242688584000099</v>
      </c>
      <c r="O24" s="71">
        <v>27.3600057634401</v>
      </c>
      <c r="P24" s="70">
        <v>3.8710649583999999</v>
      </c>
      <c r="Q24" s="71">
        <v>18.056450492998199</v>
      </c>
      <c r="R24" s="63">
        <v>18.193714606099999</v>
      </c>
      <c r="S24" s="64">
        <v>0.198226436409459</v>
      </c>
      <c r="T24" s="70">
        <v>1.5527420433000001</v>
      </c>
      <c r="U24" s="72">
        <v>5.5035861973904598</v>
      </c>
      <c r="V24" s="70">
        <v>13.960563395099999</v>
      </c>
      <c r="W24" s="69">
        <v>60.716874599860297</v>
      </c>
      <c r="X24" s="63">
        <v>12.606873862800001</v>
      </c>
      <c r="Y24" s="61">
        <v>0.38787972905932799</v>
      </c>
    </row>
    <row r="25" spans="1:25" customFormat="1" x14ac:dyDescent="0.3">
      <c r="A25" s="58" t="s">
        <v>26</v>
      </c>
      <c r="B25" s="59">
        <v>13.049262370499999</v>
      </c>
      <c r="C25" s="60">
        <v>8.7123121723052203E-3</v>
      </c>
      <c r="D25" s="59">
        <v>6.1049538295000101</v>
      </c>
      <c r="E25" s="60">
        <v>9.9305389619736006E-3</v>
      </c>
      <c r="F25" s="59">
        <v>2.61357462250001</v>
      </c>
      <c r="G25" s="61">
        <v>3.1640241646386902E-2</v>
      </c>
      <c r="H25" s="59">
        <v>0</v>
      </c>
      <c r="I25" s="60">
        <v>0</v>
      </c>
      <c r="J25" s="67">
        <v>0</v>
      </c>
      <c r="K25" s="68">
        <v>0</v>
      </c>
      <c r="L25" s="59">
        <v>0</v>
      </c>
      <c r="M25" s="60">
        <v>0</v>
      </c>
      <c r="N25" s="67">
        <v>0.70181832959999901</v>
      </c>
      <c r="O25" s="68">
        <v>2.7336302083285702</v>
      </c>
      <c r="P25" s="67">
        <v>0</v>
      </c>
      <c r="Q25" s="68">
        <v>0</v>
      </c>
      <c r="R25" s="59">
        <v>3.0434480982999901</v>
      </c>
      <c r="S25" s="61">
        <v>3.3159356623131901E-2</v>
      </c>
      <c r="T25" s="67">
        <v>0</v>
      </c>
      <c r="U25" s="68">
        <v>0</v>
      </c>
      <c r="V25" s="67">
        <v>0.58546749060000003</v>
      </c>
      <c r="W25" s="68">
        <v>2.5462981115455499</v>
      </c>
      <c r="X25" s="59">
        <v>0</v>
      </c>
      <c r="Y25" s="60">
        <v>0</v>
      </c>
    </row>
    <row r="26" spans="1:25" customFormat="1" x14ac:dyDescent="0.3">
      <c r="A26" s="58" t="s">
        <v>27</v>
      </c>
      <c r="B26" s="63">
        <v>207.6721115048</v>
      </c>
      <c r="C26" s="64">
        <v>0.13865184203835301</v>
      </c>
      <c r="D26" s="63">
        <v>93.740039425899894</v>
      </c>
      <c r="E26" s="64">
        <v>0.152480942495855</v>
      </c>
      <c r="F26" s="63">
        <v>12.7954952681</v>
      </c>
      <c r="G26" s="64">
        <v>0.15490377002537001</v>
      </c>
      <c r="H26" s="63">
        <v>58.876678399699898</v>
      </c>
      <c r="I26" s="64">
        <v>0.145798272841799</v>
      </c>
      <c r="J26" s="70">
        <v>2.4872454882000001</v>
      </c>
      <c r="K26" s="71">
        <v>12.8193034014581</v>
      </c>
      <c r="L26" s="63">
        <v>16.820429727200001</v>
      </c>
      <c r="M26" s="64">
        <v>0.108800374027333</v>
      </c>
      <c r="N26" s="70">
        <v>4.5287944747999997</v>
      </c>
      <c r="O26" s="71">
        <v>17.6399630238794</v>
      </c>
      <c r="P26" s="70">
        <v>0.82099701560000204</v>
      </c>
      <c r="Q26" s="71">
        <v>3.82951258281336</v>
      </c>
      <c r="R26" s="63">
        <v>13.1829285038999</v>
      </c>
      <c r="S26" s="64">
        <v>0.143632292544186</v>
      </c>
      <c r="T26" s="70">
        <v>1.7197983725999999</v>
      </c>
      <c r="U26" s="71">
        <v>6.0957057397763998</v>
      </c>
      <c r="V26" s="70">
        <v>0</v>
      </c>
      <c r="W26" s="71">
        <v>0</v>
      </c>
      <c r="X26" s="63">
        <v>2.6997048287999998</v>
      </c>
      <c r="Y26" s="64">
        <v>8.3062683812918495E-2</v>
      </c>
    </row>
    <row r="27" spans="1:25" customFormat="1" x14ac:dyDescent="0.3">
      <c r="A27" s="58" t="s">
        <v>28</v>
      </c>
      <c r="B27" s="59">
        <v>2.5135771350999998</v>
      </c>
      <c r="C27" s="60">
        <v>1.6781844098457399E-3</v>
      </c>
      <c r="D27" s="59">
        <v>1.6946950829</v>
      </c>
      <c r="E27" s="60">
        <v>2.7566523874566098E-3</v>
      </c>
      <c r="F27" s="59">
        <v>0</v>
      </c>
      <c r="G27" s="60">
        <v>0</v>
      </c>
      <c r="H27" s="59">
        <v>0</v>
      </c>
      <c r="I27" s="60">
        <v>0</v>
      </c>
      <c r="J27" s="67">
        <v>0</v>
      </c>
      <c r="K27" s="68">
        <v>0</v>
      </c>
      <c r="L27" s="59">
        <v>0</v>
      </c>
      <c r="M27" s="60">
        <v>0</v>
      </c>
      <c r="N27" s="67">
        <v>0.53012000330000097</v>
      </c>
      <c r="O27" s="69">
        <v>2.0648535296678001</v>
      </c>
      <c r="P27" s="67">
        <v>0</v>
      </c>
      <c r="Q27" s="68">
        <v>0</v>
      </c>
      <c r="R27" s="59">
        <v>0</v>
      </c>
      <c r="S27" s="60">
        <v>0</v>
      </c>
      <c r="T27" s="67">
        <v>0</v>
      </c>
      <c r="U27" s="68">
        <v>0</v>
      </c>
      <c r="V27" s="67">
        <v>0.28876204890000001</v>
      </c>
      <c r="W27" s="68">
        <v>1.2558754697832499</v>
      </c>
      <c r="X27" s="59">
        <v>0</v>
      </c>
      <c r="Y27" s="60">
        <v>0</v>
      </c>
    </row>
    <row r="28" spans="1:25" customFormat="1" x14ac:dyDescent="0.3">
      <c r="A28" s="58" t="s">
        <v>29</v>
      </c>
      <c r="B28" s="63">
        <v>32.825319478200001</v>
      </c>
      <c r="C28" s="64">
        <v>2.19157544947708E-2</v>
      </c>
      <c r="D28" s="63">
        <v>5.6477095166</v>
      </c>
      <c r="E28" s="62">
        <v>9.1867688056043399E-3</v>
      </c>
      <c r="F28" s="63">
        <v>0</v>
      </c>
      <c r="G28" s="64">
        <v>0</v>
      </c>
      <c r="H28" s="63">
        <v>8.3522442076000107</v>
      </c>
      <c r="I28" s="64">
        <v>2.06829395427852E-2</v>
      </c>
      <c r="J28" s="70">
        <v>0</v>
      </c>
      <c r="K28" s="71">
        <v>0</v>
      </c>
      <c r="L28" s="63">
        <v>7.6557868478000302</v>
      </c>
      <c r="M28" s="61">
        <v>4.9520284916813102E-2</v>
      </c>
      <c r="N28" s="70">
        <v>0.77030653309999997</v>
      </c>
      <c r="O28" s="71">
        <v>3.0003964270285901</v>
      </c>
      <c r="P28" s="70">
        <v>1.2619603572</v>
      </c>
      <c r="Q28" s="71">
        <v>5.8863710526124304</v>
      </c>
      <c r="R28" s="63">
        <v>5.1329877477999997</v>
      </c>
      <c r="S28" s="61">
        <v>5.5925570528552897E-2</v>
      </c>
      <c r="T28" s="70">
        <v>2.5451850583</v>
      </c>
      <c r="U28" s="69">
        <v>9.0212314512295002</v>
      </c>
      <c r="V28" s="70">
        <v>0</v>
      </c>
      <c r="W28" s="71">
        <v>0</v>
      </c>
      <c r="X28" s="63">
        <v>1.4591392098</v>
      </c>
      <c r="Y28" s="64">
        <v>4.4893803770585397E-2</v>
      </c>
    </row>
    <row r="29" spans="1:25" customFormat="1" x14ac:dyDescent="0.3">
      <c r="A29" s="58" t="s">
        <v>30</v>
      </c>
      <c r="B29" s="59">
        <v>16.757968180799999</v>
      </c>
      <c r="C29" s="60">
        <v>1.1188421691539101E-2</v>
      </c>
      <c r="D29" s="59">
        <v>6.4882567410999998</v>
      </c>
      <c r="E29" s="60">
        <v>1.0554033357539501E-2</v>
      </c>
      <c r="F29" s="59">
        <v>2.1246614349000001</v>
      </c>
      <c r="G29" s="60">
        <v>2.5721401117941502E-2</v>
      </c>
      <c r="H29" s="59">
        <v>2.4763072028000002</v>
      </c>
      <c r="I29" s="60">
        <v>6.1321617150838998E-3</v>
      </c>
      <c r="J29" s="67">
        <v>0</v>
      </c>
      <c r="K29" s="68">
        <v>0</v>
      </c>
      <c r="L29" s="59">
        <v>2.9428652759</v>
      </c>
      <c r="M29" s="60">
        <v>1.9035473404832599E-2</v>
      </c>
      <c r="N29" s="67">
        <v>0</v>
      </c>
      <c r="O29" s="68">
        <v>0</v>
      </c>
      <c r="P29" s="67">
        <v>0</v>
      </c>
      <c r="Q29" s="68">
        <v>0</v>
      </c>
      <c r="R29" s="59">
        <v>1.6772355564000001</v>
      </c>
      <c r="S29" s="60">
        <v>1.8274026748388E-2</v>
      </c>
      <c r="T29" s="67">
        <v>0.38378541199999999</v>
      </c>
      <c r="U29" s="68">
        <v>1.3603007050379201</v>
      </c>
      <c r="V29" s="67">
        <v>0</v>
      </c>
      <c r="W29" s="68">
        <v>0</v>
      </c>
      <c r="X29" s="59">
        <v>0.66485655769999996</v>
      </c>
      <c r="Y29" s="60">
        <v>2.04558548194054E-2</v>
      </c>
    </row>
    <row r="30" spans="1:25" customFormat="1" x14ac:dyDescent="0.3">
      <c r="A30" s="58" t="s">
        <v>31</v>
      </c>
      <c r="B30" s="63">
        <v>23.899210537399998</v>
      </c>
      <c r="C30" s="64">
        <v>1.59562569102898E-2</v>
      </c>
      <c r="D30" s="63">
        <v>13.933546507399999</v>
      </c>
      <c r="E30" s="64">
        <v>2.2664811288431799E-2</v>
      </c>
      <c r="F30" s="63">
        <v>1.8882384860000001</v>
      </c>
      <c r="G30" s="64">
        <v>2.2859237103358299E-2</v>
      </c>
      <c r="H30" s="63">
        <v>3.7033172172</v>
      </c>
      <c r="I30" s="64">
        <v>9.1706473382813999E-3</v>
      </c>
      <c r="J30" s="70">
        <v>0</v>
      </c>
      <c r="K30" s="71">
        <v>0</v>
      </c>
      <c r="L30" s="63">
        <v>2.4708925614999999</v>
      </c>
      <c r="M30" s="64">
        <v>1.5982590173533401E-2</v>
      </c>
      <c r="N30" s="70">
        <v>0</v>
      </c>
      <c r="O30" s="71">
        <v>0</v>
      </c>
      <c r="P30" s="70">
        <v>0.67113180230000102</v>
      </c>
      <c r="Q30" s="71">
        <v>3.1304714058622598</v>
      </c>
      <c r="R30" s="63">
        <v>0.3819354136</v>
      </c>
      <c r="S30" s="64">
        <v>4.1613105193546796E-3</v>
      </c>
      <c r="T30" s="70">
        <v>0.35154047869999999</v>
      </c>
      <c r="U30" s="71">
        <v>1.24601078121484</v>
      </c>
      <c r="V30" s="70">
        <v>0</v>
      </c>
      <c r="W30" s="71">
        <v>0</v>
      </c>
      <c r="X30" s="63">
        <v>0.49860807070000102</v>
      </c>
      <c r="Y30" s="64">
        <v>1.53408343317045E-2</v>
      </c>
    </row>
    <row r="31" spans="1:25" customFormat="1" x14ac:dyDescent="0.3">
      <c r="A31" s="58" t="s">
        <v>32</v>
      </c>
      <c r="B31" s="59">
        <v>174.80929873389999</v>
      </c>
      <c r="C31" s="60">
        <v>0.116711055226729</v>
      </c>
      <c r="D31" s="59">
        <v>46.436924105300001</v>
      </c>
      <c r="E31" s="62">
        <v>7.5535982249952602E-2</v>
      </c>
      <c r="F31" s="59">
        <v>6.4249770107000002</v>
      </c>
      <c r="G31" s="60">
        <v>7.7781527047647306E-2</v>
      </c>
      <c r="H31" s="59">
        <v>66.169186933899994</v>
      </c>
      <c r="I31" s="61">
        <v>0.16385695376385101</v>
      </c>
      <c r="J31" s="67">
        <v>3.8951197192000002</v>
      </c>
      <c r="K31" s="68">
        <v>20.075509917423901</v>
      </c>
      <c r="L31" s="59">
        <v>22.278317424800001</v>
      </c>
      <c r="M31" s="60">
        <v>0.144103884848927</v>
      </c>
      <c r="N31" s="67">
        <v>1.1265503932000001</v>
      </c>
      <c r="O31" s="68">
        <v>4.3879905328365298</v>
      </c>
      <c r="P31" s="67">
        <v>4.4554246552999999</v>
      </c>
      <c r="Q31" s="68">
        <v>20.782176372199</v>
      </c>
      <c r="R31" s="59">
        <v>11.995580632699999</v>
      </c>
      <c r="S31" s="60">
        <v>0.13069575141544801</v>
      </c>
      <c r="T31" s="67">
        <v>2.0419413113</v>
      </c>
      <c r="U31" s="68">
        <v>7.2375189847170303</v>
      </c>
      <c r="V31" s="67">
        <v>4.7088267639999799</v>
      </c>
      <c r="W31" s="68">
        <v>20.4794918407522</v>
      </c>
      <c r="X31" s="59">
        <v>5.2764497835000101</v>
      </c>
      <c r="Y31" s="60">
        <v>0.16234222176667101</v>
      </c>
    </row>
    <row r="32" spans="1:25" customFormat="1" x14ac:dyDescent="0.3">
      <c r="A32" s="58" t="s">
        <v>33</v>
      </c>
      <c r="B32" s="63">
        <v>110.34062277610001</v>
      </c>
      <c r="C32" s="64">
        <v>7.3668681310690806E-2</v>
      </c>
      <c r="D32" s="63">
        <v>69.211335957700001</v>
      </c>
      <c r="E32" s="61">
        <v>0.11258166523995999</v>
      </c>
      <c r="F32" s="63">
        <v>2.42170847289999</v>
      </c>
      <c r="G32" s="64">
        <v>2.9317487482475198E-2</v>
      </c>
      <c r="H32" s="63">
        <v>18.2152617717</v>
      </c>
      <c r="I32" s="62">
        <v>4.51070572909332E-2</v>
      </c>
      <c r="J32" s="70">
        <v>0</v>
      </c>
      <c r="K32" s="71">
        <v>0</v>
      </c>
      <c r="L32" s="63">
        <v>4.9287471510999996</v>
      </c>
      <c r="M32" s="62">
        <v>3.1880846222297997E-2</v>
      </c>
      <c r="N32" s="70">
        <v>0.44264235820000097</v>
      </c>
      <c r="O32" s="71">
        <v>1.7241221421945001</v>
      </c>
      <c r="P32" s="70">
        <v>1.3883934744999999</v>
      </c>
      <c r="Q32" s="71">
        <v>6.4761140168189701</v>
      </c>
      <c r="R32" s="63">
        <v>9.8022725057999907</v>
      </c>
      <c r="S32" s="64">
        <v>0.106798946207922</v>
      </c>
      <c r="T32" s="70">
        <v>1.6772355564000001</v>
      </c>
      <c r="U32" s="71">
        <v>5.94484479750259</v>
      </c>
      <c r="V32" s="70">
        <v>0.54171878110000005</v>
      </c>
      <c r="W32" s="71">
        <v>2.35602750186876</v>
      </c>
      <c r="X32" s="63">
        <v>1.7113067467</v>
      </c>
      <c r="Y32" s="64">
        <v>5.2652323206473998E-2</v>
      </c>
    </row>
    <row r="33" spans="1:25" customFormat="1" x14ac:dyDescent="0.3">
      <c r="A33" s="58" t="s">
        <v>34</v>
      </c>
      <c r="B33" s="59">
        <v>27.985522766599999</v>
      </c>
      <c r="C33" s="60">
        <v>1.8684474549225599E-2</v>
      </c>
      <c r="D33" s="59">
        <v>24.711093737100001</v>
      </c>
      <c r="E33" s="61">
        <v>4.0195959871714697E-2</v>
      </c>
      <c r="F33" s="59">
        <v>0</v>
      </c>
      <c r="G33" s="60">
        <v>0</v>
      </c>
      <c r="H33" s="59">
        <v>0.81491738000000102</v>
      </c>
      <c r="I33" s="62">
        <v>2.0180069552525898E-3</v>
      </c>
      <c r="J33" s="67">
        <v>0</v>
      </c>
      <c r="K33" s="68">
        <v>0</v>
      </c>
      <c r="L33" s="59">
        <v>2.4595116495</v>
      </c>
      <c r="M33" s="60">
        <v>1.5908974486986999E-2</v>
      </c>
      <c r="N33" s="67">
        <v>0</v>
      </c>
      <c r="O33" s="68">
        <v>0</v>
      </c>
      <c r="P33" s="67">
        <v>0</v>
      </c>
      <c r="Q33" s="68">
        <v>0</v>
      </c>
      <c r="R33" s="59">
        <v>0</v>
      </c>
      <c r="S33" s="60">
        <v>0</v>
      </c>
      <c r="T33" s="67">
        <v>0</v>
      </c>
      <c r="U33" s="68">
        <v>0</v>
      </c>
      <c r="V33" s="67">
        <v>0</v>
      </c>
      <c r="W33" s="68">
        <v>0</v>
      </c>
      <c r="X33" s="59">
        <v>0</v>
      </c>
      <c r="Y33" s="60">
        <v>0</v>
      </c>
    </row>
    <row r="34" spans="1:25" customFormat="1" x14ac:dyDescent="0.3">
      <c r="A34" s="58" t="s">
        <v>35</v>
      </c>
      <c r="B34" s="63">
        <v>1.2467952204999999</v>
      </c>
      <c r="C34" s="64">
        <v>8.3242016809245202E-4</v>
      </c>
      <c r="D34" s="63">
        <v>0</v>
      </c>
      <c r="E34" s="64">
        <v>0</v>
      </c>
      <c r="F34" s="63">
        <v>0</v>
      </c>
      <c r="G34" s="64">
        <v>0</v>
      </c>
      <c r="H34" s="63">
        <v>0.87253118949999997</v>
      </c>
      <c r="I34" s="64">
        <v>2.1606779439233598E-3</v>
      </c>
      <c r="J34" s="70">
        <v>0</v>
      </c>
      <c r="K34" s="71">
        <v>0</v>
      </c>
      <c r="L34" s="63">
        <v>0.374264031</v>
      </c>
      <c r="M34" s="64">
        <v>2.42086957457036E-3</v>
      </c>
      <c r="N34" s="70">
        <v>0</v>
      </c>
      <c r="O34" s="71">
        <v>0</v>
      </c>
      <c r="P34" s="70">
        <v>0</v>
      </c>
      <c r="Q34" s="71">
        <v>0</v>
      </c>
      <c r="R34" s="63">
        <v>0</v>
      </c>
      <c r="S34" s="64">
        <v>0</v>
      </c>
      <c r="T34" s="70">
        <v>0</v>
      </c>
      <c r="U34" s="71">
        <v>0</v>
      </c>
      <c r="V34" s="70">
        <v>0</v>
      </c>
      <c r="W34" s="71">
        <v>0</v>
      </c>
      <c r="X34" s="63">
        <v>0</v>
      </c>
      <c r="Y34" s="64">
        <v>0</v>
      </c>
    </row>
    <row r="35" spans="1:25" customFormat="1" x14ac:dyDescent="0.3">
      <c r="A35" s="58" t="s">
        <v>36</v>
      </c>
      <c r="B35" s="59">
        <v>3.0027261877</v>
      </c>
      <c r="C35" s="60">
        <v>2.0047637308863398E-3</v>
      </c>
      <c r="D35" s="59">
        <v>1.0588081886</v>
      </c>
      <c r="E35" s="60">
        <v>1.7222957394601799E-3</v>
      </c>
      <c r="F35" s="59">
        <v>0.26268879490000002</v>
      </c>
      <c r="G35" s="60">
        <v>3.1801414342184698E-3</v>
      </c>
      <c r="H35" s="59">
        <v>0</v>
      </c>
      <c r="I35" s="60">
        <v>0</v>
      </c>
      <c r="J35" s="67">
        <v>0</v>
      </c>
      <c r="K35" s="68">
        <v>0</v>
      </c>
      <c r="L35" s="59">
        <v>0</v>
      </c>
      <c r="M35" s="60">
        <v>0</v>
      </c>
      <c r="N35" s="67">
        <v>0</v>
      </c>
      <c r="O35" s="68">
        <v>0</v>
      </c>
      <c r="P35" s="67">
        <v>0</v>
      </c>
      <c r="Q35" s="68">
        <v>0</v>
      </c>
      <c r="R35" s="59">
        <v>0</v>
      </c>
      <c r="S35" s="60">
        <v>0</v>
      </c>
      <c r="T35" s="67">
        <v>1.6812292042000001</v>
      </c>
      <c r="U35" s="69">
        <v>5.9590000044181002</v>
      </c>
      <c r="V35" s="67">
        <v>0</v>
      </c>
      <c r="W35" s="68">
        <v>0</v>
      </c>
      <c r="X35" s="59">
        <v>0</v>
      </c>
      <c r="Y35" s="60">
        <v>0</v>
      </c>
    </row>
    <row r="36" spans="1:25" customFormat="1" x14ac:dyDescent="0.3">
      <c r="A36" s="58" t="s">
        <v>37</v>
      </c>
      <c r="B36" s="63">
        <v>62.331590777199999</v>
      </c>
      <c r="C36" s="64">
        <v>4.1615553556115598E-2</v>
      </c>
      <c r="D36" s="63">
        <v>35.543044137699901</v>
      </c>
      <c r="E36" s="64">
        <v>5.7815602622745002E-2</v>
      </c>
      <c r="F36" s="63">
        <v>0.9564259719</v>
      </c>
      <c r="G36" s="64">
        <v>1.15786052585902E-2</v>
      </c>
      <c r="H36" s="63">
        <v>19.1502209376</v>
      </c>
      <c r="I36" s="64">
        <v>4.7422327704804298E-2</v>
      </c>
      <c r="J36" s="70">
        <v>0</v>
      </c>
      <c r="K36" s="71">
        <v>0</v>
      </c>
      <c r="L36" s="63">
        <v>0.31890669500000002</v>
      </c>
      <c r="M36" s="62">
        <v>2.0627991233608299E-3</v>
      </c>
      <c r="N36" s="70">
        <v>0.28876204890000001</v>
      </c>
      <c r="O36" s="71">
        <v>1.1247478536814399</v>
      </c>
      <c r="P36" s="70">
        <v>0</v>
      </c>
      <c r="Q36" s="71">
        <v>0</v>
      </c>
      <c r="R36" s="63">
        <v>3.3530382326999999</v>
      </c>
      <c r="S36" s="64">
        <v>3.6532441802178399E-2</v>
      </c>
      <c r="T36" s="70">
        <v>2.4324307045000002</v>
      </c>
      <c r="U36" s="71">
        <v>8.6215814849346994</v>
      </c>
      <c r="V36" s="70">
        <v>0</v>
      </c>
      <c r="W36" s="71">
        <v>0</v>
      </c>
      <c r="X36" s="63">
        <v>0.28876204890000001</v>
      </c>
      <c r="Y36" s="64">
        <v>8.8844345163513801E-3</v>
      </c>
    </row>
    <row r="37" spans="1:25" customFormat="1" x14ac:dyDescent="0.3">
      <c r="A37" s="58" t="s">
        <v>38</v>
      </c>
      <c r="B37" s="59">
        <v>36.595031068799997</v>
      </c>
      <c r="C37" s="60">
        <v>2.4432594393025302E-2</v>
      </c>
      <c r="D37" s="59">
        <v>12.4554867224</v>
      </c>
      <c r="E37" s="60">
        <v>2.0260545720993301E-2</v>
      </c>
      <c r="F37" s="59">
        <v>1.6532123094</v>
      </c>
      <c r="G37" s="60">
        <v>2.00139825784512E-2</v>
      </c>
      <c r="H37" s="59">
        <v>11.7044625487</v>
      </c>
      <c r="I37" s="60">
        <v>2.89841490811866E-2</v>
      </c>
      <c r="J37" s="67">
        <v>0</v>
      </c>
      <c r="K37" s="68">
        <v>0</v>
      </c>
      <c r="L37" s="59">
        <v>5.0777328420999996</v>
      </c>
      <c r="M37" s="60">
        <v>3.2844537350789599E-2</v>
      </c>
      <c r="N37" s="67">
        <v>0</v>
      </c>
      <c r="O37" s="68">
        <v>0</v>
      </c>
      <c r="P37" s="67">
        <v>0</v>
      </c>
      <c r="Q37" s="68">
        <v>0</v>
      </c>
      <c r="R37" s="59">
        <v>1.1560473182</v>
      </c>
      <c r="S37" s="60">
        <v>1.2595511426273799E-2</v>
      </c>
      <c r="T37" s="67">
        <v>1.9846516532</v>
      </c>
      <c r="U37" s="68">
        <v>7.0344597754086502</v>
      </c>
      <c r="V37" s="67">
        <v>0</v>
      </c>
      <c r="W37" s="68">
        <v>0</v>
      </c>
      <c r="X37" s="59">
        <v>2.5634376747999998</v>
      </c>
      <c r="Y37" s="61">
        <v>7.8870108607643402E-2</v>
      </c>
    </row>
    <row r="38" spans="1:25" customFormat="1" x14ac:dyDescent="0.3">
      <c r="A38" s="65" t="s">
        <v>1</v>
      </c>
    </row>
    <row r="39" spans="1:25" customFormat="1" x14ac:dyDescent="0.3">
      <c r="A39" s="65" t="s">
        <v>1</v>
      </c>
    </row>
    <row r="40" spans="1:25" customFormat="1" x14ac:dyDescent="0.3">
      <c r="A40" s="53" t="s">
        <v>39</v>
      </c>
    </row>
    <row r="41" spans="1:25" customFormat="1" x14ac:dyDescent="0.3">
      <c r="A41" s="54" t="s">
        <v>1</v>
      </c>
    </row>
    <row r="42" spans="1:25" customFormat="1" ht="25.5" customHeight="1" x14ac:dyDescent="0.3">
      <c r="A42" s="114" t="s">
        <v>1</v>
      </c>
      <c r="B42" s="113" t="s">
        <v>504</v>
      </c>
      <c r="C42" s="113" t="s">
        <v>1</v>
      </c>
      <c r="D42" s="113" t="s">
        <v>53</v>
      </c>
      <c r="E42" s="113" t="s">
        <v>1</v>
      </c>
      <c r="F42" s="113" t="s">
        <v>54</v>
      </c>
      <c r="G42" s="113" t="s">
        <v>1</v>
      </c>
      <c r="H42" s="118" t="s">
        <v>55</v>
      </c>
      <c r="I42" s="118" t="s">
        <v>1</v>
      </c>
      <c r="J42" s="118" t="s">
        <v>56</v>
      </c>
      <c r="K42" s="118" t="s">
        <v>1</v>
      </c>
      <c r="L42" s="118" t="s">
        <v>57</v>
      </c>
      <c r="M42" s="118" t="s">
        <v>1</v>
      </c>
      <c r="N42" s="118" t="s">
        <v>58</v>
      </c>
      <c r="O42" s="118" t="s">
        <v>1</v>
      </c>
      <c r="P42" s="118" t="s">
        <v>59</v>
      </c>
      <c r="Q42" s="118" t="s">
        <v>1</v>
      </c>
      <c r="R42" s="118" t="s">
        <v>60</v>
      </c>
      <c r="S42" s="118" t="s">
        <v>1</v>
      </c>
      <c r="T42" s="113" t="s">
        <v>61</v>
      </c>
      <c r="U42" s="113" t="s">
        <v>1</v>
      </c>
      <c r="V42" s="113" t="s">
        <v>62</v>
      </c>
      <c r="W42" s="113" t="s">
        <v>1</v>
      </c>
      <c r="X42" s="113" t="s">
        <v>63</v>
      </c>
      <c r="Y42" s="113" t="s">
        <v>1</v>
      </c>
    </row>
    <row r="43" spans="1:25" customFormat="1" x14ac:dyDescent="0.3">
      <c r="A43" s="115" t="s">
        <v>1</v>
      </c>
      <c r="B43" s="55" t="s">
        <v>14</v>
      </c>
      <c r="C43" s="55" t="s">
        <v>15</v>
      </c>
      <c r="D43" s="55" t="s">
        <v>14</v>
      </c>
      <c r="E43" s="55" t="s">
        <v>15</v>
      </c>
      <c r="F43" s="55" t="s">
        <v>14</v>
      </c>
      <c r="G43" s="55" t="s">
        <v>15</v>
      </c>
      <c r="H43" s="55" t="s">
        <v>14</v>
      </c>
      <c r="I43" s="55" t="s">
        <v>15</v>
      </c>
      <c r="J43" s="55" t="s">
        <v>14</v>
      </c>
      <c r="K43" s="55" t="s">
        <v>15</v>
      </c>
      <c r="L43" s="55" t="s">
        <v>14</v>
      </c>
      <c r="M43" s="55" t="s">
        <v>15</v>
      </c>
      <c r="N43" s="55" t="s">
        <v>14</v>
      </c>
      <c r="O43" s="55" t="s">
        <v>15</v>
      </c>
      <c r="P43" s="55" t="s">
        <v>14</v>
      </c>
      <c r="Q43" s="55" t="s">
        <v>15</v>
      </c>
      <c r="R43" s="55" t="s">
        <v>14</v>
      </c>
      <c r="S43" s="55" t="s">
        <v>15</v>
      </c>
      <c r="T43" s="55" t="s">
        <v>14</v>
      </c>
      <c r="U43" s="55" t="s">
        <v>15</v>
      </c>
      <c r="V43" s="55" t="s">
        <v>14</v>
      </c>
      <c r="W43" s="55" t="s">
        <v>15</v>
      </c>
      <c r="X43" s="55" t="s">
        <v>14</v>
      </c>
      <c r="Y43" s="55" t="s">
        <v>15</v>
      </c>
    </row>
    <row r="44" spans="1:25" customFormat="1" x14ac:dyDescent="0.3">
      <c r="A44" s="56" t="s">
        <v>16</v>
      </c>
      <c r="B44" s="57">
        <v>1497.7955463971</v>
      </c>
      <c r="C44" s="57">
        <v>1497.7955463971</v>
      </c>
      <c r="D44" s="57">
        <v>614.76560868219997</v>
      </c>
      <c r="E44" s="57">
        <v>614.76560868219997</v>
      </c>
      <c r="F44" s="57">
        <v>82.602865417700002</v>
      </c>
      <c r="G44" s="57">
        <v>82.602865417700002</v>
      </c>
      <c r="H44" s="57">
        <v>403.82287973730001</v>
      </c>
      <c r="I44" s="57">
        <v>403.82287973730001</v>
      </c>
      <c r="J44" s="57">
        <v>19.402345122100002</v>
      </c>
      <c r="K44" s="57">
        <v>19.402345122100002</v>
      </c>
      <c r="L44" s="57">
        <v>154.5990064609</v>
      </c>
      <c r="M44" s="57">
        <v>154.5990064609</v>
      </c>
      <c r="N44" s="57">
        <v>25.673491881299999</v>
      </c>
      <c r="O44" s="57">
        <v>25.673491881299999</v>
      </c>
      <c r="P44" s="57">
        <v>21.4386817603</v>
      </c>
      <c r="Q44" s="57">
        <v>21.4386817603</v>
      </c>
      <c r="R44" s="57">
        <v>91.782483384399995</v>
      </c>
      <c r="S44" s="57">
        <v>91.782483384399995</v>
      </c>
      <c r="T44" s="57">
        <v>28.213277445100001</v>
      </c>
      <c r="U44" s="57">
        <v>28.213277445100001</v>
      </c>
      <c r="V44" s="57">
        <v>22.992888693800001</v>
      </c>
      <c r="W44" s="57">
        <v>22.992888693800001</v>
      </c>
      <c r="X44" s="57">
        <v>32.502017811999998</v>
      </c>
      <c r="Y44" s="57">
        <v>32.502017811999998</v>
      </c>
    </row>
    <row r="45" spans="1:25" customFormat="1" x14ac:dyDescent="0.3">
      <c r="A45" s="58" t="s">
        <v>40</v>
      </c>
      <c r="B45" s="59">
        <v>77.301206054800005</v>
      </c>
      <c r="C45" s="60">
        <v>5.1609985248484397E-2</v>
      </c>
      <c r="D45" s="59">
        <v>31.3421258405</v>
      </c>
      <c r="E45" s="60">
        <v>5.0982236803526398E-2</v>
      </c>
      <c r="F45" s="59">
        <v>1.8267829594</v>
      </c>
      <c r="G45" s="60">
        <v>2.2115249273284399E-2</v>
      </c>
      <c r="H45" s="59">
        <v>26.947109427499999</v>
      </c>
      <c r="I45" s="60">
        <v>6.6730021451558097E-2</v>
      </c>
      <c r="J45" s="67">
        <v>0.42384980230000002</v>
      </c>
      <c r="K45" s="68">
        <v>2.18452872388719</v>
      </c>
      <c r="L45" s="59">
        <v>8.4670769227999703</v>
      </c>
      <c r="M45" s="60">
        <v>5.4767990536481397E-2</v>
      </c>
      <c r="N45" s="67">
        <v>0.67327381770000005</v>
      </c>
      <c r="O45" s="68">
        <v>2.6224473897545599</v>
      </c>
      <c r="P45" s="67">
        <v>0</v>
      </c>
      <c r="Q45" s="68">
        <v>0</v>
      </c>
      <c r="R45" s="59">
        <v>0.88574593879999997</v>
      </c>
      <c r="S45" s="60">
        <v>9.6504900078847392E-3</v>
      </c>
      <c r="T45" s="67">
        <v>1.1193656596999999</v>
      </c>
      <c r="U45" s="68">
        <v>3.9675137419896198</v>
      </c>
      <c r="V45" s="67">
        <v>0</v>
      </c>
      <c r="W45" s="68">
        <v>0</v>
      </c>
      <c r="X45" s="59">
        <v>5.6158756860999999</v>
      </c>
      <c r="Y45" s="61">
        <v>0.17278544730926099</v>
      </c>
    </row>
    <row r="46" spans="1:25" customFormat="1" x14ac:dyDescent="0.3">
      <c r="A46" s="58" t="s">
        <v>41</v>
      </c>
      <c r="B46" s="63">
        <v>118.65721930079999</v>
      </c>
      <c r="C46" s="64">
        <v>7.9221239231366494E-2</v>
      </c>
      <c r="D46" s="63">
        <v>53.922258850600102</v>
      </c>
      <c r="E46" s="64">
        <v>8.7711898793731702E-2</v>
      </c>
      <c r="F46" s="63">
        <v>7.0978967828999897</v>
      </c>
      <c r="G46" s="64">
        <v>8.5927972922099999E-2</v>
      </c>
      <c r="H46" s="63">
        <v>38.835075720600003</v>
      </c>
      <c r="I46" s="64">
        <v>9.6168586945503204E-2</v>
      </c>
      <c r="J46" s="70">
        <v>0</v>
      </c>
      <c r="K46" s="71">
        <v>0</v>
      </c>
      <c r="L46" s="63">
        <v>8.0041551279000096</v>
      </c>
      <c r="M46" s="64">
        <v>5.1773651792027198E-2</v>
      </c>
      <c r="N46" s="70">
        <v>3.9995275142000102</v>
      </c>
      <c r="O46" s="71">
        <v>15.578432153645499</v>
      </c>
      <c r="P46" s="70">
        <v>0</v>
      </c>
      <c r="Q46" s="71">
        <v>0</v>
      </c>
      <c r="R46" s="63">
        <v>0.4017182292</v>
      </c>
      <c r="S46" s="62">
        <v>4.3768507277967003E-3</v>
      </c>
      <c r="T46" s="70">
        <v>0</v>
      </c>
      <c r="U46" s="71">
        <v>0</v>
      </c>
      <c r="V46" s="70">
        <v>4.4945602206999897</v>
      </c>
      <c r="W46" s="71">
        <v>19.547610048284</v>
      </c>
      <c r="X46" s="63">
        <v>1.9020268547000001</v>
      </c>
      <c r="Y46" s="64">
        <v>5.8520269901450803E-2</v>
      </c>
    </row>
    <row r="47" spans="1:25" customFormat="1" x14ac:dyDescent="0.3">
      <c r="A47" s="58" t="s">
        <v>42</v>
      </c>
      <c r="B47" s="59">
        <v>120.9203286946</v>
      </c>
      <c r="C47" s="60">
        <v>8.0732199388274403E-2</v>
      </c>
      <c r="D47" s="59">
        <v>61.757371210799903</v>
      </c>
      <c r="E47" s="60">
        <v>0.1004567762715</v>
      </c>
      <c r="F47" s="59">
        <v>6.6404417039999899</v>
      </c>
      <c r="G47" s="60">
        <v>8.0389967955967506E-2</v>
      </c>
      <c r="H47" s="59">
        <v>32.202732237600003</v>
      </c>
      <c r="I47" s="60">
        <v>7.9744694650657102E-2</v>
      </c>
      <c r="J47" s="67">
        <v>0.31890669500000002</v>
      </c>
      <c r="K47" s="68">
        <v>1.6436502546115099</v>
      </c>
      <c r="L47" s="59">
        <v>12.2492818004</v>
      </c>
      <c r="M47" s="60">
        <v>7.92326036292995E-2</v>
      </c>
      <c r="N47" s="67">
        <v>0</v>
      </c>
      <c r="O47" s="68">
        <v>0</v>
      </c>
      <c r="P47" s="67">
        <v>0.42384980230000002</v>
      </c>
      <c r="Q47" s="68">
        <v>1.97703294931539</v>
      </c>
      <c r="R47" s="59">
        <v>1.6079140614</v>
      </c>
      <c r="S47" s="62">
        <v>1.7518746520137098E-2</v>
      </c>
      <c r="T47" s="67">
        <v>2.3371400168999998</v>
      </c>
      <c r="U47" s="68">
        <v>8.2838302690916397</v>
      </c>
      <c r="V47" s="67">
        <v>2.4527891747999999</v>
      </c>
      <c r="W47" s="68">
        <v>10.6675990453578</v>
      </c>
      <c r="X47" s="59">
        <v>0.92990199140000096</v>
      </c>
      <c r="Y47" s="60">
        <v>2.8610592633934E-2</v>
      </c>
    </row>
    <row r="48" spans="1:25" customFormat="1" x14ac:dyDescent="0.3">
      <c r="A48" s="58" t="s">
        <v>43</v>
      </c>
      <c r="B48" s="63">
        <v>131.82818501450001</v>
      </c>
      <c r="C48" s="64">
        <v>8.8014806381023505E-2</v>
      </c>
      <c r="D48" s="63">
        <v>47.652575242399998</v>
      </c>
      <c r="E48" s="64">
        <v>7.7513404408791106E-2</v>
      </c>
      <c r="F48" s="63">
        <v>9.1366661765000003</v>
      </c>
      <c r="G48" s="64">
        <v>0.11060955489011701</v>
      </c>
      <c r="H48" s="63">
        <v>33.384573823400103</v>
      </c>
      <c r="I48" s="64">
        <v>8.2671328194969404E-2</v>
      </c>
      <c r="J48" s="70">
        <v>2.3971161994000001</v>
      </c>
      <c r="K48" s="71">
        <v>12.3547755918927</v>
      </c>
      <c r="L48" s="63">
        <v>19.210201252899999</v>
      </c>
      <c r="M48" s="64">
        <v>0.12425824520261999</v>
      </c>
      <c r="N48" s="70">
        <v>0</v>
      </c>
      <c r="O48" s="71">
        <v>0</v>
      </c>
      <c r="P48" s="70">
        <v>0</v>
      </c>
      <c r="Q48" s="71">
        <v>0</v>
      </c>
      <c r="R48" s="63">
        <v>15.1481810975</v>
      </c>
      <c r="S48" s="61">
        <v>0.16504435856302699</v>
      </c>
      <c r="T48" s="70">
        <v>1.5268136377999999</v>
      </c>
      <c r="U48" s="71">
        <v>5.4116847671136901</v>
      </c>
      <c r="V48" s="70">
        <v>1.0697703756000001</v>
      </c>
      <c r="W48" s="71">
        <v>4.6526140749268396</v>
      </c>
      <c r="X48" s="63">
        <v>2.3022872090000002</v>
      </c>
      <c r="Y48" s="64">
        <v>7.0835208518960899E-2</v>
      </c>
    </row>
    <row r="49" spans="1:25" customFormat="1" x14ac:dyDescent="0.3">
      <c r="A49" s="58" t="s">
        <v>44</v>
      </c>
      <c r="B49" s="59">
        <v>249.3189797423</v>
      </c>
      <c r="C49" s="60">
        <v>0.166457284735576</v>
      </c>
      <c r="D49" s="59">
        <v>77.664976900499994</v>
      </c>
      <c r="E49" s="62">
        <v>0.12633266370736199</v>
      </c>
      <c r="F49" s="59">
        <v>9.3603769238000005</v>
      </c>
      <c r="G49" s="60">
        <v>0.113317823497613</v>
      </c>
      <c r="H49" s="59">
        <v>77.568339009499894</v>
      </c>
      <c r="I49" s="60">
        <v>0.19208505238722701</v>
      </c>
      <c r="J49" s="67">
        <v>2.4605579836000002</v>
      </c>
      <c r="K49" s="68">
        <v>12.6817555718939</v>
      </c>
      <c r="L49" s="59">
        <v>33.1526977336</v>
      </c>
      <c r="M49" s="60">
        <v>0.214443148714444</v>
      </c>
      <c r="N49" s="67">
        <v>9.4026662541000103</v>
      </c>
      <c r="O49" s="69">
        <v>36.624025658732798</v>
      </c>
      <c r="P49" s="67">
        <v>6.5530287690999804</v>
      </c>
      <c r="Q49" s="68">
        <v>30.566379231557299</v>
      </c>
      <c r="R49" s="59">
        <v>18.702681826900001</v>
      </c>
      <c r="S49" s="60">
        <v>0.203771799773276</v>
      </c>
      <c r="T49" s="67">
        <v>8.4044089492999898</v>
      </c>
      <c r="U49" s="68">
        <v>29.7888430922429</v>
      </c>
      <c r="V49" s="67">
        <v>1.7210938987</v>
      </c>
      <c r="W49" s="68">
        <v>7.4853313196966402</v>
      </c>
      <c r="X49" s="59">
        <v>4.3281514932000098</v>
      </c>
      <c r="Y49" s="60">
        <v>0.133165624307855</v>
      </c>
    </row>
    <row r="50" spans="1:25" customFormat="1" x14ac:dyDescent="0.3">
      <c r="A50" s="58" t="s">
        <v>45</v>
      </c>
      <c r="B50" s="63">
        <v>175.3772417337</v>
      </c>
      <c r="C50" s="64">
        <v>0.117090241158457</v>
      </c>
      <c r="D50" s="63">
        <v>50.424229810699998</v>
      </c>
      <c r="E50" s="62">
        <v>8.2021878092348802E-2</v>
      </c>
      <c r="F50" s="63">
        <v>5.1660408508</v>
      </c>
      <c r="G50" s="64">
        <v>6.2540697888345001E-2</v>
      </c>
      <c r="H50" s="63">
        <v>41.531145679800098</v>
      </c>
      <c r="I50" s="64">
        <v>0.10284495446819999</v>
      </c>
      <c r="J50" s="70">
        <v>2.2948983851999998</v>
      </c>
      <c r="K50" s="71">
        <v>11.8279433272529</v>
      </c>
      <c r="L50" s="63">
        <v>18.122365004700001</v>
      </c>
      <c r="M50" s="64">
        <v>0.11722174300831199</v>
      </c>
      <c r="N50" s="70">
        <v>1.543758891</v>
      </c>
      <c r="O50" s="71">
        <v>6.0130460559766696</v>
      </c>
      <c r="P50" s="70">
        <v>3.4907367268999998</v>
      </c>
      <c r="Q50" s="71">
        <v>16.282422426569699</v>
      </c>
      <c r="R50" s="63">
        <v>32.214816448599898</v>
      </c>
      <c r="S50" s="61">
        <v>0.350990900013885</v>
      </c>
      <c r="T50" s="70">
        <v>12.449873694100001</v>
      </c>
      <c r="U50" s="69">
        <v>44.127711565329903</v>
      </c>
      <c r="V50" s="70">
        <v>6.3767187363999902</v>
      </c>
      <c r="W50" s="71">
        <v>27.733438896346598</v>
      </c>
      <c r="X50" s="63">
        <v>1.7626575055</v>
      </c>
      <c r="Y50" s="64">
        <v>5.42322484621005E-2</v>
      </c>
    </row>
    <row r="51" spans="1:25" customFormat="1" x14ac:dyDescent="0.3">
      <c r="A51" s="58" t="s">
        <v>46</v>
      </c>
      <c r="B51" s="59">
        <v>101.34779128309999</v>
      </c>
      <c r="C51" s="60">
        <v>6.7664636556630797E-2</v>
      </c>
      <c r="D51" s="59">
        <v>52.382882517299997</v>
      </c>
      <c r="E51" s="60">
        <v>8.5207893508530794E-2</v>
      </c>
      <c r="F51" s="59">
        <v>1.6723942499</v>
      </c>
      <c r="G51" s="60">
        <v>2.02462014052801E-2</v>
      </c>
      <c r="H51" s="59">
        <v>21.589800280199999</v>
      </c>
      <c r="I51" s="60">
        <v>5.3463539000674902E-2</v>
      </c>
      <c r="J51" s="67">
        <v>2.2597162605999999</v>
      </c>
      <c r="K51" s="68">
        <v>11.6466140890675</v>
      </c>
      <c r="L51" s="59">
        <v>7.0014327782000096</v>
      </c>
      <c r="M51" s="60">
        <v>4.52876958169246E-2</v>
      </c>
      <c r="N51" s="67">
        <v>0.61772222939999899</v>
      </c>
      <c r="O51" s="68">
        <v>2.4060701686237498</v>
      </c>
      <c r="P51" s="67">
        <v>5.6085752759000096</v>
      </c>
      <c r="Q51" s="69">
        <v>26.161008118912999</v>
      </c>
      <c r="R51" s="59">
        <v>5.5184941657</v>
      </c>
      <c r="S51" s="60">
        <v>6.0125788300885802E-2</v>
      </c>
      <c r="T51" s="67">
        <v>1.2888091179000001</v>
      </c>
      <c r="U51" s="68">
        <v>4.5680942967646496</v>
      </c>
      <c r="V51" s="67">
        <v>0.58546749060000003</v>
      </c>
      <c r="W51" s="68">
        <v>2.5462981115455499</v>
      </c>
      <c r="X51" s="59">
        <v>2.8224969174000001</v>
      </c>
      <c r="Y51" s="60">
        <v>8.68406673618249E-2</v>
      </c>
    </row>
    <row r="52" spans="1:25" customFormat="1" x14ac:dyDescent="0.3">
      <c r="A52" s="58" t="s">
        <v>47</v>
      </c>
      <c r="B52" s="63">
        <v>159.04680427509999</v>
      </c>
      <c r="C52" s="64">
        <v>0.10618725944117099</v>
      </c>
      <c r="D52" s="63">
        <v>57.683911706900098</v>
      </c>
      <c r="E52" s="64">
        <v>9.3830739540798597E-2</v>
      </c>
      <c r="F52" s="63">
        <v>20.038232582199999</v>
      </c>
      <c r="G52" s="61">
        <v>0.242585199446438</v>
      </c>
      <c r="H52" s="63">
        <v>41.618411920699899</v>
      </c>
      <c r="I52" s="64">
        <v>0.103061054756913</v>
      </c>
      <c r="J52" s="70">
        <v>5.34577355189999</v>
      </c>
      <c r="K52" s="69">
        <v>27.552203191205798</v>
      </c>
      <c r="L52" s="63">
        <v>10.5079259204</v>
      </c>
      <c r="M52" s="64">
        <v>6.7968909768236996E-2</v>
      </c>
      <c r="N52" s="70">
        <v>1.2791346968999999</v>
      </c>
      <c r="O52" s="71">
        <v>4.9823167912413702</v>
      </c>
      <c r="P52" s="70">
        <v>2.1632606202</v>
      </c>
      <c r="Q52" s="71">
        <v>10.0904553945379</v>
      </c>
      <c r="R52" s="63">
        <v>13.0589097558</v>
      </c>
      <c r="S52" s="64">
        <v>0.14228106795832901</v>
      </c>
      <c r="T52" s="70">
        <v>0.35154047869999999</v>
      </c>
      <c r="U52" s="71">
        <v>1.24601078121484</v>
      </c>
      <c r="V52" s="70">
        <v>0</v>
      </c>
      <c r="W52" s="71">
        <v>0</v>
      </c>
      <c r="X52" s="63">
        <v>6.9997030413999903</v>
      </c>
      <c r="Y52" s="61">
        <v>0.21536210711248999</v>
      </c>
    </row>
    <row r="53" spans="1:25" customFormat="1" x14ac:dyDescent="0.3">
      <c r="A53" s="58" t="s">
        <v>48</v>
      </c>
      <c r="B53" s="59">
        <v>108.7797126383</v>
      </c>
      <c r="C53" s="60">
        <v>7.2626542988438E-2</v>
      </c>
      <c r="D53" s="59">
        <v>36.709699600299899</v>
      </c>
      <c r="E53" s="60">
        <v>5.9713326643288003E-2</v>
      </c>
      <c r="F53" s="59">
        <v>10.4211141359</v>
      </c>
      <c r="G53" s="60">
        <v>0.126159232893475</v>
      </c>
      <c r="H53" s="59">
        <v>43.054225150700098</v>
      </c>
      <c r="I53" s="61">
        <v>0.106616606713092</v>
      </c>
      <c r="J53" s="67">
        <v>0.87084878480000005</v>
      </c>
      <c r="K53" s="68">
        <v>4.4883686962565701</v>
      </c>
      <c r="L53" s="59">
        <v>11.732429810299999</v>
      </c>
      <c r="M53" s="60">
        <v>7.5889425675366606E-2</v>
      </c>
      <c r="N53" s="67">
        <v>0</v>
      </c>
      <c r="O53" s="68">
        <v>0</v>
      </c>
      <c r="P53" s="67">
        <v>1.0653112413000001</v>
      </c>
      <c r="Q53" s="68">
        <v>4.9691079573406203</v>
      </c>
      <c r="R53" s="59">
        <v>3.1449046600999999</v>
      </c>
      <c r="S53" s="60">
        <v>3.4264758853044197E-2</v>
      </c>
      <c r="T53" s="67">
        <v>0.35154047869999999</v>
      </c>
      <c r="U53" s="68">
        <v>1.24601078121484</v>
      </c>
      <c r="V53" s="67">
        <v>0</v>
      </c>
      <c r="W53" s="68">
        <v>0</v>
      </c>
      <c r="X53" s="59">
        <v>1.4296387762</v>
      </c>
      <c r="Y53" s="60">
        <v>4.3986154474143599E-2</v>
      </c>
    </row>
    <row r="54" spans="1:25" customFormat="1" x14ac:dyDescent="0.3">
      <c r="A54" s="58" t="s">
        <v>49</v>
      </c>
      <c r="B54" s="63">
        <v>83.669181208300202</v>
      </c>
      <c r="C54" s="64">
        <v>5.5861550269369897E-2</v>
      </c>
      <c r="D54" s="63">
        <v>40.905351800799899</v>
      </c>
      <c r="E54" s="64">
        <v>6.6538126438926801E-2</v>
      </c>
      <c r="F54" s="63">
        <v>3.7614468756999999</v>
      </c>
      <c r="G54" s="64">
        <v>4.5536518093886903E-2</v>
      </c>
      <c r="H54" s="63">
        <v>19.047554028299999</v>
      </c>
      <c r="I54" s="64">
        <v>4.7168090229783598E-2</v>
      </c>
      <c r="J54" s="70">
        <v>1.2227406001000001</v>
      </c>
      <c r="K54" s="71">
        <v>6.3020247934217597</v>
      </c>
      <c r="L54" s="63">
        <v>9.8683580239000008</v>
      </c>
      <c r="M54" s="64">
        <v>6.3831962764882497E-2</v>
      </c>
      <c r="N54" s="70">
        <v>2.8972095961000002</v>
      </c>
      <c r="O54" s="71">
        <v>11.284828762269999</v>
      </c>
      <c r="P54" s="70">
        <v>2.1339193245999999</v>
      </c>
      <c r="Q54" s="71">
        <v>9.9535939217661102</v>
      </c>
      <c r="R54" s="63">
        <v>0</v>
      </c>
      <c r="S54" s="62">
        <v>0</v>
      </c>
      <c r="T54" s="70">
        <v>0</v>
      </c>
      <c r="U54" s="71">
        <v>0</v>
      </c>
      <c r="V54" s="70">
        <v>2.3898838643000002</v>
      </c>
      <c r="W54" s="71">
        <v>10.3940131060802</v>
      </c>
      <c r="X54" s="63">
        <v>1.4427170945000001</v>
      </c>
      <c r="Y54" s="64">
        <v>4.4388539285315901E-2</v>
      </c>
    </row>
    <row r="55" spans="1:25" customFormat="1" x14ac:dyDescent="0.3">
      <c r="A55" s="58" t="s">
        <v>50</v>
      </c>
      <c r="B55" s="59">
        <v>70.650828157099895</v>
      </c>
      <c r="C55" s="60">
        <v>4.7169874638129598E-2</v>
      </c>
      <c r="D55" s="59">
        <v>44.7302146185</v>
      </c>
      <c r="E55" s="61">
        <v>7.2759786798065801E-2</v>
      </c>
      <c r="F55" s="59">
        <v>4.2917152295000003</v>
      </c>
      <c r="G55" s="60">
        <v>5.19560091262933E-2</v>
      </c>
      <c r="H55" s="59">
        <v>13.097471457399999</v>
      </c>
      <c r="I55" s="60">
        <v>3.2433703275852897E-2</v>
      </c>
      <c r="J55" s="67">
        <v>0</v>
      </c>
      <c r="K55" s="68">
        <v>0</v>
      </c>
      <c r="L55" s="59">
        <v>7.1435476023999698</v>
      </c>
      <c r="M55" s="60">
        <v>4.6206943795636203E-2</v>
      </c>
      <c r="N55" s="67">
        <v>0.28876204890000001</v>
      </c>
      <c r="O55" s="68">
        <v>1.1247478536814399</v>
      </c>
      <c r="P55" s="67">
        <v>0</v>
      </c>
      <c r="Q55" s="68">
        <v>0</v>
      </c>
      <c r="R55" s="59">
        <v>1.0991172004</v>
      </c>
      <c r="S55" s="60">
        <v>1.19752392817344E-2</v>
      </c>
      <c r="T55" s="67">
        <v>0</v>
      </c>
      <c r="U55" s="68">
        <v>0</v>
      </c>
      <c r="V55" s="67">
        <v>0</v>
      </c>
      <c r="W55" s="68">
        <v>0</v>
      </c>
      <c r="X55" s="59">
        <v>0</v>
      </c>
      <c r="Y55" s="60">
        <v>0</v>
      </c>
    </row>
    <row r="56" spans="1:25" customFormat="1" x14ac:dyDescent="0.3">
      <c r="A56" s="58" t="s">
        <v>51</v>
      </c>
      <c r="B56" s="63">
        <v>100.89806829450001</v>
      </c>
      <c r="C56" s="64">
        <v>6.73643799630778E-2</v>
      </c>
      <c r="D56" s="63">
        <v>59.590010582900099</v>
      </c>
      <c r="E56" s="61">
        <v>9.6931268993130607E-2</v>
      </c>
      <c r="F56" s="63">
        <v>3.1897569470999998</v>
      </c>
      <c r="G56" s="64">
        <v>3.8615572607200402E-2</v>
      </c>
      <c r="H56" s="63">
        <v>14.9464410016</v>
      </c>
      <c r="I56" s="62">
        <v>3.7012367925569598E-2</v>
      </c>
      <c r="J56" s="70">
        <v>1.8079368592</v>
      </c>
      <c r="K56" s="71">
        <v>9.3181357605101596</v>
      </c>
      <c r="L56" s="63">
        <v>9.1395344834000305</v>
      </c>
      <c r="M56" s="64">
        <v>5.9117679295768999E-2</v>
      </c>
      <c r="N56" s="70">
        <v>4.9714368329999896</v>
      </c>
      <c r="O56" s="69">
        <v>19.364085166073899</v>
      </c>
      <c r="P56" s="70">
        <v>0</v>
      </c>
      <c r="Q56" s="71">
        <v>0</v>
      </c>
      <c r="R56" s="63">
        <v>0</v>
      </c>
      <c r="S56" s="62">
        <v>0</v>
      </c>
      <c r="T56" s="70">
        <v>0.38378541199999999</v>
      </c>
      <c r="U56" s="71">
        <v>1.3603007050379201</v>
      </c>
      <c r="V56" s="70">
        <v>3.9026049327000001</v>
      </c>
      <c r="W56" s="71">
        <v>16.9730953977624</v>
      </c>
      <c r="X56" s="63">
        <v>2.9665612426000001</v>
      </c>
      <c r="Y56" s="64">
        <v>9.1273140632663202E-2</v>
      </c>
    </row>
    <row r="57" spans="1:25" customFormat="1" x14ac:dyDescent="0.3">
      <c r="A57" s="65" t="s">
        <v>1</v>
      </c>
    </row>
    <row r="58" spans="1:25" customFormat="1" x14ac:dyDescent="0.3">
      <c r="A58" s="65" t="s">
        <v>1</v>
      </c>
    </row>
    <row r="59" spans="1:25" customFormat="1" x14ac:dyDescent="0.3">
      <c r="A59" s="53" t="s">
        <v>52</v>
      </c>
    </row>
    <row r="60" spans="1:25" customFormat="1" x14ac:dyDescent="0.3">
      <c r="A60" s="54" t="s">
        <v>1</v>
      </c>
    </row>
    <row r="61" spans="1:25" customFormat="1" ht="25.5" customHeight="1" x14ac:dyDescent="0.3">
      <c r="A61" s="114" t="s">
        <v>1</v>
      </c>
      <c r="B61" s="113" t="s">
        <v>504</v>
      </c>
      <c r="C61" s="113" t="s">
        <v>1</v>
      </c>
      <c r="D61" s="113" t="s">
        <v>53</v>
      </c>
      <c r="E61" s="113" t="s">
        <v>1</v>
      </c>
      <c r="F61" s="113" t="s">
        <v>54</v>
      </c>
      <c r="G61" s="113" t="s">
        <v>1</v>
      </c>
      <c r="H61" s="118" t="s">
        <v>55</v>
      </c>
      <c r="I61" s="118" t="s">
        <v>1</v>
      </c>
      <c r="J61" s="118" t="s">
        <v>56</v>
      </c>
      <c r="K61" s="118" t="s">
        <v>1</v>
      </c>
      <c r="L61" s="118" t="s">
        <v>57</v>
      </c>
      <c r="M61" s="118" t="s">
        <v>1</v>
      </c>
      <c r="N61" s="118" t="s">
        <v>58</v>
      </c>
      <c r="O61" s="118" t="s">
        <v>1</v>
      </c>
      <c r="P61" s="118" t="s">
        <v>59</v>
      </c>
      <c r="Q61" s="118" t="s">
        <v>1</v>
      </c>
      <c r="R61" s="118" t="s">
        <v>60</v>
      </c>
      <c r="S61" s="118" t="s">
        <v>1</v>
      </c>
      <c r="T61" s="113" t="s">
        <v>61</v>
      </c>
      <c r="U61" s="113" t="s">
        <v>1</v>
      </c>
      <c r="V61" s="113" t="s">
        <v>62</v>
      </c>
      <c r="W61" s="113" t="s">
        <v>1</v>
      </c>
      <c r="X61" s="113" t="s">
        <v>63</v>
      </c>
      <c r="Y61" s="113" t="s">
        <v>1</v>
      </c>
    </row>
    <row r="62" spans="1:25" customFormat="1" x14ac:dyDescent="0.3">
      <c r="A62" s="115" t="s">
        <v>1</v>
      </c>
      <c r="B62" s="55" t="s">
        <v>14</v>
      </c>
      <c r="C62" s="55" t="s">
        <v>15</v>
      </c>
      <c r="D62" s="55" t="s">
        <v>14</v>
      </c>
      <c r="E62" s="55" t="s">
        <v>15</v>
      </c>
      <c r="F62" s="55" t="s">
        <v>14</v>
      </c>
      <c r="G62" s="55" t="s">
        <v>15</v>
      </c>
      <c r="H62" s="55" t="s">
        <v>14</v>
      </c>
      <c r="I62" s="55" t="s">
        <v>15</v>
      </c>
      <c r="J62" s="55" t="s">
        <v>14</v>
      </c>
      <c r="K62" s="55" t="s">
        <v>15</v>
      </c>
      <c r="L62" s="55" t="s">
        <v>14</v>
      </c>
      <c r="M62" s="55" t="s">
        <v>15</v>
      </c>
      <c r="N62" s="55" t="s">
        <v>14</v>
      </c>
      <c r="O62" s="55" t="s">
        <v>15</v>
      </c>
      <c r="P62" s="55" t="s">
        <v>14</v>
      </c>
      <c r="Q62" s="55" t="s">
        <v>15</v>
      </c>
      <c r="R62" s="55" t="s">
        <v>14</v>
      </c>
      <c r="S62" s="55" t="s">
        <v>15</v>
      </c>
      <c r="T62" s="55" t="s">
        <v>14</v>
      </c>
      <c r="U62" s="55" t="s">
        <v>15</v>
      </c>
      <c r="V62" s="55" t="s">
        <v>14</v>
      </c>
      <c r="W62" s="55" t="s">
        <v>15</v>
      </c>
      <c r="X62" s="55" t="s">
        <v>14</v>
      </c>
      <c r="Y62" s="55" t="s">
        <v>15</v>
      </c>
    </row>
    <row r="63" spans="1:25" customFormat="1" x14ac:dyDescent="0.3">
      <c r="A63" s="56" t="s">
        <v>16</v>
      </c>
      <c r="B63" s="57">
        <v>1497.7955463971</v>
      </c>
      <c r="C63" s="57">
        <v>1497.7955463971</v>
      </c>
      <c r="D63" s="57">
        <v>614.76560868219997</v>
      </c>
      <c r="E63" s="57">
        <v>614.76560868219997</v>
      </c>
      <c r="F63" s="57">
        <v>82.602865417700002</v>
      </c>
      <c r="G63" s="57">
        <v>82.602865417700002</v>
      </c>
      <c r="H63" s="57">
        <v>403.82287973730001</v>
      </c>
      <c r="I63" s="57">
        <v>403.82287973730001</v>
      </c>
      <c r="J63" s="57">
        <v>19.402345122100002</v>
      </c>
      <c r="K63" s="57">
        <v>19.402345122100002</v>
      </c>
      <c r="L63" s="57">
        <v>154.5990064609</v>
      </c>
      <c r="M63" s="57">
        <v>154.5990064609</v>
      </c>
      <c r="N63" s="57">
        <v>25.673491881299999</v>
      </c>
      <c r="O63" s="57">
        <v>25.673491881299999</v>
      </c>
      <c r="P63" s="57">
        <v>21.4386817603</v>
      </c>
      <c r="Q63" s="57">
        <v>21.4386817603</v>
      </c>
      <c r="R63" s="57">
        <v>91.782483384399995</v>
      </c>
      <c r="S63" s="57">
        <v>91.782483384399995</v>
      </c>
      <c r="T63" s="57">
        <v>28.213277445100001</v>
      </c>
      <c r="U63" s="57">
        <v>28.213277445100001</v>
      </c>
      <c r="V63" s="57">
        <v>22.992888693800001</v>
      </c>
      <c r="W63" s="57">
        <v>22.992888693800001</v>
      </c>
      <c r="X63" s="57">
        <v>32.502017811999998</v>
      </c>
      <c r="Y63" s="57">
        <v>32.502017811999998</v>
      </c>
    </row>
    <row r="64" spans="1:25" customFormat="1" x14ac:dyDescent="0.3">
      <c r="A64" s="58" t="s">
        <v>53</v>
      </c>
      <c r="B64" s="59">
        <v>614.76560868219997</v>
      </c>
      <c r="C64" s="60">
        <v>0.41044694662165299</v>
      </c>
      <c r="D64" s="59">
        <v>614.76560868219997</v>
      </c>
      <c r="E64" s="61">
        <v>1</v>
      </c>
      <c r="F64" s="59">
        <v>0</v>
      </c>
      <c r="G64" s="62">
        <v>0</v>
      </c>
      <c r="H64" s="59">
        <v>0</v>
      </c>
      <c r="I64" s="62">
        <v>0</v>
      </c>
      <c r="J64" s="67">
        <v>0</v>
      </c>
      <c r="K64" s="72">
        <v>0</v>
      </c>
      <c r="L64" s="59">
        <v>0</v>
      </c>
      <c r="M64" s="62">
        <v>0</v>
      </c>
      <c r="N64" s="67">
        <v>0</v>
      </c>
      <c r="O64" s="72">
        <v>0</v>
      </c>
      <c r="P64" s="67">
        <v>0</v>
      </c>
      <c r="Q64" s="72">
        <v>0</v>
      </c>
      <c r="R64" s="59">
        <v>0</v>
      </c>
      <c r="S64" s="62">
        <v>0</v>
      </c>
      <c r="T64" s="67">
        <v>0</v>
      </c>
      <c r="U64" s="72">
        <v>0</v>
      </c>
      <c r="V64" s="67">
        <v>0</v>
      </c>
      <c r="W64" s="72">
        <v>0</v>
      </c>
      <c r="X64" s="59">
        <v>0</v>
      </c>
      <c r="Y64" s="62">
        <v>0</v>
      </c>
    </row>
    <row r="65" spans="1:25" customFormat="1" x14ac:dyDescent="0.3">
      <c r="A65" s="58" t="s">
        <v>54</v>
      </c>
      <c r="B65" s="63">
        <v>82.602865417699903</v>
      </c>
      <c r="C65" s="64">
        <v>5.5149626807476197E-2</v>
      </c>
      <c r="D65" s="63">
        <v>0</v>
      </c>
      <c r="E65" s="62">
        <v>0</v>
      </c>
      <c r="F65" s="63">
        <v>82.602865417700002</v>
      </c>
      <c r="G65" s="61">
        <v>1</v>
      </c>
      <c r="H65" s="63">
        <v>0</v>
      </c>
      <c r="I65" s="62">
        <v>0</v>
      </c>
      <c r="J65" s="70">
        <v>0</v>
      </c>
      <c r="K65" s="71">
        <v>0</v>
      </c>
      <c r="L65" s="63">
        <v>0</v>
      </c>
      <c r="M65" s="62">
        <v>0</v>
      </c>
      <c r="N65" s="70">
        <v>0</v>
      </c>
      <c r="O65" s="71">
        <v>0</v>
      </c>
      <c r="P65" s="70">
        <v>0</v>
      </c>
      <c r="Q65" s="71">
        <v>0</v>
      </c>
      <c r="R65" s="63">
        <v>0</v>
      </c>
      <c r="S65" s="62">
        <v>0</v>
      </c>
      <c r="T65" s="70">
        <v>0</v>
      </c>
      <c r="U65" s="71">
        <v>0</v>
      </c>
      <c r="V65" s="70">
        <v>0</v>
      </c>
      <c r="W65" s="71">
        <v>0</v>
      </c>
      <c r="X65" s="63">
        <v>0</v>
      </c>
      <c r="Y65" s="64">
        <v>0</v>
      </c>
    </row>
    <row r="66" spans="1:25" customFormat="1" ht="25.5" customHeight="1" x14ac:dyDescent="0.3">
      <c r="A66" s="66" t="s">
        <v>55</v>
      </c>
      <c r="B66" s="59">
        <v>403.82287973730001</v>
      </c>
      <c r="C66" s="60">
        <v>0.26961148382947397</v>
      </c>
      <c r="D66" s="59">
        <v>0</v>
      </c>
      <c r="E66" s="62">
        <v>0</v>
      </c>
      <c r="F66" s="59">
        <v>0</v>
      </c>
      <c r="G66" s="62">
        <v>0</v>
      </c>
      <c r="H66" s="59">
        <v>403.82287973730001</v>
      </c>
      <c r="I66" s="61">
        <v>1</v>
      </c>
      <c r="J66" s="67">
        <v>0</v>
      </c>
      <c r="K66" s="72">
        <v>0</v>
      </c>
      <c r="L66" s="59">
        <v>0</v>
      </c>
      <c r="M66" s="62">
        <v>0</v>
      </c>
      <c r="N66" s="67">
        <v>0</v>
      </c>
      <c r="O66" s="72">
        <v>0</v>
      </c>
      <c r="P66" s="67">
        <v>0</v>
      </c>
      <c r="Q66" s="72">
        <v>0</v>
      </c>
      <c r="R66" s="59">
        <v>0</v>
      </c>
      <c r="S66" s="62">
        <v>0</v>
      </c>
      <c r="T66" s="67">
        <v>0</v>
      </c>
      <c r="U66" s="72">
        <v>0</v>
      </c>
      <c r="V66" s="67">
        <v>0</v>
      </c>
      <c r="W66" s="72">
        <v>0</v>
      </c>
      <c r="X66" s="59">
        <v>0</v>
      </c>
      <c r="Y66" s="62">
        <v>0</v>
      </c>
    </row>
    <row r="67" spans="1:25" customFormat="1" ht="25.5" customHeight="1" x14ac:dyDescent="0.3">
      <c r="A67" s="66" t="s">
        <v>56</v>
      </c>
      <c r="B67" s="63">
        <v>19.402345122100002</v>
      </c>
      <c r="C67" s="64">
        <v>1.2953934312845101E-2</v>
      </c>
      <c r="D67" s="63">
        <v>0</v>
      </c>
      <c r="E67" s="62">
        <v>0</v>
      </c>
      <c r="F67" s="63">
        <v>0</v>
      </c>
      <c r="G67" s="64">
        <v>0</v>
      </c>
      <c r="H67" s="63">
        <v>0</v>
      </c>
      <c r="I67" s="62">
        <v>0</v>
      </c>
      <c r="J67" s="70">
        <v>19.402345122100002</v>
      </c>
      <c r="K67" s="69">
        <v>100</v>
      </c>
      <c r="L67" s="63">
        <v>0</v>
      </c>
      <c r="M67" s="64">
        <v>0</v>
      </c>
      <c r="N67" s="70">
        <v>0</v>
      </c>
      <c r="O67" s="71">
        <v>0</v>
      </c>
      <c r="P67" s="70">
        <v>0</v>
      </c>
      <c r="Q67" s="71">
        <v>0</v>
      </c>
      <c r="R67" s="63">
        <v>0</v>
      </c>
      <c r="S67" s="64">
        <v>0</v>
      </c>
      <c r="T67" s="70">
        <v>0</v>
      </c>
      <c r="U67" s="71">
        <v>0</v>
      </c>
      <c r="V67" s="70">
        <v>0</v>
      </c>
      <c r="W67" s="71">
        <v>0</v>
      </c>
      <c r="X67" s="63">
        <v>0</v>
      </c>
      <c r="Y67" s="64">
        <v>0</v>
      </c>
    </row>
    <row r="68" spans="1:25" customFormat="1" ht="25.5" customHeight="1" x14ac:dyDescent="0.3">
      <c r="A68" s="66" t="s">
        <v>57</v>
      </c>
      <c r="B68" s="59">
        <v>154.5990064609</v>
      </c>
      <c r="C68" s="60">
        <v>0.103217696722883</v>
      </c>
      <c r="D68" s="59">
        <v>0</v>
      </c>
      <c r="E68" s="62">
        <v>0</v>
      </c>
      <c r="F68" s="59">
        <v>0</v>
      </c>
      <c r="G68" s="62">
        <v>0</v>
      </c>
      <c r="H68" s="59">
        <v>0</v>
      </c>
      <c r="I68" s="62">
        <v>0</v>
      </c>
      <c r="J68" s="67">
        <v>0</v>
      </c>
      <c r="K68" s="68">
        <v>0</v>
      </c>
      <c r="L68" s="59">
        <v>154.5990064609</v>
      </c>
      <c r="M68" s="61">
        <v>1</v>
      </c>
      <c r="N68" s="67">
        <v>0</v>
      </c>
      <c r="O68" s="68">
        <v>0</v>
      </c>
      <c r="P68" s="67">
        <v>0</v>
      </c>
      <c r="Q68" s="68">
        <v>0</v>
      </c>
      <c r="R68" s="59">
        <v>0</v>
      </c>
      <c r="S68" s="62">
        <v>0</v>
      </c>
      <c r="T68" s="67">
        <v>0</v>
      </c>
      <c r="U68" s="68">
        <v>0</v>
      </c>
      <c r="V68" s="67">
        <v>0</v>
      </c>
      <c r="W68" s="68">
        <v>0</v>
      </c>
      <c r="X68" s="59">
        <v>0</v>
      </c>
      <c r="Y68" s="62">
        <v>0</v>
      </c>
    </row>
    <row r="69" spans="1:25" customFormat="1" ht="25.5" customHeight="1" x14ac:dyDescent="0.3">
      <c r="A69" s="66" t="s">
        <v>58</v>
      </c>
      <c r="B69" s="63">
        <v>25.673491881299999</v>
      </c>
      <c r="C69" s="64">
        <v>1.7140852062924601E-2</v>
      </c>
      <c r="D69" s="63">
        <v>0</v>
      </c>
      <c r="E69" s="62">
        <v>0</v>
      </c>
      <c r="F69" s="63">
        <v>0</v>
      </c>
      <c r="G69" s="64">
        <v>0</v>
      </c>
      <c r="H69" s="63">
        <v>0</v>
      </c>
      <c r="I69" s="62">
        <v>0</v>
      </c>
      <c r="J69" s="70">
        <v>0</v>
      </c>
      <c r="K69" s="71">
        <v>0</v>
      </c>
      <c r="L69" s="63">
        <v>0</v>
      </c>
      <c r="M69" s="64">
        <v>0</v>
      </c>
      <c r="N69" s="70">
        <v>25.673491881299999</v>
      </c>
      <c r="O69" s="69">
        <v>100</v>
      </c>
      <c r="P69" s="70">
        <v>0</v>
      </c>
      <c r="Q69" s="71">
        <v>0</v>
      </c>
      <c r="R69" s="63">
        <v>0</v>
      </c>
      <c r="S69" s="64">
        <v>0</v>
      </c>
      <c r="T69" s="70">
        <v>0</v>
      </c>
      <c r="U69" s="71">
        <v>0</v>
      </c>
      <c r="V69" s="70">
        <v>0</v>
      </c>
      <c r="W69" s="71">
        <v>0</v>
      </c>
      <c r="X69" s="63">
        <v>0</v>
      </c>
      <c r="Y69" s="64">
        <v>0</v>
      </c>
    </row>
    <row r="70" spans="1:25" customFormat="1" ht="25.5" customHeight="1" x14ac:dyDescent="0.3">
      <c r="A70" s="66" t="s">
        <v>59</v>
      </c>
      <c r="B70" s="59">
        <v>21.4386817603</v>
      </c>
      <c r="C70" s="60">
        <v>1.43134901234485E-2</v>
      </c>
      <c r="D70" s="59">
        <v>0</v>
      </c>
      <c r="E70" s="62">
        <v>0</v>
      </c>
      <c r="F70" s="59">
        <v>0</v>
      </c>
      <c r="G70" s="60">
        <v>0</v>
      </c>
      <c r="H70" s="59">
        <v>0</v>
      </c>
      <c r="I70" s="62">
        <v>0</v>
      </c>
      <c r="J70" s="67">
        <v>0</v>
      </c>
      <c r="K70" s="68">
        <v>0</v>
      </c>
      <c r="L70" s="59">
        <v>0</v>
      </c>
      <c r="M70" s="60">
        <v>0</v>
      </c>
      <c r="N70" s="67">
        <v>0</v>
      </c>
      <c r="O70" s="68">
        <v>0</v>
      </c>
      <c r="P70" s="67">
        <v>21.4386817603</v>
      </c>
      <c r="Q70" s="69">
        <v>100</v>
      </c>
      <c r="R70" s="59">
        <v>0</v>
      </c>
      <c r="S70" s="60">
        <v>0</v>
      </c>
      <c r="T70" s="67">
        <v>0</v>
      </c>
      <c r="U70" s="68">
        <v>0</v>
      </c>
      <c r="V70" s="67">
        <v>0</v>
      </c>
      <c r="W70" s="68">
        <v>0</v>
      </c>
      <c r="X70" s="59">
        <v>0</v>
      </c>
      <c r="Y70" s="60">
        <v>0</v>
      </c>
    </row>
    <row r="71" spans="1:25" customFormat="1" ht="25.5" customHeight="1" x14ac:dyDescent="0.3">
      <c r="A71" s="66" t="s">
        <v>60</v>
      </c>
      <c r="B71" s="63">
        <v>91.782483384399896</v>
      </c>
      <c r="C71" s="64">
        <v>6.1278379152067797E-2</v>
      </c>
      <c r="D71" s="63">
        <v>0</v>
      </c>
      <c r="E71" s="62">
        <v>0</v>
      </c>
      <c r="F71" s="63">
        <v>0</v>
      </c>
      <c r="G71" s="62">
        <v>0</v>
      </c>
      <c r="H71" s="63">
        <v>0</v>
      </c>
      <c r="I71" s="62">
        <v>0</v>
      </c>
      <c r="J71" s="70">
        <v>0</v>
      </c>
      <c r="K71" s="71">
        <v>0</v>
      </c>
      <c r="L71" s="63">
        <v>0</v>
      </c>
      <c r="M71" s="62">
        <v>0</v>
      </c>
      <c r="N71" s="70">
        <v>0</v>
      </c>
      <c r="O71" s="71">
        <v>0</v>
      </c>
      <c r="P71" s="70">
        <v>0</v>
      </c>
      <c r="Q71" s="71">
        <v>0</v>
      </c>
      <c r="R71" s="63">
        <v>91.782483384399995</v>
      </c>
      <c r="S71" s="61">
        <v>1</v>
      </c>
      <c r="T71" s="70">
        <v>0</v>
      </c>
      <c r="U71" s="71">
        <v>0</v>
      </c>
      <c r="V71" s="70">
        <v>0</v>
      </c>
      <c r="W71" s="71">
        <v>0</v>
      </c>
      <c r="X71" s="63">
        <v>0</v>
      </c>
      <c r="Y71" s="64">
        <v>0</v>
      </c>
    </row>
    <row r="72" spans="1:25" customFormat="1" x14ac:dyDescent="0.3">
      <c r="A72" s="58" t="s">
        <v>61</v>
      </c>
      <c r="B72" s="59">
        <v>28.213277445100001</v>
      </c>
      <c r="C72" s="60">
        <v>1.88365344742586E-2</v>
      </c>
      <c r="D72" s="59">
        <v>0</v>
      </c>
      <c r="E72" s="62">
        <v>0</v>
      </c>
      <c r="F72" s="59">
        <v>0</v>
      </c>
      <c r="G72" s="60">
        <v>0</v>
      </c>
      <c r="H72" s="59">
        <v>0</v>
      </c>
      <c r="I72" s="62">
        <v>0</v>
      </c>
      <c r="J72" s="67">
        <v>0</v>
      </c>
      <c r="K72" s="68">
        <v>0</v>
      </c>
      <c r="L72" s="59">
        <v>0</v>
      </c>
      <c r="M72" s="60">
        <v>0</v>
      </c>
      <c r="N72" s="67">
        <v>0</v>
      </c>
      <c r="O72" s="68">
        <v>0</v>
      </c>
      <c r="P72" s="67">
        <v>0</v>
      </c>
      <c r="Q72" s="68">
        <v>0</v>
      </c>
      <c r="R72" s="59">
        <v>0</v>
      </c>
      <c r="S72" s="60">
        <v>0</v>
      </c>
      <c r="T72" s="67">
        <v>28.213277445100001</v>
      </c>
      <c r="U72" s="69">
        <v>100</v>
      </c>
      <c r="V72" s="67">
        <v>0</v>
      </c>
      <c r="W72" s="68">
        <v>0</v>
      </c>
      <c r="X72" s="59">
        <v>0</v>
      </c>
      <c r="Y72" s="60">
        <v>0</v>
      </c>
    </row>
    <row r="73" spans="1:25" customFormat="1" x14ac:dyDescent="0.3">
      <c r="A73" s="58" t="s">
        <v>62</v>
      </c>
      <c r="B73" s="63">
        <v>22.992888693800001</v>
      </c>
      <c r="C73" s="64">
        <v>1.53511530656562E-2</v>
      </c>
      <c r="D73" s="63">
        <v>0</v>
      </c>
      <c r="E73" s="62">
        <v>0</v>
      </c>
      <c r="F73" s="63">
        <v>0</v>
      </c>
      <c r="G73" s="64">
        <v>0</v>
      </c>
      <c r="H73" s="63">
        <v>0</v>
      </c>
      <c r="I73" s="62">
        <v>0</v>
      </c>
      <c r="J73" s="70">
        <v>0</v>
      </c>
      <c r="K73" s="71">
        <v>0</v>
      </c>
      <c r="L73" s="63">
        <v>0</v>
      </c>
      <c r="M73" s="64">
        <v>0</v>
      </c>
      <c r="N73" s="70">
        <v>0</v>
      </c>
      <c r="O73" s="71">
        <v>0</v>
      </c>
      <c r="P73" s="70">
        <v>0</v>
      </c>
      <c r="Q73" s="71">
        <v>0</v>
      </c>
      <c r="R73" s="63">
        <v>0</v>
      </c>
      <c r="S73" s="64">
        <v>0</v>
      </c>
      <c r="T73" s="70">
        <v>0</v>
      </c>
      <c r="U73" s="71">
        <v>0</v>
      </c>
      <c r="V73" s="70">
        <v>22.992888693800001</v>
      </c>
      <c r="W73" s="69">
        <v>100</v>
      </c>
      <c r="X73" s="63">
        <v>0</v>
      </c>
      <c r="Y73" s="64">
        <v>0</v>
      </c>
    </row>
    <row r="74" spans="1:25" customFormat="1" x14ac:dyDescent="0.3">
      <c r="A74" s="58" t="s">
        <v>63</v>
      </c>
      <c r="B74" s="59">
        <v>32.502017811999998</v>
      </c>
      <c r="C74" s="60">
        <v>2.1699902827313499E-2</v>
      </c>
      <c r="D74" s="59">
        <v>0</v>
      </c>
      <c r="E74" s="62">
        <v>0</v>
      </c>
      <c r="F74" s="59">
        <v>0</v>
      </c>
      <c r="G74" s="60">
        <v>0</v>
      </c>
      <c r="H74" s="59">
        <v>0</v>
      </c>
      <c r="I74" s="62">
        <v>0</v>
      </c>
      <c r="J74" s="67">
        <v>0</v>
      </c>
      <c r="K74" s="68">
        <v>0</v>
      </c>
      <c r="L74" s="59">
        <v>0</v>
      </c>
      <c r="M74" s="60">
        <v>0</v>
      </c>
      <c r="N74" s="67">
        <v>0</v>
      </c>
      <c r="O74" s="68">
        <v>0</v>
      </c>
      <c r="P74" s="67">
        <v>0</v>
      </c>
      <c r="Q74" s="68">
        <v>0</v>
      </c>
      <c r="R74" s="59">
        <v>0</v>
      </c>
      <c r="S74" s="60">
        <v>0</v>
      </c>
      <c r="T74" s="67">
        <v>0</v>
      </c>
      <c r="U74" s="68">
        <v>0</v>
      </c>
      <c r="V74" s="67">
        <v>0</v>
      </c>
      <c r="W74" s="68">
        <v>0</v>
      </c>
      <c r="X74" s="59">
        <v>32.502017812000098</v>
      </c>
      <c r="Y74" s="61">
        <v>1</v>
      </c>
    </row>
    <row r="75" spans="1:25" customFormat="1" x14ac:dyDescent="0.3">
      <c r="A75" s="65" t="s">
        <v>1</v>
      </c>
    </row>
    <row r="76" spans="1:25" customFormat="1" x14ac:dyDescent="0.3">
      <c r="A76" s="65" t="s">
        <v>1</v>
      </c>
    </row>
    <row r="77" spans="1:25" customFormat="1" x14ac:dyDescent="0.3">
      <c r="A77" s="53" t="s">
        <v>64</v>
      </c>
    </row>
    <row r="78" spans="1:25" customFormat="1" x14ac:dyDescent="0.3">
      <c r="A78" s="54" t="s">
        <v>1</v>
      </c>
    </row>
    <row r="79" spans="1:25" customFormat="1" ht="25.5" customHeight="1" x14ac:dyDescent="0.3">
      <c r="A79" s="114" t="s">
        <v>1</v>
      </c>
      <c r="B79" s="113" t="s">
        <v>504</v>
      </c>
      <c r="C79" s="113" t="s">
        <v>1</v>
      </c>
      <c r="D79" s="113" t="s">
        <v>53</v>
      </c>
      <c r="E79" s="113" t="s">
        <v>1</v>
      </c>
      <c r="F79" s="113" t="s">
        <v>54</v>
      </c>
      <c r="G79" s="113" t="s">
        <v>1</v>
      </c>
      <c r="H79" s="118" t="s">
        <v>55</v>
      </c>
      <c r="I79" s="118" t="s">
        <v>1</v>
      </c>
      <c r="J79" s="118" t="s">
        <v>56</v>
      </c>
      <c r="K79" s="118" t="s">
        <v>1</v>
      </c>
      <c r="L79" s="118" t="s">
        <v>57</v>
      </c>
      <c r="M79" s="118" t="s">
        <v>1</v>
      </c>
      <c r="N79" s="118" t="s">
        <v>58</v>
      </c>
      <c r="O79" s="118" t="s">
        <v>1</v>
      </c>
      <c r="P79" s="118" t="s">
        <v>59</v>
      </c>
      <c r="Q79" s="118" t="s">
        <v>1</v>
      </c>
      <c r="R79" s="118" t="s">
        <v>60</v>
      </c>
      <c r="S79" s="118" t="s">
        <v>1</v>
      </c>
      <c r="T79" s="113" t="s">
        <v>61</v>
      </c>
      <c r="U79" s="113" t="s">
        <v>1</v>
      </c>
      <c r="V79" s="113" t="s">
        <v>62</v>
      </c>
      <c r="W79" s="113" t="s">
        <v>1</v>
      </c>
      <c r="X79" s="113" t="s">
        <v>63</v>
      </c>
      <c r="Y79" s="113" t="s">
        <v>1</v>
      </c>
    </row>
    <row r="80" spans="1:25" customFormat="1" x14ac:dyDescent="0.3">
      <c r="A80" s="115" t="s">
        <v>1</v>
      </c>
      <c r="B80" s="55" t="s">
        <v>14</v>
      </c>
      <c r="C80" s="55" t="s">
        <v>15</v>
      </c>
      <c r="D80" s="55" t="s">
        <v>14</v>
      </c>
      <c r="E80" s="55" t="s">
        <v>15</v>
      </c>
      <c r="F80" s="55" t="s">
        <v>14</v>
      </c>
      <c r="G80" s="55" t="s">
        <v>15</v>
      </c>
      <c r="H80" s="55" t="s">
        <v>14</v>
      </c>
      <c r="I80" s="55" t="s">
        <v>15</v>
      </c>
      <c r="J80" s="55" t="s">
        <v>14</v>
      </c>
      <c r="K80" s="55" t="s">
        <v>15</v>
      </c>
      <c r="L80" s="55" t="s">
        <v>14</v>
      </c>
      <c r="M80" s="55" t="s">
        <v>15</v>
      </c>
      <c r="N80" s="55" t="s">
        <v>14</v>
      </c>
      <c r="O80" s="55" t="s">
        <v>15</v>
      </c>
      <c r="P80" s="55" t="s">
        <v>14</v>
      </c>
      <c r="Q80" s="55" t="s">
        <v>15</v>
      </c>
      <c r="R80" s="55" t="s">
        <v>14</v>
      </c>
      <c r="S80" s="55" t="s">
        <v>15</v>
      </c>
      <c r="T80" s="55" t="s">
        <v>14</v>
      </c>
      <c r="U80" s="55" t="s">
        <v>15</v>
      </c>
      <c r="V80" s="55" t="s">
        <v>14</v>
      </c>
      <c r="W80" s="55" t="s">
        <v>15</v>
      </c>
      <c r="X80" s="55" t="s">
        <v>14</v>
      </c>
      <c r="Y80" s="55" t="s">
        <v>15</v>
      </c>
    </row>
    <row r="81" spans="1:25" customFormat="1" x14ac:dyDescent="0.3">
      <c r="A81" s="56" t="s">
        <v>16</v>
      </c>
      <c r="B81" s="57">
        <v>119.9957608295</v>
      </c>
      <c r="C81" s="57">
        <v>119.9957608295</v>
      </c>
      <c r="D81" s="57">
        <v>0</v>
      </c>
      <c r="E81" s="57">
        <v>0</v>
      </c>
      <c r="F81" s="57">
        <v>0</v>
      </c>
      <c r="G81" s="57">
        <v>0</v>
      </c>
      <c r="H81" s="57">
        <v>0</v>
      </c>
      <c r="I81" s="57">
        <v>0</v>
      </c>
      <c r="J81" s="57">
        <v>0</v>
      </c>
      <c r="K81" s="57">
        <v>0</v>
      </c>
      <c r="L81" s="57">
        <v>0</v>
      </c>
      <c r="M81" s="57">
        <v>0</v>
      </c>
      <c r="N81" s="57">
        <v>0</v>
      </c>
      <c r="O81" s="57">
        <v>0</v>
      </c>
      <c r="P81" s="57">
        <v>0</v>
      </c>
      <c r="Q81" s="57">
        <v>0</v>
      </c>
      <c r="R81" s="57">
        <v>91.782483384399995</v>
      </c>
      <c r="S81" s="57">
        <v>91.782483384399995</v>
      </c>
      <c r="T81" s="57">
        <v>28.213277445100001</v>
      </c>
      <c r="U81" s="57">
        <v>28.213277445100001</v>
      </c>
      <c r="V81" s="57">
        <v>0</v>
      </c>
      <c r="W81" s="57">
        <v>0</v>
      </c>
      <c r="X81" s="57">
        <v>0</v>
      </c>
      <c r="Y81" s="57">
        <v>0</v>
      </c>
    </row>
    <row r="82" spans="1:25" customFormat="1" x14ac:dyDescent="0.3">
      <c r="A82" s="58" t="s">
        <v>65</v>
      </c>
      <c r="B82" s="59">
        <v>18.7768133973</v>
      </c>
      <c r="C82" s="60">
        <v>0.15647897281954501</v>
      </c>
      <c r="D82" s="67"/>
      <c r="E82" s="68"/>
      <c r="F82" s="67"/>
      <c r="G82" s="68"/>
      <c r="H82" s="67"/>
      <c r="I82" s="68"/>
      <c r="J82" s="67"/>
      <c r="K82" s="68"/>
      <c r="L82" s="67"/>
      <c r="M82" s="68"/>
      <c r="N82" s="67"/>
      <c r="O82" s="68"/>
      <c r="P82" s="67"/>
      <c r="Q82" s="68"/>
      <c r="R82" s="59">
        <v>11.737039709799999</v>
      </c>
      <c r="S82" s="60">
        <v>0.127878863994596</v>
      </c>
      <c r="T82" s="67">
        <v>7.0397736874999897</v>
      </c>
      <c r="U82" s="68">
        <v>24.951988301248001</v>
      </c>
      <c r="V82" s="67"/>
      <c r="W82" s="68"/>
      <c r="X82" s="67"/>
      <c r="Y82" s="68"/>
    </row>
    <row r="83" spans="1:25" customFormat="1" x14ac:dyDescent="0.3">
      <c r="A83" s="58" t="s">
        <v>66</v>
      </c>
      <c r="B83" s="63">
        <v>101.2189474322</v>
      </c>
      <c r="C83" s="64">
        <v>0.84352102718045496</v>
      </c>
      <c r="D83" s="70"/>
      <c r="E83" s="71"/>
      <c r="F83" s="70"/>
      <c r="G83" s="71"/>
      <c r="H83" s="70"/>
      <c r="I83" s="71"/>
      <c r="J83" s="70"/>
      <c r="K83" s="71"/>
      <c r="L83" s="70"/>
      <c r="M83" s="71"/>
      <c r="N83" s="70"/>
      <c r="O83" s="71"/>
      <c r="P83" s="70"/>
      <c r="Q83" s="71"/>
      <c r="R83" s="63">
        <v>80.045443674599994</v>
      </c>
      <c r="S83" s="64">
        <v>0.87212113600540397</v>
      </c>
      <c r="T83" s="70">
        <v>21.173503757599999</v>
      </c>
      <c r="U83" s="71">
        <v>75.048011698752006</v>
      </c>
      <c r="V83" s="70"/>
      <c r="W83" s="71"/>
      <c r="X83" s="70"/>
      <c r="Y83" s="71"/>
    </row>
    <row r="84" spans="1:25" customFormat="1" x14ac:dyDescent="0.3">
      <c r="A84" s="65" t="s">
        <v>1</v>
      </c>
    </row>
    <row r="85" spans="1:25" customFormat="1" x14ac:dyDescent="0.3">
      <c r="A85" s="65" t="s">
        <v>1</v>
      </c>
    </row>
    <row r="86" spans="1:25" customFormat="1" x14ac:dyDescent="0.3">
      <c r="A86" s="53" t="s">
        <v>67</v>
      </c>
    </row>
    <row r="87" spans="1:25" customFormat="1" x14ac:dyDescent="0.3">
      <c r="A87" s="54" t="s">
        <v>1</v>
      </c>
    </row>
    <row r="88" spans="1:25" customFormat="1" ht="25.5" customHeight="1" x14ac:dyDescent="0.3">
      <c r="A88" s="114" t="s">
        <v>1</v>
      </c>
      <c r="B88" s="113" t="s">
        <v>504</v>
      </c>
      <c r="C88" s="113" t="s">
        <v>1</v>
      </c>
      <c r="D88" s="113" t="s">
        <v>53</v>
      </c>
      <c r="E88" s="113" t="s">
        <v>1</v>
      </c>
      <c r="F88" s="113" t="s">
        <v>54</v>
      </c>
      <c r="G88" s="113" t="s">
        <v>1</v>
      </c>
      <c r="H88" s="118" t="s">
        <v>55</v>
      </c>
      <c r="I88" s="118" t="s">
        <v>1</v>
      </c>
      <c r="J88" s="118" t="s">
        <v>56</v>
      </c>
      <c r="K88" s="118" t="s">
        <v>1</v>
      </c>
      <c r="L88" s="118" t="s">
        <v>57</v>
      </c>
      <c r="M88" s="118" t="s">
        <v>1</v>
      </c>
      <c r="N88" s="118" t="s">
        <v>58</v>
      </c>
      <c r="O88" s="118" t="s">
        <v>1</v>
      </c>
      <c r="P88" s="118" t="s">
        <v>59</v>
      </c>
      <c r="Q88" s="118" t="s">
        <v>1</v>
      </c>
      <c r="R88" s="118" t="s">
        <v>60</v>
      </c>
      <c r="S88" s="118" t="s">
        <v>1</v>
      </c>
      <c r="T88" s="113" t="s">
        <v>61</v>
      </c>
      <c r="U88" s="113" t="s">
        <v>1</v>
      </c>
      <c r="V88" s="113" t="s">
        <v>62</v>
      </c>
      <c r="W88" s="113" t="s">
        <v>1</v>
      </c>
      <c r="X88" s="113" t="s">
        <v>63</v>
      </c>
      <c r="Y88" s="113" t="s">
        <v>1</v>
      </c>
    </row>
    <row r="89" spans="1:25" customFormat="1" x14ac:dyDescent="0.3">
      <c r="A89" s="115" t="s">
        <v>1</v>
      </c>
      <c r="B89" s="55" t="s">
        <v>14</v>
      </c>
      <c r="C89" s="55" t="s">
        <v>15</v>
      </c>
      <c r="D89" s="55" t="s">
        <v>14</v>
      </c>
      <c r="E89" s="55" t="s">
        <v>15</v>
      </c>
      <c r="F89" s="55" t="s">
        <v>14</v>
      </c>
      <c r="G89" s="55" t="s">
        <v>15</v>
      </c>
      <c r="H89" s="55" t="s">
        <v>14</v>
      </c>
      <c r="I89" s="55" t="s">
        <v>15</v>
      </c>
      <c r="J89" s="55" t="s">
        <v>14</v>
      </c>
      <c r="K89" s="55" t="s">
        <v>15</v>
      </c>
      <c r="L89" s="55" t="s">
        <v>14</v>
      </c>
      <c r="M89" s="55" t="s">
        <v>15</v>
      </c>
      <c r="N89" s="55" t="s">
        <v>14</v>
      </c>
      <c r="O89" s="55" t="s">
        <v>15</v>
      </c>
      <c r="P89" s="55" t="s">
        <v>14</v>
      </c>
      <c r="Q89" s="55" t="s">
        <v>15</v>
      </c>
      <c r="R89" s="55" t="s">
        <v>14</v>
      </c>
      <c r="S89" s="55" t="s">
        <v>15</v>
      </c>
      <c r="T89" s="55" t="s">
        <v>14</v>
      </c>
      <c r="U89" s="55" t="s">
        <v>15</v>
      </c>
      <c r="V89" s="55" t="s">
        <v>14</v>
      </c>
      <c r="W89" s="55" t="s">
        <v>15</v>
      </c>
      <c r="X89" s="55" t="s">
        <v>14</v>
      </c>
      <c r="Y89" s="55" t="s">
        <v>15</v>
      </c>
    </row>
    <row r="90" spans="1:25" customFormat="1" x14ac:dyDescent="0.3">
      <c r="A90" s="56" t="s">
        <v>16</v>
      </c>
      <c r="B90" s="57">
        <v>1497.7955463971</v>
      </c>
      <c r="C90" s="57">
        <v>1497.7955463971</v>
      </c>
      <c r="D90" s="57">
        <v>614.76560868219997</v>
      </c>
      <c r="E90" s="57">
        <v>614.76560868219997</v>
      </c>
      <c r="F90" s="57">
        <v>82.602865417700002</v>
      </c>
      <c r="G90" s="57">
        <v>82.602865417700002</v>
      </c>
      <c r="H90" s="57">
        <v>403.82287973730001</v>
      </c>
      <c r="I90" s="57">
        <v>403.82287973730001</v>
      </c>
      <c r="J90" s="57">
        <v>19.402345122100002</v>
      </c>
      <c r="K90" s="57">
        <v>19.402345122100002</v>
      </c>
      <c r="L90" s="57">
        <v>154.5990064609</v>
      </c>
      <c r="M90" s="57">
        <v>154.5990064609</v>
      </c>
      <c r="N90" s="57">
        <v>25.673491881299999</v>
      </c>
      <c r="O90" s="57">
        <v>25.673491881299999</v>
      </c>
      <c r="P90" s="57">
        <v>21.4386817603</v>
      </c>
      <c r="Q90" s="57">
        <v>21.4386817603</v>
      </c>
      <c r="R90" s="57">
        <v>91.782483384399995</v>
      </c>
      <c r="S90" s="57">
        <v>91.782483384399995</v>
      </c>
      <c r="T90" s="57">
        <v>28.213277445100001</v>
      </c>
      <c r="U90" s="57">
        <v>28.213277445100001</v>
      </c>
      <c r="V90" s="57">
        <v>22.992888693800001</v>
      </c>
      <c r="W90" s="57">
        <v>22.992888693800001</v>
      </c>
      <c r="X90" s="57">
        <v>32.502017811999998</v>
      </c>
      <c r="Y90" s="57">
        <v>32.502017811999998</v>
      </c>
    </row>
    <row r="91" spans="1:25" customFormat="1" ht="22.8" x14ac:dyDescent="0.3">
      <c r="A91" s="66" t="s">
        <v>68</v>
      </c>
      <c r="B91" s="59">
        <v>151.16909811529999</v>
      </c>
      <c r="C91" s="60">
        <v>0.100927725735954</v>
      </c>
      <c r="D91" s="59">
        <v>47.491205106000002</v>
      </c>
      <c r="E91" s="60">
        <v>7.7250913901643403E-2</v>
      </c>
      <c r="F91" s="59">
        <v>4.4907254242999999</v>
      </c>
      <c r="G91" s="60">
        <v>5.4365249941290002E-2</v>
      </c>
      <c r="H91" s="59">
        <v>36.924619595900097</v>
      </c>
      <c r="I91" s="60">
        <v>9.1437661035750795E-2</v>
      </c>
      <c r="J91" s="67">
        <v>2.7678972268000002</v>
      </c>
      <c r="K91" s="68">
        <v>14.2657869931778</v>
      </c>
      <c r="L91" s="59">
        <v>20.167768662299999</v>
      </c>
      <c r="M91" s="60">
        <v>0.130452123360836</v>
      </c>
      <c r="N91" s="67">
        <v>0.97276236150000095</v>
      </c>
      <c r="O91" s="68">
        <v>3.7889756718623002</v>
      </c>
      <c r="P91" s="67">
        <v>2.9431557003000002</v>
      </c>
      <c r="Q91" s="68">
        <v>13.728249400810199</v>
      </c>
      <c r="R91" s="59">
        <v>22.486320987100001</v>
      </c>
      <c r="S91" s="61">
        <v>0.24499577869258199</v>
      </c>
      <c r="T91" s="67">
        <v>5.43133023880001</v>
      </c>
      <c r="U91" s="68">
        <v>19.250972345799902</v>
      </c>
      <c r="V91" s="67">
        <v>5.8614331076999902</v>
      </c>
      <c r="W91" s="68">
        <v>25.492373688915901</v>
      </c>
      <c r="X91" s="59">
        <v>1.6318797046</v>
      </c>
      <c r="Y91" s="60">
        <v>5.0208565943173397E-2</v>
      </c>
    </row>
    <row r="92" spans="1:25" customFormat="1" x14ac:dyDescent="0.3">
      <c r="A92" s="58" t="s">
        <v>69</v>
      </c>
      <c r="B92" s="63">
        <v>59.552086399700002</v>
      </c>
      <c r="C92" s="64">
        <v>3.9759823390415797E-2</v>
      </c>
      <c r="D92" s="63">
        <v>19.111130055699999</v>
      </c>
      <c r="E92" s="64">
        <v>3.1086856170543201E-2</v>
      </c>
      <c r="F92" s="63">
        <v>2.9032100092999902</v>
      </c>
      <c r="G92" s="64">
        <v>3.51466016901383E-2</v>
      </c>
      <c r="H92" s="63">
        <v>21.123918482400001</v>
      </c>
      <c r="I92" s="64">
        <v>5.2309860442136903E-2</v>
      </c>
      <c r="J92" s="70">
        <v>1.9351401184000001</v>
      </c>
      <c r="K92" s="71">
        <v>9.9737434120569404</v>
      </c>
      <c r="L92" s="63">
        <v>5.078896759</v>
      </c>
      <c r="M92" s="64">
        <v>3.2852065969030099E-2</v>
      </c>
      <c r="N92" s="70">
        <v>6.3891062559000096</v>
      </c>
      <c r="O92" s="69">
        <v>24.886004153387798</v>
      </c>
      <c r="P92" s="70">
        <v>0.82099701560000204</v>
      </c>
      <c r="Q92" s="71">
        <v>3.82951258281336</v>
      </c>
      <c r="R92" s="63">
        <v>1.6616361089</v>
      </c>
      <c r="S92" s="64">
        <v>1.8104065695638199E-2</v>
      </c>
      <c r="T92" s="70">
        <v>0</v>
      </c>
      <c r="U92" s="71">
        <v>0</v>
      </c>
      <c r="V92" s="70">
        <v>0.52805159449999906</v>
      </c>
      <c r="W92" s="71">
        <v>2.2965865730580801</v>
      </c>
      <c r="X92" s="63">
        <v>0</v>
      </c>
      <c r="Y92" s="64">
        <v>0</v>
      </c>
    </row>
    <row r="93" spans="1:25" customFormat="1" x14ac:dyDescent="0.3">
      <c r="A93" s="58" t="s">
        <v>70</v>
      </c>
      <c r="B93" s="59">
        <v>137.244974864</v>
      </c>
      <c r="C93" s="60">
        <v>9.1631314563685604E-2</v>
      </c>
      <c r="D93" s="59">
        <v>113.4634817207</v>
      </c>
      <c r="E93" s="61">
        <v>0.18456380792659899</v>
      </c>
      <c r="F93" s="59">
        <v>7.2756363439999996</v>
      </c>
      <c r="G93" s="60">
        <v>8.8079708944830207E-2</v>
      </c>
      <c r="H93" s="59">
        <v>0.95685541770000004</v>
      </c>
      <c r="I93" s="62">
        <v>2.3694928289414098E-3</v>
      </c>
      <c r="J93" s="67">
        <v>0</v>
      </c>
      <c r="K93" s="68">
        <v>0</v>
      </c>
      <c r="L93" s="59">
        <v>6.79061356650001</v>
      </c>
      <c r="M93" s="62">
        <v>4.39240440281706E-2</v>
      </c>
      <c r="N93" s="67">
        <v>2.0472116384999999</v>
      </c>
      <c r="O93" s="68">
        <v>7.9740288074764898</v>
      </c>
      <c r="P93" s="67">
        <v>1.0439138795</v>
      </c>
      <c r="Q93" s="68">
        <v>4.8693006928864104</v>
      </c>
      <c r="R93" s="59">
        <v>1.7210938987</v>
      </c>
      <c r="S93" s="62">
        <v>1.87518776485027E-2</v>
      </c>
      <c r="T93" s="67">
        <v>0.53302757250000199</v>
      </c>
      <c r="U93" s="68">
        <v>1.88927916487978</v>
      </c>
      <c r="V93" s="67">
        <v>0</v>
      </c>
      <c r="W93" s="68">
        <v>0</v>
      </c>
      <c r="X93" s="59">
        <v>3.41314082589999</v>
      </c>
      <c r="Y93" s="60">
        <v>0.10501319781567001</v>
      </c>
    </row>
    <row r="94" spans="1:25" customFormat="1" x14ac:dyDescent="0.3">
      <c r="A94" s="58" t="s">
        <v>71</v>
      </c>
      <c r="B94" s="63">
        <v>75.160892847399793</v>
      </c>
      <c r="C94" s="64">
        <v>5.0181009703358502E-2</v>
      </c>
      <c r="D94" s="63">
        <v>12.3239710791</v>
      </c>
      <c r="E94" s="62">
        <v>2.0046617613365601E-2</v>
      </c>
      <c r="F94" s="63">
        <v>1.7875844798</v>
      </c>
      <c r="G94" s="64">
        <v>2.1640707870855001E-2</v>
      </c>
      <c r="H94" s="63">
        <v>25.670578340399999</v>
      </c>
      <c r="I94" s="64">
        <v>6.3568905152426095E-2</v>
      </c>
      <c r="J94" s="70">
        <v>0.42384980230000002</v>
      </c>
      <c r="K94" s="71">
        <v>2.18452872388719</v>
      </c>
      <c r="L94" s="63">
        <v>18.300582031600001</v>
      </c>
      <c r="M94" s="61">
        <v>0.118374512556964</v>
      </c>
      <c r="N94" s="70">
        <v>0.77030653309999997</v>
      </c>
      <c r="O94" s="71">
        <v>3.0003964270285901</v>
      </c>
      <c r="P94" s="70">
        <v>2.4234922088999999</v>
      </c>
      <c r="Q94" s="71">
        <v>11.3042967659878</v>
      </c>
      <c r="R94" s="63">
        <v>12.1507662665</v>
      </c>
      <c r="S94" s="61">
        <v>0.13238654935507299</v>
      </c>
      <c r="T94" s="70">
        <v>0</v>
      </c>
      <c r="U94" s="71">
        <v>0</v>
      </c>
      <c r="V94" s="70">
        <v>0</v>
      </c>
      <c r="W94" s="71">
        <v>0</v>
      </c>
      <c r="X94" s="63">
        <v>1.3097621057</v>
      </c>
      <c r="Y94" s="64">
        <v>4.02978705284084E-2</v>
      </c>
    </row>
    <row r="95" spans="1:25" customFormat="1" ht="25.5" customHeight="1" x14ac:dyDescent="0.3">
      <c r="A95" s="66" t="s">
        <v>72</v>
      </c>
      <c r="B95" s="59">
        <v>137.4290036129</v>
      </c>
      <c r="C95" s="60">
        <v>9.1754180965139806E-2</v>
      </c>
      <c r="D95" s="59">
        <v>102.22731025900001</v>
      </c>
      <c r="E95" s="61">
        <v>0.16628664456057099</v>
      </c>
      <c r="F95" s="59">
        <v>6.5108796692000004</v>
      </c>
      <c r="G95" s="60">
        <v>7.8821474730643701E-2</v>
      </c>
      <c r="H95" s="59">
        <v>14.084551142600001</v>
      </c>
      <c r="I95" s="62">
        <v>3.4878041461549797E-2</v>
      </c>
      <c r="J95" s="67">
        <v>0</v>
      </c>
      <c r="K95" s="68">
        <v>0</v>
      </c>
      <c r="L95" s="59">
        <v>5.1305018003000002</v>
      </c>
      <c r="M95" s="62">
        <v>3.3185865276550597E-2</v>
      </c>
      <c r="N95" s="67">
        <v>1.3350599734999999</v>
      </c>
      <c r="O95" s="68">
        <v>5.2001495537598803</v>
      </c>
      <c r="P95" s="67">
        <v>0</v>
      </c>
      <c r="Q95" s="68">
        <v>0</v>
      </c>
      <c r="R95" s="59">
        <v>1.6800830362000001</v>
      </c>
      <c r="S95" s="62">
        <v>1.83050509666811E-2</v>
      </c>
      <c r="T95" s="67">
        <v>1.4568545613999999</v>
      </c>
      <c r="U95" s="68">
        <v>5.16371968565113</v>
      </c>
      <c r="V95" s="67">
        <v>0</v>
      </c>
      <c r="W95" s="68">
        <v>0</v>
      </c>
      <c r="X95" s="59">
        <v>5.0037631707000001</v>
      </c>
      <c r="Y95" s="60">
        <v>0.153952385345521</v>
      </c>
    </row>
    <row r="96" spans="1:25" customFormat="1" ht="22.8" x14ac:dyDescent="0.3">
      <c r="A96" s="66" t="s">
        <v>73</v>
      </c>
      <c r="B96" s="63">
        <v>94.9876661272001</v>
      </c>
      <c r="C96" s="64">
        <v>6.3418312569889695E-2</v>
      </c>
      <c r="D96" s="63">
        <v>68.874342111200093</v>
      </c>
      <c r="E96" s="61">
        <v>0.112033498846557</v>
      </c>
      <c r="F96" s="63">
        <v>0.65840472090000002</v>
      </c>
      <c r="G96" s="62">
        <v>7.9707249569446297E-3</v>
      </c>
      <c r="H96" s="63">
        <v>13.265457596899999</v>
      </c>
      <c r="I96" s="62">
        <v>3.2849692928567098E-2</v>
      </c>
      <c r="J96" s="70">
        <v>1.134172886</v>
      </c>
      <c r="K96" s="71">
        <v>5.8455453650710201</v>
      </c>
      <c r="L96" s="63">
        <v>7.7316417538</v>
      </c>
      <c r="M96" s="64">
        <v>5.0010940760834899E-2</v>
      </c>
      <c r="N96" s="70">
        <v>0</v>
      </c>
      <c r="O96" s="71">
        <v>0</v>
      </c>
      <c r="P96" s="70">
        <v>0</v>
      </c>
      <c r="Q96" s="71">
        <v>0</v>
      </c>
      <c r="R96" s="63">
        <v>2.13830700049999</v>
      </c>
      <c r="S96" s="64">
        <v>2.3297550051510602E-2</v>
      </c>
      <c r="T96" s="70">
        <v>0</v>
      </c>
      <c r="U96" s="71">
        <v>0</v>
      </c>
      <c r="V96" s="70">
        <v>0</v>
      </c>
      <c r="W96" s="71">
        <v>0</v>
      </c>
      <c r="X96" s="63">
        <v>1.1853400579</v>
      </c>
      <c r="Y96" s="64">
        <v>3.6469737502339401E-2</v>
      </c>
    </row>
    <row r="97" spans="1:25" customFormat="1" x14ac:dyDescent="0.3">
      <c r="A97" s="58" t="s">
        <v>74</v>
      </c>
      <c r="B97" s="59">
        <v>26.4043525405</v>
      </c>
      <c r="C97" s="60">
        <v>1.76288096222578E-2</v>
      </c>
      <c r="D97" s="59">
        <v>11.566033792200001</v>
      </c>
      <c r="E97" s="60">
        <v>1.8813729377270699E-2</v>
      </c>
      <c r="F97" s="59">
        <v>0</v>
      </c>
      <c r="G97" s="60">
        <v>0</v>
      </c>
      <c r="H97" s="59">
        <v>1.6582408584999999</v>
      </c>
      <c r="I97" s="62">
        <v>4.1063568750208997E-3</v>
      </c>
      <c r="J97" s="67">
        <v>0</v>
      </c>
      <c r="K97" s="68">
        <v>0</v>
      </c>
      <c r="L97" s="59">
        <v>2.3891453511999998</v>
      </c>
      <c r="M97" s="60">
        <v>1.54538208614183E-2</v>
      </c>
      <c r="N97" s="67">
        <v>0.65765175139999899</v>
      </c>
      <c r="O97" s="68">
        <v>2.5615983771923898</v>
      </c>
      <c r="P97" s="67">
        <v>0</v>
      </c>
      <c r="Q97" s="68">
        <v>0</v>
      </c>
      <c r="R97" s="59">
        <v>0</v>
      </c>
      <c r="S97" s="60">
        <v>0</v>
      </c>
      <c r="T97" s="67">
        <v>10.1332807872</v>
      </c>
      <c r="U97" s="69">
        <v>35.916709098821599</v>
      </c>
      <c r="V97" s="67">
        <v>0</v>
      </c>
      <c r="W97" s="68">
        <v>0</v>
      </c>
      <c r="X97" s="59">
        <v>0</v>
      </c>
      <c r="Y97" s="60">
        <v>0</v>
      </c>
    </row>
    <row r="98" spans="1:25" customFormat="1" x14ac:dyDescent="0.3">
      <c r="A98" s="58" t="s">
        <v>75</v>
      </c>
      <c r="B98" s="63">
        <v>86.065251526100099</v>
      </c>
      <c r="C98" s="64">
        <v>5.7461281503424999E-2</v>
      </c>
      <c r="D98" s="63">
        <v>48.792512449</v>
      </c>
      <c r="E98" s="64">
        <v>7.9367667546645496E-2</v>
      </c>
      <c r="F98" s="63">
        <v>13.954026127600001</v>
      </c>
      <c r="G98" s="61">
        <v>0.16892908081382299</v>
      </c>
      <c r="H98" s="63">
        <v>5.8826772761999999</v>
      </c>
      <c r="I98" s="62">
        <v>1.45674689854792E-2</v>
      </c>
      <c r="J98" s="70">
        <v>1.4706050750999999</v>
      </c>
      <c r="K98" s="71">
        <v>7.57952229921385</v>
      </c>
      <c r="L98" s="63">
        <v>1.7237159622</v>
      </c>
      <c r="M98" s="62">
        <v>1.11495927539221E-2</v>
      </c>
      <c r="N98" s="70">
        <v>3.9995275142000102</v>
      </c>
      <c r="O98" s="71">
        <v>15.578432153645499</v>
      </c>
      <c r="P98" s="70">
        <v>0.82009909409999904</v>
      </c>
      <c r="Q98" s="71">
        <v>3.8253242585962202</v>
      </c>
      <c r="R98" s="63">
        <v>5.0524287113000002</v>
      </c>
      <c r="S98" s="64">
        <v>5.5047853631717603E-2</v>
      </c>
      <c r="T98" s="70">
        <v>0.860368642500002</v>
      </c>
      <c r="U98" s="71">
        <v>3.0495168247439</v>
      </c>
      <c r="V98" s="70">
        <v>0</v>
      </c>
      <c r="W98" s="71">
        <v>0</v>
      </c>
      <c r="X98" s="63">
        <v>3.5092906738999901</v>
      </c>
      <c r="Y98" s="64">
        <v>0.107971471008312</v>
      </c>
    </row>
    <row r="99" spans="1:25" customFormat="1" x14ac:dyDescent="0.3">
      <c r="A99" s="58" t="s">
        <v>76</v>
      </c>
      <c r="B99" s="59">
        <v>360.6288099455</v>
      </c>
      <c r="C99" s="60">
        <v>0.24077305531651599</v>
      </c>
      <c r="D99" s="59">
        <v>64.763788943300099</v>
      </c>
      <c r="E99" s="62">
        <v>0.10534712421881599</v>
      </c>
      <c r="F99" s="59">
        <v>18.673747251799998</v>
      </c>
      <c r="G99" s="60">
        <v>0.22606657962011401</v>
      </c>
      <c r="H99" s="59">
        <v>170.33072458250001</v>
      </c>
      <c r="I99" s="61">
        <v>0.421795626571</v>
      </c>
      <c r="J99" s="67">
        <v>5.7881991231000098</v>
      </c>
      <c r="K99" s="68">
        <v>29.832471727899598</v>
      </c>
      <c r="L99" s="59">
        <v>49.427672596900003</v>
      </c>
      <c r="M99" s="61">
        <v>0.31971533147854297</v>
      </c>
      <c r="N99" s="67">
        <v>5.1909165729000097</v>
      </c>
      <c r="O99" s="68">
        <v>20.218973706030798</v>
      </c>
      <c r="P99" s="67">
        <v>12.3217126206</v>
      </c>
      <c r="Q99" s="69">
        <v>57.474208341565401</v>
      </c>
      <c r="R99" s="59">
        <v>12.417005355000001</v>
      </c>
      <c r="S99" s="62">
        <v>0.135287310793232</v>
      </c>
      <c r="T99" s="67">
        <v>1.7427122412</v>
      </c>
      <c r="U99" s="72">
        <v>6.1769223536369697</v>
      </c>
      <c r="V99" s="67">
        <v>11.2010703669</v>
      </c>
      <c r="W99" s="69">
        <v>48.715368112577998</v>
      </c>
      <c r="X99" s="59">
        <v>8.7712602913000008</v>
      </c>
      <c r="Y99" s="60">
        <v>0.26986817686321002</v>
      </c>
    </row>
    <row r="100" spans="1:25" customFormat="1" x14ac:dyDescent="0.3">
      <c r="A100" s="58" t="s">
        <v>77</v>
      </c>
      <c r="B100" s="63">
        <v>325.98166652539999</v>
      </c>
      <c r="C100" s="64">
        <v>0.21764096395502</v>
      </c>
      <c r="D100" s="63">
        <v>107.4825493299</v>
      </c>
      <c r="E100" s="62">
        <v>0.17483500672768201</v>
      </c>
      <c r="F100" s="63">
        <v>24.741897425399898</v>
      </c>
      <c r="G100" s="64">
        <v>0.299528319027276</v>
      </c>
      <c r="H100" s="63">
        <v>110.72697903309999</v>
      </c>
      <c r="I100" s="61">
        <v>0.27419689321499402</v>
      </c>
      <c r="J100" s="70">
        <v>5.0116321056000004</v>
      </c>
      <c r="K100" s="71">
        <v>25.830032782437002</v>
      </c>
      <c r="L100" s="63">
        <v>32.361579820099998</v>
      </c>
      <c r="M100" s="64">
        <v>0.20932592363253399</v>
      </c>
      <c r="N100" s="70">
        <v>4.3109492802999902</v>
      </c>
      <c r="O100" s="71">
        <v>16.791441149616301</v>
      </c>
      <c r="P100" s="70">
        <v>0</v>
      </c>
      <c r="Q100" s="72">
        <v>0</v>
      </c>
      <c r="R100" s="63">
        <v>27.360127142500001</v>
      </c>
      <c r="S100" s="64">
        <v>0.29809748149776399</v>
      </c>
      <c r="T100" s="70">
        <v>6.3744741972999996</v>
      </c>
      <c r="U100" s="71">
        <v>22.5938805220487</v>
      </c>
      <c r="V100" s="70">
        <v>1.7210938987</v>
      </c>
      <c r="W100" s="71">
        <v>7.4853313196966402</v>
      </c>
      <c r="X100" s="63">
        <v>5.8903842925000003</v>
      </c>
      <c r="Y100" s="64">
        <v>0.181231341591513</v>
      </c>
    </row>
    <row r="101" spans="1:25" customFormat="1" x14ac:dyDescent="0.3">
      <c r="A101" s="58" t="s">
        <v>63</v>
      </c>
      <c r="B101" s="59">
        <v>43.1717438931</v>
      </c>
      <c r="C101" s="60">
        <v>2.8823522674338499E-2</v>
      </c>
      <c r="D101" s="59">
        <v>18.6692838361</v>
      </c>
      <c r="E101" s="60">
        <v>3.0368133110307099E-2</v>
      </c>
      <c r="F101" s="59">
        <v>1.6067539654</v>
      </c>
      <c r="G101" s="60">
        <v>1.94515524040853E-2</v>
      </c>
      <c r="H101" s="59">
        <v>3.1982774110999999</v>
      </c>
      <c r="I101" s="62">
        <v>7.92000050413336E-3</v>
      </c>
      <c r="J101" s="67">
        <v>0.87084878480000005</v>
      </c>
      <c r="K101" s="68">
        <v>4.4883686962565701</v>
      </c>
      <c r="L101" s="59">
        <v>5.4968881569999999</v>
      </c>
      <c r="M101" s="60">
        <v>3.55557793211966E-2</v>
      </c>
      <c r="N101" s="67">
        <v>0</v>
      </c>
      <c r="O101" s="68">
        <v>0</v>
      </c>
      <c r="P101" s="67">
        <v>1.0653112413000001</v>
      </c>
      <c r="Q101" s="68">
        <v>4.9691079573406203</v>
      </c>
      <c r="R101" s="59">
        <v>5.1147148777</v>
      </c>
      <c r="S101" s="60">
        <v>5.5726481667299599E-2</v>
      </c>
      <c r="T101" s="67">
        <v>1.6812292042000001</v>
      </c>
      <c r="U101" s="68">
        <v>5.9590000044181002</v>
      </c>
      <c r="V101" s="67">
        <v>3.6812397259999998</v>
      </c>
      <c r="W101" s="69">
        <v>16.010340305751299</v>
      </c>
      <c r="X101" s="59">
        <v>1.7871966895</v>
      </c>
      <c r="Y101" s="60">
        <v>5.4987253401853502E-2</v>
      </c>
    </row>
    <row r="102" spans="1:25" customFormat="1" x14ac:dyDescent="0.3">
      <c r="A102" s="65" t="s">
        <v>1</v>
      </c>
    </row>
    <row r="103" spans="1:25" customFormat="1" x14ac:dyDescent="0.3">
      <c r="A103" s="65" t="s">
        <v>1</v>
      </c>
    </row>
    <row r="104" spans="1:25" customFormat="1" x14ac:dyDescent="0.3">
      <c r="A104" s="53" t="s">
        <v>78</v>
      </c>
    </row>
    <row r="105" spans="1:25" customFormat="1" x14ac:dyDescent="0.3">
      <c r="A105" s="54" t="s">
        <v>1</v>
      </c>
    </row>
    <row r="106" spans="1:25" customFormat="1" ht="25.5" customHeight="1" x14ac:dyDescent="0.3">
      <c r="A106" s="114" t="s">
        <v>1</v>
      </c>
      <c r="B106" s="113" t="s">
        <v>504</v>
      </c>
      <c r="C106" s="113" t="s">
        <v>1</v>
      </c>
      <c r="D106" s="113" t="s">
        <v>53</v>
      </c>
      <c r="E106" s="113" t="s">
        <v>1</v>
      </c>
      <c r="F106" s="113" t="s">
        <v>54</v>
      </c>
      <c r="G106" s="113" t="s">
        <v>1</v>
      </c>
      <c r="H106" s="118" t="s">
        <v>55</v>
      </c>
      <c r="I106" s="118" t="s">
        <v>1</v>
      </c>
      <c r="J106" s="118" t="s">
        <v>56</v>
      </c>
      <c r="K106" s="118" t="s">
        <v>1</v>
      </c>
      <c r="L106" s="118" t="s">
        <v>57</v>
      </c>
      <c r="M106" s="118" t="s">
        <v>1</v>
      </c>
      <c r="N106" s="118" t="s">
        <v>58</v>
      </c>
      <c r="O106" s="118" t="s">
        <v>1</v>
      </c>
      <c r="P106" s="118" t="s">
        <v>59</v>
      </c>
      <c r="Q106" s="118" t="s">
        <v>1</v>
      </c>
      <c r="R106" s="118" t="s">
        <v>60</v>
      </c>
      <c r="S106" s="118" t="s">
        <v>1</v>
      </c>
      <c r="T106" s="113" t="s">
        <v>61</v>
      </c>
      <c r="U106" s="113" t="s">
        <v>1</v>
      </c>
      <c r="V106" s="113" t="s">
        <v>62</v>
      </c>
      <c r="W106" s="113" t="s">
        <v>1</v>
      </c>
      <c r="X106" s="113" t="s">
        <v>63</v>
      </c>
      <c r="Y106" s="113" t="s">
        <v>1</v>
      </c>
    </row>
    <row r="107" spans="1:25" customFormat="1" x14ac:dyDescent="0.3">
      <c r="A107" s="115" t="s">
        <v>1</v>
      </c>
      <c r="B107" s="55" t="s">
        <v>14</v>
      </c>
      <c r="C107" s="55" t="s">
        <v>15</v>
      </c>
      <c r="D107" s="55" t="s">
        <v>14</v>
      </c>
      <c r="E107" s="55" t="s">
        <v>15</v>
      </c>
      <c r="F107" s="55" t="s">
        <v>14</v>
      </c>
      <c r="G107" s="55" t="s">
        <v>15</v>
      </c>
      <c r="H107" s="55" t="s">
        <v>14</v>
      </c>
      <c r="I107" s="55" t="s">
        <v>15</v>
      </c>
      <c r="J107" s="55" t="s">
        <v>14</v>
      </c>
      <c r="K107" s="55" t="s">
        <v>15</v>
      </c>
      <c r="L107" s="55" t="s">
        <v>14</v>
      </c>
      <c r="M107" s="55" t="s">
        <v>15</v>
      </c>
      <c r="N107" s="55" t="s">
        <v>14</v>
      </c>
      <c r="O107" s="55" t="s">
        <v>15</v>
      </c>
      <c r="P107" s="55" t="s">
        <v>14</v>
      </c>
      <c r="Q107" s="55" t="s">
        <v>15</v>
      </c>
      <c r="R107" s="55" t="s">
        <v>14</v>
      </c>
      <c r="S107" s="55" t="s">
        <v>15</v>
      </c>
      <c r="T107" s="55" t="s">
        <v>14</v>
      </c>
      <c r="U107" s="55" t="s">
        <v>15</v>
      </c>
      <c r="V107" s="55" t="s">
        <v>14</v>
      </c>
      <c r="W107" s="55" t="s">
        <v>15</v>
      </c>
      <c r="X107" s="55" t="s">
        <v>14</v>
      </c>
      <c r="Y107" s="55" t="s">
        <v>15</v>
      </c>
    </row>
    <row r="108" spans="1:25" customFormat="1" x14ac:dyDescent="0.3">
      <c r="A108" s="56" t="s">
        <v>16</v>
      </c>
      <c r="B108" s="57">
        <v>1497.7955463971</v>
      </c>
      <c r="C108" s="57">
        <v>1497.7955463971</v>
      </c>
      <c r="D108" s="57">
        <v>614.76560868219997</v>
      </c>
      <c r="E108" s="57">
        <v>614.76560868219997</v>
      </c>
      <c r="F108" s="57">
        <v>82.602865417700002</v>
      </c>
      <c r="G108" s="57">
        <v>82.602865417700002</v>
      </c>
      <c r="H108" s="57">
        <v>403.82287973730001</v>
      </c>
      <c r="I108" s="57">
        <v>403.82287973730001</v>
      </c>
      <c r="J108" s="57">
        <v>19.402345122100002</v>
      </c>
      <c r="K108" s="57">
        <v>19.402345122100002</v>
      </c>
      <c r="L108" s="57">
        <v>154.5990064609</v>
      </c>
      <c r="M108" s="57">
        <v>154.5990064609</v>
      </c>
      <c r="N108" s="57">
        <v>25.673491881299999</v>
      </c>
      <c r="O108" s="57">
        <v>25.673491881299999</v>
      </c>
      <c r="P108" s="57">
        <v>21.4386817603</v>
      </c>
      <c r="Q108" s="57">
        <v>21.4386817603</v>
      </c>
      <c r="R108" s="57">
        <v>91.782483384399995</v>
      </c>
      <c r="S108" s="57">
        <v>91.782483384399995</v>
      </c>
      <c r="T108" s="57">
        <v>28.213277445100001</v>
      </c>
      <c r="U108" s="57">
        <v>28.213277445100001</v>
      </c>
      <c r="V108" s="57">
        <v>22.992888693800001</v>
      </c>
      <c r="W108" s="57">
        <v>22.992888693800001</v>
      </c>
      <c r="X108" s="57">
        <v>32.502017811999998</v>
      </c>
      <c r="Y108" s="57">
        <v>32.502017811999998</v>
      </c>
    </row>
    <row r="109" spans="1:25" customFormat="1" x14ac:dyDescent="0.3">
      <c r="A109" s="58" t="s">
        <v>79</v>
      </c>
      <c r="B109" s="59">
        <v>93.158989064599993</v>
      </c>
      <c r="C109" s="60">
        <v>6.2197400231754602E-2</v>
      </c>
      <c r="D109" s="59">
        <v>47.174615930900103</v>
      </c>
      <c r="E109" s="60">
        <v>7.6735938485600397E-2</v>
      </c>
      <c r="F109" s="59">
        <v>13.255218489500001</v>
      </c>
      <c r="G109" s="61">
        <v>0.16046923339126301</v>
      </c>
      <c r="H109" s="59">
        <v>5.8056639604000102</v>
      </c>
      <c r="I109" s="62">
        <v>1.43767583554869E-2</v>
      </c>
      <c r="J109" s="67">
        <v>0</v>
      </c>
      <c r="K109" s="68">
        <v>0</v>
      </c>
      <c r="L109" s="59">
        <v>4.4544601606000001</v>
      </c>
      <c r="M109" s="60">
        <v>2.88129934504242E-2</v>
      </c>
      <c r="N109" s="67">
        <v>6.5613686203000103</v>
      </c>
      <c r="O109" s="69">
        <v>25.5569777988757</v>
      </c>
      <c r="P109" s="67">
        <v>1.9816309458000001</v>
      </c>
      <c r="Q109" s="68">
        <v>9.2432499719715508</v>
      </c>
      <c r="R109" s="59">
        <v>1.9846516532</v>
      </c>
      <c r="S109" s="60">
        <v>2.1623425080883399E-2</v>
      </c>
      <c r="T109" s="67">
        <v>0.35154047869999999</v>
      </c>
      <c r="U109" s="68">
        <v>1.24601078121484</v>
      </c>
      <c r="V109" s="67">
        <v>4.2092913205000002</v>
      </c>
      <c r="W109" s="68">
        <v>18.306926878809399</v>
      </c>
      <c r="X109" s="59">
        <v>7.3805475047000098</v>
      </c>
      <c r="Y109" s="61">
        <v>0.22707967078816399</v>
      </c>
    </row>
    <row r="110" spans="1:25" customFormat="1" x14ac:dyDescent="0.3">
      <c r="A110" s="58" t="s">
        <v>80</v>
      </c>
      <c r="B110" s="63">
        <v>855.56284865290002</v>
      </c>
      <c r="C110" s="64">
        <v>0.571214709985571</v>
      </c>
      <c r="D110" s="63">
        <v>464.0383687689</v>
      </c>
      <c r="E110" s="61">
        <v>0.75482161366118705</v>
      </c>
      <c r="F110" s="63">
        <v>50.642242325399998</v>
      </c>
      <c r="G110" s="64">
        <v>0.61308093937560304</v>
      </c>
      <c r="H110" s="63">
        <v>123.80844797349999</v>
      </c>
      <c r="I110" s="62">
        <v>0.30659096892687598</v>
      </c>
      <c r="J110" s="70">
        <v>3.6163577137999998</v>
      </c>
      <c r="K110" s="72">
        <v>18.638766041125798</v>
      </c>
      <c r="L110" s="63">
        <v>94.661743606700199</v>
      </c>
      <c r="M110" s="64">
        <v>0.612304993244838</v>
      </c>
      <c r="N110" s="70">
        <v>8.6242419906999999</v>
      </c>
      <c r="O110" s="72">
        <v>33.592010119128801</v>
      </c>
      <c r="P110" s="70">
        <v>4.4663049570000002</v>
      </c>
      <c r="Q110" s="72">
        <v>20.832927168454301</v>
      </c>
      <c r="R110" s="63">
        <v>61.068158627099997</v>
      </c>
      <c r="S110" s="64">
        <v>0.66535744485509896</v>
      </c>
      <c r="T110" s="70">
        <v>23.319576029299999</v>
      </c>
      <c r="U110" s="69">
        <v>82.654615631513906</v>
      </c>
      <c r="V110" s="70">
        <v>7.5571069343999904</v>
      </c>
      <c r="W110" s="71">
        <v>32.8671487738631</v>
      </c>
      <c r="X110" s="63">
        <v>13.7602997261</v>
      </c>
      <c r="Y110" s="64">
        <v>0.42336755230684803</v>
      </c>
    </row>
    <row r="111" spans="1:25" customFormat="1" x14ac:dyDescent="0.3">
      <c r="A111" s="58" t="s">
        <v>81</v>
      </c>
      <c r="B111" s="59">
        <v>134.4807981722</v>
      </c>
      <c r="C111" s="60">
        <v>8.9785817894631401E-2</v>
      </c>
      <c r="D111" s="59">
        <v>28.1419198442</v>
      </c>
      <c r="E111" s="62">
        <v>4.5776665849159098E-2</v>
      </c>
      <c r="F111" s="59">
        <v>1.6812345555999899</v>
      </c>
      <c r="G111" s="62">
        <v>2.03532231853999E-2</v>
      </c>
      <c r="H111" s="59">
        <v>77.926939717600007</v>
      </c>
      <c r="I111" s="61">
        <v>0.19297306722267499</v>
      </c>
      <c r="J111" s="67">
        <v>2.3014355623</v>
      </c>
      <c r="K111" s="68">
        <v>11.8616360435656</v>
      </c>
      <c r="L111" s="59">
        <v>9.6488447111000006</v>
      </c>
      <c r="M111" s="60">
        <v>6.2412074514465399E-2</v>
      </c>
      <c r="N111" s="67">
        <v>0</v>
      </c>
      <c r="O111" s="68">
        <v>0</v>
      </c>
      <c r="P111" s="67">
        <v>3.0913202209000001</v>
      </c>
      <c r="Q111" s="68">
        <v>14.419357754656801</v>
      </c>
      <c r="R111" s="59">
        <v>8.6289927122000005</v>
      </c>
      <c r="S111" s="60">
        <v>9.4015681358940506E-2</v>
      </c>
      <c r="T111" s="67">
        <v>0.57370805430000005</v>
      </c>
      <c r="U111" s="68">
        <v>2.0334683037671701</v>
      </c>
      <c r="V111" s="67">
        <v>0</v>
      </c>
      <c r="W111" s="68">
        <v>0</v>
      </c>
      <c r="X111" s="59">
        <v>2.486402794</v>
      </c>
      <c r="Y111" s="60">
        <v>7.6499951737827199E-2</v>
      </c>
    </row>
    <row r="112" spans="1:25" customFormat="1" x14ac:dyDescent="0.3">
      <c r="A112" s="58" t="s">
        <v>82</v>
      </c>
      <c r="B112" s="63">
        <v>181.40272182050001</v>
      </c>
      <c r="C112" s="64">
        <v>0.12111314007900401</v>
      </c>
      <c r="D112" s="63">
        <v>46.803866455700003</v>
      </c>
      <c r="E112" s="62">
        <v>7.6132863964247899E-2</v>
      </c>
      <c r="F112" s="63">
        <v>13.7705387946</v>
      </c>
      <c r="G112" s="64">
        <v>0.16670776158873099</v>
      </c>
      <c r="H112" s="63">
        <v>70.300848871400106</v>
      </c>
      <c r="I112" s="61">
        <v>0.17408832534979901</v>
      </c>
      <c r="J112" s="70">
        <v>6.1749345073999802</v>
      </c>
      <c r="K112" s="69">
        <v>31.825712142221999</v>
      </c>
      <c r="L112" s="63">
        <v>14.3989845569</v>
      </c>
      <c r="M112" s="64">
        <v>9.3137626732042997E-2</v>
      </c>
      <c r="N112" s="70">
        <v>3.7860288044999999</v>
      </c>
      <c r="O112" s="71">
        <v>14.7468401338022</v>
      </c>
      <c r="P112" s="70">
        <v>9.4485271614999906</v>
      </c>
      <c r="Q112" s="69">
        <v>44.072332744808598</v>
      </c>
      <c r="R112" s="63">
        <v>14.0989656948</v>
      </c>
      <c r="S112" s="64">
        <v>0.15361281559305001</v>
      </c>
      <c r="T112" s="70">
        <v>1.0503388404</v>
      </c>
      <c r="U112" s="71">
        <v>3.7228529809904098</v>
      </c>
      <c r="V112" s="70">
        <v>0</v>
      </c>
      <c r="W112" s="71">
        <v>0</v>
      </c>
      <c r="X112" s="63">
        <v>1.5696881332999999</v>
      </c>
      <c r="Y112" s="64">
        <v>4.8295097934518402E-2</v>
      </c>
    </row>
    <row r="113" spans="1:25" customFormat="1" x14ac:dyDescent="0.3">
      <c r="A113" s="58" t="s">
        <v>83</v>
      </c>
      <c r="B113" s="59">
        <v>85.393066313699904</v>
      </c>
      <c r="C113" s="60">
        <v>5.7012498480924399E-2</v>
      </c>
      <c r="D113" s="59">
        <v>10.2053553166</v>
      </c>
      <c r="E113" s="62">
        <v>1.6600400498128099E-2</v>
      </c>
      <c r="F113" s="59">
        <v>2.1246614349000001</v>
      </c>
      <c r="G113" s="60">
        <v>2.5721401117941502E-2</v>
      </c>
      <c r="H113" s="59">
        <v>59.618694012099901</v>
      </c>
      <c r="I113" s="61">
        <v>0.14763575073033</v>
      </c>
      <c r="J113" s="67">
        <v>3.0912833568</v>
      </c>
      <c r="K113" s="69">
        <v>15.932524328097401</v>
      </c>
      <c r="L113" s="59">
        <v>6.2967107218000002</v>
      </c>
      <c r="M113" s="60">
        <v>4.0729309107122302E-2</v>
      </c>
      <c r="N113" s="67">
        <v>1.9317000365999999</v>
      </c>
      <c r="O113" s="68">
        <v>7.5241032483275401</v>
      </c>
      <c r="P113" s="67">
        <v>0</v>
      </c>
      <c r="Q113" s="68">
        <v>0</v>
      </c>
      <c r="R113" s="59">
        <v>2.1246614349000001</v>
      </c>
      <c r="S113" s="60">
        <v>2.3148877177375699E-2</v>
      </c>
      <c r="T113" s="67">
        <v>0</v>
      </c>
      <c r="U113" s="68">
        <v>0</v>
      </c>
      <c r="V113" s="67">
        <v>0</v>
      </c>
      <c r="W113" s="68">
        <v>0</v>
      </c>
      <c r="X113" s="59">
        <v>0</v>
      </c>
      <c r="Y113" s="60">
        <v>0</v>
      </c>
    </row>
    <row r="114" spans="1:25" customFormat="1" x14ac:dyDescent="0.3">
      <c r="A114" s="58" t="s">
        <v>84</v>
      </c>
      <c r="B114" s="63">
        <v>43.331189908799999</v>
      </c>
      <c r="C114" s="64">
        <v>2.8929976466435501E-2</v>
      </c>
      <c r="D114" s="63">
        <v>2.0435045158</v>
      </c>
      <c r="E114" s="62">
        <v>3.3240384415459002E-3</v>
      </c>
      <c r="F114" s="63">
        <v>0.45783801540000002</v>
      </c>
      <c r="G114" s="64">
        <v>5.5426408404216799E-3</v>
      </c>
      <c r="H114" s="63">
        <v>28.811776895800101</v>
      </c>
      <c r="I114" s="61">
        <v>7.1347559391738799E-2</v>
      </c>
      <c r="J114" s="70">
        <v>1.3607661201000001</v>
      </c>
      <c r="K114" s="71">
        <v>7.0134105518514698</v>
      </c>
      <c r="L114" s="63">
        <v>5.6110381947999999</v>
      </c>
      <c r="M114" s="64">
        <v>3.6294141361245397E-2</v>
      </c>
      <c r="N114" s="70">
        <v>0</v>
      </c>
      <c r="O114" s="71">
        <v>0</v>
      </c>
      <c r="P114" s="70">
        <v>0.87506695629999798</v>
      </c>
      <c r="Q114" s="71">
        <v>4.0817199773935897</v>
      </c>
      <c r="R114" s="63">
        <v>2.3083641654</v>
      </c>
      <c r="S114" s="64">
        <v>2.5150378158021701E-2</v>
      </c>
      <c r="T114" s="70">
        <v>0</v>
      </c>
      <c r="U114" s="71">
        <v>0</v>
      </c>
      <c r="V114" s="70">
        <v>0</v>
      </c>
      <c r="W114" s="71">
        <v>0</v>
      </c>
      <c r="X114" s="63">
        <v>1.8628350452</v>
      </c>
      <c r="Y114" s="64">
        <v>5.7314442936285202E-2</v>
      </c>
    </row>
    <row r="115" spans="1:25" customFormat="1" x14ac:dyDescent="0.3">
      <c r="A115" s="58" t="s">
        <v>85</v>
      </c>
      <c r="B115" s="59">
        <v>24.128711931400002</v>
      </c>
      <c r="C115" s="60">
        <v>1.61094830261986E-2</v>
      </c>
      <c r="D115" s="59">
        <v>4.3326289062000001</v>
      </c>
      <c r="E115" s="60">
        <v>7.0476110651136502E-3</v>
      </c>
      <c r="F115" s="59">
        <v>0</v>
      </c>
      <c r="G115" s="60">
        <v>0</v>
      </c>
      <c r="H115" s="59">
        <v>10.7047104894</v>
      </c>
      <c r="I115" s="60">
        <v>2.6508429874908899E-2</v>
      </c>
      <c r="J115" s="67">
        <v>2.2398456322999998</v>
      </c>
      <c r="K115" s="69">
        <v>11.5442005500084</v>
      </c>
      <c r="L115" s="59">
        <v>0.67113180229999903</v>
      </c>
      <c r="M115" s="60">
        <v>4.3411132947334804E-3</v>
      </c>
      <c r="N115" s="67">
        <v>4.2400324258999804</v>
      </c>
      <c r="O115" s="69">
        <v>16.515215170198001</v>
      </c>
      <c r="P115" s="67">
        <v>0.82099701560000204</v>
      </c>
      <c r="Q115" s="68">
        <v>3.82951258281336</v>
      </c>
      <c r="R115" s="59">
        <v>0</v>
      </c>
      <c r="S115" s="60">
        <v>0</v>
      </c>
      <c r="T115" s="67">
        <v>1.1193656596999999</v>
      </c>
      <c r="U115" s="68">
        <v>3.9675137419896198</v>
      </c>
      <c r="V115" s="67">
        <v>0</v>
      </c>
      <c r="W115" s="68">
        <v>0</v>
      </c>
      <c r="X115" s="59">
        <v>0</v>
      </c>
      <c r="Y115" s="60">
        <v>0</v>
      </c>
    </row>
    <row r="116" spans="1:25" customFormat="1" x14ac:dyDescent="0.3">
      <c r="A116" s="58" t="s">
        <v>86</v>
      </c>
      <c r="B116" s="63">
        <v>14.2735410078</v>
      </c>
      <c r="C116" s="64">
        <v>9.5296991916784292E-3</v>
      </c>
      <c r="D116" s="63">
        <v>1.5217765190000001</v>
      </c>
      <c r="E116" s="64">
        <v>2.4753767899639901E-3</v>
      </c>
      <c r="F116" s="63">
        <v>0.67113180230000102</v>
      </c>
      <c r="G116" s="64">
        <v>8.1248005006396701E-3</v>
      </c>
      <c r="H116" s="63">
        <v>8.0780074479999993</v>
      </c>
      <c r="I116" s="64">
        <v>2.0003837953052599E-2</v>
      </c>
      <c r="J116" s="70">
        <v>0.61772222939999899</v>
      </c>
      <c r="K116" s="71">
        <v>3.1837503431293501</v>
      </c>
      <c r="L116" s="63">
        <v>3.3849030090999999</v>
      </c>
      <c r="M116" s="64">
        <v>2.18947267940954E-2</v>
      </c>
      <c r="N116" s="70">
        <v>0</v>
      </c>
      <c r="O116" s="71">
        <v>0</v>
      </c>
      <c r="P116" s="70">
        <v>0</v>
      </c>
      <c r="Q116" s="71">
        <v>0</v>
      </c>
      <c r="R116" s="63">
        <v>0</v>
      </c>
      <c r="S116" s="64">
        <v>0</v>
      </c>
      <c r="T116" s="70">
        <v>0</v>
      </c>
      <c r="U116" s="71">
        <v>0</v>
      </c>
      <c r="V116" s="70">
        <v>0</v>
      </c>
      <c r="W116" s="71">
        <v>0</v>
      </c>
      <c r="X116" s="63">
        <v>0</v>
      </c>
      <c r="Y116" s="64">
        <v>0</v>
      </c>
    </row>
    <row r="117" spans="1:25" customFormat="1" x14ac:dyDescent="0.3">
      <c r="A117" s="58" t="s">
        <v>87</v>
      </c>
      <c r="B117" s="59">
        <v>66.063679525200001</v>
      </c>
      <c r="C117" s="60">
        <v>4.4107274643801798E-2</v>
      </c>
      <c r="D117" s="59">
        <v>10.5035724249</v>
      </c>
      <c r="E117" s="62">
        <v>1.7085491245053999E-2</v>
      </c>
      <c r="F117" s="59">
        <v>0</v>
      </c>
      <c r="G117" s="60">
        <v>0</v>
      </c>
      <c r="H117" s="59">
        <v>18.767790369099998</v>
      </c>
      <c r="I117" s="60">
        <v>4.6475302195133301E-2</v>
      </c>
      <c r="J117" s="67">
        <v>0</v>
      </c>
      <c r="K117" s="68">
        <v>0</v>
      </c>
      <c r="L117" s="59">
        <v>15.4711896976</v>
      </c>
      <c r="M117" s="61">
        <v>0.100073021501033</v>
      </c>
      <c r="N117" s="67">
        <v>0.53012000330000097</v>
      </c>
      <c r="O117" s="68">
        <v>2.0648535296678001</v>
      </c>
      <c r="P117" s="67">
        <v>0.754834503200002</v>
      </c>
      <c r="Q117" s="68">
        <v>3.5208997999018599</v>
      </c>
      <c r="R117" s="59">
        <v>1.5686890968</v>
      </c>
      <c r="S117" s="60">
        <v>1.7091377776629502E-2</v>
      </c>
      <c r="T117" s="67">
        <v>1.7987483826999999</v>
      </c>
      <c r="U117" s="68">
        <v>6.3755385605240997</v>
      </c>
      <c r="V117" s="67">
        <v>11.226490438900001</v>
      </c>
      <c r="W117" s="69">
        <v>48.825924347327501</v>
      </c>
      <c r="X117" s="59">
        <v>5.4422446086999896</v>
      </c>
      <c r="Y117" s="61">
        <v>0.16744328429635799</v>
      </c>
    </row>
    <row r="118" spans="1:25" customFormat="1" x14ac:dyDescent="0.3">
      <c r="A118" s="58" t="s">
        <v>88</v>
      </c>
      <c r="B118" s="63">
        <v>0</v>
      </c>
      <c r="C118" s="64">
        <v>0</v>
      </c>
      <c r="D118" s="63">
        <v>0</v>
      </c>
      <c r="E118" s="64">
        <v>0</v>
      </c>
      <c r="F118" s="63">
        <v>0</v>
      </c>
      <c r="G118" s="64">
        <v>0</v>
      </c>
      <c r="H118" s="63">
        <v>0</v>
      </c>
      <c r="I118" s="64">
        <v>0</v>
      </c>
      <c r="J118" s="70">
        <v>0</v>
      </c>
      <c r="K118" s="71">
        <v>0</v>
      </c>
      <c r="L118" s="63">
        <v>0</v>
      </c>
      <c r="M118" s="64">
        <v>0</v>
      </c>
      <c r="N118" s="70">
        <v>0</v>
      </c>
      <c r="O118" s="71">
        <v>0</v>
      </c>
      <c r="P118" s="70">
        <v>0</v>
      </c>
      <c r="Q118" s="71">
        <v>0</v>
      </c>
      <c r="R118" s="63">
        <v>0</v>
      </c>
      <c r="S118" s="64">
        <v>0</v>
      </c>
      <c r="T118" s="70">
        <v>0</v>
      </c>
      <c r="U118" s="71">
        <v>0</v>
      </c>
      <c r="V118" s="70">
        <v>0</v>
      </c>
      <c r="W118" s="71">
        <v>0</v>
      </c>
      <c r="X118" s="63">
        <v>0</v>
      </c>
      <c r="Y118" s="64">
        <v>0</v>
      </c>
    </row>
    <row r="119" spans="1:25" customFormat="1" x14ac:dyDescent="0.3">
      <c r="A119" s="65" t="s">
        <v>1</v>
      </c>
    </row>
    <row r="120" spans="1:25" customFormat="1" x14ac:dyDescent="0.3">
      <c r="A120" s="65" t="s">
        <v>1</v>
      </c>
    </row>
    <row r="121" spans="1:25" customFormat="1" x14ac:dyDescent="0.3">
      <c r="A121" s="53" t="s">
        <v>89</v>
      </c>
    </row>
    <row r="122" spans="1:25" customFormat="1" x14ac:dyDescent="0.3">
      <c r="A122" s="54" t="s">
        <v>1</v>
      </c>
    </row>
    <row r="123" spans="1:25" customFormat="1" ht="25.5" customHeight="1" x14ac:dyDescent="0.3">
      <c r="A123" s="114" t="s">
        <v>1</v>
      </c>
      <c r="B123" s="113" t="s">
        <v>504</v>
      </c>
      <c r="C123" s="113" t="s">
        <v>1</v>
      </c>
      <c r="D123" s="113" t="s">
        <v>53</v>
      </c>
      <c r="E123" s="113" t="s">
        <v>1</v>
      </c>
      <c r="F123" s="113" t="s">
        <v>54</v>
      </c>
      <c r="G123" s="113" t="s">
        <v>1</v>
      </c>
      <c r="H123" s="118" t="s">
        <v>55</v>
      </c>
      <c r="I123" s="118" t="s">
        <v>1</v>
      </c>
      <c r="J123" s="118" t="s">
        <v>56</v>
      </c>
      <c r="K123" s="118" t="s">
        <v>1</v>
      </c>
      <c r="L123" s="118" t="s">
        <v>57</v>
      </c>
      <c r="M123" s="118" t="s">
        <v>1</v>
      </c>
      <c r="N123" s="118" t="s">
        <v>58</v>
      </c>
      <c r="O123" s="118" t="s">
        <v>1</v>
      </c>
      <c r="P123" s="118" t="s">
        <v>59</v>
      </c>
      <c r="Q123" s="118" t="s">
        <v>1</v>
      </c>
      <c r="R123" s="118" t="s">
        <v>60</v>
      </c>
      <c r="S123" s="118" t="s">
        <v>1</v>
      </c>
      <c r="T123" s="113" t="s">
        <v>61</v>
      </c>
      <c r="U123" s="113" t="s">
        <v>1</v>
      </c>
      <c r="V123" s="113" t="s">
        <v>62</v>
      </c>
      <c r="W123" s="113" t="s">
        <v>1</v>
      </c>
      <c r="X123" s="113" t="s">
        <v>63</v>
      </c>
      <c r="Y123" s="113" t="s">
        <v>1</v>
      </c>
    </row>
    <row r="124" spans="1:25" customFormat="1" x14ac:dyDescent="0.3">
      <c r="A124" s="115" t="s">
        <v>1</v>
      </c>
      <c r="B124" s="55" t="s">
        <v>14</v>
      </c>
      <c r="C124" s="55" t="s">
        <v>15</v>
      </c>
      <c r="D124" s="55" t="s">
        <v>14</v>
      </c>
      <c r="E124" s="55" t="s">
        <v>15</v>
      </c>
      <c r="F124" s="55" t="s">
        <v>14</v>
      </c>
      <c r="G124" s="55" t="s">
        <v>15</v>
      </c>
      <c r="H124" s="55" t="s">
        <v>14</v>
      </c>
      <c r="I124" s="55" t="s">
        <v>15</v>
      </c>
      <c r="J124" s="55" t="s">
        <v>14</v>
      </c>
      <c r="K124" s="55" t="s">
        <v>15</v>
      </c>
      <c r="L124" s="55" t="s">
        <v>14</v>
      </c>
      <c r="M124" s="55" t="s">
        <v>15</v>
      </c>
      <c r="N124" s="55" t="s">
        <v>14</v>
      </c>
      <c r="O124" s="55" t="s">
        <v>15</v>
      </c>
      <c r="P124" s="55" t="s">
        <v>14</v>
      </c>
      <c r="Q124" s="55" t="s">
        <v>15</v>
      </c>
      <c r="R124" s="55" t="s">
        <v>14</v>
      </c>
      <c r="S124" s="55" t="s">
        <v>15</v>
      </c>
      <c r="T124" s="55" t="s">
        <v>14</v>
      </c>
      <c r="U124" s="55" t="s">
        <v>15</v>
      </c>
      <c r="V124" s="55" t="s">
        <v>14</v>
      </c>
      <c r="W124" s="55" t="s">
        <v>15</v>
      </c>
      <c r="X124" s="55" t="s">
        <v>14</v>
      </c>
      <c r="Y124" s="55" t="s">
        <v>15</v>
      </c>
    </row>
    <row r="125" spans="1:25" customFormat="1" x14ac:dyDescent="0.3">
      <c r="A125" s="56" t="s">
        <v>16</v>
      </c>
      <c r="B125" s="57">
        <v>1404.6365573324999</v>
      </c>
      <c r="C125" s="57">
        <v>1404.6365573324999</v>
      </c>
      <c r="D125" s="57">
        <v>567.59099275129995</v>
      </c>
      <c r="E125" s="57">
        <v>567.59099275129995</v>
      </c>
      <c r="F125" s="57">
        <v>69.347646928200007</v>
      </c>
      <c r="G125" s="57">
        <v>69.347646928200007</v>
      </c>
      <c r="H125" s="57">
        <v>398.0172157769</v>
      </c>
      <c r="I125" s="57">
        <v>398.0172157769</v>
      </c>
      <c r="J125" s="57">
        <v>19.402345122100002</v>
      </c>
      <c r="K125" s="57">
        <v>19.402345122100002</v>
      </c>
      <c r="L125" s="57">
        <v>150.14454630029999</v>
      </c>
      <c r="M125" s="57">
        <v>150.14454630029999</v>
      </c>
      <c r="N125" s="57">
        <v>19.112123261000001</v>
      </c>
      <c r="O125" s="57">
        <v>19.112123261000001</v>
      </c>
      <c r="P125" s="57">
        <v>19.457050814500001</v>
      </c>
      <c r="Q125" s="57">
        <v>19.457050814500001</v>
      </c>
      <c r="R125" s="57">
        <v>89.797831731200006</v>
      </c>
      <c r="S125" s="57">
        <v>89.797831731200006</v>
      </c>
      <c r="T125" s="57">
        <v>27.861736966399999</v>
      </c>
      <c r="U125" s="57">
        <v>27.861736966399999</v>
      </c>
      <c r="V125" s="57">
        <v>18.783597373300001</v>
      </c>
      <c r="W125" s="57">
        <v>18.783597373300001</v>
      </c>
      <c r="X125" s="57">
        <v>25.121470307300001</v>
      </c>
      <c r="Y125" s="57">
        <v>25.121470307300001</v>
      </c>
    </row>
    <row r="126" spans="1:25" customFormat="1" x14ac:dyDescent="0.3">
      <c r="A126" s="58" t="s">
        <v>90</v>
      </c>
      <c r="B126" s="59">
        <v>994.20388410219698</v>
      </c>
      <c r="C126" s="60">
        <v>0.70780151556802795</v>
      </c>
      <c r="D126" s="59">
        <v>408.22274007110099</v>
      </c>
      <c r="E126" s="60">
        <v>0.71921990532709201</v>
      </c>
      <c r="F126" s="59">
        <v>51.275544306299999</v>
      </c>
      <c r="G126" s="60">
        <v>0.73939847388605395</v>
      </c>
      <c r="H126" s="59">
        <v>287.06657466429903</v>
      </c>
      <c r="I126" s="60">
        <v>0.72124160283863004</v>
      </c>
      <c r="J126" s="67">
        <v>12.3678469456</v>
      </c>
      <c r="K126" s="68">
        <v>63.744082830031502</v>
      </c>
      <c r="L126" s="59">
        <v>90.887969973600207</v>
      </c>
      <c r="M126" s="62">
        <v>0.60533647217407005</v>
      </c>
      <c r="N126" s="67">
        <v>7.48537473229998</v>
      </c>
      <c r="O126" s="72">
        <v>39.165584221479897</v>
      </c>
      <c r="P126" s="67">
        <v>10.924134070299999</v>
      </c>
      <c r="Q126" s="68">
        <v>56.144860670040501</v>
      </c>
      <c r="R126" s="59">
        <v>79.514326463900005</v>
      </c>
      <c r="S126" s="61">
        <v>0.88548158603559002</v>
      </c>
      <c r="T126" s="67">
        <v>22.762548708299999</v>
      </c>
      <c r="U126" s="68">
        <v>81.698239904247899</v>
      </c>
      <c r="V126" s="67">
        <v>7.4825803791999901</v>
      </c>
      <c r="W126" s="72">
        <v>39.835715334465903</v>
      </c>
      <c r="X126" s="59">
        <v>16.214243787299999</v>
      </c>
      <c r="Y126" s="60">
        <v>0.64543371024698104</v>
      </c>
    </row>
    <row r="127" spans="1:25" customFormat="1" x14ac:dyDescent="0.3">
      <c r="A127" s="58" t="s">
        <v>91</v>
      </c>
      <c r="B127" s="63">
        <v>101.27642212950001</v>
      </c>
      <c r="C127" s="64">
        <v>7.2101513804987999E-2</v>
      </c>
      <c r="D127" s="63">
        <v>12.818810468200001</v>
      </c>
      <c r="E127" s="62">
        <v>2.25845910733414E-2</v>
      </c>
      <c r="F127" s="63">
        <v>1.5547737106999999</v>
      </c>
      <c r="G127" s="64">
        <v>2.2419992307882601E-2</v>
      </c>
      <c r="H127" s="63">
        <v>57.067064254799902</v>
      </c>
      <c r="I127" s="61">
        <v>0.14337838161952199</v>
      </c>
      <c r="J127" s="70">
        <v>4.0338666054000001</v>
      </c>
      <c r="K127" s="69">
        <v>20.7906136088945</v>
      </c>
      <c r="L127" s="63">
        <v>10.480680213999999</v>
      </c>
      <c r="M127" s="64">
        <v>6.9803935422588601E-2</v>
      </c>
      <c r="N127" s="70">
        <v>1.3263850976</v>
      </c>
      <c r="O127" s="71">
        <v>6.9400195859274696</v>
      </c>
      <c r="P127" s="70">
        <v>2.0302928021</v>
      </c>
      <c r="Q127" s="71">
        <v>10.434740708941201</v>
      </c>
      <c r="R127" s="63">
        <v>5.4507248657999998</v>
      </c>
      <c r="S127" s="64">
        <v>6.0699960797674403E-2</v>
      </c>
      <c r="T127" s="70">
        <v>0.69879836169999798</v>
      </c>
      <c r="U127" s="71">
        <v>2.50809331285669</v>
      </c>
      <c r="V127" s="70">
        <v>3.9026049327000001</v>
      </c>
      <c r="W127" s="71">
        <v>20.776664102944199</v>
      </c>
      <c r="X127" s="63">
        <v>1.9124208165000001</v>
      </c>
      <c r="Y127" s="64">
        <v>7.6126946118447295E-2</v>
      </c>
    </row>
    <row r="128" spans="1:25" customFormat="1" x14ac:dyDescent="0.3">
      <c r="A128" s="58" t="s">
        <v>92</v>
      </c>
      <c r="B128" s="59">
        <v>138.44412207869999</v>
      </c>
      <c r="C128" s="60">
        <v>9.8562237580954601E-2</v>
      </c>
      <c r="D128" s="59">
        <v>21.4993770962</v>
      </c>
      <c r="E128" s="62">
        <v>3.7878291535222298E-2</v>
      </c>
      <c r="F128" s="59">
        <v>3.3444283644999899</v>
      </c>
      <c r="G128" s="60">
        <v>4.8226991291610802E-2</v>
      </c>
      <c r="H128" s="59">
        <v>72.197839083299996</v>
      </c>
      <c r="I128" s="61">
        <v>0.18139375941911301</v>
      </c>
      <c r="J128" s="67">
        <v>7.3552534253000097</v>
      </c>
      <c r="K128" s="69">
        <v>37.9090949007091</v>
      </c>
      <c r="L128" s="59">
        <v>8.5500591084000295</v>
      </c>
      <c r="M128" s="60">
        <v>5.6945518962102398E-2</v>
      </c>
      <c r="N128" s="67">
        <v>2.5494222660000001</v>
      </c>
      <c r="O128" s="68">
        <v>13.339293762312201</v>
      </c>
      <c r="P128" s="67">
        <v>4.0331639449000001</v>
      </c>
      <c r="Q128" s="68">
        <v>20.7285471130823</v>
      </c>
      <c r="R128" s="59">
        <v>11.285435769699999</v>
      </c>
      <c r="S128" s="60">
        <v>0.12567603863177601</v>
      </c>
      <c r="T128" s="67">
        <v>1.0439138795</v>
      </c>
      <c r="U128" s="68">
        <v>3.7467652528588302</v>
      </c>
      <c r="V128" s="67">
        <v>3.1638109931999998</v>
      </c>
      <c r="W128" s="68">
        <v>16.843477478372701</v>
      </c>
      <c r="X128" s="59">
        <v>3.4214181476999999</v>
      </c>
      <c r="Y128" s="60">
        <v>0.136194980064753</v>
      </c>
    </row>
    <row r="129" spans="1:25" customFormat="1" x14ac:dyDescent="0.3">
      <c r="A129" s="58" t="s">
        <v>93</v>
      </c>
      <c r="B129" s="63">
        <v>124.5527214215</v>
      </c>
      <c r="C129" s="64">
        <v>8.8672561433282102E-2</v>
      </c>
      <c r="D129" s="63">
        <v>23.386138067399902</v>
      </c>
      <c r="E129" s="62">
        <v>4.1202447477257702E-2</v>
      </c>
      <c r="F129" s="63">
        <v>3.3720408513</v>
      </c>
      <c r="G129" s="64">
        <v>4.8625166111134002E-2</v>
      </c>
      <c r="H129" s="63">
        <v>67.913796571999995</v>
      </c>
      <c r="I129" s="61">
        <v>0.170630299092559</v>
      </c>
      <c r="J129" s="70">
        <v>6.8322263408000001</v>
      </c>
      <c r="K129" s="69">
        <v>35.213404863197901</v>
      </c>
      <c r="L129" s="63">
        <v>7.3009262701999997</v>
      </c>
      <c r="M129" s="64">
        <v>4.8625983760992697E-2</v>
      </c>
      <c r="N129" s="70">
        <v>0</v>
      </c>
      <c r="O129" s="71">
        <v>0</v>
      </c>
      <c r="P129" s="70">
        <v>5.0337309784000004</v>
      </c>
      <c r="Q129" s="69">
        <v>25.8709864428617</v>
      </c>
      <c r="R129" s="63">
        <v>7.1633932740999997</v>
      </c>
      <c r="S129" s="64">
        <v>7.9772452585969295E-2</v>
      </c>
      <c r="T129" s="70">
        <v>1.6176219338</v>
      </c>
      <c r="U129" s="71">
        <v>5.8058904789417101</v>
      </c>
      <c r="V129" s="70">
        <v>0</v>
      </c>
      <c r="W129" s="71">
        <v>0</v>
      </c>
      <c r="X129" s="63">
        <v>1.9328471334999999</v>
      </c>
      <c r="Y129" s="64">
        <v>7.6940048088599999E-2</v>
      </c>
    </row>
    <row r="130" spans="1:25" customFormat="1" x14ac:dyDescent="0.3">
      <c r="A130" s="58" t="s">
        <v>94</v>
      </c>
      <c r="B130" s="59">
        <v>99.949022100899896</v>
      </c>
      <c r="C130" s="60">
        <v>7.1156500647192297E-2</v>
      </c>
      <c r="D130" s="59">
        <v>17.396649422500001</v>
      </c>
      <c r="E130" s="62">
        <v>3.0649974444049499E-2</v>
      </c>
      <c r="F130" s="59">
        <v>6.3104981712999999</v>
      </c>
      <c r="G130" s="60">
        <v>9.0998014364260402E-2</v>
      </c>
      <c r="H130" s="59">
        <v>49.946084540900003</v>
      </c>
      <c r="I130" s="61">
        <v>0.12548724668456601</v>
      </c>
      <c r="J130" s="67">
        <v>4.4728798892999997</v>
      </c>
      <c r="K130" s="69">
        <v>23.053295161754601</v>
      </c>
      <c r="L130" s="59">
        <v>12.1688027174</v>
      </c>
      <c r="M130" s="60">
        <v>8.1047250914205796E-2</v>
      </c>
      <c r="N130" s="67">
        <v>4.2400324259</v>
      </c>
      <c r="O130" s="69">
        <v>22.185041232714099</v>
      </c>
      <c r="P130" s="67">
        <v>1.6299014595000001</v>
      </c>
      <c r="Q130" s="68">
        <v>8.3769193750850803</v>
      </c>
      <c r="R130" s="59">
        <v>2.2833788634999999</v>
      </c>
      <c r="S130" s="60">
        <v>2.5427995525939301E-2</v>
      </c>
      <c r="T130" s="67">
        <v>0</v>
      </c>
      <c r="U130" s="68">
        <v>0</v>
      </c>
      <c r="V130" s="67">
        <v>0</v>
      </c>
      <c r="W130" s="68">
        <v>0</v>
      </c>
      <c r="X130" s="59">
        <v>1.5007946106000001</v>
      </c>
      <c r="Y130" s="60">
        <v>5.9741511632935201E-2</v>
      </c>
    </row>
    <row r="131" spans="1:25" customFormat="1" x14ac:dyDescent="0.3">
      <c r="A131" s="58" t="s">
        <v>95</v>
      </c>
      <c r="B131" s="63">
        <v>269.68883753900002</v>
      </c>
      <c r="C131" s="64">
        <v>0.19199901649374501</v>
      </c>
      <c r="D131" s="63">
        <v>62.968517159199997</v>
      </c>
      <c r="E131" s="62">
        <v>0.11093995141461099</v>
      </c>
      <c r="F131" s="63">
        <v>13.666674889399999</v>
      </c>
      <c r="G131" s="64">
        <v>0.19707481788891801</v>
      </c>
      <c r="H131" s="63">
        <v>143.20970544939999</v>
      </c>
      <c r="I131" s="61">
        <v>0.35980781677964702</v>
      </c>
      <c r="J131" s="70">
        <v>6.5448917618999998</v>
      </c>
      <c r="K131" s="71">
        <v>33.732477804680997</v>
      </c>
      <c r="L131" s="63">
        <v>30.868878509799998</v>
      </c>
      <c r="M131" s="64">
        <v>0.2055944039956</v>
      </c>
      <c r="N131" s="70">
        <v>1.2230371684000001</v>
      </c>
      <c r="O131" s="71">
        <v>6.39927417638477</v>
      </c>
      <c r="P131" s="70">
        <v>1.6858101594999999</v>
      </c>
      <c r="Q131" s="71">
        <v>8.6642635390749003</v>
      </c>
      <c r="R131" s="63">
        <v>3.5687059957999998</v>
      </c>
      <c r="S131" s="62">
        <v>3.9741560870673702E-2</v>
      </c>
      <c r="T131" s="70">
        <v>1.0439138795</v>
      </c>
      <c r="U131" s="71">
        <v>3.7467652528588302</v>
      </c>
      <c r="V131" s="70">
        <v>3.9026049327000001</v>
      </c>
      <c r="W131" s="71">
        <v>20.776664102944199</v>
      </c>
      <c r="X131" s="63">
        <v>1.0060976334</v>
      </c>
      <c r="Y131" s="62">
        <v>4.0049313240540702E-2</v>
      </c>
    </row>
    <row r="132" spans="1:25" customFormat="1" x14ac:dyDescent="0.3">
      <c r="A132" s="58" t="s">
        <v>96</v>
      </c>
      <c r="B132" s="59">
        <v>201.4939549785</v>
      </c>
      <c r="C132" s="60">
        <v>0.14344917475389601</v>
      </c>
      <c r="D132" s="59">
        <v>80.884136705299994</v>
      </c>
      <c r="E132" s="60">
        <v>0.14250426405329</v>
      </c>
      <c r="F132" s="59">
        <v>10.887219522100001</v>
      </c>
      <c r="G132" s="60">
        <v>0.156994793685966</v>
      </c>
      <c r="H132" s="59">
        <v>38.361194765400001</v>
      </c>
      <c r="I132" s="62">
        <v>9.6380742452363E-2</v>
      </c>
      <c r="J132" s="67">
        <v>0</v>
      </c>
      <c r="K132" s="68">
        <v>0</v>
      </c>
      <c r="L132" s="59">
        <v>30.027703749099999</v>
      </c>
      <c r="M132" s="60">
        <v>0.199991970997351</v>
      </c>
      <c r="N132" s="67">
        <v>5.9780385260999997</v>
      </c>
      <c r="O132" s="68">
        <v>31.278777582492499</v>
      </c>
      <c r="P132" s="67">
        <v>6.4836422322000198</v>
      </c>
      <c r="Q132" s="69">
        <v>33.322841647554199</v>
      </c>
      <c r="R132" s="59">
        <v>8.2359402366999994</v>
      </c>
      <c r="S132" s="60">
        <v>9.1716471076421793E-2</v>
      </c>
      <c r="T132" s="67">
        <v>4.1960492221000196</v>
      </c>
      <c r="U132" s="68">
        <v>15.060257108737501</v>
      </c>
      <c r="V132" s="67">
        <v>7.8484439519999798</v>
      </c>
      <c r="W132" s="69">
        <v>41.783497569832903</v>
      </c>
      <c r="X132" s="59">
        <v>8.5915860675000104</v>
      </c>
      <c r="Y132" s="61">
        <v>0.34200172053637301</v>
      </c>
    </row>
    <row r="133" spans="1:25" customFormat="1" x14ac:dyDescent="0.3">
      <c r="A133" s="58" t="s">
        <v>97</v>
      </c>
      <c r="B133" s="63">
        <v>6.4804182713999996</v>
      </c>
      <c r="C133" s="64">
        <v>4.61359078088267E-3</v>
      </c>
      <c r="D133" s="63">
        <v>2.7018683144</v>
      </c>
      <c r="E133" s="64">
        <v>4.7602381801429899E-3</v>
      </c>
      <c r="F133" s="63">
        <v>0.65840472090000102</v>
      </c>
      <c r="G133" s="64">
        <v>9.4942618829113E-3</v>
      </c>
      <c r="H133" s="63">
        <v>1.6774281416000001</v>
      </c>
      <c r="I133" s="64">
        <v>4.21446127229895E-3</v>
      </c>
      <c r="J133" s="70">
        <v>0</v>
      </c>
      <c r="K133" s="71">
        <v>0</v>
      </c>
      <c r="L133" s="63">
        <v>0</v>
      </c>
      <c r="M133" s="64">
        <v>0</v>
      </c>
      <c r="N133" s="70">
        <v>0</v>
      </c>
      <c r="O133" s="71">
        <v>0</v>
      </c>
      <c r="P133" s="70">
        <v>0</v>
      </c>
      <c r="Q133" s="71">
        <v>0</v>
      </c>
      <c r="R133" s="63">
        <v>0</v>
      </c>
      <c r="S133" s="64">
        <v>0</v>
      </c>
      <c r="T133" s="70">
        <v>0</v>
      </c>
      <c r="U133" s="71">
        <v>0</v>
      </c>
      <c r="V133" s="70">
        <v>0</v>
      </c>
      <c r="W133" s="71">
        <v>0</v>
      </c>
      <c r="X133" s="63">
        <v>1.4427170945000001</v>
      </c>
      <c r="Y133" s="61">
        <v>5.7429643920195401E-2</v>
      </c>
    </row>
    <row r="134" spans="1:25" customFormat="1" x14ac:dyDescent="0.3">
      <c r="A134" s="58" t="s">
        <v>98</v>
      </c>
      <c r="B134" s="59">
        <v>6.9238171028000002</v>
      </c>
      <c r="C134" s="60">
        <v>4.9292587941387501E-3</v>
      </c>
      <c r="D134" s="59">
        <v>0.96941656340000104</v>
      </c>
      <c r="E134" s="60">
        <v>1.70794916723558E-3</v>
      </c>
      <c r="F134" s="59">
        <v>0</v>
      </c>
      <c r="G134" s="60">
        <v>0</v>
      </c>
      <c r="H134" s="59">
        <v>1.1152744928</v>
      </c>
      <c r="I134" s="60">
        <v>2.80207601227265E-3</v>
      </c>
      <c r="J134" s="67">
        <v>0</v>
      </c>
      <c r="K134" s="68">
        <v>0</v>
      </c>
      <c r="L134" s="59">
        <v>2.7652471523000002</v>
      </c>
      <c r="M134" s="61">
        <v>1.84172333956726E-2</v>
      </c>
      <c r="N134" s="67">
        <v>0.53012000329999898</v>
      </c>
      <c r="O134" s="68">
        <v>2.7737368374018301</v>
      </c>
      <c r="P134" s="67">
        <v>0</v>
      </c>
      <c r="Q134" s="68">
        <v>0</v>
      </c>
      <c r="R134" s="59">
        <v>0</v>
      </c>
      <c r="S134" s="60">
        <v>0</v>
      </c>
      <c r="T134" s="67">
        <v>1.543758891</v>
      </c>
      <c r="U134" s="69">
        <v>5.5407848148939998</v>
      </c>
      <c r="V134" s="67">
        <v>0</v>
      </c>
      <c r="W134" s="68">
        <v>0</v>
      </c>
      <c r="X134" s="59">
        <v>0</v>
      </c>
      <c r="Y134" s="60">
        <v>0</v>
      </c>
    </row>
    <row r="135" spans="1:25" customFormat="1" x14ac:dyDescent="0.3">
      <c r="A135" s="58" t="s">
        <v>99</v>
      </c>
      <c r="B135" s="63">
        <v>0</v>
      </c>
      <c r="C135" s="64">
        <v>0</v>
      </c>
      <c r="D135" s="63">
        <v>0</v>
      </c>
      <c r="E135" s="64">
        <v>0</v>
      </c>
      <c r="F135" s="63">
        <v>0</v>
      </c>
      <c r="G135" s="64">
        <v>0</v>
      </c>
      <c r="H135" s="63">
        <v>0</v>
      </c>
      <c r="I135" s="64">
        <v>0</v>
      </c>
      <c r="J135" s="70">
        <v>0</v>
      </c>
      <c r="K135" s="71">
        <v>0</v>
      </c>
      <c r="L135" s="63">
        <v>0</v>
      </c>
      <c r="M135" s="64">
        <v>0</v>
      </c>
      <c r="N135" s="70">
        <v>0</v>
      </c>
      <c r="O135" s="71">
        <v>0</v>
      </c>
      <c r="P135" s="70">
        <v>0</v>
      </c>
      <c r="Q135" s="71">
        <v>0</v>
      </c>
      <c r="R135" s="63">
        <v>0</v>
      </c>
      <c r="S135" s="64">
        <v>0</v>
      </c>
      <c r="T135" s="70">
        <v>0</v>
      </c>
      <c r="U135" s="71">
        <v>0</v>
      </c>
      <c r="V135" s="70">
        <v>0</v>
      </c>
      <c r="W135" s="71">
        <v>0</v>
      </c>
      <c r="X135" s="63">
        <v>0</v>
      </c>
      <c r="Y135" s="64">
        <v>0</v>
      </c>
    </row>
    <row r="136" spans="1:25" customFormat="1" x14ac:dyDescent="0.3">
      <c r="A136" s="58" t="s">
        <v>63</v>
      </c>
      <c r="B136" s="59">
        <v>34.203074997400002</v>
      </c>
      <c r="C136" s="60">
        <v>2.43501244637645E-2</v>
      </c>
      <c r="D136" s="59">
        <v>5.3438798588000003</v>
      </c>
      <c r="E136" s="62">
        <v>9.4150187847352202E-3</v>
      </c>
      <c r="F136" s="59">
        <v>0</v>
      </c>
      <c r="G136" s="60">
        <v>0</v>
      </c>
      <c r="H136" s="59">
        <v>12.268010175400001</v>
      </c>
      <c r="I136" s="60">
        <v>3.08228129063557E-2</v>
      </c>
      <c r="J136" s="67">
        <v>0</v>
      </c>
      <c r="K136" s="68">
        <v>0</v>
      </c>
      <c r="L136" s="59">
        <v>13.6312220562</v>
      </c>
      <c r="M136" s="61">
        <v>9.0787327226235504E-2</v>
      </c>
      <c r="N136" s="67">
        <v>0</v>
      </c>
      <c r="O136" s="68">
        <v>0</v>
      </c>
      <c r="P136" s="67">
        <v>0.754834503200002</v>
      </c>
      <c r="Q136" s="68">
        <v>3.8794908354634798</v>
      </c>
      <c r="R136" s="59">
        <v>1.1615318517</v>
      </c>
      <c r="S136" s="60">
        <v>1.29349654585972E-2</v>
      </c>
      <c r="T136" s="67">
        <v>0.75483450319999901</v>
      </c>
      <c r="U136" s="68">
        <v>2.70921552418034</v>
      </c>
      <c r="V136" s="67">
        <v>0.28876204890000001</v>
      </c>
      <c r="W136" s="68">
        <v>1.5373096173284799</v>
      </c>
      <c r="X136" s="59">
        <v>0</v>
      </c>
      <c r="Y136" s="60">
        <v>0</v>
      </c>
    </row>
    <row r="137" spans="1:25" customFormat="1" x14ac:dyDescent="0.3">
      <c r="A137" s="65" t="s">
        <v>1</v>
      </c>
    </row>
    <row r="138" spans="1:25" customFormat="1" x14ac:dyDescent="0.3">
      <c r="A138" s="65" t="s">
        <v>1</v>
      </c>
    </row>
    <row r="139" spans="1:25" customFormat="1" x14ac:dyDescent="0.3">
      <c r="A139" s="53" t="s">
        <v>404</v>
      </c>
    </row>
    <row r="140" spans="1:25" customFormat="1" x14ac:dyDescent="0.3">
      <c r="A140" s="54" t="s">
        <v>1</v>
      </c>
    </row>
    <row r="141" spans="1:25" customFormat="1" ht="25.5" customHeight="1" x14ac:dyDescent="0.3">
      <c r="A141" s="114" t="s">
        <v>1</v>
      </c>
      <c r="B141" s="113" t="s">
        <v>504</v>
      </c>
      <c r="C141" s="113" t="s">
        <v>1</v>
      </c>
      <c r="D141" s="113" t="s">
        <v>53</v>
      </c>
      <c r="E141" s="113" t="s">
        <v>1</v>
      </c>
      <c r="F141" s="113" t="s">
        <v>54</v>
      </c>
      <c r="G141" s="113" t="s">
        <v>1</v>
      </c>
      <c r="H141" s="118" t="s">
        <v>55</v>
      </c>
      <c r="I141" s="118" t="s">
        <v>1</v>
      </c>
      <c r="J141" s="118" t="s">
        <v>56</v>
      </c>
      <c r="K141" s="118" t="s">
        <v>1</v>
      </c>
      <c r="L141" s="118" t="s">
        <v>57</v>
      </c>
      <c r="M141" s="118" t="s">
        <v>1</v>
      </c>
      <c r="N141" s="118" t="s">
        <v>58</v>
      </c>
      <c r="O141" s="118" t="s">
        <v>1</v>
      </c>
      <c r="P141" s="118" t="s">
        <v>59</v>
      </c>
      <c r="Q141" s="118" t="s">
        <v>1</v>
      </c>
      <c r="R141" s="118" t="s">
        <v>60</v>
      </c>
      <c r="S141" s="118" t="s">
        <v>1</v>
      </c>
      <c r="T141" s="113" t="s">
        <v>61</v>
      </c>
      <c r="U141" s="113" t="s">
        <v>1</v>
      </c>
      <c r="V141" s="113" t="s">
        <v>62</v>
      </c>
      <c r="W141" s="113" t="s">
        <v>1</v>
      </c>
      <c r="X141" s="113" t="s">
        <v>63</v>
      </c>
      <c r="Y141" s="113" t="s">
        <v>1</v>
      </c>
    </row>
    <row r="142" spans="1:25" customFormat="1" x14ac:dyDescent="0.3">
      <c r="A142" s="115" t="s">
        <v>1</v>
      </c>
      <c r="B142" s="55" t="s">
        <v>14</v>
      </c>
      <c r="C142" s="55" t="s">
        <v>15</v>
      </c>
      <c r="D142" s="55" t="s">
        <v>14</v>
      </c>
      <c r="E142" s="55" t="s">
        <v>15</v>
      </c>
      <c r="F142" s="55" t="s">
        <v>14</v>
      </c>
      <c r="G142" s="55" t="s">
        <v>15</v>
      </c>
      <c r="H142" s="55" t="s">
        <v>14</v>
      </c>
      <c r="I142" s="55" t="s">
        <v>15</v>
      </c>
      <c r="J142" s="55" t="s">
        <v>14</v>
      </c>
      <c r="K142" s="55" t="s">
        <v>15</v>
      </c>
      <c r="L142" s="55" t="s">
        <v>14</v>
      </c>
      <c r="M142" s="55" t="s">
        <v>15</v>
      </c>
      <c r="N142" s="55" t="s">
        <v>14</v>
      </c>
      <c r="O142" s="55" t="s">
        <v>15</v>
      </c>
      <c r="P142" s="55" t="s">
        <v>14</v>
      </c>
      <c r="Q142" s="55" t="s">
        <v>15</v>
      </c>
      <c r="R142" s="55" t="s">
        <v>14</v>
      </c>
      <c r="S142" s="55" t="s">
        <v>15</v>
      </c>
      <c r="T142" s="55" t="s">
        <v>14</v>
      </c>
      <c r="U142" s="55" t="s">
        <v>15</v>
      </c>
      <c r="V142" s="55" t="s">
        <v>14</v>
      </c>
      <c r="W142" s="55" t="s">
        <v>15</v>
      </c>
      <c r="X142" s="55" t="s">
        <v>14</v>
      </c>
      <c r="Y142" s="55" t="s">
        <v>15</v>
      </c>
    </row>
    <row r="143" spans="1:25" customFormat="1" x14ac:dyDescent="0.3">
      <c r="A143" s="56" t="s">
        <v>16</v>
      </c>
      <c r="B143" s="57">
        <v>1497.7955463971</v>
      </c>
      <c r="C143" s="57">
        <v>1497.7955463971</v>
      </c>
      <c r="D143" s="57">
        <v>614.76560868219997</v>
      </c>
      <c r="E143" s="57">
        <v>614.76560868219997</v>
      </c>
      <c r="F143" s="57">
        <v>82.602865417700002</v>
      </c>
      <c r="G143" s="57">
        <v>82.602865417700002</v>
      </c>
      <c r="H143" s="57">
        <v>403.82287973730001</v>
      </c>
      <c r="I143" s="57">
        <v>403.82287973730001</v>
      </c>
      <c r="J143" s="57">
        <v>19.402345122100002</v>
      </c>
      <c r="K143" s="57">
        <v>19.402345122100002</v>
      </c>
      <c r="L143" s="57">
        <v>154.5990064609</v>
      </c>
      <c r="M143" s="57">
        <v>154.5990064609</v>
      </c>
      <c r="N143" s="57">
        <v>25.673491881299999</v>
      </c>
      <c r="O143" s="57">
        <v>25.673491881299999</v>
      </c>
      <c r="P143" s="57">
        <v>21.4386817603</v>
      </c>
      <c r="Q143" s="57">
        <v>21.4386817603</v>
      </c>
      <c r="R143" s="57">
        <v>91.782483384399995</v>
      </c>
      <c r="S143" s="57">
        <v>91.782483384399995</v>
      </c>
      <c r="T143" s="57">
        <v>28.213277445100001</v>
      </c>
      <c r="U143" s="57">
        <v>28.213277445100001</v>
      </c>
      <c r="V143" s="57">
        <v>22.992888693800001</v>
      </c>
      <c r="W143" s="57">
        <v>22.992888693800001</v>
      </c>
      <c r="X143" s="57">
        <v>32.502017811999998</v>
      </c>
      <c r="Y143" s="57">
        <v>32.502017811999998</v>
      </c>
    </row>
    <row r="144" spans="1:25" customFormat="1" x14ac:dyDescent="0.3">
      <c r="A144" s="58" t="s">
        <v>100</v>
      </c>
      <c r="B144" s="59">
        <v>93.158989064599993</v>
      </c>
      <c r="C144" s="60">
        <v>6.2197400231754602E-2</v>
      </c>
      <c r="D144" s="59">
        <v>47.174615930900103</v>
      </c>
      <c r="E144" s="60">
        <v>7.6735938485600397E-2</v>
      </c>
      <c r="F144" s="59">
        <v>13.255218489500001</v>
      </c>
      <c r="G144" s="61">
        <v>0.16046923339126301</v>
      </c>
      <c r="H144" s="59">
        <v>5.8056639604000102</v>
      </c>
      <c r="I144" s="62">
        <v>1.43767583554869E-2</v>
      </c>
      <c r="J144" s="67">
        <v>0</v>
      </c>
      <c r="K144" s="68">
        <v>0</v>
      </c>
      <c r="L144" s="59">
        <v>4.4544601606000001</v>
      </c>
      <c r="M144" s="60">
        <v>2.88129934504242E-2</v>
      </c>
      <c r="N144" s="67">
        <v>6.5613686203000103</v>
      </c>
      <c r="O144" s="69">
        <v>25.5569777988757</v>
      </c>
      <c r="P144" s="67">
        <v>1.9816309458000001</v>
      </c>
      <c r="Q144" s="68">
        <v>9.2432499719715508</v>
      </c>
      <c r="R144" s="59">
        <v>1.9846516532</v>
      </c>
      <c r="S144" s="60">
        <v>2.1623425080883399E-2</v>
      </c>
      <c r="T144" s="67">
        <v>0.35154047869999999</v>
      </c>
      <c r="U144" s="68">
        <v>1.24601078121484</v>
      </c>
      <c r="V144" s="67">
        <v>4.2092913205000002</v>
      </c>
      <c r="W144" s="68">
        <v>18.306926878809399</v>
      </c>
      <c r="X144" s="59">
        <v>7.3805475047000098</v>
      </c>
      <c r="Y144" s="61">
        <v>0.22707967078816399</v>
      </c>
    </row>
    <row r="145" spans="1:25" customFormat="1" x14ac:dyDescent="0.3">
      <c r="A145" s="58" t="s">
        <v>101</v>
      </c>
      <c r="B145" s="63">
        <v>666.67977562529995</v>
      </c>
      <c r="C145" s="64">
        <v>0.44510732938749697</v>
      </c>
      <c r="D145" s="63">
        <v>356.7458171788</v>
      </c>
      <c r="E145" s="61">
        <v>0.58029566413695999</v>
      </c>
      <c r="F145" s="63">
        <v>36.139341044199902</v>
      </c>
      <c r="G145" s="64">
        <v>0.43750711142347498</v>
      </c>
      <c r="H145" s="63">
        <v>103.8894436711</v>
      </c>
      <c r="I145" s="62">
        <v>0.257264877459849</v>
      </c>
      <c r="J145" s="70">
        <v>2.2899726162</v>
      </c>
      <c r="K145" s="72">
        <v>11.8025558343029</v>
      </c>
      <c r="L145" s="63">
        <v>62.961567557499997</v>
      </c>
      <c r="M145" s="64">
        <v>0.40725725862555101</v>
      </c>
      <c r="N145" s="70">
        <v>5.8145100396999903</v>
      </c>
      <c r="O145" s="72">
        <v>22.6479127443321</v>
      </c>
      <c r="P145" s="70">
        <v>3.7951731547000001</v>
      </c>
      <c r="Q145" s="72">
        <v>17.702455762592098</v>
      </c>
      <c r="R145" s="63">
        <v>58.882094906900001</v>
      </c>
      <c r="S145" s="61">
        <v>0.64153956981412397</v>
      </c>
      <c r="T145" s="70">
        <v>20.094587934100002</v>
      </c>
      <c r="U145" s="69">
        <v>71.223869588359193</v>
      </c>
      <c r="V145" s="70">
        <v>3.5799754465000002</v>
      </c>
      <c r="W145" s="72">
        <v>15.5699246587722</v>
      </c>
      <c r="X145" s="63">
        <v>12.487292075599999</v>
      </c>
      <c r="Y145" s="64">
        <v>0.38420051788260301</v>
      </c>
    </row>
    <row r="146" spans="1:25" customFormat="1" x14ac:dyDescent="0.3">
      <c r="A146" s="58" t="s">
        <v>102</v>
      </c>
      <c r="B146" s="59">
        <v>147.95975865490001</v>
      </c>
      <c r="C146" s="60">
        <v>9.8785017094497704E-2</v>
      </c>
      <c r="D146" s="59">
        <v>67.828537746900096</v>
      </c>
      <c r="E146" s="60">
        <v>0.110332355598577</v>
      </c>
      <c r="F146" s="59">
        <v>7.3953395435999996</v>
      </c>
      <c r="G146" s="60">
        <v>8.95288499521633E-2</v>
      </c>
      <c r="H146" s="59">
        <v>18.483033945999999</v>
      </c>
      <c r="I146" s="62">
        <v>4.5770150413527402E-2</v>
      </c>
      <c r="J146" s="67">
        <v>0</v>
      </c>
      <c r="K146" s="68">
        <v>0</v>
      </c>
      <c r="L146" s="59">
        <v>20.804647081700001</v>
      </c>
      <c r="M146" s="60">
        <v>0.13457167389340099</v>
      </c>
      <c r="N146" s="67">
        <v>5.6335589310999996</v>
      </c>
      <c r="O146" s="68">
        <v>21.943095848225301</v>
      </c>
      <c r="P146" s="67">
        <v>5.6085752759000096</v>
      </c>
      <c r="Q146" s="69">
        <v>26.161008118912999</v>
      </c>
      <c r="R146" s="59">
        <v>6.7177263706000003</v>
      </c>
      <c r="S146" s="60">
        <v>7.3191813109534903E-2</v>
      </c>
      <c r="T146" s="67">
        <v>2.8005948638999998</v>
      </c>
      <c r="U146" s="68">
        <v>9.9265137464077196</v>
      </c>
      <c r="V146" s="67">
        <v>7.84844395200001</v>
      </c>
      <c r="W146" s="69">
        <v>34.134223222314503</v>
      </c>
      <c r="X146" s="59">
        <v>4.8393009432000103</v>
      </c>
      <c r="Y146" s="60">
        <v>0.148892323276412</v>
      </c>
    </row>
    <row r="147" spans="1:25" customFormat="1" x14ac:dyDescent="0.3">
      <c r="A147" s="58" t="s">
        <v>103</v>
      </c>
      <c r="B147" s="63">
        <v>107.1351930165</v>
      </c>
      <c r="C147" s="64">
        <v>7.1528582972629595E-2</v>
      </c>
      <c r="D147" s="63">
        <v>49.133282368000003</v>
      </c>
      <c r="E147" s="64">
        <v>7.9921976236310893E-2</v>
      </c>
      <c r="F147" s="63">
        <v>5.8392628663000004</v>
      </c>
      <c r="G147" s="64">
        <v>7.0690802755720997E-2</v>
      </c>
      <c r="H147" s="63">
        <v>33.890563544300001</v>
      </c>
      <c r="I147" s="64">
        <v>8.39243273346644E-2</v>
      </c>
      <c r="J147" s="70">
        <v>2.2916020907000001</v>
      </c>
      <c r="K147" s="71">
        <v>11.8109541721829</v>
      </c>
      <c r="L147" s="63">
        <v>14.5165464984</v>
      </c>
      <c r="M147" s="64">
        <v>9.3898058148720501E-2</v>
      </c>
      <c r="N147" s="70">
        <v>0</v>
      </c>
      <c r="O147" s="71">
        <v>0</v>
      </c>
      <c r="P147" s="70">
        <v>0</v>
      </c>
      <c r="Q147" s="71">
        <v>0</v>
      </c>
      <c r="R147" s="63">
        <v>0.45783801540000002</v>
      </c>
      <c r="S147" s="62">
        <v>4.9882940460708597E-3</v>
      </c>
      <c r="T147" s="70">
        <v>0</v>
      </c>
      <c r="U147" s="71">
        <v>0</v>
      </c>
      <c r="V147" s="70">
        <v>0</v>
      </c>
      <c r="W147" s="71">
        <v>0</v>
      </c>
      <c r="X147" s="63">
        <v>1.0060976334</v>
      </c>
      <c r="Y147" s="64">
        <v>3.0954928374586702E-2</v>
      </c>
    </row>
    <row r="148" spans="1:25" customFormat="1" x14ac:dyDescent="0.3">
      <c r="A148" s="58" t="s">
        <v>104</v>
      </c>
      <c r="B148" s="59">
        <v>25.615117335699999</v>
      </c>
      <c r="C148" s="60">
        <v>1.7101878422136001E-2</v>
      </c>
      <c r="D148" s="59">
        <v>7.9797416755000103</v>
      </c>
      <c r="E148" s="60">
        <v>1.29801367591223E-2</v>
      </c>
      <c r="F148" s="59">
        <v>0.98514781429999998</v>
      </c>
      <c r="G148" s="60">
        <v>1.19263152593845E-2</v>
      </c>
      <c r="H148" s="59">
        <v>9.2042693020000002</v>
      </c>
      <c r="I148" s="60">
        <v>2.2792837562813899E-2</v>
      </c>
      <c r="J148" s="67">
        <v>0.605314939</v>
      </c>
      <c r="K148" s="68">
        <v>3.1198029680985502</v>
      </c>
      <c r="L148" s="59">
        <v>1.1025609058000001</v>
      </c>
      <c r="M148" s="60">
        <v>7.1317463872502401E-3</v>
      </c>
      <c r="N148" s="67">
        <v>0</v>
      </c>
      <c r="O148" s="68">
        <v>0</v>
      </c>
      <c r="P148" s="67">
        <v>0.67113180230000102</v>
      </c>
      <c r="Q148" s="68">
        <v>3.1304714058622598</v>
      </c>
      <c r="R148" s="59">
        <v>5.0669508967999999</v>
      </c>
      <c r="S148" s="61">
        <v>5.52060775647003E-2</v>
      </c>
      <c r="T148" s="67">
        <v>0</v>
      </c>
      <c r="U148" s="68">
        <v>0</v>
      </c>
      <c r="V148" s="67">
        <v>0</v>
      </c>
      <c r="W148" s="68">
        <v>0</v>
      </c>
      <c r="X148" s="59">
        <v>0</v>
      </c>
      <c r="Y148" s="60">
        <v>0</v>
      </c>
    </row>
    <row r="149" spans="1:25" customFormat="1" x14ac:dyDescent="0.3">
      <c r="A149" s="58" t="s">
        <v>105</v>
      </c>
      <c r="B149" s="63">
        <v>24.6364750513</v>
      </c>
      <c r="C149" s="64">
        <v>1.64484899895465E-2</v>
      </c>
      <c r="D149" s="63">
        <v>10.2800123584</v>
      </c>
      <c r="E149" s="64">
        <v>1.6721840345682401E-2</v>
      </c>
      <c r="F149" s="63">
        <v>0.69608674130000003</v>
      </c>
      <c r="G149" s="64">
        <v>8.4269079260154093E-3</v>
      </c>
      <c r="H149" s="63">
        <v>8.9068677529999896</v>
      </c>
      <c r="I149" s="64">
        <v>2.2056372236249198E-2</v>
      </c>
      <c r="J149" s="70">
        <v>0</v>
      </c>
      <c r="K149" s="71">
        <v>0</v>
      </c>
      <c r="L149" s="63">
        <v>3.3926315672</v>
      </c>
      <c r="M149" s="64">
        <v>2.1944717788713899E-2</v>
      </c>
      <c r="N149" s="70">
        <v>0.34447959500000003</v>
      </c>
      <c r="O149" s="71">
        <v>1.34177149174987</v>
      </c>
      <c r="P149" s="70">
        <v>0</v>
      </c>
      <c r="Q149" s="71">
        <v>0</v>
      </c>
      <c r="R149" s="63">
        <v>0.66485655769999996</v>
      </c>
      <c r="S149" s="64">
        <v>7.2438283775289897E-3</v>
      </c>
      <c r="T149" s="70">
        <v>0.35154047869999999</v>
      </c>
      <c r="U149" s="71">
        <v>1.24601078121484</v>
      </c>
      <c r="V149" s="70">
        <v>0</v>
      </c>
      <c r="W149" s="71">
        <v>0</v>
      </c>
      <c r="X149" s="63">
        <v>0</v>
      </c>
      <c r="Y149" s="64">
        <v>0</v>
      </c>
    </row>
    <row r="150" spans="1:25" customFormat="1" x14ac:dyDescent="0.3">
      <c r="A150" s="58" t="s">
        <v>106</v>
      </c>
      <c r="B150" s="59">
        <v>60.979468995200001</v>
      </c>
      <c r="C150" s="60">
        <v>4.0712812334022602E-2</v>
      </c>
      <c r="D150" s="59">
        <v>7.2307329170000099</v>
      </c>
      <c r="E150" s="62">
        <v>1.17617719906285E-2</v>
      </c>
      <c r="F150" s="59">
        <v>5.1527705633999901</v>
      </c>
      <c r="G150" s="60">
        <v>6.2380046228951699E-2</v>
      </c>
      <c r="H150" s="59">
        <v>38.359714507999897</v>
      </c>
      <c r="I150" s="61">
        <v>9.4991434197473607E-2</v>
      </c>
      <c r="J150" s="67">
        <v>1.7792540810999999</v>
      </c>
      <c r="K150" s="68">
        <v>9.1703042591143404</v>
      </c>
      <c r="L150" s="59">
        <v>4.0841685880999998</v>
      </c>
      <c r="M150" s="60">
        <v>2.6417819115370202E-2</v>
      </c>
      <c r="N150" s="67">
        <v>0</v>
      </c>
      <c r="O150" s="68">
        <v>0</v>
      </c>
      <c r="P150" s="67">
        <v>1.2619603572</v>
      </c>
      <c r="Q150" s="68">
        <v>5.8863710526124304</v>
      </c>
      <c r="R150" s="59">
        <v>3.1108679804000001</v>
      </c>
      <c r="S150" s="60">
        <v>3.3893918160518503E-2</v>
      </c>
      <c r="T150" s="67">
        <v>0</v>
      </c>
      <c r="U150" s="68">
        <v>0</v>
      </c>
      <c r="V150" s="67">
        <v>0</v>
      </c>
      <c r="W150" s="68">
        <v>0</v>
      </c>
      <c r="X150" s="59">
        <v>0</v>
      </c>
      <c r="Y150" s="60">
        <v>0</v>
      </c>
    </row>
    <row r="151" spans="1:25" customFormat="1" x14ac:dyDescent="0.3">
      <c r="A151" s="58" t="s">
        <v>107</v>
      </c>
      <c r="B151" s="63">
        <v>33.868733154499999</v>
      </c>
      <c r="C151" s="64">
        <v>2.2612387408929201E-2</v>
      </c>
      <c r="D151" s="63">
        <v>4.5023470236000103</v>
      </c>
      <c r="E151" s="62">
        <v>7.3236807004398701E-3</v>
      </c>
      <c r="F151" s="63">
        <v>4.154879416</v>
      </c>
      <c r="G151" s="64">
        <v>5.0299458680881301E-2</v>
      </c>
      <c r="H151" s="63">
        <v>19.8628962077</v>
      </c>
      <c r="I151" s="61">
        <v>4.9187149129889501E-2</v>
      </c>
      <c r="J151" s="70">
        <v>0</v>
      </c>
      <c r="K151" s="71">
        <v>0</v>
      </c>
      <c r="L151" s="63">
        <v>2.2251659595</v>
      </c>
      <c r="M151" s="64">
        <v>1.43931452758901E-2</v>
      </c>
      <c r="N151" s="70">
        <v>0</v>
      </c>
      <c r="O151" s="71">
        <v>0</v>
      </c>
      <c r="P151" s="70">
        <v>0.87506695629999798</v>
      </c>
      <c r="Q151" s="71">
        <v>4.0817199773935897</v>
      </c>
      <c r="R151" s="63">
        <v>1.1218470117999999</v>
      </c>
      <c r="S151" s="64">
        <v>1.2222887967647599E-2</v>
      </c>
      <c r="T151" s="70">
        <v>0</v>
      </c>
      <c r="U151" s="71">
        <v>0</v>
      </c>
      <c r="V151" s="70">
        <v>0</v>
      </c>
      <c r="W151" s="71">
        <v>0</v>
      </c>
      <c r="X151" s="63">
        <v>1.1265305796</v>
      </c>
      <c r="Y151" s="64">
        <v>3.4660327433088702E-2</v>
      </c>
    </row>
    <row r="152" spans="1:25" customFormat="1" x14ac:dyDescent="0.3">
      <c r="A152" s="58" t="s">
        <v>108</v>
      </c>
      <c r="B152" s="59">
        <v>30.275596644099998</v>
      </c>
      <c r="C152" s="60">
        <v>2.0213437486128898E-2</v>
      </c>
      <c r="D152" s="59">
        <v>8.3660597159000094</v>
      </c>
      <c r="E152" s="60">
        <v>1.3608535672373301E-2</v>
      </c>
      <c r="F152" s="59">
        <v>0</v>
      </c>
      <c r="G152" s="60">
        <v>0</v>
      </c>
      <c r="H152" s="59">
        <v>19.105948713</v>
      </c>
      <c r="I152" s="61">
        <v>4.7312694925629402E-2</v>
      </c>
      <c r="J152" s="67">
        <v>0</v>
      </c>
      <c r="K152" s="68">
        <v>0</v>
      </c>
      <c r="L152" s="59">
        <v>1.6061817828</v>
      </c>
      <c r="M152" s="60">
        <v>1.03893409121373E-2</v>
      </c>
      <c r="N152" s="67">
        <v>0</v>
      </c>
      <c r="O152" s="68">
        <v>0</v>
      </c>
      <c r="P152" s="67">
        <v>0</v>
      </c>
      <c r="Q152" s="68">
        <v>0</v>
      </c>
      <c r="R152" s="59">
        <v>0.49860807070000002</v>
      </c>
      <c r="S152" s="60">
        <v>5.43249705514884E-3</v>
      </c>
      <c r="T152" s="67">
        <v>0.69879836169999898</v>
      </c>
      <c r="U152" s="68">
        <v>2.4768421997755699</v>
      </c>
      <c r="V152" s="67">
        <v>0</v>
      </c>
      <c r="W152" s="68">
        <v>0</v>
      </c>
      <c r="X152" s="59">
        <v>0</v>
      </c>
      <c r="Y152" s="60">
        <v>0</v>
      </c>
    </row>
    <row r="153" spans="1:25" customFormat="1" x14ac:dyDescent="0.3">
      <c r="A153" s="58" t="s">
        <v>109</v>
      </c>
      <c r="B153" s="63">
        <v>18.681850269800002</v>
      </c>
      <c r="C153" s="64">
        <v>1.24728974623663E-2</v>
      </c>
      <c r="D153" s="63">
        <v>0.75921794879999904</v>
      </c>
      <c r="E153" s="62">
        <v>1.23497140711473E-3</v>
      </c>
      <c r="F153" s="63">
        <v>0</v>
      </c>
      <c r="G153" s="64">
        <v>0</v>
      </c>
      <c r="H153" s="63">
        <v>11.848841888300001</v>
      </c>
      <c r="I153" s="61">
        <v>2.9341680431797398E-2</v>
      </c>
      <c r="J153" s="70">
        <v>0.87084878480000005</v>
      </c>
      <c r="K153" s="71">
        <v>4.4883686962565701</v>
      </c>
      <c r="L153" s="63">
        <v>0</v>
      </c>
      <c r="M153" s="64">
        <v>0</v>
      </c>
      <c r="N153" s="70">
        <v>1.3263850976</v>
      </c>
      <c r="O153" s="71">
        <v>5.1663603211143601</v>
      </c>
      <c r="P153" s="70">
        <v>0</v>
      </c>
      <c r="Q153" s="71">
        <v>0</v>
      </c>
      <c r="R153" s="63">
        <v>3.8765565503000001</v>
      </c>
      <c r="S153" s="61">
        <v>4.2236344096992298E-2</v>
      </c>
      <c r="T153" s="70">
        <v>0</v>
      </c>
      <c r="U153" s="71">
        <v>0</v>
      </c>
      <c r="V153" s="70">
        <v>0</v>
      </c>
      <c r="W153" s="71">
        <v>0</v>
      </c>
      <c r="X153" s="63">
        <v>0</v>
      </c>
      <c r="Y153" s="64">
        <v>0</v>
      </c>
    </row>
    <row r="154" spans="1:25" customFormat="1" x14ac:dyDescent="0.3">
      <c r="A154" s="58" t="s">
        <v>110</v>
      </c>
      <c r="B154" s="59">
        <v>13.660452705100001</v>
      </c>
      <c r="C154" s="60">
        <v>9.1203720948161392E-3</v>
      </c>
      <c r="D154" s="59">
        <v>0.91251064100000101</v>
      </c>
      <c r="E154" s="60">
        <v>1.48432285103918E-3</v>
      </c>
      <c r="F154" s="59">
        <v>0</v>
      </c>
      <c r="G154" s="60">
        <v>0</v>
      </c>
      <c r="H154" s="59">
        <v>5.4241538734999999</v>
      </c>
      <c r="I154" s="60">
        <v>1.34320122649529E-2</v>
      </c>
      <c r="J154" s="67">
        <v>0.31890669500000002</v>
      </c>
      <c r="K154" s="68">
        <v>1.6436502546115099</v>
      </c>
      <c r="L154" s="59">
        <v>0.99198626040000204</v>
      </c>
      <c r="M154" s="60">
        <v>6.4165112254514099E-3</v>
      </c>
      <c r="N154" s="67">
        <v>0</v>
      </c>
      <c r="O154" s="68">
        <v>0</v>
      </c>
      <c r="P154" s="67">
        <v>0</v>
      </c>
      <c r="Q154" s="68">
        <v>0</v>
      </c>
      <c r="R154" s="59">
        <v>5.4391871809000003</v>
      </c>
      <c r="S154" s="61">
        <v>5.9261712914432697E-2</v>
      </c>
      <c r="T154" s="67">
        <v>0.57370805430000005</v>
      </c>
      <c r="U154" s="68">
        <v>2.0334683037671701</v>
      </c>
      <c r="V154" s="67">
        <v>0</v>
      </c>
      <c r="W154" s="68">
        <v>0</v>
      </c>
      <c r="X154" s="59">
        <v>0</v>
      </c>
      <c r="Y154" s="60">
        <v>0</v>
      </c>
    </row>
    <row r="155" spans="1:25" customFormat="1" x14ac:dyDescent="0.3">
      <c r="A155" s="58" t="s">
        <v>111</v>
      </c>
      <c r="B155" s="63">
        <v>25.7134425978</v>
      </c>
      <c r="C155" s="64">
        <v>1.7167525073534199E-2</v>
      </c>
      <c r="D155" s="63">
        <v>4.2961545949</v>
      </c>
      <c r="E155" s="64">
        <v>6.9882806296031399E-3</v>
      </c>
      <c r="F155" s="63">
        <v>0</v>
      </c>
      <c r="G155" s="64">
        <v>0</v>
      </c>
      <c r="H155" s="63">
        <v>13.1673635984</v>
      </c>
      <c r="I155" s="61">
        <v>3.2606779504335701E-2</v>
      </c>
      <c r="J155" s="70">
        <v>1.9551699015999999</v>
      </c>
      <c r="K155" s="69">
        <v>10.076977238040101</v>
      </c>
      <c r="L155" s="63">
        <v>3.3130010603</v>
      </c>
      <c r="M155" s="64">
        <v>2.14296400484171E-2</v>
      </c>
      <c r="N155" s="70">
        <v>0</v>
      </c>
      <c r="O155" s="71">
        <v>0</v>
      </c>
      <c r="P155" s="70">
        <v>1.8699033247000001</v>
      </c>
      <c r="Q155" s="69">
        <v>8.7221002933243508</v>
      </c>
      <c r="R155" s="63">
        <v>0</v>
      </c>
      <c r="S155" s="64">
        <v>0</v>
      </c>
      <c r="T155" s="70">
        <v>0</v>
      </c>
      <c r="U155" s="71">
        <v>0</v>
      </c>
      <c r="V155" s="70">
        <v>0</v>
      </c>
      <c r="W155" s="71">
        <v>0</v>
      </c>
      <c r="X155" s="63">
        <v>1.1118501179</v>
      </c>
      <c r="Y155" s="64">
        <v>3.4208648962388302E-2</v>
      </c>
    </row>
    <row r="156" spans="1:25" customFormat="1" x14ac:dyDescent="0.3">
      <c r="A156" s="58" t="s">
        <v>112</v>
      </c>
      <c r="B156" s="59">
        <v>23.506473252100001</v>
      </c>
      <c r="C156" s="60">
        <v>1.5694046699927799E-2</v>
      </c>
      <c r="D156" s="59">
        <v>8.7409696095000005</v>
      </c>
      <c r="E156" s="60">
        <v>1.42183776809457E-2</v>
      </c>
      <c r="F156" s="59">
        <v>1.3540732901999999</v>
      </c>
      <c r="G156" s="60">
        <v>1.6392570443565398E-2</v>
      </c>
      <c r="H156" s="59">
        <v>6.5891786999999997</v>
      </c>
      <c r="I156" s="60">
        <v>1.6317001910061399E-2</v>
      </c>
      <c r="J156" s="67">
        <v>0</v>
      </c>
      <c r="K156" s="68">
        <v>0</v>
      </c>
      <c r="L156" s="59">
        <v>2.2079551954999999</v>
      </c>
      <c r="M156" s="60">
        <v>1.42818200843899E-2</v>
      </c>
      <c r="N156" s="67">
        <v>4.2400324258999804</v>
      </c>
      <c r="O156" s="69">
        <v>16.515215170198001</v>
      </c>
      <c r="P156" s="67">
        <v>0</v>
      </c>
      <c r="Q156" s="68">
        <v>0</v>
      </c>
      <c r="R156" s="59">
        <v>0</v>
      </c>
      <c r="S156" s="60">
        <v>0</v>
      </c>
      <c r="T156" s="67">
        <v>0</v>
      </c>
      <c r="U156" s="68">
        <v>0</v>
      </c>
      <c r="V156" s="67">
        <v>0</v>
      </c>
      <c r="W156" s="68">
        <v>0</v>
      </c>
      <c r="X156" s="59">
        <v>0.374264030999999</v>
      </c>
      <c r="Y156" s="60">
        <v>1.15151014058524E-2</v>
      </c>
    </row>
    <row r="157" spans="1:25" customFormat="1" x14ac:dyDescent="0.3">
      <c r="A157" s="58" t="s">
        <v>113</v>
      </c>
      <c r="B157" s="63">
        <v>12.4459175852</v>
      </c>
      <c r="C157" s="64">
        <v>8.3094903140407007E-3</v>
      </c>
      <c r="D157" s="63">
        <v>5.2564387136999997</v>
      </c>
      <c r="E157" s="64">
        <v>8.5503135495292298E-3</v>
      </c>
      <c r="F157" s="63">
        <v>0.80450683950000001</v>
      </c>
      <c r="G157" s="64">
        <v>9.7394543812957292E-3</v>
      </c>
      <c r="H157" s="63">
        <v>1.8346974481</v>
      </c>
      <c r="I157" s="64">
        <v>4.5433221844525798E-3</v>
      </c>
      <c r="J157" s="70">
        <v>0.7153317884</v>
      </c>
      <c r="K157" s="71">
        <v>3.6868315860705398</v>
      </c>
      <c r="L157" s="63">
        <v>0</v>
      </c>
      <c r="M157" s="64">
        <v>0</v>
      </c>
      <c r="N157" s="70">
        <v>0</v>
      </c>
      <c r="O157" s="71">
        <v>0</v>
      </c>
      <c r="P157" s="70">
        <v>0.67113180230000102</v>
      </c>
      <c r="Q157" s="71">
        <v>3.1304714058622598</v>
      </c>
      <c r="R157" s="63">
        <v>0</v>
      </c>
      <c r="S157" s="64">
        <v>0</v>
      </c>
      <c r="T157" s="70">
        <v>0</v>
      </c>
      <c r="U157" s="71">
        <v>0</v>
      </c>
      <c r="V157" s="70">
        <v>3.1638109931999998</v>
      </c>
      <c r="W157" s="69">
        <v>13.759954372558299</v>
      </c>
      <c r="X157" s="63">
        <v>0</v>
      </c>
      <c r="Y157" s="64">
        <v>0</v>
      </c>
    </row>
    <row r="158" spans="1:25" customFormat="1" x14ac:dyDescent="0.3">
      <c r="A158" s="58" t="s">
        <v>114</v>
      </c>
      <c r="B158" s="59">
        <v>213.478302445</v>
      </c>
      <c r="C158" s="60">
        <v>0.142528333028173</v>
      </c>
      <c r="D158" s="59">
        <v>35.559170259299897</v>
      </c>
      <c r="E158" s="62">
        <v>5.7841833956073001E-2</v>
      </c>
      <c r="F158" s="59">
        <v>6.8262388094000004</v>
      </c>
      <c r="G158" s="60">
        <v>8.2639249557283398E-2</v>
      </c>
      <c r="H158" s="59">
        <v>107.4502426235</v>
      </c>
      <c r="I158" s="61">
        <v>0.26608260208881701</v>
      </c>
      <c r="J158" s="67">
        <v>8.57594422529999</v>
      </c>
      <c r="K158" s="69">
        <v>44.200554991322598</v>
      </c>
      <c r="L158" s="59">
        <v>32.938133843099997</v>
      </c>
      <c r="M158" s="61">
        <v>0.21305527504428301</v>
      </c>
      <c r="N158" s="67">
        <v>1.7531571717000001</v>
      </c>
      <c r="O158" s="68">
        <v>6.8286666255047299</v>
      </c>
      <c r="P158" s="67">
        <v>4.7041081410999901</v>
      </c>
      <c r="Q158" s="68">
        <v>21.942152011468501</v>
      </c>
      <c r="R158" s="59">
        <v>3.9612981896999999</v>
      </c>
      <c r="S158" s="62">
        <v>4.31596318124172E-2</v>
      </c>
      <c r="T158" s="67">
        <v>3.3425072736999999</v>
      </c>
      <c r="U158" s="68">
        <v>11.8472845992606</v>
      </c>
      <c r="V158" s="67">
        <v>4.1913669815999999</v>
      </c>
      <c r="W158" s="68">
        <v>18.228970867545701</v>
      </c>
      <c r="X158" s="59">
        <v>4.1761349265999801</v>
      </c>
      <c r="Y158" s="60">
        <v>0.12848848187690501</v>
      </c>
    </row>
    <row r="159" spans="1:25" customFormat="1" x14ac:dyDescent="0.3">
      <c r="A159" s="65" t="s">
        <v>1</v>
      </c>
    </row>
    <row r="160" spans="1:25" customFormat="1" x14ac:dyDescent="0.3">
      <c r="A160" s="65" t="s">
        <v>1</v>
      </c>
    </row>
    <row r="161" spans="1:25" customFormat="1" x14ac:dyDescent="0.3">
      <c r="A161" s="53" t="s">
        <v>496</v>
      </c>
    </row>
    <row r="162" spans="1:25" customFormat="1" x14ac:dyDescent="0.3">
      <c r="A162" s="54" t="s">
        <v>1</v>
      </c>
    </row>
    <row r="163" spans="1:25" customFormat="1" ht="25.5" customHeight="1" x14ac:dyDescent="0.3">
      <c r="A163" s="114" t="s">
        <v>1</v>
      </c>
      <c r="B163" s="113" t="s">
        <v>504</v>
      </c>
      <c r="C163" s="113" t="s">
        <v>1</v>
      </c>
      <c r="D163" s="113" t="s">
        <v>53</v>
      </c>
      <c r="E163" s="113" t="s">
        <v>1</v>
      </c>
      <c r="F163" s="113" t="s">
        <v>54</v>
      </c>
      <c r="G163" s="113" t="s">
        <v>1</v>
      </c>
      <c r="H163" s="118" t="s">
        <v>55</v>
      </c>
      <c r="I163" s="118" t="s">
        <v>1</v>
      </c>
      <c r="J163" s="118" t="s">
        <v>56</v>
      </c>
      <c r="K163" s="118" t="s">
        <v>1</v>
      </c>
      <c r="L163" s="118" t="s">
        <v>57</v>
      </c>
      <c r="M163" s="118" t="s">
        <v>1</v>
      </c>
      <c r="N163" s="118" t="s">
        <v>58</v>
      </c>
      <c r="O163" s="118" t="s">
        <v>1</v>
      </c>
      <c r="P163" s="118" t="s">
        <v>59</v>
      </c>
      <c r="Q163" s="118" t="s">
        <v>1</v>
      </c>
      <c r="R163" s="118" t="s">
        <v>60</v>
      </c>
      <c r="S163" s="118" t="s">
        <v>1</v>
      </c>
      <c r="T163" s="113" t="s">
        <v>61</v>
      </c>
      <c r="U163" s="113" t="s">
        <v>1</v>
      </c>
      <c r="V163" s="113" t="s">
        <v>62</v>
      </c>
      <c r="W163" s="113" t="s">
        <v>1</v>
      </c>
      <c r="X163" s="113" t="s">
        <v>63</v>
      </c>
      <c r="Y163" s="113" t="s">
        <v>1</v>
      </c>
    </row>
    <row r="164" spans="1:25" customFormat="1" x14ac:dyDescent="0.3">
      <c r="A164" s="115" t="s">
        <v>1</v>
      </c>
      <c r="B164" s="55" t="s">
        <v>14</v>
      </c>
      <c r="C164" s="55" t="s">
        <v>15</v>
      </c>
      <c r="D164" s="55" t="s">
        <v>14</v>
      </c>
      <c r="E164" s="55" t="s">
        <v>15</v>
      </c>
      <c r="F164" s="55" t="s">
        <v>14</v>
      </c>
      <c r="G164" s="55" t="s">
        <v>15</v>
      </c>
      <c r="H164" s="55" t="s">
        <v>14</v>
      </c>
      <c r="I164" s="55" t="s">
        <v>15</v>
      </c>
      <c r="J164" s="55" t="s">
        <v>14</v>
      </c>
      <c r="K164" s="55" t="s">
        <v>15</v>
      </c>
      <c r="L164" s="55" t="s">
        <v>14</v>
      </c>
      <c r="M164" s="55" t="s">
        <v>15</v>
      </c>
      <c r="N164" s="55" t="s">
        <v>14</v>
      </c>
      <c r="O164" s="55" t="s">
        <v>15</v>
      </c>
      <c r="P164" s="55" t="s">
        <v>14</v>
      </c>
      <c r="Q164" s="55" t="s">
        <v>15</v>
      </c>
      <c r="R164" s="55" t="s">
        <v>14</v>
      </c>
      <c r="S164" s="55" t="s">
        <v>15</v>
      </c>
      <c r="T164" s="55" t="s">
        <v>14</v>
      </c>
      <c r="U164" s="55" t="s">
        <v>15</v>
      </c>
      <c r="V164" s="55" t="s">
        <v>14</v>
      </c>
      <c r="W164" s="55" t="s">
        <v>15</v>
      </c>
      <c r="X164" s="55" t="s">
        <v>14</v>
      </c>
      <c r="Y164" s="55" t="s">
        <v>15</v>
      </c>
    </row>
    <row r="165" spans="1:25" customFormat="1" x14ac:dyDescent="0.3">
      <c r="A165" s="56" t="s">
        <v>16</v>
      </c>
      <c r="B165" s="57">
        <v>1497.7955463971</v>
      </c>
      <c r="C165" s="57">
        <v>1497.7955463971</v>
      </c>
      <c r="D165" s="57">
        <v>614.76560868219997</v>
      </c>
      <c r="E165" s="57">
        <v>614.76560868219997</v>
      </c>
      <c r="F165" s="57">
        <v>82.602865417700002</v>
      </c>
      <c r="G165" s="57">
        <v>82.602865417700002</v>
      </c>
      <c r="H165" s="57">
        <v>403.82287973730001</v>
      </c>
      <c r="I165" s="57">
        <v>403.82287973730001</v>
      </c>
      <c r="J165" s="57">
        <v>19.402345122100002</v>
      </c>
      <c r="K165" s="57">
        <v>19.402345122100002</v>
      </c>
      <c r="L165" s="57">
        <v>154.5990064609</v>
      </c>
      <c r="M165" s="57">
        <v>154.5990064609</v>
      </c>
      <c r="N165" s="57">
        <v>25.673491881299999</v>
      </c>
      <c r="O165" s="57">
        <v>25.673491881299999</v>
      </c>
      <c r="P165" s="57">
        <v>21.4386817603</v>
      </c>
      <c r="Q165" s="57">
        <v>21.4386817603</v>
      </c>
      <c r="R165" s="57">
        <v>91.782483384399995</v>
      </c>
      <c r="S165" s="57">
        <v>91.782483384399995</v>
      </c>
      <c r="T165" s="57">
        <v>28.213277445100001</v>
      </c>
      <c r="U165" s="57">
        <v>28.213277445100001</v>
      </c>
      <c r="V165" s="57">
        <v>22.992888693800001</v>
      </c>
      <c r="W165" s="57">
        <v>22.992888693800001</v>
      </c>
      <c r="X165" s="57">
        <v>32.502017811999998</v>
      </c>
      <c r="Y165" s="57">
        <v>32.502017811999998</v>
      </c>
    </row>
    <row r="166" spans="1:25" customFormat="1" x14ac:dyDescent="0.3">
      <c r="A166" s="58" t="s">
        <v>115</v>
      </c>
      <c r="B166" s="59">
        <v>476.23301947030001</v>
      </c>
      <c r="C166" s="60">
        <v>0.31795595908658097</v>
      </c>
      <c r="D166" s="59">
        <v>182.37949351539999</v>
      </c>
      <c r="E166" s="60">
        <v>0.296665088189213</v>
      </c>
      <c r="F166" s="59">
        <v>34.8585713963001</v>
      </c>
      <c r="G166" s="60">
        <v>0.42200196349157798</v>
      </c>
      <c r="H166" s="59">
        <v>143.6238507091</v>
      </c>
      <c r="I166" s="60">
        <v>0.35566050839549301</v>
      </c>
      <c r="J166" s="67">
        <v>7.7958629686999803</v>
      </c>
      <c r="K166" s="68">
        <v>40.180003600802998</v>
      </c>
      <c r="L166" s="59">
        <v>32.982604322900002</v>
      </c>
      <c r="M166" s="62">
        <v>0.213342925533236</v>
      </c>
      <c r="N166" s="67">
        <v>13.1194819414</v>
      </c>
      <c r="O166" s="68">
        <v>51.101275985585502</v>
      </c>
      <c r="P166" s="67">
        <v>4.5024436713</v>
      </c>
      <c r="Q166" s="68">
        <v>21.0014949689565</v>
      </c>
      <c r="R166" s="59">
        <v>34.3929281944</v>
      </c>
      <c r="S166" s="60">
        <v>0.374722135708148</v>
      </c>
      <c r="T166" s="67">
        <v>11.6006215576</v>
      </c>
      <c r="U166" s="68">
        <v>41.117596423079704</v>
      </c>
      <c r="V166" s="67">
        <v>0</v>
      </c>
      <c r="W166" s="72">
        <v>0</v>
      </c>
      <c r="X166" s="59">
        <v>10.977161193200001</v>
      </c>
      <c r="Y166" s="60">
        <v>0.33773783697660598</v>
      </c>
    </row>
    <row r="167" spans="1:25" customFormat="1" x14ac:dyDescent="0.3">
      <c r="A167" s="58" t="s">
        <v>116</v>
      </c>
      <c r="B167" s="63">
        <v>113.09866175880001</v>
      </c>
      <c r="C167" s="64">
        <v>7.5510080151363304E-2</v>
      </c>
      <c r="D167" s="63">
        <v>69.038106107299996</v>
      </c>
      <c r="E167" s="61">
        <v>0.112299883292575</v>
      </c>
      <c r="F167" s="63">
        <v>4.9571404942000097</v>
      </c>
      <c r="G167" s="64">
        <v>6.0011725611854999E-2</v>
      </c>
      <c r="H167" s="63">
        <v>18.972985023100001</v>
      </c>
      <c r="I167" s="62">
        <v>4.6983432527256903E-2</v>
      </c>
      <c r="J167" s="70">
        <v>0</v>
      </c>
      <c r="K167" s="71">
        <v>0</v>
      </c>
      <c r="L167" s="63">
        <v>6.2478389427999996</v>
      </c>
      <c r="M167" s="64">
        <v>4.0413189488253003E-2</v>
      </c>
      <c r="N167" s="70">
        <v>0.43206449200000002</v>
      </c>
      <c r="O167" s="71">
        <v>1.68292063268069</v>
      </c>
      <c r="P167" s="70">
        <v>0.87506695629999798</v>
      </c>
      <c r="Q167" s="71">
        <v>4.0817199773935897</v>
      </c>
      <c r="R167" s="63">
        <v>4.9855520104000002</v>
      </c>
      <c r="S167" s="64">
        <v>5.4319210230123101E-2</v>
      </c>
      <c r="T167" s="70">
        <v>2.1350735718</v>
      </c>
      <c r="U167" s="71">
        <v>7.5676198057975501</v>
      </c>
      <c r="V167" s="70">
        <v>4.6556248377000102</v>
      </c>
      <c r="W167" s="71">
        <v>20.2481075766499</v>
      </c>
      <c r="X167" s="63">
        <v>0.79920932320000104</v>
      </c>
      <c r="Y167" s="64">
        <v>2.4589529420075799E-2</v>
      </c>
    </row>
    <row r="168" spans="1:25" customFormat="1" x14ac:dyDescent="0.3">
      <c r="A168" s="58" t="s">
        <v>117</v>
      </c>
      <c r="B168" s="59">
        <v>414.46876332020003</v>
      </c>
      <c r="C168" s="60">
        <v>0.27671918528346001</v>
      </c>
      <c r="D168" s="59">
        <v>155.56463752619999</v>
      </c>
      <c r="E168" s="60">
        <v>0.25304707246012897</v>
      </c>
      <c r="F168" s="59">
        <v>21.639196885200001</v>
      </c>
      <c r="G168" s="60">
        <v>0.261966661516844</v>
      </c>
      <c r="H168" s="59">
        <v>112.1304421162</v>
      </c>
      <c r="I168" s="60">
        <v>0.27767233542870201</v>
      </c>
      <c r="J168" s="67">
        <v>7.2232471311999902</v>
      </c>
      <c r="K168" s="68">
        <v>37.228732329745299</v>
      </c>
      <c r="L168" s="59">
        <v>55.296206775800002</v>
      </c>
      <c r="M168" s="61">
        <v>0.35767504618333401</v>
      </c>
      <c r="N168" s="67">
        <v>9.0995341259</v>
      </c>
      <c r="O168" s="68">
        <v>35.443305367151503</v>
      </c>
      <c r="P168" s="67">
        <v>12.406819239800001</v>
      </c>
      <c r="Q168" s="69">
        <v>57.871185264640999</v>
      </c>
      <c r="R168" s="59">
        <v>17.991069945100001</v>
      </c>
      <c r="S168" s="60">
        <v>0.196018556936954</v>
      </c>
      <c r="T168" s="67">
        <v>2.6644810869</v>
      </c>
      <c r="U168" s="72">
        <v>9.4440679289557607</v>
      </c>
      <c r="V168" s="67">
        <v>6.5533816931000004</v>
      </c>
      <c r="W168" s="68">
        <v>28.501776268186401</v>
      </c>
      <c r="X168" s="59">
        <v>13.8997467948</v>
      </c>
      <c r="Y168" s="61">
        <v>0.42765796496696601</v>
      </c>
    </row>
    <row r="169" spans="1:25" customFormat="1" x14ac:dyDescent="0.3">
      <c r="A169" s="58" t="s">
        <v>118</v>
      </c>
      <c r="B169" s="63">
        <v>73.787685846899905</v>
      </c>
      <c r="C169" s="64">
        <v>4.9264190980133397E-2</v>
      </c>
      <c r="D169" s="63">
        <v>20.928647024299998</v>
      </c>
      <c r="E169" s="64">
        <v>3.4043295084710802E-2</v>
      </c>
      <c r="F169" s="63">
        <v>5.5516118191999997</v>
      </c>
      <c r="G169" s="64">
        <v>6.7208465361667802E-2</v>
      </c>
      <c r="H169" s="63">
        <v>16.3482324312</v>
      </c>
      <c r="I169" s="64">
        <v>4.0483670568232898E-2</v>
      </c>
      <c r="J169" s="70">
        <v>0.95190139680000196</v>
      </c>
      <c r="K169" s="71">
        <v>4.9061151670565204</v>
      </c>
      <c r="L169" s="63">
        <v>20.0006050997</v>
      </c>
      <c r="M169" s="61">
        <v>0.129370851453424</v>
      </c>
      <c r="N169" s="70">
        <v>0.44264235820000097</v>
      </c>
      <c r="O169" s="71">
        <v>1.7241221421945001</v>
      </c>
      <c r="P169" s="70">
        <v>0</v>
      </c>
      <c r="Q169" s="71">
        <v>0</v>
      </c>
      <c r="R169" s="63">
        <v>4.5037820589999997</v>
      </c>
      <c r="S169" s="64">
        <v>4.9070169959745197E-2</v>
      </c>
      <c r="T169" s="70">
        <v>2.7966012161</v>
      </c>
      <c r="U169" s="71">
        <v>9.9123585394922102</v>
      </c>
      <c r="V169" s="70">
        <v>1.0697703756000001</v>
      </c>
      <c r="W169" s="71">
        <v>4.6526140749268396</v>
      </c>
      <c r="X169" s="63">
        <v>1.1938920667999999</v>
      </c>
      <c r="Y169" s="64">
        <v>3.6732859901369097E-2</v>
      </c>
    </row>
    <row r="170" spans="1:25" customFormat="1" x14ac:dyDescent="0.3">
      <c r="A170" s="58" t="s">
        <v>119</v>
      </c>
      <c r="B170" s="59">
        <v>64.965457097599995</v>
      </c>
      <c r="C170" s="60">
        <v>4.3374048783809203E-2</v>
      </c>
      <c r="D170" s="59">
        <v>18.0469779420999</v>
      </c>
      <c r="E170" s="60">
        <v>2.9355867809172299E-2</v>
      </c>
      <c r="F170" s="59">
        <v>3.1650791651000101</v>
      </c>
      <c r="G170" s="60">
        <v>3.8316820477050803E-2</v>
      </c>
      <c r="H170" s="59">
        <v>22.362002268200001</v>
      </c>
      <c r="I170" s="60">
        <v>5.5375768412991397E-2</v>
      </c>
      <c r="J170" s="67">
        <v>0.82099701559999905</v>
      </c>
      <c r="K170" s="68">
        <v>4.2314318729690799</v>
      </c>
      <c r="L170" s="59">
        <v>9.0140542330999995</v>
      </c>
      <c r="M170" s="60">
        <v>5.8306029511125998E-2</v>
      </c>
      <c r="N170" s="67">
        <v>0</v>
      </c>
      <c r="O170" s="68">
        <v>0</v>
      </c>
      <c r="P170" s="67">
        <v>1.543758891</v>
      </c>
      <c r="Q170" s="68">
        <v>7.2008107040364902</v>
      </c>
      <c r="R170" s="59">
        <v>2.1220804969999998</v>
      </c>
      <c r="S170" s="60">
        <v>2.3120757019750499E-2</v>
      </c>
      <c r="T170" s="67">
        <v>2.5451850583</v>
      </c>
      <c r="U170" s="68">
        <v>9.0212314512295002</v>
      </c>
      <c r="V170" s="67">
        <v>5.3453220271999999</v>
      </c>
      <c r="W170" s="69">
        <v>23.247718450624099</v>
      </c>
      <c r="X170" s="59">
        <v>0</v>
      </c>
      <c r="Y170" s="60">
        <v>0</v>
      </c>
    </row>
    <row r="171" spans="1:25" customFormat="1" x14ac:dyDescent="0.3">
      <c r="A171" s="58" t="s">
        <v>120</v>
      </c>
      <c r="B171" s="63">
        <v>81.203358507800104</v>
      </c>
      <c r="C171" s="64">
        <v>5.4215249005868701E-2</v>
      </c>
      <c r="D171" s="63">
        <v>53.932498142599997</v>
      </c>
      <c r="E171" s="61">
        <v>8.77285543968679E-2</v>
      </c>
      <c r="F171" s="63">
        <v>1.4132392241</v>
      </c>
      <c r="G171" s="64">
        <v>1.71088401952358E-2</v>
      </c>
      <c r="H171" s="63">
        <v>10.715671695899999</v>
      </c>
      <c r="I171" s="62">
        <v>2.6535573474368E-2</v>
      </c>
      <c r="J171" s="70">
        <v>0</v>
      </c>
      <c r="K171" s="71">
        <v>0</v>
      </c>
      <c r="L171" s="63">
        <v>7.4514384942999703</v>
      </c>
      <c r="M171" s="64">
        <v>4.8198488883462301E-2</v>
      </c>
      <c r="N171" s="70">
        <v>0</v>
      </c>
      <c r="O171" s="71">
        <v>0</v>
      </c>
      <c r="P171" s="70">
        <v>1.0156113973000001</v>
      </c>
      <c r="Q171" s="71">
        <v>4.73728472979482</v>
      </c>
      <c r="R171" s="63">
        <v>5.5698247116999999</v>
      </c>
      <c r="S171" s="64">
        <v>6.0685051289935898E-2</v>
      </c>
      <c r="T171" s="70">
        <v>0.73532589070000098</v>
      </c>
      <c r="U171" s="71">
        <v>2.6063114862527601</v>
      </c>
      <c r="V171" s="70">
        <v>0</v>
      </c>
      <c r="W171" s="71">
        <v>0</v>
      </c>
      <c r="X171" s="63">
        <v>0.36974895119999901</v>
      </c>
      <c r="Y171" s="64">
        <v>1.13761844984125E-2</v>
      </c>
    </row>
    <row r="172" spans="1:25" customFormat="1" x14ac:dyDescent="0.3">
      <c r="A172" s="58" t="s">
        <v>24</v>
      </c>
      <c r="B172" s="59">
        <v>146.51735661390001</v>
      </c>
      <c r="C172" s="60">
        <v>9.7822000450156807E-2</v>
      </c>
      <c r="D172" s="59">
        <v>48.2799189861</v>
      </c>
      <c r="E172" s="60">
        <v>7.8533864458670596E-2</v>
      </c>
      <c r="F172" s="59">
        <v>4.2432425051000102</v>
      </c>
      <c r="G172" s="60">
        <v>5.1369192625983197E-2</v>
      </c>
      <c r="H172" s="59">
        <v>53.446386891399897</v>
      </c>
      <c r="I172" s="61">
        <v>0.132351061748083</v>
      </c>
      <c r="J172" s="67">
        <v>1.4761637238</v>
      </c>
      <c r="K172" s="68">
        <v>7.6081716643551198</v>
      </c>
      <c r="L172" s="59">
        <v>13.3343916261</v>
      </c>
      <c r="M172" s="60">
        <v>8.6251470377155595E-2</v>
      </c>
      <c r="N172" s="67">
        <v>0</v>
      </c>
      <c r="O172" s="68">
        <v>0</v>
      </c>
      <c r="P172" s="67">
        <v>0.67113180230000102</v>
      </c>
      <c r="Q172" s="68">
        <v>3.1304714058622598</v>
      </c>
      <c r="R172" s="59">
        <v>13.7348887767</v>
      </c>
      <c r="S172" s="60">
        <v>0.14964607918894601</v>
      </c>
      <c r="T172" s="67">
        <v>4.3405347054999996</v>
      </c>
      <c r="U172" s="68">
        <v>15.3847234301162</v>
      </c>
      <c r="V172" s="67">
        <v>5.0800277112999801</v>
      </c>
      <c r="W172" s="68">
        <v>22.0939081598295</v>
      </c>
      <c r="X172" s="59">
        <v>1.9106698856</v>
      </c>
      <c r="Y172" s="60">
        <v>5.878619280353E-2</v>
      </c>
    </row>
    <row r="173" spans="1:25" customFormat="1" x14ac:dyDescent="0.3">
      <c r="A173" s="58" t="s">
        <v>121</v>
      </c>
      <c r="B173" s="63">
        <v>31.2185249445</v>
      </c>
      <c r="C173" s="64">
        <v>2.0842981553520601E-2</v>
      </c>
      <c r="D173" s="63">
        <v>25.631666860900101</v>
      </c>
      <c r="E173" s="61">
        <v>4.1693397449222201E-2</v>
      </c>
      <c r="F173" s="63">
        <v>1.543758891</v>
      </c>
      <c r="G173" s="64">
        <v>1.8688926627346801E-2</v>
      </c>
      <c r="H173" s="63">
        <v>0</v>
      </c>
      <c r="I173" s="62">
        <v>0</v>
      </c>
      <c r="J173" s="70">
        <v>0</v>
      </c>
      <c r="K173" s="71">
        <v>0</v>
      </c>
      <c r="L173" s="63">
        <v>1.3214850652000001</v>
      </c>
      <c r="M173" s="64">
        <v>8.5478237891148407E-3</v>
      </c>
      <c r="N173" s="70">
        <v>0.99058037849999903</v>
      </c>
      <c r="O173" s="71">
        <v>3.8583780620100101</v>
      </c>
      <c r="P173" s="70">
        <v>0.42384980230000002</v>
      </c>
      <c r="Q173" s="71">
        <v>1.97703294931539</v>
      </c>
      <c r="R173" s="63">
        <v>0.95564346789999999</v>
      </c>
      <c r="S173" s="64">
        <v>1.04120463149554E-2</v>
      </c>
      <c r="T173" s="70">
        <v>0.35154047869999999</v>
      </c>
      <c r="U173" s="71">
        <v>1.24601078121484</v>
      </c>
      <c r="V173" s="70">
        <v>0</v>
      </c>
      <c r="W173" s="71">
        <v>0</v>
      </c>
      <c r="X173" s="63">
        <v>0</v>
      </c>
      <c r="Y173" s="64">
        <v>0</v>
      </c>
    </row>
    <row r="174" spans="1:25" customFormat="1" x14ac:dyDescent="0.3">
      <c r="A174" s="58" t="s">
        <v>122</v>
      </c>
      <c r="B174" s="59">
        <v>0</v>
      </c>
      <c r="C174" s="60">
        <v>0</v>
      </c>
      <c r="D174" s="59">
        <v>0</v>
      </c>
      <c r="E174" s="60">
        <v>0</v>
      </c>
      <c r="F174" s="59">
        <v>0</v>
      </c>
      <c r="G174" s="60">
        <v>0</v>
      </c>
      <c r="H174" s="59">
        <v>0</v>
      </c>
      <c r="I174" s="60">
        <v>0</v>
      </c>
      <c r="J174" s="67">
        <v>0</v>
      </c>
      <c r="K174" s="68">
        <v>0</v>
      </c>
      <c r="L174" s="59">
        <v>0</v>
      </c>
      <c r="M174" s="60">
        <v>0</v>
      </c>
      <c r="N174" s="67">
        <v>0</v>
      </c>
      <c r="O174" s="68">
        <v>0</v>
      </c>
      <c r="P174" s="67">
        <v>0</v>
      </c>
      <c r="Q174" s="68">
        <v>0</v>
      </c>
      <c r="R174" s="59">
        <v>0</v>
      </c>
      <c r="S174" s="60">
        <v>0</v>
      </c>
      <c r="T174" s="67">
        <v>0</v>
      </c>
      <c r="U174" s="68">
        <v>0</v>
      </c>
      <c r="V174" s="67">
        <v>0</v>
      </c>
      <c r="W174" s="68">
        <v>0</v>
      </c>
      <c r="X174" s="59">
        <v>0</v>
      </c>
      <c r="Y174" s="60">
        <v>0</v>
      </c>
    </row>
    <row r="175" spans="1:25" customFormat="1" x14ac:dyDescent="0.3">
      <c r="A175" s="58" t="s">
        <v>123</v>
      </c>
      <c r="B175" s="63">
        <v>0.28876204890000001</v>
      </c>
      <c r="C175" s="64">
        <v>1.9279136568045501E-4</v>
      </c>
      <c r="D175" s="63">
        <v>0</v>
      </c>
      <c r="E175" s="64">
        <v>0</v>
      </c>
      <c r="F175" s="63">
        <v>0</v>
      </c>
      <c r="G175" s="64">
        <v>0</v>
      </c>
      <c r="H175" s="63">
        <v>0</v>
      </c>
      <c r="I175" s="64">
        <v>0</v>
      </c>
      <c r="J175" s="70">
        <v>0</v>
      </c>
      <c r="K175" s="71">
        <v>0</v>
      </c>
      <c r="L175" s="63">
        <v>0</v>
      </c>
      <c r="M175" s="64">
        <v>0</v>
      </c>
      <c r="N175" s="70">
        <v>0.28876204890000001</v>
      </c>
      <c r="O175" s="69">
        <v>1.1247478536814399</v>
      </c>
      <c r="P175" s="70">
        <v>0</v>
      </c>
      <c r="Q175" s="71">
        <v>0</v>
      </c>
      <c r="R175" s="63">
        <v>0</v>
      </c>
      <c r="S175" s="64">
        <v>0</v>
      </c>
      <c r="T175" s="70">
        <v>0</v>
      </c>
      <c r="U175" s="71">
        <v>0</v>
      </c>
      <c r="V175" s="70">
        <v>0</v>
      </c>
      <c r="W175" s="71">
        <v>0</v>
      </c>
      <c r="X175" s="63">
        <v>0</v>
      </c>
      <c r="Y175" s="64">
        <v>0</v>
      </c>
    </row>
    <row r="176" spans="1:25" customFormat="1" x14ac:dyDescent="0.3">
      <c r="A176" s="58" t="s">
        <v>124</v>
      </c>
      <c r="B176" s="59">
        <v>5.7231486260000004</v>
      </c>
      <c r="C176" s="60">
        <v>3.82104796597029E-3</v>
      </c>
      <c r="D176" s="59">
        <v>3.84451689</v>
      </c>
      <c r="E176" s="60">
        <v>6.2536303848242797E-3</v>
      </c>
      <c r="F176" s="59">
        <v>1.878631736</v>
      </c>
      <c r="G176" s="61">
        <v>2.2742936658435201E-2</v>
      </c>
      <c r="H176" s="59">
        <v>0</v>
      </c>
      <c r="I176" s="60">
        <v>0</v>
      </c>
      <c r="J176" s="67">
        <v>0</v>
      </c>
      <c r="K176" s="68">
        <v>0</v>
      </c>
      <c r="L176" s="59">
        <v>0</v>
      </c>
      <c r="M176" s="60">
        <v>0</v>
      </c>
      <c r="N176" s="67">
        <v>0</v>
      </c>
      <c r="O176" s="68">
        <v>0</v>
      </c>
      <c r="P176" s="67">
        <v>0</v>
      </c>
      <c r="Q176" s="68">
        <v>0</v>
      </c>
      <c r="R176" s="59">
        <v>0</v>
      </c>
      <c r="S176" s="60">
        <v>0</v>
      </c>
      <c r="T176" s="67">
        <v>0</v>
      </c>
      <c r="U176" s="68">
        <v>0</v>
      </c>
      <c r="V176" s="67">
        <v>0</v>
      </c>
      <c r="W176" s="68">
        <v>0</v>
      </c>
      <c r="X176" s="59">
        <v>0</v>
      </c>
      <c r="Y176" s="60">
        <v>0</v>
      </c>
    </row>
    <row r="177" spans="1:25" customFormat="1" x14ac:dyDescent="0.3">
      <c r="A177" s="58" t="s">
        <v>125</v>
      </c>
      <c r="B177" s="63">
        <v>1.6005065440999999</v>
      </c>
      <c r="C177" s="64">
        <v>1.06857477841349E-3</v>
      </c>
      <c r="D177" s="63">
        <v>1.2560269491</v>
      </c>
      <c r="E177" s="64">
        <v>2.0430989166625598E-3</v>
      </c>
      <c r="F177" s="63">
        <v>0</v>
      </c>
      <c r="G177" s="64">
        <v>0</v>
      </c>
      <c r="H177" s="63">
        <v>0.34447959500000103</v>
      </c>
      <c r="I177" s="64">
        <v>8.5304625439770797E-4</v>
      </c>
      <c r="J177" s="70">
        <v>0</v>
      </c>
      <c r="K177" s="71">
        <v>0</v>
      </c>
      <c r="L177" s="63">
        <v>0</v>
      </c>
      <c r="M177" s="64">
        <v>0</v>
      </c>
      <c r="N177" s="70">
        <v>0</v>
      </c>
      <c r="O177" s="71">
        <v>0</v>
      </c>
      <c r="P177" s="70">
        <v>0</v>
      </c>
      <c r="Q177" s="71">
        <v>0</v>
      </c>
      <c r="R177" s="63">
        <v>0</v>
      </c>
      <c r="S177" s="64">
        <v>0</v>
      </c>
      <c r="T177" s="70">
        <v>0</v>
      </c>
      <c r="U177" s="71">
        <v>0</v>
      </c>
      <c r="V177" s="70">
        <v>0</v>
      </c>
      <c r="W177" s="71">
        <v>0</v>
      </c>
      <c r="X177" s="63">
        <v>0</v>
      </c>
      <c r="Y177" s="64">
        <v>0</v>
      </c>
    </row>
    <row r="178" spans="1:25" customFormat="1" x14ac:dyDescent="0.3">
      <c r="A178" s="58" t="s">
        <v>126</v>
      </c>
      <c r="B178" s="59">
        <v>5.4327888342000001</v>
      </c>
      <c r="C178" s="60">
        <v>3.62718987065251E-3</v>
      </c>
      <c r="D178" s="59">
        <v>1.9082311966000001</v>
      </c>
      <c r="E178" s="60">
        <v>3.10399796223222E-3</v>
      </c>
      <c r="F178" s="59">
        <v>0</v>
      </c>
      <c r="G178" s="60">
        <v>0</v>
      </c>
      <c r="H178" s="59">
        <v>2.2877144344000002</v>
      </c>
      <c r="I178" s="60">
        <v>5.6651431832892502E-3</v>
      </c>
      <c r="J178" s="67">
        <v>0</v>
      </c>
      <c r="K178" s="68">
        <v>0</v>
      </c>
      <c r="L178" s="59">
        <v>0.41796115099999998</v>
      </c>
      <c r="M178" s="60">
        <v>2.7035177040785701E-3</v>
      </c>
      <c r="N178" s="67">
        <v>0.53012000330000097</v>
      </c>
      <c r="O178" s="68">
        <v>2.0648535296678001</v>
      </c>
      <c r="P178" s="67">
        <v>0</v>
      </c>
      <c r="Q178" s="68">
        <v>0</v>
      </c>
      <c r="R178" s="59">
        <v>0</v>
      </c>
      <c r="S178" s="60">
        <v>0</v>
      </c>
      <c r="T178" s="67">
        <v>0</v>
      </c>
      <c r="U178" s="68">
        <v>0</v>
      </c>
      <c r="V178" s="67">
        <v>0.28876204890000001</v>
      </c>
      <c r="W178" s="68">
        <v>1.2558754697832499</v>
      </c>
      <c r="X178" s="59">
        <v>0</v>
      </c>
      <c r="Y178" s="60">
        <v>0</v>
      </c>
    </row>
    <row r="179" spans="1:25" customFormat="1" x14ac:dyDescent="0.3">
      <c r="A179" s="58" t="s">
        <v>127</v>
      </c>
      <c r="B179" s="63">
        <v>12.2644894571</v>
      </c>
      <c r="C179" s="64">
        <v>8.1883602115134096E-3</v>
      </c>
      <c r="D179" s="63">
        <v>6.0306132853000101</v>
      </c>
      <c r="E179" s="64">
        <v>9.8096139408759501E-3</v>
      </c>
      <c r="F179" s="63">
        <v>0</v>
      </c>
      <c r="G179" s="64">
        <v>0</v>
      </c>
      <c r="H179" s="63">
        <v>6.2338761718000004</v>
      </c>
      <c r="I179" s="64">
        <v>1.5437154466966699E-2</v>
      </c>
      <c r="J179" s="70">
        <v>0</v>
      </c>
      <c r="K179" s="71">
        <v>0</v>
      </c>
      <c r="L179" s="63">
        <v>0</v>
      </c>
      <c r="M179" s="64">
        <v>0</v>
      </c>
      <c r="N179" s="70">
        <v>0</v>
      </c>
      <c r="O179" s="71">
        <v>0</v>
      </c>
      <c r="P179" s="70">
        <v>0</v>
      </c>
      <c r="Q179" s="71">
        <v>0</v>
      </c>
      <c r="R179" s="63">
        <v>0</v>
      </c>
      <c r="S179" s="64">
        <v>0</v>
      </c>
      <c r="T179" s="70">
        <v>0</v>
      </c>
      <c r="U179" s="71">
        <v>0</v>
      </c>
      <c r="V179" s="70">
        <v>0</v>
      </c>
      <c r="W179" s="71">
        <v>0</v>
      </c>
      <c r="X179" s="63">
        <v>0</v>
      </c>
      <c r="Y179" s="64">
        <v>0</v>
      </c>
    </row>
    <row r="180" spans="1:25" customFormat="1" x14ac:dyDescent="0.3">
      <c r="A180" s="58" t="s">
        <v>128</v>
      </c>
      <c r="B180" s="59">
        <v>70.993023326799701</v>
      </c>
      <c r="C180" s="60">
        <v>4.7398340512876697E-2</v>
      </c>
      <c r="D180" s="59">
        <v>27.924274256300102</v>
      </c>
      <c r="E180" s="60">
        <v>4.5422635654844001E-2</v>
      </c>
      <c r="F180" s="59">
        <v>3.35239330149999</v>
      </c>
      <c r="G180" s="60">
        <v>4.0584467434003298E-2</v>
      </c>
      <c r="H180" s="59">
        <v>17.357238401</v>
      </c>
      <c r="I180" s="60">
        <v>4.2982305540219597E-2</v>
      </c>
      <c r="J180" s="67">
        <v>1.134172886</v>
      </c>
      <c r="K180" s="68">
        <v>5.8455453650710201</v>
      </c>
      <c r="L180" s="59">
        <v>8.5324207500000195</v>
      </c>
      <c r="M180" s="60">
        <v>5.5190657076816002E-2</v>
      </c>
      <c r="N180" s="67">
        <v>0.77030653309999997</v>
      </c>
      <c r="O180" s="68">
        <v>3.0003964270285901</v>
      </c>
      <c r="P180" s="67">
        <v>0</v>
      </c>
      <c r="Q180" s="68">
        <v>0</v>
      </c>
      <c r="R180" s="59">
        <v>7.5267137222000002</v>
      </c>
      <c r="S180" s="60">
        <v>8.2005993351442596E-2</v>
      </c>
      <c r="T180" s="67">
        <v>1.0439138795</v>
      </c>
      <c r="U180" s="68">
        <v>3.7000801538613999</v>
      </c>
      <c r="V180" s="67">
        <v>0</v>
      </c>
      <c r="W180" s="68">
        <v>0</v>
      </c>
      <c r="X180" s="59">
        <v>3.3515895971999901</v>
      </c>
      <c r="Y180" s="60">
        <v>0.103119431433041</v>
      </c>
    </row>
    <row r="181" spans="1:25" customFormat="1" x14ac:dyDescent="0.3">
      <c r="A181" s="65" t="s">
        <v>1</v>
      </c>
    </row>
    <row r="182" spans="1:25" customFormat="1" x14ac:dyDescent="0.3">
      <c r="A182" s="65" t="s">
        <v>1</v>
      </c>
    </row>
    <row r="183" spans="1:25" customFormat="1" x14ac:dyDescent="0.3">
      <c r="A183" s="53" t="s">
        <v>129</v>
      </c>
    </row>
    <row r="184" spans="1:25" customFormat="1" x14ac:dyDescent="0.3">
      <c r="A184" s="54" t="s">
        <v>1</v>
      </c>
    </row>
    <row r="185" spans="1:25" customFormat="1" ht="25.5" customHeight="1" x14ac:dyDescent="0.3">
      <c r="A185" s="114" t="s">
        <v>1</v>
      </c>
      <c r="B185" s="113" t="s">
        <v>504</v>
      </c>
      <c r="C185" s="113" t="s">
        <v>1</v>
      </c>
      <c r="D185" s="113" t="s">
        <v>53</v>
      </c>
      <c r="E185" s="113" t="s">
        <v>1</v>
      </c>
      <c r="F185" s="113" t="s">
        <v>54</v>
      </c>
      <c r="G185" s="113" t="s">
        <v>1</v>
      </c>
      <c r="H185" s="118" t="s">
        <v>55</v>
      </c>
      <c r="I185" s="118" t="s">
        <v>1</v>
      </c>
      <c r="J185" s="118" t="s">
        <v>56</v>
      </c>
      <c r="K185" s="118" t="s">
        <v>1</v>
      </c>
      <c r="L185" s="118" t="s">
        <v>57</v>
      </c>
      <c r="M185" s="118" t="s">
        <v>1</v>
      </c>
      <c r="N185" s="118" t="s">
        <v>58</v>
      </c>
      <c r="O185" s="118" t="s">
        <v>1</v>
      </c>
      <c r="P185" s="118" t="s">
        <v>59</v>
      </c>
      <c r="Q185" s="118" t="s">
        <v>1</v>
      </c>
      <c r="R185" s="118" t="s">
        <v>60</v>
      </c>
      <c r="S185" s="118" t="s">
        <v>1</v>
      </c>
      <c r="T185" s="113" t="s">
        <v>61</v>
      </c>
      <c r="U185" s="113" t="s">
        <v>1</v>
      </c>
      <c r="V185" s="113" t="s">
        <v>62</v>
      </c>
      <c r="W185" s="113" t="s">
        <v>1</v>
      </c>
      <c r="X185" s="113" t="s">
        <v>63</v>
      </c>
      <c r="Y185" s="113" t="s">
        <v>1</v>
      </c>
    </row>
    <row r="186" spans="1:25" customFormat="1" x14ac:dyDescent="0.3">
      <c r="A186" s="115" t="s">
        <v>1</v>
      </c>
      <c r="B186" s="55" t="s">
        <v>14</v>
      </c>
      <c r="C186" s="55" t="s">
        <v>15</v>
      </c>
      <c r="D186" s="55" t="s">
        <v>14</v>
      </c>
      <c r="E186" s="55" t="s">
        <v>15</v>
      </c>
      <c r="F186" s="55" t="s">
        <v>14</v>
      </c>
      <c r="G186" s="55" t="s">
        <v>15</v>
      </c>
      <c r="H186" s="55" t="s">
        <v>14</v>
      </c>
      <c r="I186" s="55" t="s">
        <v>15</v>
      </c>
      <c r="J186" s="55" t="s">
        <v>14</v>
      </c>
      <c r="K186" s="55" t="s">
        <v>15</v>
      </c>
      <c r="L186" s="55" t="s">
        <v>14</v>
      </c>
      <c r="M186" s="55" t="s">
        <v>15</v>
      </c>
      <c r="N186" s="55" t="s">
        <v>14</v>
      </c>
      <c r="O186" s="55" t="s">
        <v>15</v>
      </c>
      <c r="P186" s="55" t="s">
        <v>14</v>
      </c>
      <c r="Q186" s="55" t="s">
        <v>15</v>
      </c>
      <c r="R186" s="55" t="s">
        <v>14</v>
      </c>
      <c r="S186" s="55" t="s">
        <v>15</v>
      </c>
      <c r="T186" s="55" t="s">
        <v>14</v>
      </c>
      <c r="U186" s="55" t="s">
        <v>15</v>
      </c>
      <c r="V186" s="55" t="s">
        <v>14</v>
      </c>
      <c r="W186" s="55" t="s">
        <v>15</v>
      </c>
      <c r="X186" s="55" t="s">
        <v>14</v>
      </c>
      <c r="Y186" s="55" t="s">
        <v>15</v>
      </c>
    </row>
    <row r="187" spans="1:25" customFormat="1" x14ac:dyDescent="0.3">
      <c r="A187" s="56" t="s">
        <v>16</v>
      </c>
      <c r="B187" s="57">
        <v>1487.1290507734</v>
      </c>
      <c r="C187" s="57">
        <v>1487.1290507734</v>
      </c>
      <c r="D187" s="57">
        <v>613.70029744090004</v>
      </c>
      <c r="E187" s="57">
        <v>613.70029744090004</v>
      </c>
      <c r="F187" s="57">
        <v>82.094037253899998</v>
      </c>
      <c r="G187" s="57">
        <v>82.094037253899998</v>
      </c>
      <c r="H187" s="57">
        <v>396.20112859379998</v>
      </c>
      <c r="I187" s="57">
        <v>396.20112859379998</v>
      </c>
      <c r="J187" s="57">
        <v>17.931740047000002</v>
      </c>
      <c r="K187" s="57">
        <v>17.931740047000002</v>
      </c>
      <c r="L187" s="57">
        <v>154.5990064609</v>
      </c>
      <c r="M187" s="57">
        <v>154.5990064609</v>
      </c>
      <c r="N187" s="57">
        <v>25.673491881299999</v>
      </c>
      <c r="O187" s="57">
        <v>25.673491881299999</v>
      </c>
      <c r="P187" s="57">
        <v>21.4386817603</v>
      </c>
      <c r="Q187" s="57">
        <v>21.4386817603</v>
      </c>
      <c r="R187" s="57">
        <v>91.782483384399995</v>
      </c>
      <c r="S187" s="57">
        <v>91.782483384399995</v>
      </c>
      <c r="T187" s="57">
        <v>28.213277445100001</v>
      </c>
      <c r="U187" s="57">
        <v>28.213277445100001</v>
      </c>
      <c r="V187" s="57">
        <v>22.992888693800001</v>
      </c>
      <c r="W187" s="57">
        <v>22.992888693800001</v>
      </c>
      <c r="X187" s="57">
        <v>32.502017811999998</v>
      </c>
      <c r="Y187" s="57">
        <v>32.502017811999998</v>
      </c>
    </row>
    <row r="188" spans="1:25" customFormat="1" x14ac:dyDescent="0.3">
      <c r="A188" s="58" t="s">
        <v>130</v>
      </c>
      <c r="B188" s="59">
        <v>42.565270487600003</v>
      </c>
      <c r="C188" s="60">
        <v>2.8622445688532099E-2</v>
      </c>
      <c r="D188" s="59">
        <v>9.0987841109999898</v>
      </c>
      <c r="E188" s="60">
        <v>1.48261034725606E-2</v>
      </c>
      <c r="F188" s="59">
        <v>0.48594090150000102</v>
      </c>
      <c r="G188" s="60">
        <v>5.9193203033380401E-3</v>
      </c>
      <c r="H188" s="59">
        <v>17.045776540599999</v>
      </c>
      <c r="I188" s="60">
        <v>4.3023038831562603E-2</v>
      </c>
      <c r="J188" s="67">
        <v>0</v>
      </c>
      <c r="K188" s="68">
        <v>0</v>
      </c>
      <c r="L188" s="59">
        <v>11.673340298499999</v>
      </c>
      <c r="M188" s="61">
        <v>7.5507214216491994E-2</v>
      </c>
      <c r="N188" s="67">
        <v>0</v>
      </c>
      <c r="O188" s="68">
        <v>0</v>
      </c>
      <c r="P188" s="67">
        <v>0.82099701560000204</v>
      </c>
      <c r="Q188" s="68">
        <v>3.82951258281336</v>
      </c>
      <c r="R188" s="59">
        <v>3.4404316204000001</v>
      </c>
      <c r="S188" s="60">
        <v>3.7484621177560802E-2</v>
      </c>
      <c r="T188" s="67">
        <v>0</v>
      </c>
      <c r="U188" s="68">
        <v>0</v>
      </c>
      <c r="V188" s="67">
        <v>0</v>
      </c>
      <c r="W188" s="68">
        <v>0</v>
      </c>
      <c r="X188" s="59">
        <v>0</v>
      </c>
      <c r="Y188" s="60">
        <v>0</v>
      </c>
    </row>
    <row r="189" spans="1:25" customFormat="1" x14ac:dyDescent="0.3">
      <c r="A189" s="58" t="s">
        <v>131</v>
      </c>
      <c r="B189" s="63">
        <v>614.98314953500005</v>
      </c>
      <c r="C189" s="64">
        <v>0.41353717702923698</v>
      </c>
      <c r="D189" s="63">
        <v>220.3779215031</v>
      </c>
      <c r="E189" s="62">
        <v>0.35909697685020697</v>
      </c>
      <c r="F189" s="63">
        <v>43.400567415500099</v>
      </c>
      <c r="G189" s="61">
        <v>0.52866893707847396</v>
      </c>
      <c r="H189" s="63">
        <v>196.17140946399999</v>
      </c>
      <c r="I189" s="61">
        <v>0.49513086992016703</v>
      </c>
      <c r="J189" s="70">
        <v>6.4548270178000102</v>
      </c>
      <c r="K189" s="71">
        <v>35.9966573287454</v>
      </c>
      <c r="L189" s="63">
        <v>70.547128210600107</v>
      </c>
      <c r="M189" s="64">
        <v>0.45632329615547801</v>
      </c>
      <c r="N189" s="70">
        <v>4.7119733995000104</v>
      </c>
      <c r="O189" s="72">
        <v>18.353457415475699</v>
      </c>
      <c r="P189" s="70">
        <v>3.9306066093999998</v>
      </c>
      <c r="Q189" s="72">
        <v>18.3341804936844</v>
      </c>
      <c r="R189" s="63">
        <v>45.834627831500001</v>
      </c>
      <c r="S189" s="64">
        <v>0.49938317357939799</v>
      </c>
      <c r="T189" s="70">
        <v>12.732232404199999</v>
      </c>
      <c r="U189" s="71">
        <v>45.128512378526601</v>
      </c>
      <c r="V189" s="70">
        <v>3.6812397259999998</v>
      </c>
      <c r="W189" s="71">
        <v>16.010340305751299</v>
      </c>
      <c r="X189" s="63">
        <v>7.1406159534000002</v>
      </c>
      <c r="Y189" s="62">
        <v>0.21969761984327099</v>
      </c>
    </row>
    <row r="190" spans="1:25" customFormat="1" x14ac:dyDescent="0.3">
      <c r="A190" s="58" t="s">
        <v>132</v>
      </c>
      <c r="B190" s="59">
        <v>419.59596134259999</v>
      </c>
      <c r="C190" s="60">
        <v>0.28215168086749698</v>
      </c>
      <c r="D190" s="59">
        <v>144.27312388089999</v>
      </c>
      <c r="E190" s="62">
        <v>0.23508726406441699</v>
      </c>
      <c r="F190" s="59">
        <v>23.3921752068999</v>
      </c>
      <c r="G190" s="60">
        <v>0.284943657169068</v>
      </c>
      <c r="H190" s="59">
        <v>125.89938721030001</v>
      </c>
      <c r="I190" s="60">
        <v>0.31776635179496598</v>
      </c>
      <c r="J190" s="67">
        <v>5.5042955468999999</v>
      </c>
      <c r="K190" s="68">
        <v>30.695825014599599</v>
      </c>
      <c r="L190" s="59">
        <v>73.761305189400204</v>
      </c>
      <c r="M190" s="61">
        <v>0.477113707765355</v>
      </c>
      <c r="N190" s="67">
        <v>4.8820641753999796</v>
      </c>
      <c r="O190" s="68">
        <v>19.015972575806799</v>
      </c>
      <c r="P190" s="67">
        <v>5.5990207300000199</v>
      </c>
      <c r="Q190" s="68">
        <v>26.116441265377698</v>
      </c>
      <c r="R190" s="59">
        <v>13.7648694633</v>
      </c>
      <c r="S190" s="62">
        <v>0.14997272851782101</v>
      </c>
      <c r="T190" s="67">
        <v>3.9823690541000101</v>
      </c>
      <c r="U190" s="68">
        <v>14.1152301849697</v>
      </c>
      <c r="V190" s="67">
        <v>13.297491705600001</v>
      </c>
      <c r="W190" s="69">
        <v>57.8330625728887</v>
      </c>
      <c r="X190" s="59">
        <v>5.2398591797999901</v>
      </c>
      <c r="Y190" s="60">
        <v>0.16121642693412699</v>
      </c>
    </row>
    <row r="191" spans="1:25" customFormat="1" x14ac:dyDescent="0.3">
      <c r="A191" s="58" t="s">
        <v>133</v>
      </c>
      <c r="B191" s="63">
        <v>83.711637500100196</v>
      </c>
      <c r="C191" s="64">
        <v>5.6290768751081001E-2</v>
      </c>
      <c r="D191" s="63">
        <v>28.834865411500001</v>
      </c>
      <c r="E191" s="64">
        <v>4.6985255721302403E-2</v>
      </c>
      <c r="F191" s="63">
        <v>1.8401151248999901</v>
      </c>
      <c r="G191" s="64">
        <v>2.24147232424311E-2</v>
      </c>
      <c r="H191" s="63">
        <v>16.314110384300001</v>
      </c>
      <c r="I191" s="64">
        <v>4.1176334964522103E-2</v>
      </c>
      <c r="J191" s="70">
        <v>2.6594391154000001</v>
      </c>
      <c r="K191" s="71">
        <v>14.830903796449601</v>
      </c>
      <c r="L191" s="63">
        <v>13.113592301900001</v>
      </c>
      <c r="M191" s="64">
        <v>8.4823263758920603E-2</v>
      </c>
      <c r="N191" s="70">
        <v>3.5277957400000002</v>
      </c>
      <c r="O191" s="71">
        <v>13.7410047542834</v>
      </c>
      <c r="P191" s="70">
        <v>0</v>
      </c>
      <c r="Q191" s="71">
        <v>0</v>
      </c>
      <c r="R191" s="63">
        <v>5.0464357863</v>
      </c>
      <c r="S191" s="64">
        <v>5.49825587652134E-2</v>
      </c>
      <c r="T191" s="70">
        <v>11.171551879300001</v>
      </c>
      <c r="U191" s="69">
        <v>39.596788785133697</v>
      </c>
      <c r="V191" s="70">
        <v>0</v>
      </c>
      <c r="W191" s="71">
        <v>0</v>
      </c>
      <c r="X191" s="63">
        <v>1.2037317565000001</v>
      </c>
      <c r="Y191" s="64">
        <v>3.7035600788316997E-2</v>
      </c>
    </row>
    <row r="192" spans="1:25" customFormat="1" x14ac:dyDescent="0.3">
      <c r="A192" s="58" t="s">
        <v>134</v>
      </c>
      <c r="B192" s="59">
        <v>361.98313987540001</v>
      </c>
      <c r="C192" s="60">
        <v>0.243410711186864</v>
      </c>
      <c r="D192" s="59">
        <v>181.73393040549999</v>
      </c>
      <c r="E192" s="61">
        <v>0.29612814457369802</v>
      </c>
      <c r="F192" s="59">
        <v>14.259779995900001</v>
      </c>
      <c r="G192" s="60">
        <v>0.17370055698195799</v>
      </c>
      <c r="H192" s="59">
        <v>71.864373296100098</v>
      </c>
      <c r="I192" s="62">
        <v>0.181383565340062</v>
      </c>
      <c r="J192" s="67">
        <v>3.5912022440000002</v>
      </c>
      <c r="K192" s="68">
        <v>20.0270706277655</v>
      </c>
      <c r="L192" s="59">
        <v>28.825462921700002</v>
      </c>
      <c r="M192" s="60">
        <v>0.18645309295044099</v>
      </c>
      <c r="N192" s="67">
        <v>12.4999912018</v>
      </c>
      <c r="O192" s="69">
        <v>48.688317349244997</v>
      </c>
      <c r="P192" s="67">
        <v>3.0693626590999998</v>
      </c>
      <c r="Q192" s="68">
        <v>14.3169374564057</v>
      </c>
      <c r="R192" s="59">
        <v>18.429502214500001</v>
      </c>
      <c r="S192" s="60">
        <v>0.20079541907048001</v>
      </c>
      <c r="T192" s="67">
        <v>4.5242186304000196</v>
      </c>
      <c r="U192" s="68">
        <v>16.035778328851201</v>
      </c>
      <c r="V192" s="67">
        <v>7.0188813019999996</v>
      </c>
      <c r="W192" s="68">
        <v>30.526313572303</v>
      </c>
      <c r="X192" s="59">
        <v>16.1664350044</v>
      </c>
      <c r="Y192" s="61">
        <v>0.49739788766072301</v>
      </c>
    </row>
    <row r="193" spans="1:25" customFormat="1" x14ac:dyDescent="0.3">
      <c r="A193" s="58" t="s">
        <v>135</v>
      </c>
      <c r="B193" s="63">
        <v>226.0605645462</v>
      </c>
      <c r="C193" s="64">
        <v>0.15201139701267599</v>
      </c>
      <c r="D193" s="63">
        <v>79.232264402299904</v>
      </c>
      <c r="E193" s="64">
        <v>0.12910579436362399</v>
      </c>
      <c r="F193" s="63">
        <v>7.0380947165999999</v>
      </c>
      <c r="G193" s="64">
        <v>8.5732106155683593E-2</v>
      </c>
      <c r="H193" s="63">
        <v>81.416890715600005</v>
      </c>
      <c r="I193" s="61">
        <v>0.205493838456658</v>
      </c>
      <c r="J193" s="70">
        <v>0.50740881169999996</v>
      </c>
      <c r="K193" s="71">
        <v>2.8296685674120599</v>
      </c>
      <c r="L193" s="63">
        <v>24.2261584096</v>
      </c>
      <c r="M193" s="64">
        <v>0.15670319599193</v>
      </c>
      <c r="N193" s="70">
        <v>3.9791083740000102</v>
      </c>
      <c r="O193" s="71">
        <v>15.498898211420499</v>
      </c>
      <c r="P193" s="70">
        <v>3.3590584649999999</v>
      </c>
      <c r="Q193" s="71">
        <v>15.668213664238801</v>
      </c>
      <c r="R193" s="63">
        <v>12.4921109871</v>
      </c>
      <c r="S193" s="64">
        <v>0.136105611075928</v>
      </c>
      <c r="T193" s="70">
        <v>3.6645507179999899</v>
      </c>
      <c r="U193" s="71">
        <v>12.988745193219099</v>
      </c>
      <c r="V193" s="70">
        <v>5.3740065755000099</v>
      </c>
      <c r="W193" s="71">
        <v>23.372472450358501</v>
      </c>
      <c r="X193" s="63">
        <v>4.7709123708000103</v>
      </c>
      <c r="Y193" s="64">
        <v>0.146788190148568</v>
      </c>
    </row>
    <row r="194" spans="1:25" customFormat="1" x14ac:dyDescent="0.3">
      <c r="A194" s="58" t="s">
        <v>136</v>
      </c>
      <c r="B194" s="59">
        <v>264.9034524548</v>
      </c>
      <c r="C194" s="60">
        <v>0.17813077642255301</v>
      </c>
      <c r="D194" s="59">
        <v>116.5786918117</v>
      </c>
      <c r="E194" s="60">
        <v>0.189960298696004</v>
      </c>
      <c r="F194" s="59">
        <v>8.4054831329000006</v>
      </c>
      <c r="G194" s="60">
        <v>0.102388473195728</v>
      </c>
      <c r="H194" s="59">
        <v>76.724389206200001</v>
      </c>
      <c r="I194" s="60">
        <v>0.193650102609528</v>
      </c>
      <c r="J194" s="67">
        <v>2.4605579836000002</v>
      </c>
      <c r="K194" s="68">
        <v>13.721802664720499</v>
      </c>
      <c r="L194" s="59">
        <v>25.7371550473</v>
      </c>
      <c r="M194" s="60">
        <v>0.16647684636841001</v>
      </c>
      <c r="N194" s="67">
        <v>4.4161719031999898</v>
      </c>
      <c r="O194" s="68">
        <v>17.201290434577199</v>
      </c>
      <c r="P194" s="67">
        <v>7.4220466723999898</v>
      </c>
      <c r="Q194" s="68">
        <v>34.619883607508399</v>
      </c>
      <c r="R194" s="59">
        <v>13.1870284567</v>
      </c>
      <c r="S194" s="60">
        <v>0.143676962863062</v>
      </c>
      <c r="T194" s="67">
        <v>1.0439138795</v>
      </c>
      <c r="U194" s="68">
        <v>3.7000801538613999</v>
      </c>
      <c r="V194" s="67">
        <v>4.7768344721999796</v>
      </c>
      <c r="W194" s="68">
        <v>20.775268979091202</v>
      </c>
      <c r="X194" s="59">
        <v>4.15117988909999</v>
      </c>
      <c r="Y194" s="60">
        <v>0.12772068223922201</v>
      </c>
    </row>
    <row r="195" spans="1:25" customFormat="1" x14ac:dyDescent="0.3">
      <c r="A195" s="58" t="s">
        <v>137</v>
      </c>
      <c r="B195" s="63">
        <v>317.51344819799999</v>
      </c>
      <c r="C195" s="64">
        <v>0.21350766299190599</v>
      </c>
      <c r="D195" s="63">
        <v>114.66116995359999</v>
      </c>
      <c r="E195" s="64">
        <v>0.18683577379990099</v>
      </c>
      <c r="F195" s="63">
        <v>20.548224566799998</v>
      </c>
      <c r="G195" s="64">
        <v>0.25030106027370203</v>
      </c>
      <c r="H195" s="63">
        <v>88.643359061500107</v>
      </c>
      <c r="I195" s="64">
        <v>0.22373323209884299</v>
      </c>
      <c r="J195" s="70">
        <v>5.1555214736000003</v>
      </c>
      <c r="K195" s="71">
        <v>28.750815370327199</v>
      </c>
      <c r="L195" s="63">
        <v>33.205618921300001</v>
      </c>
      <c r="M195" s="64">
        <v>0.214785461313415</v>
      </c>
      <c r="N195" s="70">
        <v>8.2017875237000197</v>
      </c>
      <c r="O195" s="71">
        <v>31.946521188549401</v>
      </c>
      <c r="P195" s="70">
        <v>11.879844416499999</v>
      </c>
      <c r="Q195" s="69">
        <v>55.413129171491398</v>
      </c>
      <c r="R195" s="63">
        <v>18.177890635299999</v>
      </c>
      <c r="S195" s="64">
        <v>0.19805402910235101</v>
      </c>
      <c r="T195" s="70">
        <v>1.0868663694</v>
      </c>
      <c r="U195" s="72">
        <v>3.8523222674676001</v>
      </c>
      <c r="V195" s="70">
        <v>4.0096327577000004</v>
      </c>
      <c r="W195" s="71">
        <v>17.438577688505902</v>
      </c>
      <c r="X195" s="63">
        <v>11.9435325186</v>
      </c>
      <c r="Y195" s="61">
        <v>0.367470493299353</v>
      </c>
    </row>
    <row r="196" spans="1:25" customFormat="1" x14ac:dyDescent="0.3">
      <c r="A196" s="58" t="s">
        <v>138</v>
      </c>
      <c r="B196" s="59">
        <v>339.14522464290002</v>
      </c>
      <c r="C196" s="60">
        <v>0.22805366115773401</v>
      </c>
      <c r="D196" s="59">
        <v>145.40017129430001</v>
      </c>
      <c r="E196" s="60">
        <v>0.236923742583492</v>
      </c>
      <c r="F196" s="59">
        <v>8.6831961030000002</v>
      </c>
      <c r="G196" s="62">
        <v>0.10577133727927999</v>
      </c>
      <c r="H196" s="59">
        <v>99.311564704099993</v>
      </c>
      <c r="I196" s="60">
        <v>0.25065946948858397</v>
      </c>
      <c r="J196" s="67">
        <v>3.6995560966999999</v>
      </c>
      <c r="K196" s="68">
        <v>20.6313279525761</v>
      </c>
      <c r="L196" s="59">
        <v>43.368111768600002</v>
      </c>
      <c r="M196" s="60">
        <v>0.28051999014345802</v>
      </c>
      <c r="N196" s="67">
        <v>1.8882384860000001</v>
      </c>
      <c r="O196" s="68">
        <v>7.3548175477265403</v>
      </c>
      <c r="P196" s="67">
        <v>12.1208062617</v>
      </c>
      <c r="Q196" s="69">
        <v>56.537087481494403</v>
      </c>
      <c r="R196" s="59">
        <v>11.5296149793</v>
      </c>
      <c r="S196" s="62">
        <v>0.12561890411062501</v>
      </c>
      <c r="T196" s="67">
        <v>1.1386199152000001</v>
      </c>
      <c r="U196" s="72">
        <v>4.03575911170062</v>
      </c>
      <c r="V196" s="67">
        <v>11.3423189541</v>
      </c>
      <c r="W196" s="69">
        <v>49.3296823428647</v>
      </c>
      <c r="X196" s="59">
        <v>0.66302607989999895</v>
      </c>
      <c r="Y196" s="62">
        <v>2.0399535922203699E-2</v>
      </c>
    </row>
    <row r="197" spans="1:25" customFormat="1" x14ac:dyDescent="0.3">
      <c r="A197" s="58" t="s">
        <v>139</v>
      </c>
      <c r="B197" s="63">
        <v>403.22185482110001</v>
      </c>
      <c r="C197" s="64">
        <v>0.27114113237946602</v>
      </c>
      <c r="D197" s="63">
        <v>142.18152703940001</v>
      </c>
      <c r="E197" s="64">
        <v>0.23167909097044601</v>
      </c>
      <c r="F197" s="63">
        <v>11.6673795293</v>
      </c>
      <c r="G197" s="62">
        <v>0.142122131150831</v>
      </c>
      <c r="H197" s="63">
        <v>105.9330528215</v>
      </c>
      <c r="I197" s="64">
        <v>0.26737191082084599</v>
      </c>
      <c r="J197" s="70">
        <v>6.0298909713000004</v>
      </c>
      <c r="K197" s="71">
        <v>33.626914931263499</v>
      </c>
      <c r="L197" s="63">
        <v>52.047406982799998</v>
      </c>
      <c r="M197" s="64">
        <v>0.33666068220149598</v>
      </c>
      <c r="N197" s="70">
        <v>4.6716171266999797</v>
      </c>
      <c r="O197" s="71">
        <v>18.1962669834667</v>
      </c>
      <c r="P197" s="70">
        <v>14.721035307899999</v>
      </c>
      <c r="Q197" s="69">
        <v>68.665767198243998</v>
      </c>
      <c r="R197" s="63">
        <v>40.379322966099899</v>
      </c>
      <c r="S197" s="61">
        <v>0.43994585325159302</v>
      </c>
      <c r="T197" s="70">
        <v>13.741290897000001</v>
      </c>
      <c r="U197" s="69">
        <v>48.705050038015202</v>
      </c>
      <c r="V197" s="70">
        <v>6.2156541194000097</v>
      </c>
      <c r="W197" s="71">
        <v>27.032941367980602</v>
      </c>
      <c r="X197" s="63">
        <v>5.6336770596999903</v>
      </c>
      <c r="Y197" s="64">
        <v>0.173333147876745</v>
      </c>
    </row>
    <row r="198" spans="1:25" customFormat="1" x14ac:dyDescent="0.3">
      <c r="A198" s="58" t="s">
        <v>140</v>
      </c>
      <c r="B198" s="59">
        <v>191.98039861070001</v>
      </c>
      <c r="C198" s="60">
        <v>0.129094646164607</v>
      </c>
      <c r="D198" s="59">
        <v>37.131542701500003</v>
      </c>
      <c r="E198" s="62">
        <v>6.0504358326591498E-2</v>
      </c>
      <c r="F198" s="59">
        <v>14.164024700200001</v>
      </c>
      <c r="G198" s="60">
        <v>0.172534147107342</v>
      </c>
      <c r="H198" s="59">
        <v>73.343604447700002</v>
      </c>
      <c r="I198" s="61">
        <v>0.18511710127634301</v>
      </c>
      <c r="J198" s="67">
        <v>4.4724166829999996</v>
      </c>
      <c r="K198" s="68">
        <v>24.941342397768199</v>
      </c>
      <c r="L198" s="59">
        <v>30.038026314700002</v>
      </c>
      <c r="M198" s="61">
        <v>0.194296373581786</v>
      </c>
      <c r="N198" s="67">
        <v>4.6536337360000104</v>
      </c>
      <c r="O198" s="68">
        <v>18.126220451490699</v>
      </c>
      <c r="P198" s="67">
        <v>1.543758891</v>
      </c>
      <c r="Q198" s="68">
        <v>7.2008107040364902</v>
      </c>
      <c r="R198" s="59">
        <v>15.922268280400001</v>
      </c>
      <c r="S198" s="60">
        <v>0.17347829011898599</v>
      </c>
      <c r="T198" s="67">
        <v>9.2252692828999905</v>
      </c>
      <c r="U198" s="69">
        <v>32.698325463432496</v>
      </c>
      <c r="V198" s="67">
        <v>0</v>
      </c>
      <c r="W198" s="68">
        <v>0</v>
      </c>
      <c r="X198" s="59">
        <v>1.4858535733</v>
      </c>
      <c r="Y198" s="60">
        <v>4.5715733155232301E-2</v>
      </c>
    </row>
    <row r="199" spans="1:25" customFormat="1" x14ac:dyDescent="0.3">
      <c r="A199" s="65" t="s">
        <v>1</v>
      </c>
    </row>
    <row r="200" spans="1:25" customFormat="1" x14ac:dyDescent="0.3">
      <c r="A200" s="65" t="s">
        <v>1</v>
      </c>
    </row>
    <row r="201" spans="1:25" customFormat="1" x14ac:dyDescent="0.3">
      <c r="A201" s="53" t="s">
        <v>497</v>
      </c>
    </row>
    <row r="202" spans="1:25" customFormat="1" x14ac:dyDescent="0.3">
      <c r="A202" s="54" t="s">
        <v>1</v>
      </c>
    </row>
    <row r="203" spans="1:25" customFormat="1" ht="25.5" customHeight="1" x14ac:dyDescent="0.3">
      <c r="A203" s="114" t="s">
        <v>1</v>
      </c>
      <c r="B203" s="113" t="s">
        <v>504</v>
      </c>
      <c r="C203" s="113" t="s">
        <v>1</v>
      </c>
      <c r="D203" s="113" t="s">
        <v>53</v>
      </c>
      <c r="E203" s="113" t="s">
        <v>1</v>
      </c>
      <c r="F203" s="113" t="s">
        <v>54</v>
      </c>
      <c r="G203" s="113" t="s">
        <v>1</v>
      </c>
      <c r="H203" s="118" t="s">
        <v>55</v>
      </c>
      <c r="I203" s="118" t="s">
        <v>1</v>
      </c>
      <c r="J203" s="118" t="s">
        <v>56</v>
      </c>
      <c r="K203" s="118" t="s">
        <v>1</v>
      </c>
      <c r="L203" s="118" t="s">
        <v>57</v>
      </c>
      <c r="M203" s="118" t="s">
        <v>1</v>
      </c>
      <c r="N203" s="118" t="s">
        <v>58</v>
      </c>
      <c r="O203" s="118" t="s">
        <v>1</v>
      </c>
      <c r="P203" s="118" t="s">
        <v>59</v>
      </c>
      <c r="Q203" s="118" t="s">
        <v>1</v>
      </c>
      <c r="R203" s="118" t="s">
        <v>60</v>
      </c>
      <c r="S203" s="118" t="s">
        <v>1</v>
      </c>
      <c r="T203" s="113" t="s">
        <v>61</v>
      </c>
      <c r="U203" s="113" t="s">
        <v>1</v>
      </c>
      <c r="V203" s="113" t="s">
        <v>62</v>
      </c>
      <c r="W203" s="113" t="s">
        <v>1</v>
      </c>
      <c r="X203" s="113" t="s">
        <v>63</v>
      </c>
      <c r="Y203" s="113" t="s">
        <v>1</v>
      </c>
    </row>
    <row r="204" spans="1:25" customFormat="1" x14ac:dyDescent="0.3">
      <c r="A204" s="115" t="s">
        <v>1</v>
      </c>
      <c r="B204" s="55" t="s">
        <v>14</v>
      </c>
      <c r="C204" s="55" t="s">
        <v>15</v>
      </c>
      <c r="D204" s="55" t="s">
        <v>14</v>
      </c>
      <c r="E204" s="55" t="s">
        <v>15</v>
      </c>
      <c r="F204" s="55" t="s">
        <v>14</v>
      </c>
      <c r="G204" s="55" t="s">
        <v>15</v>
      </c>
      <c r="H204" s="55" t="s">
        <v>14</v>
      </c>
      <c r="I204" s="55" t="s">
        <v>15</v>
      </c>
      <c r="J204" s="55" t="s">
        <v>14</v>
      </c>
      <c r="K204" s="55" t="s">
        <v>15</v>
      </c>
      <c r="L204" s="55" t="s">
        <v>14</v>
      </c>
      <c r="M204" s="55" t="s">
        <v>15</v>
      </c>
      <c r="N204" s="55" t="s">
        <v>14</v>
      </c>
      <c r="O204" s="55" t="s">
        <v>15</v>
      </c>
      <c r="P204" s="55" t="s">
        <v>14</v>
      </c>
      <c r="Q204" s="55" t="s">
        <v>15</v>
      </c>
      <c r="R204" s="55" t="s">
        <v>14</v>
      </c>
      <c r="S204" s="55" t="s">
        <v>15</v>
      </c>
      <c r="T204" s="55" t="s">
        <v>14</v>
      </c>
      <c r="U204" s="55" t="s">
        <v>15</v>
      </c>
      <c r="V204" s="55" t="s">
        <v>14</v>
      </c>
      <c r="W204" s="55" t="s">
        <v>15</v>
      </c>
      <c r="X204" s="55" t="s">
        <v>14</v>
      </c>
      <c r="Y204" s="55" t="s">
        <v>15</v>
      </c>
    </row>
    <row r="205" spans="1:25" customFormat="1" x14ac:dyDescent="0.3">
      <c r="A205" s="56" t="s">
        <v>16</v>
      </c>
      <c r="B205" s="57">
        <v>1487.1290507734</v>
      </c>
      <c r="C205" s="57">
        <v>1487.1290507734</v>
      </c>
      <c r="D205" s="57">
        <v>613.70029744090004</v>
      </c>
      <c r="E205" s="57">
        <v>613.70029744090004</v>
      </c>
      <c r="F205" s="57">
        <v>82.094037253899998</v>
      </c>
      <c r="G205" s="57">
        <v>82.094037253899998</v>
      </c>
      <c r="H205" s="57">
        <v>396.20112859379998</v>
      </c>
      <c r="I205" s="57">
        <v>396.20112859379998</v>
      </c>
      <c r="J205" s="57">
        <v>17.931740047000002</v>
      </c>
      <c r="K205" s="57">
        <v>17.931740047000002</v>
      </c>
      <c r="L205" s="57">
        <v>154.5990064609</v>
      </c>
      <c r="M205" s="57">
        <v>154.5990064609</v>
      </c>
      <c r="N205" s="57">
        <v>25.673491881299999</v>
      </c>
      <c r="O205" s="57">
        <v>25.673491881299999</v>
      </c>
      <c r="P205" s="57">
        <v>21.4386817603</v>
      </c>
      <c r="Q205" s="57">
        <v>21.4386817603</v>
      </c>
      <c r="R205" s="57">
        <v>91.782483384399995</v>
      </c>
      <c r="S205" s="57">
        <v>91.782483384399995</v>
      </c>
      <c r="T205" s="57">
        <v>28.213277445100001</v>
      </c>
      <c r="U205" s="57">
        <v>28.213277445100001</v>
      </c>
      <c r="V205" s="57">
        <v>22.992888693800001</v>
      </c>
      <c r="W205" s="57">
        <v>22.992888693800001</v>
      </c>
      <c r="X205" s="57">
        <v>32.502017811999998</v>
      </c>
      <c r="Y205" s="57">
        <v>32.502017811999998</v>
      </c>
    </row>
    <row r="206" spans="1:25" customFormat="1" x14ac:dyDescent="0.3">
      <c r="A206" s="58" t="s">
        <v>130</v>
      </c>
      <c r="B206" s="59">
        <v>20.8350318681</v>
      </c>
      <c r="C206" s="60">
        <v>1.40102379529635E-2</v>
      </c>
      <c r="D206" s="59">
        <v>4.7456458913999899</v>
      </c>
      <c r="E206" s="60">
        <v>7.7328394840105296E-3</v>
      </c>
      <c r="F206" s="59">
        <v>0.48594090150000102</v>
      </c>
      <c r="G206" s="60">
        <v>5.9193203033380401E-3</v>
      </c>
      <c r="H206" s="59">
        <v>7.7035113181000003</v>
      </c>
      <c r="I206" s="60">
        <v>1.94434360786436E-2</v>
      </c>
      <c r="J206" s="67">
        <v>0</v>
      </c>
      <c r="K206" s="68">
        <v>0</v>
      </c>
      <c r="L206" s="59">
        <v>6.3981818622000004</v>
      </c>
      <c r="M206" s="61">
        <v>4.13856596408217E-2</v>
      </c>
      <c r="N206" s="67">
        <v>0</v>
      </c>
      <c r="O206" s="68">
        <v>0</v>
      </c>
      <c r="P206" s="67">
        <v>0</v>
      </c>
      <c r="Q206" s="68">
        <v>0</v>
      </c>
      <c r="R206" s="59">
        <v>1.5017518948999999</v>
      </c>
      <c r="S206" s="60">
        <v>1.63620751969678E-2</v>
      </c>
      <c r="T206" s="67">
        <v>0</v>
      </c>
      <c r="U206" s="68">
        <v>0</v>
      </c>
      <c r="V206" s="67">
        <v>0</v>
      </c>
      <c r="W206" s="68">
        <v>0</v>
      </c>
      <c r="X206" s="59">
        <v>0</v>
      </c>
      <c r="Y206" s="60">
        <v>0</v>
      </c>
    </row>
    <row r="207" spans="1:25" customFormat="1" x14ac:dyDescent="0.3">
      <c r="A207" s="58" t="s">
        <v>131</v>
      </c>
      <c r="B207" s="63">
        <v>417.69928725239998</v>
      </c>
      <c r="C207" s="64">
        <v>0.28087628779437201</v>
      </c>
      <c r="D207" s="63">
        <v>142.86616002829999</v>
      </c>
      <c r="E207" s="62">
        <v>0.232794672943854</v>
      </c>
      <c r="F207" s="63">
        <v>38.302036480799998</v>
      </c>
      <c r="G207" s="61">
        <v>0.46656295343764898</v>
      </c>
      <c r="H207" s="63">
        <v>140.5495034555</v>
      </c>
      <c r="I207" s="61">
        <v>0.35474281447490902</v>
      </c>
      <c r="J207" s="70">
        <v>2.8644981107</v>
      </c>
      <c r="K207" s="71">
        <v>15.974457042049499</v>
      </c>
      <c r="L207" s="63">
        <v>46.423366733199998</v>
      </c>
      <c r="M207" s="64">
        <v>0.300282439039743</v>
      </c>
      <c r="N207" s="70">
        <v>1.1634688991</v>
      </c>
      <c r="O207" s="72">
        <v>4.5317906285566298</v>
      </c>
      <c r="P207" s="70">
        <v>3.1096095938000001</v>
      </c>
      <c r="Q207" s="71">
        <v>14.504667910871101</v>
      </c>
      <c r="R207" s="63">
        <v>31.438332603599999</v>
      </c>
      <c r="S207" s="64">
        <v>0.34253085604506001</v>
      </c>
      <c r="T207" s="70">
        <v>6.3568091938999904</v>
      </c>
      <c r="U207" s="71">
        <v>22.531268145892199</v>
      </c>
      <c r="V207" s="70">
        <v>0</v>
      </c>
      <c r="W207" s="72">
        <v>0</v>
      </c>
      <c r="X207" s="63">
        <v>4.6255021534999896</v>
      </c>
      <c r="Y207" s="64">
        <v>0.14231430738408599</v>
      </c>
    </row>
    <row r="208" spans="1:25" customFormat="1" x14ac:dyDescent="0.3">
      <c r="A208" s="58" t="s">
        <v>132</v>
      </c>
      <c r="B208" s="59">
        <v>135.57737894729999</v>
      </c>
      <c r="C208" s="60">
        <v>9.1167191493429098E-2</v>
      </c>
      <c r="D208" s="59">
        <v>57.119298617200002</v>
      </c>
      <c r="E208" s="60">
        <v>9.3073604258275003E-2</v>
      </c>
      <c r="F208" s="59">
        <v>9.5569555885999993</v>
      </c>
      <c r="G208" s="60">
        <v>0.116414734958671</v>
      </c>
      <c r="H208" s="59">
        <v>28.8614710645999</v>
      </c>
      <c r="I208" s="60">
        <v>7.2845504421038196E-2</v>
      </c>
      <c r="J208" s="67">
        <v>3.1267392780000001</v>
      </c>
      <c r="K208" s="68">
        <v>17.436898314411501</v>
      </c>
      <c r="L208" s="59">
        <v>20.159279985200001</v>
      </c>
      <c r="M208" s="60">
        <v>0.130397215652861</v>
      </c>
      <c r="N208" s="67">
        <v>2.3761034599999999</v>
      </c>
      <c r="O208" s="68">
        <v>9.2550848594565398</v>
      </c>
      <c r="P208" s="67">
        <v>1.5853816540000001</v>
      </c>
      <c r="Q208" s="68">
        <v>7.39495866269072</v>
      </c>
      <c r="R208" s="59">
        <v>5.8381705569999998</v>
      </c>
      <c r="S208" s="60">
        <v>6.3608766528453903E-2</v>
      </c>
      <c r="T208" s="67">
        <v>2.9384551746000001</v>
      </c>
      <c r="U208" s="68">
        <v>10.415150031108301</v>
      </c>
      <c r="V208" s="67">
        <v>1.4427170945000001</v>
      </c>
      <c r="W208" s="68">
        <v>6.2746230528616698</v>
      </c>
      <c r="X208" s="59">
        <v>2.5728064736</v>
      </c>
      <c r="Y208" s="60">
        <v>7.9158361443334796E-2</v>
      </c>
    </row>
    <row r="209" spans="1:25" customFormat="1" x14ac:dyDescent="0.3">
      <c r="A209" s="58" t="s">
        <v>133</v>
      </c>
      <c r="B209" s="63">
        <v>21.649060754200001</v>
      </c>
      <c r="C209" s="64">
        <v>1.45576207679765E-2</v>
      </c>
      <c r="D209" s="63">
        <v>8.0295070481999993</v>
      </c>
      <c r="E209" s="64">
        <v>1.3083759420816099E-2</v>
      </c>
      <c r="F209" s="63">
        <v>0.34447959500000003</v>
      </c>
      <c r="G209" s="64">
        <v>4.19615853383596E-3</v>
      </c>
      <c r="H209" s="63">
        <v>3.2002897636000101</v>
      </c>
      <c r="I209" s="64">
        <v>8.0774372727268392E-3</v>
      </c>
      <c r="J209" s="70">
        <v>1.3263850976</v>
      </c>
      <c r="K209" s="69">
        <v>7.3968566024461504</v>
      </c>
      <c r="L209" s="63">
        <v>2.9203547984</v>
      </c>
      <c r="M209" s="64">
        <v>1.8889867828087201E-2</v>
      </c>
      <c r="N209" s="70">
        <v>0.65765175139999899</v>
      </c>
      <c r="O209" s="71">
        <v>2.5615983771923898</v>
      </c>
      <c r="P209" s="70">
        <v>0</v>
      </c>
      <c r="Q209" s="71">
        <v>0</v>
      </c>
      <c r="R209" s="63">
        <v>0.374264031</v>
      </c>
      <c r="S209" s="64">
        <v>4.0777283115398097E-3</v>
      </c>
      <c r="T209" s="70">
        <v>4.79612866899999</v>
      </c>
      <c r="U209" s="69">
        <v>16.999544552499302</v>
      </c>
      <c r="V209" s="70">
        <v>0</v>
      </c>
      <c r="W209" s="71">
        <v>0</v>
      </c>
      <c r="X209" s="63">
        <v>0</v>
      </c>
      <c r="Y209" s="64">
        <v>0</v>
      </c>
    </row>
    <row r="210" spans="1:25" customFormat="1" x14ac:dyDescent="0.3">
      <c r="A210" s="58" t="s">
        <v>134</v>
      </c>
      <c r="B210" s="59">
        <v>219.67734913979999</v>
      </c>
      <c r="C210" s="60">
        <v>0.147719089359161</v>
      </c>
      <c r="D210" s="59">
        <v>131.15319519709999</v>
      </c>
      <c r="E210" s="61">
        <v>0.21370886692413599</v>
      </c>
      <c r="F210" s="59">
        <v>5.5788274269000002</v>
      </c>
      <c r="G210" s="60">
        <v>6.7956548532822597E-2</v>
      </c>
      <c r="H210" s="59">
        <v>29.703601530599901</v>
      </c>
      <c r="I210" s="62">
        <v>7.4971016958039094E-2</v>
      </c>
      <c r="J210" s="67">
        <v>0.87084878479999706</v>
      </c>
      <c r="K210" s="68">
        <v>4.8564655884898</v>
      </c>
      <c r="L210" s="59">
        <v>14.1978889085</v>
      </c>
      <c r="M210" s="60">
        <v>9.1836870323554198E-2</v>
      </c>
      <c r="N210" s="67">
        <v>11.3521489691</v>
      </c>
      <c r="O210" s="69">
        <v>44.217393650953497</v>
      </c>
      <c r="P210" s="67">
        <v>1.2195465512999999</v>
      </c>
      <c r="Q210" s="68">
        <v>5.6885333013261503</v>
      </c>
      <c r="R210" s="59">
        <v>8.2390537244999997</v>
      </c>
      <c r="S210" s="60">
        <v>8.9767169297364696E-2</v>
      </c>
      <c r="T210" s="67">
        <v>2.3125295657999998</v>
      </c>
      <c r="U210" s="68">
        <v>8.1966002365373303</v>
      </c>
      <c r="V210" s="67">
        <v>2.0098559476000002</v>
      </c>
      <c r="W210" s="68">
        <v>8.7412067894798895</v>
      </c>
      <c r="X210" s="59">
        <v>13.0398525336</v>
      </c>
      <c r="Y210" s="61">
        <v>0.40120132260790198</v>
      </c>
    </row>
    <row r="211" spans="1:25" customFormat="1" x14ac:dyDescent="0.3">
      <c r="A211" s="58" t="s">
        <v>135</v>
      </c>
      <c r="B211" s="63">
        <v>74.636660459500106</v>
      </c>
      <c r="C211" s="64">
        <v>5.0188422061074198E-2</v>
      </c>
      <c r="D211" s="63">
        <v>24.1634154943001</v>
      </c>
      <c r="E211" s="64">
        <v>3.9373315598933603E-2</v>
      </c>
      <c r="F211" s="63">
        <v>2.1246614349000001</v>
      </c>
      <c r="G211" s="64">
        <v>2.58808252824606E-2</v>
      </c>
      <c r="H211" s="63">
        <v>32.099571193300001</v>
      </c>
      <c r="I211" s="61">
        <v>8.1018373943628194E-2</v>
      </c>
      <c r="J211" s="70">
        <v>0</v>
      </c>
      <c r="K211" s="71">
        <v>0</v>
      </c>
      <c r="L211" s="63">
        <v>7.5782112979000198</v>
      </c>
      <c r="M211" s="64">
        <v>4.9018499351201401E-2</v>
      </c>
      <c r="N211" s="70">
        <v>1.4731476586000001</v>
      </c>
      <c r="O211" s="71">
        <v>5.73801049507024</v>
      </c>
      <c r="P211" s="70">
        <v>0</v>
      </c>
      <c r="Q211" s="71">
        <v>0</v>
      </c>
      <c r="R211" s="63">
        <v>4.2031454245999997</v>
      </c>
      <c r="S211" s="64">
        <v>4.5794636074473399E-2</v>
      </c>
      <c r="T211" s="70">
        <v>0</v>
      </c>
      <c r="U211" s="71">
        <v>0</v>
      </c>
      <c r="V211" s="70">
        <v>2.9945079559000001</v>
      </c>
      <c r="W211" s="71">
        <v>13.0236265472266</v>
      </c>
      <c r="X211" s="63">
        <v>0</v>
      </c>
      <c r="Y211" s="64">
        <v>0</v>
      </c>
    </row>
    <row r="212" spans="1:25" customFormat="1" x14ac:dyDescent="0.3">
      <c r="A212" s="58" t="s">
        <v>136</v>
      </c>
      <c r="B212" s="59">
        <v>113.1938071662</v>
      </c>
      <c r="C212" s="60">
        <v>7.6115658629176894E-2</v>
      </c>
      <c r="D212" s="59">
        <v>51.056832997199997</v>
      </c>
      <c r="E212" s="60">
        <v>8.3195059885264003E-2</v>
      </c>
      <c r="F212" s="59">
        <v>4.6827857193</v>
      </c>
      <c r="G212" s="60">
        <v>5.7041727705717603E-2</v>
      </c>
      <c r="H212" s="59">
        <v>25.334104574100099</v>
      </c>
      <c r="I212" s="60">
        <v>6.3942535105884199E-2</v>
      </c>
      <c r="J212" s="67">
        <v>0</v>
      </c>
      <c r="K212" s="68">
        <v>0</v>
      </c>
      <c r="L212" s="59">
        <v>11.088071126899999</v>
      </c>
      <c r="M212" s="60">
        <v>7.1721490200548604E-2</v>
      </c>
      <c r="N212" s="67">
        <v>0.34447959500000003</v>
      </c>
      <c r="O212" s="68">
        <v>1.34177149174987</v>
      </c>
      <c r="P212" s="67">
        <v>4.2608334996000004</v>
      </c>
      <c r="Q212" s="69">
        <v>19.874512562102499</v>
      </c>
      <c r="R212" s="59">
        <v>8.5227875433000104</v>
      </c>
      <c r="S212" s="60">
        <v>9.2858541510640699E-2</v>
      </c>
      <c r="T212" s="67">
        <v>1.0439138795</v>
      </c>
      <c r="U212" s="68">
        <v>3.7000801538613999</v>
      </c>
      <c r="V212" s="67">
        <v>4.4880724232999896</v>
      </c>
      <c r="W212" s="68">
        <v>19.519393509307999</v>
      </c>
      <c r="X212" s="59">
        <v>2.3719258079999999</v>
      </c>
      <c r="Y212" s="60">
        <v>7.2977801615881993E-2</v>
      </c>
    </row>
    <row r="213" spans="1:25" customFormat="1" x14ac:dyDescent="0.3">
      <c r="A213" s="58" t="s">
        <v>137</v>
      </c>
      <c r="B213" s="63">
        <v>123.3768549749</v>
      </c>
      <c r="C213" s="64">
        <v>8.2963112657059801E-2</v>
      </c>
      <c r="D213" s="63">
        <v>41.943348245800003</v>
      </c>
      <c r="E213" s="64">
        <v>6.8345002309273303E-2</v>
      </c>
      <c r="F213" s="63">
        <v>8.4164277935000005</v>
      </c>
      <c r="G213" s="64">
        <v>0.102521791777273</v>
      </c>
      <c r="H213" s="63">
        <v>29.932434712200099</v>
      </c>
      <c r="I213" s="64">
        <v>7.5548585180553199E-2</v>
      </c>
      <c r="J213" s="70">
        <v>3.9327808735000001</v>
      </c>
      <c r="K213" s="69">
        <v>21.931953414403601</v>
      </c>
      <c r="L213" s="63">
        <v>13.8455331993</v>
      </c>
      <c r="M213" s="64">
        <v>8.9557711373790205E-2</v>
      </c>
      <c r="N213" s="70">
        <v>6.6252623438999896</v>
      </c>
      <c r="O213" s="69">
        <v>25.805848205345601</v>
      </c>
      <c r="P213" s="70">
        <v>3.4398444923999998</v>
      </c>
      <c r="Q213" s="71">
        <v>16.045037334197801</v>
      </c>
      <c r="R213" s="63">
        <v>4.0455461815999998</v>
      </c>
      <c r="S213" s="64">
        <v>4.4077541077817597E-2</v>
      </c>
      <c r="T213" s="70">
        <v>0</v>
      </c>
      <c r="U213" s="71">
        <v>0</v>
      </c>
      <c r="V213" s="70">
        <v>3.7208707088000001</v>
      </c>
      <c r="W213" s="71">
        <v>16.1827022187226</v>
      </c>
      <c r="X213" s="63">
        <v>7.4748064239000103</v>
      </c>
      <c r="Y213" s="61">
        <v>0.22997976516831001</v>
      </c>
    </row>
    <row r="214" spans="1:25" customFormat="1" x14ac:dyDescent="0.3">
      <c r="A214" s="58" t="s">
        <v>138</v>
      </c>
      <c r="B214" s="59">
        <v>128.51363292420001</v>
      </c>
      <c r="C214" s="60">
        <v>8.6417270147042605E-2</v>
      </c>
      <c r="D214" s="59">
        <v>74.9405970615</v>
      </c>
      <c r="E214" s="61">
        <v>0.122112694704563</v>
      </c>
      <c r="F214" s="59">
        <v>4.1237798989999996</v>
      </c>
      <c r="G214" s="60">
        <v>5.0232392472622497E-2</v>
      </c>
      <c r="H214" s="59">
        <v>34.7407859467001</v>
      </c>
      <c r="I214" s="60">
        <v>8.7684722327779005E-2</v>
      </c>
      <c r="J214" s="67">
        <v>1.084944664</v>
      </c>
      <c r="K214" s="68">
        <v>6.0504148574332701</v>
      </c>
      <c r="L214" s="59">
        <v>6.7880632404000201</v>
      </c>
      <c r="M214" s="60">
        <v>4.3907547634316701E-2</v>
      </c>
      <c r="N214" s="67">
        <v>0</v>
      </c>
      <c r="O214" s="68">
        <v>0</v>
      </c>
      <c r="P214" s="67">
        <v>0</v>
      </c>
      <c r="Q214" s="68">
        <v>0</v>
      </c>
      <c r="R214" s="59">
        <v>2.1798372749000001</v>
      </c>
      <c r="S214" s="62">
        <v>2.3750035894872099E-2</v>
      </c>
      <c r="T214" s="67">
        <v>0</v>
      </c>
      <c r="U214" s="68">
        <v>0</v>
      </c>
      <c r="V214" s="67">
        <v>4.6556248377000102</v>
      </c>
      <c r="W214" s="68">
        <v>20.2481075766499</v>
      </c>
      <c r="X214" s="59">
        <v>0</v>
      </c>
      <c r="Y214" s="62">
        <v>0</v>
      </c>
    </row>
    <row r="215" spans="1:25" customFormat="1" x14ac:dyDescent="0.3">
      <c r="A215" s="58" t="s">
        <v>139</v>
      </c>
      <c r="B215" s="63">
        <v>152.31740122260001</v>
      </c>
      <c r="C215" s="64">
        <v>0.102423795126176</v>
      </c>
      <c r="D215" s="63">
        <v>60.199640267699998</v>
      </c>
      <c r="E215" s="64">
        <v>9.8092897329086395E-2</v>
      </c>
      <c r="F215" s="63">
        <v>2.6591642274999998</v>
      </c>
      <c r="G215" s="62">
        <v>3.2391685394588997E-2</v>
      </c>
      <c r="H215" s="63">
        <v>38.480615542099898</v>
      </c>
      <c r="I215" s="64">
        <v>9.7123942273147204E-2</v>
      </c>
      <c r="J215" s="70">
        <v>0.87084878479999706</v>
      </c>
      <c r="K215" s="71">
        <v>4.8564655884898</v>
      </c>
      <c r="L215" s="63">
        <v>13.3737018252</v>
      </c>
      <c r="M215" s="64">
        <v>8.6505742380578399E-2</v>
      </c>
      <c r="N215" s="70">
        <v>0</v>
      </c>
      <c r="O215" s="71">
        <v>0</v>
      </c>
      <c r="P215" s="70">
        <v>6.2797070781999897</v>
      </c>
      <c r="Q215" s="69">
        <v>29.291479524775198</v>
      </c>
      <c r="R215" s="63">
        <v>20.934859171700001</v>
      </c>
      <c r="S215" s="61">
        <v>0.22809209774833999</v>
      </c>
      <c r="T215" s="70">
        <v>4.0853567377000104</v>
      </c>
      <c r="U215" s="71">
        <v>14.480262867898499</v>
      </c>
      <c r="V215" s="70">
        <v>3.6812397259999998</v>
      </c>
      <c r="W215" s="71">
        <v>16.010340305751299</v>
      </c>
      <c r="X215" s="63">
        <v>1.7522678617</v>
      </c>
      <c r="Y215" s="64">
        <v>5.3912586961079402E-2</v>
      </c>
    </row>
    <row r="216" spans="1:25" customFormat="1" x14ac:dyDescent="0.3">
      <c r="A216" s="58" t="s">
        <v>140</v>
      </c>
      <c r="B216" s="59">
        <v>79.652586064199795</v>
      </c>
      <c r="C216" s="60">
        <v>5.3561314011568599E-2</v>
      </c>
      <c r="D216" s="59">
        <v>17.482656592200101</v>
      </c>
      <c r="E216" s="62">
        <v>2.8487287141788602E-2</v>
      </c>
      <c r="F216" s="59">
        <v>5.8189781868999999</v>
      </c>
      <c r="G216" s="60">
        <v>7.0881861601021001E-2</v>
      </c>
      <c r="H216" s="59">
        <v>25.595239493000001</v>
      </c>
      <c r="I216" s="60">
        <v>6.4601631963651401E-2</v>
      </c>
      <c r="J216" s="67">
        <v>3.8546944536000001</v>
      </c>
      <c r="K216" s="69">
        <v>21.4964885922763</v>
      </c>
      <c r="L216" s="59">
        <v>11.8263534837</v>
      </c>
      <c r="M216" s="60">
        <v>7.6496956574497996E-2</v>
      </c>
      <c r="N216" s="67">
        <v>1.6812292042000001</v>
      </c>
      <c r="O216" s="68">
        <v>6.5485022916752902</v>
      </c>
      <c r="P216" s="67">
        <v>1.543758891</v>
      </c>
      <c r="Q216" s="68">
        <v>7.2008107040364902</v>
      </c>
      <c r="R216" s="59">
        <v>4.5047349773000001</v>
      </c>
      <c r="S216" s="60">
        <v>4.9080552314469797E-2</v>
      </c>
      <c r="T216" s="67">
        <v>6.6800842246000203</v>
      </c>
      <c r="U216" s="69">
        <v>23.677094012203</v>
      </c>
      <c r="V216" s="67">
        <v>0</v>
      </c>
      <c r="W216" s="68">
        <v>0</v>
      </c>
      <c r="X216" s="59">
        <v>0.66485655769999996</v>
      </c>
      <c r="Y216" s="60">
        <v>2.04558548194054E-2</v>
      </c>
    </row>
    <row r="217" spans="1:25" customFormat="1" x14ac:dyDescent="0.3">
      <c r="A217" s="65" t="s">
        <v>1</v>
      </c>
    </row>
    <row r="218" spans="1:25" customFormat="1" x14ac:dyDescent="0.3">
      <c r="A218" s="65" t="s">
        <v>1</v>
      </c>
    </row>
    <row r="219" spans="1:25" customFormat="1" x14ac:dyDescent="0.3">
      <c r="A219" s="53" t="s">
        <v>141</v>
      </c>
    </row>
    <row r="220" spans="1:25" customFormat="1" x14ac:dyDescent="0.3">
      <c r="A220" s="54" t="s">
        <v>1</v>
      </c>
    </row>
    <row r="221" spans="1:25" customFormat="1" ht="25.5" customHeight="1" x14ac:dyDescent="0.3">
      <c r="A221" s="114" t="s">
        <v>1</v>
      </c>
      <c r="B221" s="113" t="s">
        <v>504</v>
      </c>
      <c r="C221" s="113" t="s">
        <v>1</v>
      </c>
      <c r="D221" s="113" t="s">
        <v>53</v>
      </c>
      <c r="E221" s="113" t="s">
        <v>1</v>
      </c>
      <c r="F221" s="113" t="s">
        <v>54</v>
      </c>
      <c r="G221" s="113" t="s">
        <v>1</v>
      </c>
      <c r="H221" s="118" t="s">
        <v>55</v>
      </c>
      <c r="I221" s="118" t="s">
        <v>1</v>
      </c>
      <c r="J221" s="118" t="s">
        <v>56</v>
      </c>
      <c r="K221" s="118" t="s">
        <v>1</v>
      </c>
      <c r="L221" s="118" t="s">
        <v>57</v>
      </c>
      <c r="M221" s="118" t="s">
        <v>1</v>
      </c>
      <c r="N221" s="118" t="s">
        <v>58</v>
      </c>
      <c r="O221" s="118" t="s">
        <v>1</v>
      </c>
      <c r="P221" s="118" t="s">
        <v>59</v>
      </c>
      <c r="Q221" s="118" t="s">
        <v>1</v>
      </c>
      <c r="R221" s="118" t="s">
        <v>60</v>
      </c>
      <c r="S221" s="118" t="s">
        <v>1</v>
      </c>
      <c r="T221" s="113" t="s">
        <v>61</v>
      </c>
      <c r="U221" s="113" t="s">
        <v>1</v>
      </c>
      <c r="V221" s="113" t="s">
        <v>62</v>
      </c>
      <c r="W221" s="113" t="s">
        <v>1</v>
      </c>
      <c r="X221" s="113" t="s">
        <v>63</v>
      </c>
      <c r="Y221" s="113" t="s">
        <v>1</v>
      </c>
    </row>
    <row r="222" spans="1:25" customFormat="1" x14ac:dyDescent="0.3">
      <c r="A222" s="115" t="s">
        <v>1</v>
      </c>
      <c r="B222" s="55" t="s">
        <v>14</v>
      </c>
      <c r="C222" s="55" t="s">
        <v>15</v>
      </c>
      <c r="D222" s="55" t="s">
        <v>14</v>
      </c>
      <c r="E222" s="55" t="s">
        <v>15</v>
      </c>
      <c r="F222" s="55" t="s">
        <v>14</v>
      </c>
      <c r="G222" s="55" t="s">
        <v>15</v>
      </c>
      <c r="H222" s="55" t="s">
        <v>14</v>
      </c>
      <c r="I222" s="55" t="s">
        <v>15</v>
      </c>
      <c r="J222" s="55" t="s">
        <v>14</v>
      </c>
      <c r="K222" s="55" t="s">
        <v>15</v>
      </c>
      <c r="L222" s="55" t="s">
        <v>14</v>
      </c>
      <c r="M222" s="55" t="s">
        <v>15</v>
      </c>
      <c r="N222" s="55" t="s">
        <v>14</v>
      </c>
      <c r="O222" s="55" t="s">
        <v>15</v>
      </c>
      <c r="P222" s="55" t="s">
        <v>14</v>
      </c>
      <c r="Q222" s="55" t="s">
        <v>15</v>
      </c>
      <c r="R222" s="55" t="s">
        <v>14</v>
      </c>
      <c r="S222" s="55" t="s">
        <v>15</v>
      </c>
      <c r="T222" s="55" t="s">
        <v>14</v>
      </c>
      <c r="U222" s="55" t="s">
        <v>15</v>
      </c>
      <c r="V222" s="55" t="s">
        <v>14</v>
      </c>
      <c r="W222" s="55" t="s">
        <v>15</v>
      </c>
      <c r="X222" s="55" t="s">
        <v>14</v>
      </c>
      <c r="Y222" s="55" t="s">
        <v>15</v>
      </c>
    </row>
    <row r="223" spans="1:25" customFormat="1" x14ac:dyDescent="0.3">
      <c r="A223" s="56" t="s">
        <v>16</v>
      </c>
      <c r="B223" s="57">
        <v>1497.7955463971</v>
      </c>
      <c r="C223" s="57">
        <v>1497.7955463971</v>
      </c>
      <c r="D223" s="57">
        <v>614.76560868219997</v>
      </c>
      <c r="E223" s="57">
        <v>614.76560868219997</v>
      </c>
      <c r="F223" s="57">
        <v>82.602865417700002</v>
      </c>
      <c r="G223" s="57">
        <v>82.602865417700002</v>
      </c>
      <c r="H223" s="57">
        <v>403.82287973730001</v>
      </c>
      <c r="I223" s="57">
        <v>403.82287973730001</v>
      </c>
      <c r="J223" s="57">
        <v>19.402345122100002</v>
      </c>
      <c r="K223" s="57">
        <v>19.402345122100002</v>
      </c>
      <c r="L223" s="57">
        <v>154.5990064609</v>
      </c>
      <c r="M223" s="57">
        <v>154.5990064609</v>
      </c>
      <c r="N223" s="57">
        <v>25.673491881299999</v>
      </c>
      <c r="O223" s="57">
        <v>25.673491881299999</v>
      </c>
      <c r="P223" s="57">
        <v>21.4386817603</v>
      </c>
      <c r="Q223" s="57">
        <v>21.4386817603</v>
      </c>
      <c r="R223" s="57">
        <v>91.782483384399995</v>
      </c>
      <c r="S223" s="57">
        <v>91.782483384399995</v>
      </c>
      <c r="T223" s="57">
        <v>28.213277445100001</v>
      </c>
      <c r="U223" s="57">
        <v>28.213277445100001</v>
      </c>
      <c r="V223" s="57">
        <v>22.992888693800001</v>
      </c>
      <c r="W223" s="57">
        <v>22.992888693800001</v>
      </c>
      <c r="X223" s="57">
        <v>32.502017811999998</v>
      </c>
      <c r="Y223" s="57">
        <v>32.502017811999998</v>
      </c>
    </row>
    <row r="224" spans="1:25" customFormat="1" x14ac:dyDescent="0.3">
      <c r="A224" s="58" t="s">
        <v>142</v>
      </c>
      <c r="B224" s="59">
        <v>317.97149897520001</v>
      </c>
      <c r="C224" s="60">
        <v>0.212292992685197</v>
      </c>
      <c r="D224" s="59">
        <v>124.7074751928</v>
      </c>
      <c r="E224" s="60">
        <v>0.20285369485798099</v>
      </c>
      <c r="F224" s="59">
        <v>9.9563509422000003</v>
      </c>
      <c r="G224" s="60">
        <v>0.120532755030391</v>
      </c>
      <c r="H224" s="59">
        <v>85.1693560888001</v>
      </c>
      <c r="I224" s="60">
        <v>0.21090770325892699</v>
      </c>
      <c r="J224" s="67">
        <v>2.4515161387000002</v>
      </c>
      <c r="K224" s="68">
        <v>12.635153757303399</v>
      </c>
      <c r="L224" s="59">
        <v>33.542268549100001</v>
      </c>
      <c r="M224" s="60">
        <v>0.21696302788066901</v>
      </c>
      <c r="N224" s="67">
        <v>4.3956430643000104</v>
      </c>
      <c r="O224" s="68">
        <v>17.121329208441999</v>
      </c>
      <c r="P224" s="67">
        <v>11.226222953300001</v>
      </c>
      <c r="Q224" s="69">
        <v>52.364334145248797</v>
      </c>
      <c r="R224" s="59">
        <v>27.146929711799999</v>
      </c>
      <c r="S224" s="60">
        <v>0.29577462616809203</v>
      </c>
      <c r="T224" s="67">
        <v>8.9269581254999899</v>
      </c>
      <c r="U224" s="68">
        <v>31.640982310087502</v>
      </c>
      <c r="V224" s="67">
        <v>8.1118962531999994</v>
      </c>
      <c r="W224" s="68">
        <v>35.280022276571799</v>
      </c>
      <c r="X224" s="59">
        <v>2.3368819555</v>
      </c>
      <c r="Y224" s="62">
        <v>7.1899596173293695E-2</v>
      </c>
    </row>
    <row r="225" spans="1:25" customFormat="1" x14ac:dyDescent="0.3">
      <c r="A225" s="58" t="s">
        <v>143</v>
      </c>
      <c r="B225" s="63">
        <v>445.19624327619999</v>
      </c>
      <c r="C225" s="64">
        <v>0.29723432169838199</v>
      </c>
      <c r="D225" s="63">
        <v>176.47534622539999</v>
      </c>
      <c r="E225" s="64">
        <v>0.28706118841567801</v>
      </c>
      <c r="F225" s="63">
        <v>13.188789057999999</v>
      </c>
      <c r="G225" s="62">
        <v>0.15966503088371001</v>
      </c>
      <c r="H225" s="63">
        <v>153.2497616181</v>
      </c>
      <c r="I225" s="61">
        <v>0.37949747106403198</v>
      </c>
      <c r="J225" s="70">
        <v>4.4921419701999996</v>
      </c>
      <c r="K225" s="71">
        <v>23.152572237689402</v>
      </c>
      <c r="L225" s="63">
        <v>53.151165180299998</v>
      </c>
      <c r="M225" s="64">
        <v>0.34380017308676902</v>
      </c>
      <c r="N225" s="70">
        <v>2.3413491036999998</v>
      </c>
      <c r="O225" s="72">
        <v>9.1197142738708905</v>
      </c>
      <c r="P225" s="70">
        <v>3.4562591076000002</v>
      </c>
      <c r="Q225" s="71">
        <v>16.121602747050801</v>
      </c>
      <c r="R225" s="63">
        <v>27.559474920100001</v>
      </c>
      <c r="S225" s="64">
        <v>0.30026944035362901</v>
      </c>
      <c r="T225" s="70">
        <v>3.99828585560001</v>
      </c>
      <c r="U225" s="71">
        <v>14.1716461810587</v>
      </c>
      <c r="V225" s="70">
        <v>1.4427170945000001</v>
      </c>
      <c r="W225" s="71">
        <v>6.2746230528616698</v>
      </c>
      <c r="X225" s="63">
        <v>5.8409531427000099</v>
      </c>
      <c r="Y225" s="64">
        <v>0.179710477561288</v>
      </c>
    </row>
    <row r="226" spans="1:25" customFormat="1" x14ac:dyDescent="0.3">
      <c r="A226" s="58" t="s">
        <v>144</v>
      </c>
      <c r="B226" s="59">
        <v>159.50120120010001</v>
      </c>
      <c r="C226" s="60">
        <v>0.106490636578387</v>
      </c>
      <c r="D226" s="59">
        <v>103.4562312557</v>
      </c>
      <c r="E226" s="61">
        <v>0.168285651953542</v>
      </c>
      <c r="F226" s="59">
        <v>4.9468821576000002</v>
      </c>
      <c r="G226" s="60">
        <v>5.98875369829482E-2</v>
      </c>
      <c r="H226" s="59">
        <v>14.7846904525</v>
      </c>
      <c r="I226" s="62">
        <v>3.66118196723225E-2</v>
      </c>
      <c r="J226" s="67">
        <v>0</v>
      </c>
      <c r="K226" s="68">
        <v>0</v>
      </c>
      <c r="L226" s="59">
        <v>18.154845980200001</v>
      </c>
      <c r="M226" s="60">
        <v>0.117431841224617</v>
      </c>
      <c r="N226" s="67">
        <v>0.43206449200000002</v>
      </c>
      <c r="O226" s="68">
        <v>1.68292063268069</v>
      </c>
      <c r="P226" s="67">
        <v>6.6524891554000201</v>
      </c>
      <c r="Q226" s="69">
        <v>31.030308811799401</v>
      </c>
      <c r="R226" s="59">
        <v>2.7942855739999999</v>
      </c>
      <c r="S226" s="62">
        <v>3.0444649904460299E-2</v>
      </c>
      <c r="T226" s="67">
        <v>1.3954543582000001</v>
      </c>
      <c r="U226" s="68">
        <v>4.9460909350762403</v>
      </c>
      <c r="V226" s="67">
        <v>5.4689453323999899</v>
      </c>
      <c r="W226" s="68">
        <v>23.785377319182601</v>
      </c>
      <c r="X226" s="59">
        <v>1.4153124421000001</v>
      </c>
      <c r="Y226" s="60">
        <v>4.3545371560822201E-2</v>
      </c>
    </row>
    <row r="227" spans="1:25" customFormat="1" x14ac:dyDescent="0.3">
      <c r="A227" s="58" t="s">
        <v>145</v>
      </c>
      <c r="B227" s="63">
        <v>566.65812425839999</v>
      </c>
      <c r="C227" s="64">
        <v>0.37832808731570799</v>
      </c>
      <c r="D227" s="63">
        <v>126.1681491172</v>
      </c>
      <c r="E227" s="62">
        <v>0.20522967995501801</v>
      </c>
      <c r="F227" s="63">
        <v>28.9181031293</v>
      </c>
      <c r="G227" s="64">
        <v>0.35008595625671202</v>
      </c>
      <c r="H227" s="63">
        <v>213.1517264647</v>
      </c>
      <c r="I227" s="61">
        <v>0.527834694763611</v>
      </c>
      <c r="J227" s="70">
        <v>11.241549968299999</v>
      </c>
      <c r="K227" s="69">
        <v>57.9391300255527</v>
      </c>
      <c r="L227" s="63">
        <v>92.742801782699999</v>
      </c>
      <c r="M227" s="61">
        <v>0.59989261189822596</v>
      </c>
      <c r="N227" s="70">
        <v>4.9162642192999897</v>
      </c>
      <c r="O227" s="71">
        <v>19.1491840768294</v>
      </c>
      <c r="P227" s="70">
        <v>15.900664949599999</v>
      </c>
      <c r="Q227" s="69">
        <v>74.168109435929694</v>
      </c>
      <c r="R227" s="63">
        <v>54.434657203100002</v>
      </c>
      <c r="S227" s="61">
        <v>0.59308328992492798</v>
      </c>
      <c r="T227" s="70">
        <v>5.2607782803999896</v>
      </c>
      <c r="U227" s="72">
        <v>18.646462789149201</v>
      </c>
      <c r="V227" s="70">
        <v>5.5433096127999999</v>
      </c>
      <c r="W227" s="71">
        <v>24.1088002756902</v>
      </c>
      <c r="X227" s="63">
        <v>8.3801195310000001</v>
      </c>
      <c r="Y227" s="64">
        <v>0.25783382371743102</v>
      </c>
    </row>
    <row r="228" spans="1:25" customFormat="1" ht="25.5" customHeight="1" x14ac:dyDescent="0.3">
      <c r="A228" s="66" t="s">
        <v>146</v>
      </c>
      <c r="B228" s="59">
        <v>347.40427751340002</v>
      </c>
      <c r="C228" s="60">
        <v>0.23194372446163999</v>
      </c>
      <c r="D228" s="59">
        <v>149.56573454389999</v>
      </c>
      <c r="E228" s="60">
        <v>0.24328903964635601</v>
      </c>
      <c r="F228" s="59">
        <v>22.616689623799999</v>
      </c>
      <c r="G228" s="60">
        <v>0.27380030352982998</v>
      </c>
      <c r="H228" s="59">
        <v>99.9779930247999</v>
      </c>
      <c r="I228" s="60">
        <v>0.24757882240312601</v>
      </c>
      <c r="J228" s="67">
        <v>2.7203534592</v>
      </c>
      <c r="K228" s="68">
        <v>14.020745647398099</v>
      </c>
      <c r="L228" s="59">
        <v>34.4064940604</v>
      </c>
      <c r="M228" s="60">
        <v>0.22255313826419601</v>
      </c>
      <c r="N228" s="67">
        <v>3.0326991738000002</v>
      </c>
      <c r="O228" s="68">
        <v>11.812569898249601</v>
      </c>
      <c r="P228" s="67">
        <v>3.4533393865000002</v>
      </c>
      <c r="Q228" s="68">
        <v>16.107983807543899</v>
      </c>
      <c r="R228" s="59">
        <v>22.5572003067001</v>
      </c>
      <c r="S228" s="60">
        <v>0.245768031926384</v>
      </c>
      <c r="T228" s="67">
        <v>3.6302956962999899</v>
      </c>
      <c r="U228" s="68">
        <v>12.867330650840399</v>
      </c>
      <c r="V228" s="67">
        <v>0.65840472090000202</v>
      </c>
      <c r="W228" s="68">
        <v>2.86351458343526</v>
      </c>
      <c r="X228" s="59">
        <v>4.7850735171000096</v>
      </c>
      <c r="Y228" s="60">
        <v>0.147223890675899</v>
      </c>
    </row>
    <row r="229" spans="1:25" customFormat="1" x14ac:dyDescent="0.3">
      <c r="A229" s="58" t="s">
        <v>147</v>
      </c>
      <c r="B229" s="63">
        <v>25.341602659799999</v>
      </c>
      <c r="C229" s="64">
        <v>1.6919266932498501E-2</v>
      </c>
      <c r="D229" s="63">
        <v>7.9633322979000098</v>
      </c>
      <c r="E229" s="64">
        <v>1.29534446713277E-2</v>
      </c>
      <c r="F229" s="63">
        <v>2.7957932371999998</v>
      </c>
      <c r="G229" s="64">
        <v>3.38462016185812E-2</v>
      </c>
      <c r="H229" s="63">
        <v>12.263889108600001</v>
      </c>
      <c r="I229" s="64">
        <v>3.0369475638869398E-2</v>
      </c>
      <c r="J229" s="70">
        <v>0</v>
      </c>
      <c r="K229" s="71">
        <v>0</v>
      </c>
      <c r="L229" s="63">
        <v>0.31890669500000002</v>
      </c>
      <c r="M229" s="64">
        <v>2.0627991233608299E-3</v>
      </c>
      <c r="N229" s="70">
        <v>0</v>
      </c>
      <c r="O229" s="71">
        <v>0</v>
      </c>
      <c r="P229" s="70">
        <v>1.9996813211</v>
      </c>
      <c r="Q229" s="69">
        <v>9.3274453320306101</v>
      </c>
      <c r="R229" s="63">
        <v>0</v>
      </c>
      <c r="S229" s="64">
        <v>0</v>
      </c>
      <c r="T229" s="70">
        <v>0</v>
      </c>
      <c r="U229" s="71">
        <v>0</v>
      </c>
      <c r="V229" s="70">
        <v>0</v>
      </c>
      <c r="W229" s="71">
        <v>0</v>
      </c>
      <c r="X229" s="63">
        <v>0</v>
      </c>
      <c r="Y229" s="64">
        <v>0</v>
      </c>
    </row>
    <row r="230" spans="1:25" customFormat="1" x14ac:dyDescent="0.3">
      <c r="A230" s="58" t="s">
        <v>148</v>
      </c>
      <c r="B230" s="59">
        <v>64.436521808400002</v>
      </c>
      <c r="C230" s="60">
        <v>4.3020906266813298E-2</v>
      </c>
      <c r="D230" s="59">
        <v>38.894224741800102</v>
      </c>
      <c r="E230" s="61">
        <v>6.3266754341012907E-2</v>
      </c>
      <c r="F230" s="59">
        <v>0</v>
      </c>
      <c r="G230" s="60">
        <v>0</v>
      </c>
      <c r="H230" s="59">
        <v>15.6457323357</v>
      </c>
      <c r="I230" s="60">
        <v>3.8744046265724398E-2</v>
      </c>
      <c r="J230" s="67">
        <v>3.9214399755999998</v>
      </c>
      <c r="K230" s="69">
        <v>20.211164943836302</v>
      </c>
      <c r="L230" s="59">
        <v>5.5931893416999996</v>
      </c>
      <c r="M230" s="60">
        <v>3.6178688788110598E-2</v>
      </c>
      <c r="N230" s="67">
        <v>0</v>
      </c>
      <c r="O230" s="68">
        <v>0</v>
      </c>
      <c r="P230" s="67">
        <v>0</v>
      </c>
      <c r="Q230" s="68">
        <v>0</v>
      </c>
      <c r="R230" s="59">
        <v>0.3819354136</v>
      </c>
      <c r="S230" s="60">
        <v>4.1613105193546796E-3</v>
      </c>
      <c r="T230" s="67">
        <v>0</v>
      </c>
      <c r="U230" s="68">
        <v>0</v>
      </c>
      <c r="V230" s="67">
        <v>0</v>
      </c>
      <c r="W230" s="68">
        <v>0</v>
      </c>
      <c r="X230" s="59">
        <v>0</v>
      </c>
      <c r="Y230" s="60">
        <v>0</v>
      </c>
    </row>
    <row r="231" spans="1:25" customFormat="1" ht="25.5" customHeight="1" x14ac:dyDescent="0.3">
      <c r="A231" s="66" t="s">
        <v>149</v>
      </c>
      <c r="B231" s="63">
        <v>60.700881725800002</v>
      </c>
      <c r="C231" s="64">
        <v>4.0526814138160602E-2</v>
      </c>
      <c r="D231" s="63">
        <v>10.3378046435</v>
      </c>
      <c r="E231" s="62">
        <v>1.6815847369308599E-2</v>
      </c>
      <c r="F231" s="63">
        <v>0</v>
      </c>
      <c r="G231" s="64">
        <v>0</v>
      </c>
      <c r="H231" s="63">
        <v>32.402677799999999</v>
      </c>
      <c r="I231" s="61">
        <v>8.0239826483033905E-2</v>
      </c>
      <c r="J231" s="70">
        <v>1.5861805732000001</v>
      </c>
      <c r="K231" s="71">
        <v>8.1752002823271095</v>
      </c>
      <c r="L231" s="63">
        <v>7.8247822516999799</v>
      </c>
      <c r="M231" s="64">
        <v>5.0613405809169801E-2</v>
      </c>
      <c r="N231" s="70">
        <v>0.53012000330000097</v>
      </c>
      <c r="O231" s="71">
        <v>2.0648535296678001</v>
      </c>
      <c r="P231" s="70">
        <v>2.2469633211</v>
      </c>
      <c r="Q231" s="71">
        <v>10.480883788577501</v>
      </c>
      <c r="R231" s="63">
        <v>2.8374117866000002</v>
      </c>
      <c r="S231" s="64">
        <v>3.0914524013437899E-2</v>
      </c>
      <c r="T231" s="70">
        <v>2.6461792974999998</v>
      </c>
      <c r="U231" s="71">
        <v>9.3791985091033094</v>
      </c>
      <c r="V231" s="70">
        <v>0.28876204890000001</v>
      </c>
      <c r="W231" s="71">
        <v>1.2558754697832499</v>
      </c>
      <c r="X231" s="63">
        <v>0</v>
      </c>
      <c r="Y231" s="64">
        <v>0</v>
      </c>
    </row>
    <row r="232" spans="1:25" customFormat="1" ht="22.8" x14ac:dyDescent="0.3">
      <c r="A232" s="66" t="s">
        <v>150</v>
      </c>
      <c r="B232" s="59">
        <v>206.7030963247</v>
      </c>
      <c r="C232" s="60">
        <v>0.13800488112140399</v>
      </c>
      <c r="D232" s="59">
        <v>150.02316888749999</v>
      </c>
      <c r="E232" s="61">
        <v>0.24403311891354301</v>
      </c>
      <c r="F232" s="59">
        <v>11.161364149700001</v>
      </c>
      <c r="G232" s="60">
        <v>0.135120786588456</v>
      </c>
      <c r="H232" s="59">
        <v>17.6873692976</v>
      </c>
      <c r="I232" s="62">
        <v>4.3799819636535203E-2</v>
      </c>
      <c r="J232" s="67">
        <v>0</v>
      </c>
      <c r="K232" s="68">
        <v>0</v>
      </c>
      <c r="L232" s="59">
        <v>6.0647463991999997</v>
      </c>
      <c r="M232" s="62">
        <v>3.9228883406400503E-2</v>
      </c>
      <c r="N232" s="67">
        <v>6.7485574822999803</v>
      </c>
      <c r="O232" s="68">
        <v>26.286091169450501</v>
      </c>
      <c r="P232" s="67">
        <v>0</v>
      </c>
      <c r="Q232" s="68">
        <v>0</v>
      </c>
      <c r="R232" s="59">
        <v>3.7221575404</v>
      </c>
      <c r="S232" s="62">
        <v>4.0554116680532597E-2</v>
      </c>
      <c r="T232" s="67">
        <v>2.1921804521000001</v>
      </c>
      <c r="U232" s="68">
        <v>7.7700311719038897</v>
      </c>
      <c r="V232" s="67">
        <v>0.65840472090000202</v>
      </c>
      <c r="W232" s="68">
        <v>2.86351458343526</v>
      </c>
      <c r="X232" s="59">
        <v>8.4451473949999905</v>
      </c>
      <c r="Y232" s="61">
        <v>0.25983455685271301</v>
      </c>
    </row>
    <row r="233" spans="1:25" customFormat="1" x14ac:dyDescent="0.3">
      <c r="A233" s="58" t="s">
        <v>151</v>
      </c>
      <c r="B233" s="63">
        <v>236.76538363270001</v>
      </c>
      <c r="C233" s="64">
        <v>0.15807590308452399</v>
      </c>
      <c r="D233" s="63">
        <v>128.05870751</v>
      </c>
      <c r="E233" s="61">
        <v>0.20830493069465</v>
      </c>
      <c r="F233" s="63">
        <v>8.1377558155000003</v>
      </c>
      <c r="G233" s="64">
        <v>9.8516628622380198E-2</v>
      </c>
      <c r="H233" s="63">
        <v>41.288285074199898</v>
      </c>
      <c r="I233" s="62">
        <v>0.10224355068999399</v>
      </c>
      <c r="J233" s="70">
        <v>2.4570293580000002</v>
      </c>
      <c r="K233" s="71">
        <v>12.663568978583699</v>
      </c>
      <c r="L233" s="63">
        <v>26.0705862105</v>
      </c>
      <c r="M233" s="64">
        <v>0.16863359479023299</v>
      </c>
      <c r="N233" s="70">
        <v>7.2390332810000002</v>
      </c>
      <c r="O233" s="71">
        <v>28.196527821261199</v>
      </c>
      <c r="P233" s="70">
        <v>0.87506695629999798</v>
      </c>
      <c r="Q233" s="71">
        <v>4.0817199773935897</v>
      </c>
      <c r="R233" s="63">
        <v>7.8750716962</v>
      </c>
      <c r="S233" s="64">
        <v>8.5801466748485294E-2</v>
      </c>
      <c r="T233" s="70">
        <v>7.7897149554999903</v>
      </c>
      <c r="U233" s="71">
        <v>27.610102976011699</v>
      </c>
      <c r="V233" s="70">
        <v>4.6556248377000102</v>
      </c>
      <c r="W233" s="71">
        <v>20.2481075766499</v>
      </c>
      <c r="X233" s="63">
        <v>2.3185079378000002</v>
      </c>
      <c r="Y233" s="64">
        <v>7.1334276881233796E-2</v>
      </c>
    </row>
    <row r="234" spans="1:25" customFormat="1" x14ac:dyDescent="0.3">
      <c r="A234" s="58" t="s">
        <v>152</v>
      </c>
      <c r="B234" s="59">
        <v>152.2258779153</v>
      </c>
      <c r="C234" s="60">
        <v>0.101633282514075</v>
      </c>
      <c r="D234" s="59">
        <v>96.115475547000003</v>
      </c>
      <c r="E234" s="61">
        <v>0.156344912905963</v>
      </c>
      <c r="F234" s="59">
        <v>6.3548699619000004</v>
      </c>
      <c r="G234" s="60">
        <v>7.6932802872699005E-2</v>
      </c>
      <c r="H234" s="59">
        <v>23.3198327313</v>
      </c>
      <c r="I234" s="62">
        <v>5.7747675779218598E-2</v>
      </c>
      <c r="J234" s="67">
        <v>2.0511677026999999</v>
      </c>
      <c r="K234" s="68">
        <v>10.571751454743699</v>
      </c>
      <c r="L234" s="59">
        <v>10.6980880165</v>
      </c>
      <c r="M234" s="60">
        <v>6.9198944167895904E-2</v>
      </c>
      <c r="N234" s="67">
        <v>2.2455772206</v>
      </c>
      <c r="O234" s="68">
        <v>8.7466762643052398</v>
      </c>
      <c r="P234" s="67">
        <v>1.0439138795</v>
      </c>
      <c r="Q234" s="68">
        <v>4.8693006928864104</v>
      </c>
      <c r="R234" s="59">
        <v>3.7226908051000001</v>
      </c>
      <c r="S234" s="60">
        <v>4.0559926772832697E-2</v>
      </c>
      <c r="T234" s="67">
        <v>2.5451850583</v>
      </c>
      <c r="U234" s="68">
        <v>9.0212314512295002</v>
      </c>
      <c r="V234" s="67">
        <v>1.4427170945000001</v>
      </c>
      <c r="W234" s="68">
        <v>6.2746230528616698</v>
      </c>
      <c r="X234" s="59">
        <v>2.6863598979000001</v>
      </c>
      <c r="Y234" s="60">
        <v>8.2652096046423804E-2</v>
      </c>
    </row>
    <row r="235" spans="1:25" customFormat="1" x14ac:dyDescent="0.3">
      <c r="A235" s="58" t="s">
        <v>153</v>
      </c>
      <c r="B235" s="63">
        <v>389.14635524300002</v>
      </c>
      <c r="C235" s="64">
        <v>0.25981273357307</v>
      </c>
      <c r="D235" s="63">
        <v>110.3010218905</v>
      </c>
      <c r="E235" s="62">
        <v>0.17941963625281401</v>
      </c>
      <c r="F235" s="63">
        <v>24.6773666278999</v>
      </c>
      <c r="G235" s="64">
        <v>0.29874710160614099</v>
      </c>
      <c r="H235" s="63">
        <v>131.89561969920001</v>
      </c>
      <c r="I235" s="61">
        <v>0.32661750068495998</v>
      </c>
      <c r="J235" s="70">
        <v>7.7403392943000204</v>
      </c>
      <c r="K235" s="71">
        <v>39.893833686544703</v>
      </c>
      <c r="L235" s="63">
        <v>57.065330367999998</v>
      </c>
      <c r="M235" s="61">
        <v>0.36911835123877401</v>
      </c>
      <c r="N235" s="70">
        <v>5.2462474486000001</v>
      </c>
      <c r="O235" s="71">
        <v>20.434491236547601</v>
      </c>
      <c r="P235" s="70">
        <v>5.0325623412000002</v>
      </c>
      <c r="Q235" s="71">
        <v>23.4742154273649</v>
      </c>
      <c r="R235" s="63">
        <v>30.004113874000002</v>
      </c>
      <c r="S235" s="64">
        <v>0.326904576642777</v>
      </c>
      <c r="T235" s="70">
        <v>2.9289704702999999</v>
      </c>
      <c r="U235" s="71">
        <v>10.381532156267401</v>
      </c>
      <c r="V235" s="70">
        <v>7.4996910382999902</v>
      </c>
      <c r="W235" s="71">
        <v>32.617437235375597</v>
      </c>
      <c r="X235" s="63">
        <v>6.7550921907000196</v>
      </c>
      <c r="Y235" s="64">
        <v>0.20783608666308601</v>
      </c>
    </row>
    <row r="236" spans="1:25" customFormat="1" x14ac:dyDescent="0.3">
      <c r="A236" s="58" t="s">
        <v>154</v>
      </c>
      <c r="B236" s="59">
        <v>300.90225352300001</v>
      </c>
      <c r="C236" s="60">
        <v>0.200896747387727</v>
      </c>
      <c r="D236" s="59">
        <v>64.2536079546</v>
      </c>
      <c r="E236" s="62">
        <v>0.104517245348732</v>
      </c>
      <c r="F236" s="59">
        <v>11.904627694</v>
      </c>
      <c r="G236" s="60">
        <v>0.14411882243795701</v>
      </c>
      <c r="H236" s="59">
        <v>119.7181611955</v>
      </c>
      <c r="I236" s="61">
        <v>0.296462056021641</v>
      </c>
      <c r="J236" s="67">
        <v>4.1067208836000004</v>
      </c>
      <c r="K236" s="68">
        <v>21.166105734931399</v>
      </c>
      <c r="L236" s="59">
        <v>34.999349726799998</v>
      </c>
      <c r="M236" s="60">
        <v>0.226387934360055</v>
      </c>
      <c r="N236" s="67">
        <v>4.3987475318999998</v>
      </c>
      <c r="O236" s="68">
        <v>17.133421321249799</v>
      </c>
      <c r="P236" s="67">
        <v>3.0921229921000002</v>
      </c>
      <c r="Q236" s="68">
        <v>14.423102253544201</v>
      </c>
      <c r="R236" s="59">
        <v>38.736180084200001</v>
      </c>
      <c r="S236" s="61">
        <v>0.42204327727728402</v>
      </c>
      <c r="T236" s="67">
        <v>5.5779185841000096</v>
      </c>
      <c r="U236" s="68">
        <v>19.770544542207201</v>
      </c>
      <c r="V236" s="67">
        <v>5.3010693452000099</v>
      </c>
      <c r="W236" s="68">
        <v>23.0552559784688</v>
      </c>
      <c r="X236" s="59">
        <v>8.8137475310000006</v>
      </c>
      <c r="Y236" s="60">
        <v>0.27117539538563301</v>
      </c>
    </row>
    <row r="237" spans="1:25" customFormat="1" x14ac:dyDescent="0.3">
      <c r="A237" s="58" t="s">
        <v>155</v>
      </c>
      <c r="B237" s="63">
        <v>56.023637631299998</v>
      </c>
      <c r="C237" s="64">
        <v>3.7404062100507E-2</v>
      </c>
      <c r="D237" s="63">
        <v>41.620320818200099</v>
      </c>
      <c r="E237" s="61">
        <v>6.7701120931954101E-2</v>
      </c>
      <c r="F237" s="63">
        <v>4.3733787815999996</v>
      </c>
      <c r="G237" s="64">
        <v>5.2944637688838302E-2</v>
      </c>
      <c r="H237" s="63">
        <v>3.1533371924</v>
      </c>
      <c r="I237" s="62">
        <v>7.8087135489978898E-3</v>
      </c>
      <c r="J237" s="70">
        <v>0</v>
      </c>
      <c r="K237" s="71">
        <v>0</v>
      </c>
      <c r="L237" s="63">
        <v>0.715331788400002</v>
      </c>
      <c r="M237" s="62">
        <v>4.6270141366071202E-3</v>
      </c>
      <c r="N237" s="70">
        <v>2.8238269801000002</v>
      </c>
      <c r="O237" s="71">
        <v>10.9989984734286</v>
      </c>
      <c r="P237" s="70">
        <v>0</v>
      </c>
      <c r="Q237" s="71">
        <v>0</v>
      </c>
      <c r="R237" s="63">
        <v>1.7210938987</v>
      </c>
      <c r="S237" s="64">
        <v>1.87518776485027E-2</v>
      </c>
      <c r="T237" s="70">
        <v>0</v>
      </c>
      <c r="U237" s="71">
        <v>0</v>
      </c>
      <c r="V237" s="70">
        <v>0</v>
      </c>
      <c r="W237" s="71">
        <v>0</v>
      </c>
      <c r="X237" s="63">
        <v>1.6163481718999999</v>
      </c>
      <c r="Y237" s="64">
        <v>4.9730702298219499E-2</v>
      </c>
    </row>
    <row r="238" spans="1:25" customFormat="1" x14ac:dyDescent="0.3">
      <c r="A238" s="58" t="s">
        <v>156</v>
      </c>
      <c r="B238" s="59">
        <v>440.99723161230003</v>
      </c>
      <c r="C238" s="60">
        <v>0.29443086052238898</v>
      </c>
      <c r="D238" s="59">
        <v>89.660463856099994</v>
      </c>
      <c r="E238" s="62">
        <v>0.14584495715089599</v>
      </c>
      <c r="F238" s="59">
        <v>22.108029046599999</v>
      </c>
      <c r="G238" s="60">
        <v>0.26764239878127399</v>
      </c>
      <c r="H238" s="59">
        <v>169.25945390570001</v>
      </c>
      <c r="I238" s="61">
        <v>0.41914280343850002</v>
      </c>
      <c r="J238" s="67">
        <v>6.9035342274000104</v>
      </c>
      <c r="K238" s="68">
        <v>35.580926861962801</v>
      </c>
      <c r="L238" s="59">
        <v>65.643538335800102</v>
      </c>
      <c r="M238" s="61">
        <v>0.424605175922667</v>
      </c>
      <c r="N238" s="67">
        <v>3.9391557425999899</v>
      </c>
      <c r="O238" s="68">
        <v>15.343279990164501</v>
      </c>
      <c r="P238" s="67">
        <v>7.51317437580001</v>
      </c>
      <c r="Q238" s="68">
        <v>35.044945672512597</v>
      </c>
      <c r="R238" s="59">
        <v>41.634155703600001</v>
      </c>
      <c r="S238" s="61">
        <v>0.453617663941706</v>
      </c>
      <c r="T238" s="67">
        <v>12.950255376799999</v>
      </c>
      <c r="U238" s="68">
        <v>45.901279643954197</v>
      </c>
      <c r="V238" s="67">
        <v>11.6910580199</v>
      </c>
      <c r="W238" s="68">
        <v>50.846408102921302</v>
      </c>
      <c r="X238" s="59">
        <v>9.6944130220000098</v>
      </c>
      <c r="Y238" s="60">
        <v>0.29827111282982399</v>
      </c>
    </row>
    <row r="239" spans="1:25" customFormat="1" x14ac:dyDescent="0.3">
      <c r="A239" s="58" t="s">
        <v>157</v>
      </c>
      <c r="B239" s="63">
        <v>98.160406018999794</v>
      </c>
      <c r="C239" s="64">
        <v>6.5536585587480101E-2</v>
      </c>
      <c r="D239" s="63">
        <v>26.4285418455</v>
      </c>
      <c r="E239" s="62">
        <v>4.2989623154346103E-2</v>
      </c>
      <c r="F239" s="63">
        <v>11.263284459999999</v>
      </c>
      <c r="G239" s="61">
        <v>0.136354645847268</v>
      </c>
      <c r="H239" s="63">
        <v>27.009513102700101</v>
      </c>
      <c r="I239" s="64">
        <v>6.6884553743637803E-2</v>
      </c>
      <c r="J239" s="70">
        <v>5.2924865003999999</v>
      </c>
      <c r="K239" s="69">
        <v>27.277560867483299</v>
      </c>
      <c r="L239" s="63">
        <v>12.7070230479</v>
      </c>
      <c r="M239" s="64">
        <v>8.21934327961788E-2</v>
      </c>
      <c r="N239" s="70">
        <v>0.50882816380000095</v>
      </c>
      <c r="O239" s="71">
        <v>1.9819203642127801</v>
      </c>
      <c r="P239" s="70">
        <v>0.785445984199999</v>
      </c>
      <c r="Q239" s="71">
        <v>3.6636860091579102</v>
      </c>
      <c r="R239" s="63">
        <v>4.7483622632999998</v>
      </c>
      <c r="S239" s="64">
        <v>5.1734950812052899E-2</v>
      </c>
      <c r="T239" s="70">
        <v>8.8780454524000199</v>
      </c>
      <c r="U239" s="69">
        <v>31.467614741590101</v>
      </c>
      <c r="V239" s="70">
        <v>0</v>
      </c>
      <c r="W239" s="71">
        <v>0</v>
      </c>
      <c r="X239" s="63">
        <v>0.53887519879999901</v>
      </c>
      <c r="Y239" s="64">
        <v>1.65797459689116E-2</v>
      </c>
    </row>
    <row r="240" spans="1:25" customFormat="1" x14ac:dyDescent="0.3">
      <c r="A240" s="66" t="s">
        <v>158</v>
      </c>
      <c r="B240" s="59">
        <v>81.038343819799707</v>
      </c>
      <c r="C240" s="60">
        <v>5.4105077301595098E-2</v>
      </c>
      <c r="D240" s="59">
        <v>42.294410978899997</v>
      </c>
      <c r="E240" s="60">
        <v>6.8797620396432904E-2</v>
      </c>
      <c r="F240" s="59">
        <v>0.65840472090000002</v>
      </c>
      <c r="G240" s="60">
        <v>7.9707249569446297E-3</v>
      </c>
      <c r="H240" s="59">
        <v>11.7644107995</v>
      </c>
      <c r="I240" s="62">
        <v>2.9132600924328799E-2</v>
      </c>
      <c r="J240" s="67">
        <v>1.5861805732000001</v>
      </c>
      <c r="K240" s="68">
        <v>8.1752002823271095</v>
      </c>
      <c r="L240" s="59">
        <v>9.8658495120000307</v>
      </c>
      <c r="M240" s="60">
        <v>6.3815736839778398E-2</v>
      </c>
      <c r="N240" s="67">
        <v>5.1909165729000097</v>
      </c>
      <c r="O240" s="69">
        <v>20.218973706030798</v>
      </c>
      <c r="P240" s="67">
        <v>0</v>
      </c>
      <c r="Q240" s="68">
        <v>0</v>
      </c>
      <c r="R240" s="59">
        <v>5.8764692713000004</v>
      </c>
      <c r="S240" s="60">
        <v>6.4026043473768196E-2</v>
      </c>
      <c r="T240" s="67">
        <v>0.38378541199999999</v>
      </c>
      <c r="U240" s="68">
        <v>1.3603007050379201</v>
      </c>
      <c r="V240" s="67">
        <v>2.0281845851</v>
      </c>
      <c r="W240" s="68">
        <v>8.8209211644072205</v>
      </c>
      <c r="X240" s="59">
        <v>1.389731394</v>
      </c>
      <c r="Y240" s="60">
        <v>4.2758311254352303E-2</v>
      </c>
    </row>
    <row r="241" spans="1:25" customFormat="1" x14ac:dyDescent="0.3">
      <c r="A241" s="58" t="s">
        <v>159</v>
      </c>
      <c r="B241" s="63">
        <v>115.75116511260001</v>
      </c>
      <c r="C241" s="64">
        <v>7.7281018354631803E-2</v>
      </c>
      <c r="D241" s="63">
        <v>18.5897352532001</v>
      </c>
      <c r="E241" s="62">
        <v>3.02387365048748E-2</v>
      </c>
      <c r="F241" s="63">
        <v>0</v>
      </c>
      <c r="G241" s="62">
        <v>0</v>
      </c>
      <c r="H241" s="63">
        <v>62.840260211100102</v>
      </c>
      <c r="I241" s="61">
        <v>0.15561342203289599</v>
      </c>
      <c r="J241" s="70">
        <v>5.0627865976999997</v>
      </c>
      <c r="K241" s="69">
        <v>26.0936838605829</v>
      </c>
      <c r="L241" s="63">
        <v>9.4549546352999894</v>
      </c>
      <c r="M241" s="64">
        <v>6.1157926248971602E-2</v>
      </c>
      <c r="N241" s="70">
        <v>1.2230371684000001</v>
      </c>
      <c r="O241" s="71">
        <v>4.7638130958369302</v>
      </c>
      <c r="P241" s="70">
        <v>2.6352620920000001</v>
      </c>
      <c r="Q241" s="71">
        <v>12.292090164237401</v>
      </c>
      <c r="R241" s="63">
        <v>9.6226319617999998</v>
      </c>
      <c r="S241" s="64">
        <v>0.104841704070033</v>
      </c>
      <c r="T241" s="70">
        <v>0.69879836169999898</v>
      </c>
      <c r="U241" s="71">
        <v>2.4768421997755699</v>
      </c>
      <c r="V241" s="70">
        <v>5.6236988313999898</v>
      </c>
      <c r="W241" s="69">
        <v>24.458426717459002</v>
      </c>
      <c r="X241" s="63">
        <v>0</v>
      </c>
      <c r="Y241" s="64">
        <v>0</v>
      </c>
    </row>
    <row r="242" spans="1:25" customFormat="1" x14ac:dyDescent="0.3">
      <c r="A242" s="58" t="s">
        <v>160</v>
      </c>
      <c r="B242" s="59">
        <v>126.2797166701</v>
      </c>
      <c r="C242" s="60">
        <v>8.4310383332265801E-2</v>
      </c>
      <c r="D242" s="59">
        <v>51.225038883000103</v>
      </c>
      <c r="E242" s="60">
        <v>8.3324503126980407E-2</v>
      </c>
      <c r="F242" s="59">
        <v>6.3744098248999999</v>
      </c>
      <c r="G242" s="60">
        <v>7.7169354751392194E-2</v>
      </c>
      <c r="H242" s="59">
        <v>37.256456115400098</v>
      </c>
      <c r="I242" s="60">
        <v>9.2259398822663402E-2</v>
      </c>
      <c r="J242" s="67">
        <v>1.134172886</v>
      </c>
      <c r="K242" s="68">
        <v>5.8455453650710201</v>
      </c>
      <c r="L242" s="59">
        <v>9.7219807394000295</v>
      </c>
      <c r="M242" s="60">
        <v>6.2885143714418404E-2</v>
      </c>
      <c r="N242" s="67">
        <v>1.543758891</v>
      </c>
      <c r="O242" s="68">
        <v>6.0130460559766696</v>
      </c>
      <c r="P242" s="67">
        <v>2.398216213</v>
      </c>
      <c r="Q242" s="68">
        <v>11.1863977450377</v>
      </c>
      <c r="R242" s="59">
        <v>7.5115441081999998</v>
      </c>
      <c r="S242" s="60">
        <v>8.18407154744379E-2</v>
      </c>
      <c r="T242" s="67">
        <v>1.4487036033</v>
      </c>
      <c r="U242" s="68">
        <v>5.1348291814696898</v>
      </c>
      <c r="V242" s="67">
        <v>1.7210938987</v>
      </c>
      <c r="W242" s="68">
        <v>7.4853313196966402</v>
      </c>
      <c r="X242" s="59">
        <v>5.9443415071999901</v>
      </c>
      <c r="Y242" s="61">
        <v>0.18289146051127</v>
      </c>
    </row>
    <row r="243" spans="1:25" customFormat="1" x14ac:dyDescent="0.3">
      <c r="A243" s="65" t="s">
        <v>1</v>
      </c>
    </row>
    <row r="244" spans="1:25" customFormat="1" x14ac:dyDescent="0.3">
      <c r="A244" s="65" t="s">
        <v>1</v>
      </c>
    </row>
    <row r="245" spans="1:25" customFormat="1" x14ac:dyDescent="0.3">
      <c r="A245" s="53" t="s">
        <v>161</v>
      </c>
    </row>
    <row r="246" spans="1:25" customFormat="1" x14ac:dyDescent="0.3">
      <c r="A246" s="54" t="s">
        <v>1</v>
      </c>
    </row>
    <row r="247" spans="1:25" customFormat="1" ht="25.5" customHeight="1" x14ac:dyDescent="0.3">
      <c r="A247" s="114" t="s">
        <v>1</v>
      </c>
      <c r="B247" s="113" t="s">
        <v>504</v>
      </c>
      <c r="C247" s="113" t="s">
        <v>1</v>
      </c>
      <c r="D247" s="113" t="s">
        <v>53</v>
      </c>
      <c r="E247" s="113" t="s">
        <v>1</v>
      </c>
      <c r="F247" s="113" t="s">
        <v>54</v>
      </c>
      <c r="G247" s="113" t="s">
        <v>1</v>
      </c>
      <c r="H247" s="118" t="s">
        <v>55</v>
      </c>
      <c r="I247" s="118" t="s">
        <v>1</v>
      </c>
      <c r="J247" s="118" t="s">
        <v>56</v>
      </c>
      <c r="K247" s="118" t="s">
        <v>1</v>
      </c>
      <c r="L247" s="118" t="s">
        <v>57</v>
      </c>
      <c r="M247" s="118" t="s">
        <v>1</v>
      </c>
      <c r="N247" s="118" t="s">
        <v>58</v>
      </c>
      <c r="O247" s="118" t="s">
        <v>1</v>
      </c>
      <c r="P247" s="118" t="s">
        <v>59</v>
      </c>
      <c r="Q247" s="118" t="s">
        <v>1</v>
      </c>
      <c r="R247" s="118" t="s">
        <v>60</v>
      </c>
      <c r="S247" s="118" t="s">
        <v>1</v>
      </c>
      <c r="T247" s="113" t="s">
        <v>61</v>
      </c>
      <c r="U247" s="113" t="s">
        <v>1</v>
      </c>
      <c r="V247" s="113" t="s">
        <v>62</v>
      </c>
      <c r="W247" s="113" t="s">
        <v>1</v>
      </c>
      <c r="X247" s="113" t="s">
        <v>63</v>
      </c>
      <c r="Y247" s="113" t="s">
        <v>1</v>
      </c>
    </row>
    <row r="248" spans="1:25" customFormat="1" x14ac:dyDescent="0.3">
      <c r="A248" s="115" t="s">
        <v>1</v>
      </c>
      <c r="B248" s="55" t="s">
        <v>14</v>
      </c>
      <c r="C248" s="55" t="s">
        <v>15</v>
      </c>
      <c r="D248" s="55" t="s">
        <v>14</v>
      </c>
      <c r="E248" s="55" t="s">
        <v>15</v>
      </c>
      <c r="F248" s="55" t="s">
        <v>14</v>
      </c>
      <c r="G248" s="55" t="s">
        <v>15</v>
      </c>
      <c r="H248" s="55" t="s">
        <v>14</v>
      </c>
      <c r="I248" s="55" t="s">
        <v>15</v>
      </c>
      <c r="J248" s="55" t="s">
        <v>14</v>
      </c>
      <c r="K248" s="55" t="s">
        <v>15</v>
      </c>
      <c r="L248" s="55" t="s">
        <v>14</v>
      </c>
      <c r="M248" s="55" t="s">
        <v>15</v>
      </c>
      <c r="N248" s="55" t="s">
        <v>14</v>
      </c>
      <c r="O248" s="55" t="s">
        <v>15</v>
      </c>
      <c r="P248" s="55" t="s">
        <v>14</v>
      </c>
      <c r="Q248" s="55" t="s">
        <v>15</v>
      </c>
      <c r="R248" s="55" t="s">
        <v>14</v>
      </c>
      <c r="S248" s="55" t="s">
        <v>15</v>
      </c>
      <c r="T248" s="55" t="s">
        <v>14</v>
      </c>
      <c r="U248" s="55" t="s">
        <v>15</v>
      </c>
      <c r="V248" s="55" t="s">
        <v>14</v>
      </c>
      <c r="W248" s="55" t="s">
        <v>15</v>
      </c>
      <c r="X248" s="55" t="s">
        <v>14</v>
      </c>
      <c r="Y248" s="55" t="s">
        <v>15</v>
      </c>
    </row>
    <row r="249" spans="1:25" customFormat="1" x14ac:dyDescent="0.3">
      <c r="A249" s="56" t="s">
        <v>16</v>
      </c>
      <c r="B249" s="57">
        <v>1497.7955463971</v>
      </c>
      <c r="C249" s="57">
        <v>1497.7955463971</v>
      </c>
      <c r="D249" s="57">
        <v>614.76560868219997</v>
      </c>
      <c r="E249" s="57">
        <v>614.76560868219997</v>
      </c>
      <c r="F249" s="57">
        <v>82.602865417700002</v>
      </c>
      <c r="G249" s="57">
        <v>82.602865417700002</v>
      </c>
      <c r="H249" s="57">
        <v>403.82287973730001</v>
      </c>
      <c r="I249" s="57">
        <v>403.82287973730001</v>
      </c>
      <c r="J249" s="57">
        <v>19.402345122100002</v>
      </c>
      <c r="K249" s="57">
        <v>19.402345122100002</v>
      </c>
      <c r="L249" s="57">
        <v>154.5990064609</v>
      </c>
      <c r="M249" s="57">
        <v>154.5990064609</v>
      </c>
      <c r="N249" s="57">
        <v>25.673491881299999</v>
      </c>
      <c r="O249" s="57">
        <v>25.673491881299999</v>
      </c>
      <c r="P249" s="57">
        <v>21.4386817603</v>
      </c>
      <c r="Q249" s="57">
        <v>21.4386817603</v>
      </c>
      <c r="R249" s="57">
        <v>91.782483384399995</v>
      </c>
      <c r="S249" s="57">
        <v>91.782483384399995</v>
      </c>
      <c r="T249" s="57">
        <v>28.213277445100001</v>
      </c>
      <c r="U249" s="57">
        <v>28.213277445100001</v>
      </c>
      <c r="V249" s="57">
        <v>22.992888693800001</v>
      </c>
      <c r="W249" s="57">
        <v>22.992888693800001</v>
      </c>
      <c r="X249" s="57">
        <v>32.502017811999998</v>
      </c>
      <c r="Y249" s="57">
        <v>32.502017811999998</v>
      </c>
    </row>
    <row r="250" spans="1:25" customFormat="1" x14ac:dyDescent="0.3">
      <c r="A250" s="58" t="s">
        <v>142</v>
      </c>
      <c r="B250" s="59">
        <v>73.942742325700095</v>
      </c>
      <c r="C250" s="60">
        <v>4.93677141072872E-2</v>
      </c>
      <c r="D250" s="59">
        <v>28.841487710900001</v>
      </c>
      <c r="E250" s="60">
        <v>4.6914608272775798E-2</v>
      </c>
      <c r="F250" s="59">
        <v>0.91251064100000001</v>
      </c>
      <c r="G250" s="60">
        <v>1.10469610997837E-2</v>
      </c>
      <c r="H250" s="59">
        <v>16.864929188600001</v>
      </c>
      <c r="I250" s="60">
        <v>4.1763183897780103E-2</v>
      </c>
      <c r="J250" s="67">
        <v>1.3263850976</v>
      </c>
      <c r="K250" s="68">
        <v>6.8362102068228703</v>
      </c>
      <c r="L250" s="59">
        <v>4.9194317496000002</v>
      </c>
      <c r="M250" s="60">
        <v>3.1820590974135303E-2</v>
      </c>
      <c r="N250" s="67">
        <v>0</v>
      </c>
      <c r="O250" s="68">
        <v>0</v>
      </c>
      <c r="P250" s="67">
        <v>1.3422636046</v>
      </c>
      <c r="Q250" s="68">
        <v>6.2609428117245303</v>
      </c>
      <c r="R250" s="59">
        <v>8.7432607607999895</v>
      </c>
      <c r="S250" s="60">
        <v>9.5260668903256795E-2</v>
      </c>
      <c r="T250" s="67">
        <v>6.1993837287000098</v>
      </c>
      <c r="U250" s="69">
        <v>21.973284531594501</v>
      </c>
      <c r="V250" s="67">
        <v>3.6812397259999998</v>
      </c>
      <c r="W250" s="68">
        <v>16.010340305751299</v>
      </c>
      <c r="X250" s="59">
        <v>1.1118501179</v>
      </c>
      <c r="Y250" s="60">
        <v>3.4208648962388302E-2</v>
      </c>
    </row>
    <row r="251" spans="1:25" customFormat="1" x14ac:dyDescent="0.3">
      <c r="A251" s="58" t="s">
        <v>143</v>
      </c>
      <c r="B251" s="63">
        <v>110.45135637280001</v>
      </c>
      <c r="C251" s="64">
        <v>7.3742612360203103E-2</v>
      </c>
      <c r="D251" s="63">
        <v>54.489524448200001</v>
      </c>
      <c r="E251" s="64">
        <v>8.8634633555710302E-2</v>
      </c>
      <c r="F251" s="63">
        <v>2.3414381916</v>
      </c>
      <c r="G251" s="64">
        <v>2.83457260200356E-2</v>
      </c>
      <c r="H251" s="63">
        <v>34.030799553600097</v>
      </c>
      <c r="I251" s="64">
        <v>8.4271598418935903E-2</v>
      </c>
      <c r="J251" s="70">
        <v>1.6287542863</v>
      </c>
      <c r="K251" s="71">
        <v>8.3946258869748007</v>
      </c>
      <c r="L251" s="63">
        <v>5.4427710032999999</v>
      </c>
      <c r="M251" s="64">
        <v>3.5205730799289098E-2</v>
      </c>
      <c r="N251" s="70">
        <v>0.28876204890000001</v>
      </c>
      <c r="O251" s="71">
        <v>1.1247478536814399</v>
      </c>
      <c r="P251" s="70">
        <v>0.785445984199999</v>
      </c>
      <c r="Q251" s="71">
        <v>3.6636860091579102</v>
      </c>
      <c r="R251" s="63">
        <v>7.8401406580000002</v>
      </c>
      <c r="S251" s="64">
        <v>8.5420881729297002E-2</v>
      </c>
      <c r="T251" s="70">
        <v>3.2339712475</v>
      </c>
      <c r="U251" s="71">
        <v>11.4625862018086</v>
      </c>
      <c r="V251" s="70">
        <v>0</v>
      </c>
      <c r="W251" s="71">
        <v>0</v>
      </c>
      <c r="X251" s="63">
        <v>0.36974895119999901</v>
      </c>
      <c r="Y251" s="64">
        <v>1.13761844984125E-2</v>
      </c>
    </row>
    <row r="252" spans="1:25" customFormat="1" x14ac:dyDescent="0.3">
      <c r="A252" s="58" t="s">
        <v>144</v>
      </c>
      <c r="B252" s="59">
        <v>67.322118822100194</v>
      </c>
      <c r="C252" s="60">
        <v>4.4947468954652202E-2</v>
      </c>
      <c r="D252" s="59">
        <v>43.377824482699999</v>
      </c>
      <c r="E252" s="61">
        <v>7.0559940032565993E-2</v>
      </c>
      <c r="F252" s="59">
        <v>0.35154047869999999</v>
      </c>
      <c r="G252" s="60">
        <v>4.2557903642005202E-3</v>
      </c>
      <c r="H252" s="59">
        <v>1.2742565606</v>
      </c>
      <c r="I252" s="62">
        <v>3.1554838136683698E-3</v>
      </c>
      <c r="J252" s="67">
        <v>0</v>
      </c>
      <c r="K252" s="68">
        <v>0</v>
      </c>
      <c r="L252" s="59">
        <v>9.5065825341999695</v>
      </c>
      <c r="M252" s="60">
        <v>6.1491873407377502E-2</v>
      </c>
      <c r="N252" s="67">
        <v>0</v>
      </c>
      <c r="O252" s="68">
        <v>0</v>
      </c>
      <c r="P252" s="67">
        <v>6.6524891554000201</v>
      </c>
      <c r="Q252" s="69">
        <v>31.030308811799401</v>
      </c>
      <c r="R252" s="59">
        <v>0.4017182292</v>
      </c>
      <c r="S252" s="60">
        <v>4.3768507277967003E-3</v>
      </c>
      <c r="T252" s="67">
        <v>0</v>
      </c>
      <c r="U252" s="68">
        <v>0</v>
      </c>
      <c r="V252" s="67">
        <v>5.4689453323999899</v>
      </c>
      <c r="W252" s="69">
        <v>23.785377319182601</v>
      </c>
      <c r="X252" s="59">
        <v>0.28876204890000001</v>
      </c>
      <c r="Y252" s="60">
        <v>8.8844345163513801E-3</v>
      </c>
    </row>
    <row r="253" spans="1:25" customFormat="1" x14ac:dyDescent="0.3">
      <c r="A253" s="58" t="s">
        <v>145</v>
      </c>
      <c r="B253" s="63">
        <v>292.89114129590001</v>
      </c>
      <c r="C253" s="64">
        <v>0.19554814540638801</v>
      </c>
      <c r="D253" s="63">
        <v>55.269563136099997</v>
      </c>
      <c r="E253" s="62">
        <v>8.9903472730972697E-2</v>
      </c>
      <c r="F253" s="63">
        <v>19.119098659900001</v>
      </c>
      <c r="G253" s="64">
        <v>0.23145805612456599</v>
      </c>
      <c r="H253" s="63">
        <v>122.6571337383</v>
      </c>
      <c r="I253" s="61">
        <v>0.30373993127405902</v>
      </c>
      <c r="J253" s="70">
        <v>7.3910482664000101</v>
      </c>
      <c r="K253" s="69">
        <v>38.093582089627503</v>
      </c>
      <c r="L253" s="63">
        <v>48.840811814600002</v>
      </c>
      <c r="M253" s="61">
        <v>0.31591931237250498</v>
      </c>
      <c r="N253" s="70">
        <v>2.9431895614000001</v>
      </c>
      <c r="O253" s="71">
        <v>11.463923859705901</v>
      </c>
      <c r="P253" s="70">
        <v>5.0330320828000001</v>
      </c>
      <c r="Q253" s="71">
        <v>23.4764065210396</v>
      </c>
      <c r="R253" s="63">
        <v>26.2885017318</v>
      </c>
      <c r="S253" s="61">
        <v>0.28642177420390202</v>
      </c>
      <c r="T253" s="70">
        <v>0.75483450319999901</v>
      </c>
      <c r="U253" s="72">
        <v>2.6754584066626999</v>
      </c>
      <c r="V253" s="70">
        <v>0</v>
      </c>
      <c r="W253" s="71">
        <v>0</v>
      </c>
      <c r="X253" s="63">
        <v>4.5939278014000102</v>
      </c>
      <c r="Y253" s="64">
        <v>0.14134284917239501</v>
      </c>
    </row>
    <row r="254" spans="1:25" customFormat="1" ht="25.5" customHeight="1" x14ac:dyDescent="0.3">
      <c r="A254" s="66" t="s">
        <v>146</v>
      </c>
      <c r="B254" s="59">
        <v>136.05206776680001</v>
      </c>
      <c r="C254" s="60">
        <v>9.0834872686107904E-2</v>
      </c>
      <c r="D254" s="59">
        <v>75.700826016199997</v>
      </c>
      <c r="E254" s="61">
        <v>0.123137704756242</v>
      </c>
      <c r="F254" s="59">
        <v>15.947874949999999</v>
      </c>
      <c r="G254" s="61">
        <v>0.19306684906578001</v>
      </c>
      <c r="H254" s="59">
        <v>29.390858559200002</v>
      </c>
      <c r="I254" s="60">
        <v>7.2781558534572702E-2</v>
      </c>
      <c r="J254" s="67">
        <v>1.5861805732000001</v>
      </c>
      <c r="K254" s="68">
        <v>8.1752002823271095</v>
      </c>
      <c r="L254" s="59">
        <v>8.6880140532000194</v>
      </c>
      <c r="M254" s="60">
        <v>5.6197088533019197E-2</v>
      </c>
      <c r="N254" s="67">
        <v>0.7871219532</v>
      </c>
      <c r="O254" s="68">
        <v>3.0658936339443601</v>
      </c>
      <c r="P254" s="67">
        <v>0.34447959500000003</v>
      </c>
      <c r="Q254" s="68">
        <v>1.6068133239325599</v>
      </c>
      <c r="R254" s="59">
        <v>0.49742366040000002</v>
      </c>
      <c r="S254" s="62">
        <v>5.41959251981349E-3</v>
      </c>
      <c r="T254" s="67">
        <v>1.2619603572</v>
      </c>
      <c r="U254" s="68">
        <v>4.4729307314814397</v>
      </c>
      <c r="V254" s="67">
        <v>0.65840472090000202</v>
      </c>
      <c r="W254" s="68">
        <v>2.86351458343526</v>
      </c>
      <c r="X254" s="59">
        <v>1.1889233283</v>
      </c>
      <c r="Y254" s="60">
        <v>3.6579985131293603E-2</v>
      </c>
    </row>
    <row r="255" spans="1:25" customFormat="1" x14ac:dyDescent="0.3">
      <c r="A255" s="58" t="s">
        <v>147</v>
      </c>
      <c r="B255" s="63">
        <v>9.0311087745000194</v>
      </c>
      <c r="C255" s="64">
        <v>6.0296004993632404E-3</v>
      </c>
      <c r="D255" s="63">
        <v>1.6812292041999899</v>
      </c>
      <c r="E255" s="64">
        <v>2.73474830155814E-3</v>
      </c>
      <c r="F255" s="63">
        <v>0.67113180230000102</v>
      </c>
      <c r="G255" s="64">
        <v>8.1248005006396701E-3</v>
      </c>
      <c r="H255" s="63">
        <v>6.6787477679999903</v>
      </c>
      <c r="I255" s="61">
        <v>1.6538804765952701E-2</v>
      </c>
      <c r="J255" s="70">
        <v>0</v>
      </c>
      <c r="K255" s="71">
        <v>0</v>
      </c>
      <c r="L255" s="63">
        <v>0</v>
      </c>
      <c r="M255" s="64">
        <v>0</v>
      </c>
      <c r="N255" s="70">
        <v>0</v>
      </c>
      <c r="O255" s="71">
        <v>0</v>
      </c>
      <c r="P255" s="70">
        <v>0</v>
      </c>
      <c r="Q255" s="71">
        <v>0</v>
      </c>
      <c r="R255" s="63">
        <v>0</v>
      </c>
      <c r="S255" s="64">
        <v>0</v>
      </c>
      <c r="T255" s="70">
        <v>0</v>
      </c>
      <c r="U255" s="71">
        <v>0</v>
      </c>
      <c r="V255" s="70">
        <v>0</v>
      </c>
      <c r="W255" s="71">
        <v>0</v>
      </c>
      <c r="X255" s="63">
        <v>0</v>
      </c>
      <c r="Y255" s="64">
        <v>0</v>
      </c>
    </row>
    <row r="256" spans="1:25" customFormat="1" x14ac:dyDescent="0.3">
      <c r="A256" s="58" t="s">
        <v>148</v>
      </c>
      <c r="B256" s="59">
        <v>28.033884542700001</v>
      </c>
      <c r="C256" s="60">
        <v>1.87167631858264E-2</v>
      </c>
      <c r="D256" s="59">
        <v>19.345481383099902</v>
      </c>
      <c r="E256" s="60">
        <v>3.14680605256508E-2</v>
      </c>
      <c r="F256" s="59">
        <v>0</v>
      </c>
      <c r="G256" s="60">
        <v>0</v>
      </c>
      <c r="H256" s="59">
        <v>2.8290366014999901</v>
      </c>
      <c r="I256" s="60">
        <v>7.0056372321954203E-3</v>
      </c>
      <c r="J256" s="67">
        <v>1.7242060932000001</v>
      </c>
      <c r="K256" s="69">
        <v>8.8865860407568196</v>
      </c>
      <c r="L256" s="59">
        <v>4.1351604649000002</v>
      </c>
      <c r="M256" s="60">
        <v>2.67476522622145E-2</v>
      </c>
      <c r="N256" s="67">
        <v>0</v>
      </c>
      <c r="O256" s="68">
        <v>0</v>
      </c>
      <c r="P256" s="67">
        <v>0</v>
      </c>
      <c r="Q256" s="68">
        <v>0</v>
      </c>
      <c r="R256" s="59">
        <v>0</v>
      </c>
      <c r="S256" s="60">
        <v>0</v>
      </c>
      <c r="T256" s="67">
        <v>0</v>
      </c>
      <c r="U256" s="68">
        <v>0</v>
      </c>
      <c r="V256" s="67">
        <v>0</v>
      </c>
      <c r="W256" s="68">
        <v>0</v>
      </c>
      <c r="X256" s="59">
        <v>0</v>
      </c>
      <c r="Y256" s="60">
        <v>0</v>
      </c>
    </row>
    <row r="257" spans="1:25" customFormat="1" ht="25.5" customHeight="1" x14ac:dyDescent="0.3">
      <c r="A257" s="66" t="s">
        <v>149</v>
      </c>
      <c r="B257" s="63">
        <v>19.279539318600001</v>
      </c>
      <c r="C257" s="64">
        <v>1.2871943280226899E-2</v>
      </c>
      <c r="D257" s="63">
        <v>7.8982806887999999</v>
      </c>
      <c r="E257" s="64">
        <v>1.284762936842E-2</v>
      </c>
      <c r="F257" s="63">
        <v>0</v>
      </c>
      <c r="G257" s="64">
        <v>0</v>
      </c>
      <c r="H257" s="63">
        <v>5.5703688246999903</v>
      </c>
      <c r="I257" s="64">
        <v>1.3794089201492801E-2</v>
      </c>
      <c r="J257" s="70">
        <v>0</v>
      </c>
      <c r="K257" s="71">
        <v>0</v>
      </c>
      <c r="L257" s="63">
        <v>1.1289698177</v>
      </c>
      <c r="M257" s="64">
        <v>7.3025683899561799E-3</v>
      </c>
      <c r="N257" s="70">
        <v>0.53012000330000097</v>
      </c>
      <c r="O257" s="71">
        <v>2.0648535296678001</v>
      </c>
      <c r="P257" s="70">
        <v>0.82099701560000204</v>
      </c>
      <c r="Q257" s="71">
        <v>3.82951258281336</v>
      </c>
      <c r="R257" s="63">
        <v>1.1601762302</v>
      </c>
      <c r="S257" s="64">
        <v>1.2640497265049899E-2</v>
      </c>
      <c r="T257" s="70">
        <v>1.8818646894</v>
      </c>
      <c r="U257" s="69">
        <v>6.6701385298532099</v>
      </c>
      <c r="V257" s="70">
        <v>0.28876204890000001</v>
      </c>
      <c r="W257" s="71">
        <v>1.2558754697832499</v>
      </c>
      <c r="X257" s="63">
        <v>0</v>
      </c>
      <c r="Y257" s="64">
        <v>0</v>
      </c>
    </row>
    <row r="258" spans="1:25" customFormat="1" ht="22.8" x14ac:dyDescent="0.3">
      <c r="A258" s="66" t="s">
        <v>150</v>
      </c>
      <c r="B258" s="59">
        <v>133.81806112289999</v>
      </c>
      <c r="C258" s="60">
        <v>8.9343342918060606E-2</v>
      </c>
      <c r="D258" s="59">
        <v>96.002752853000104</v>
      </c>
      <c r="E258" s="61">
        <v>0.15616155409016699</v>
      </c>
      <c r="F258" s="59">
        <v>9.4638529439999992</v>
      </c>
      <c r="G258" s="60">
        <v>0.114570516363372</v>
      </c>
      <c r="H258" s="59">
        <v>8.4524852174999996</v>
      </c>
      <c r="I258" s="62">
        <v>2.0931169682605898E-2</v>
      </c>
      <c r="J258" s="67">
        <v>0</v>
      </c>
      <c r="K258" s="68">
        <v>0</v>
      </c>
      <c r="L258" s="59">
        <v>3.6686404784</v>
      </c>
      <c r="M258" s="62">
        <v>2.3730039166376199E-2</v>
      </c>
      <c r="N258" s="67">
        <v>6.7485574822999803</v>
      </c>
      <c r="O258" s="69">
        <v>26.286091169450501</v>
      </c>
      <c r="P258" s="67">
        <v>0</v>
      </c>
      <c r="Q258" s="68">
        <v>0</v>
      </c>
      <c r="R258" s="59">
        <v>2.2948019529999999</v>
      </c>
      <c r="S258" s="62">
        <v>2.50026134441034E-2</v>
      </c>
      <c r="T258" s="67">
        <v>2.1921804521000001</v>
      </c>
      <c r="U258" s="68">
        <v>7.7700311719038897</v>
      </c>
      <c r="V258" s="67">
        <v>0</v>
      </c>
      <c r="W258" s="68">
        <v>0</v>
      </c>
      <c r="X258" s="59">
        <v>4.9947897426000001</v>
      </c>
      <c r="Y258" s="60">
        <v>0.15367629700688601</v>
      </c>
    </row>
    <row r="259" spans="1:25" customFormat="1" x14ac:dyDescent="0.3">
      <c r="A259" s="58" t="s">
        <v>151</v>
      </c>
      <c r="B259" s="63">
        <v>41.116631438100001</v>
      </c>
      <c r="C259" s="64">
        <v>2.7451431229719402E-2</v>
      </c>
      <c r="D259" s="63">
        <v>29.111610847000001</v>
      </c>
      <c r="E259" s="61">
        <v>4.7354000347226803E-2</v>
      </c>
      <c r="F259" s="63">
        <v>0.34447959500000003</v>
      </c>
      <c r="G259" s="64">
        <v>4.1703104760114698E-3</v>
      </c>
      <c r="H259" s="63">
        <v>1.4951798871999999</v>
      </c>
      <c r="I259" s="62">
        <v>3.7025635797869202E-3</v>
      </c>
      <c r="J259" s="70">
        <v>0</v>
      </c>
      <c r="K259" s="71">
        <v>0</v>
      </c>
      <c r="L259" s="63">
        <v>4.3926099753000001</v>
      </c>
      <c r="M259" s="64">
        <v>2.8412924997748602E-2</v>
      </c>
      <c r="N259" s="70">
        <v>4.8976841773000004</v>
      </c>
      <c r="O259" s="69">
        <v>19.076813547390401</v>
      </c>
      <c r="P259" s="70">
        <v>0.87506695629999798</v>
      </c>
      <c r="Q259" s="71">
        <v>4.0817199773935897</v>
      </c>
      <c r="R259" s="63">
        <v>0</v>
      </c>
      <c r="S259" s="64">
        <v>0</v>
      </c>
      <c r="T259" s="70">
        <v>0</v>
      </c>
      <c r="U259" s="71">
        <v>0</v>
      </c>
      <c r="V259" s="70">
        <v>0</v>
      </c>
      <c r="W259" s="71">
        <v>0</v>
      </c>
      <c r="X259" s="63">
        <v>0</v>
      </c>
      <c r="Y259" s="64">
        <v>0</v>
      </c>
    </row>
    <row r="260" spans="1:25" customFormat="1" x14ac:dyDescent="0.3">
      <c r="A260" s="58" t="s">
        <v>152</v>
      </c>
      <c r="B260" s="59">
        <v>22.457882255600001</v>
      </c>
      <c r="C260" s="60">
        <v>1.4993957158987201E-2</v>
      </c>
      <c r="D260" s="59">
        <v>16.7940595039999</v>
      </c>
      <c r="E260" s="60">
        <v>2.73178253090628E-2</v>
      </c>
      <c r="F260" s="59">
        <v>5.2895587205999997</v>
      </c>
      <c r="G260" s="61">
        <v>6.4036019741593203E-2</v>
      </c>
      <c r="H260" s="59">
        <v>0.374264031</v>
      </c>
      <c r="I260" s="62">
        <v>9.2680244181179397E-4</v>
      </c>
      <c r="J260" s="67">
        <v>0</v>
      </c>
      <c r="K260" s="68">
        <v>0</v>
      </c>
      <c r="L260" s="59">
        <v>0</v>
      </c>
      <c r="M260" s="60">
        <v>0</v>
      </c>
      <c r="N260" s="67">
        <v>0</v>
      </c>
      <c r="O260" s="68">
        <v>0</v>
      </c>
      <c r="P260" s="67">
        <v>0</v>
      </c>
      <c r="Q260" s="68">
        <v>0</v>
      </c>
      <c r="R260" s="59">
        <v>0</v>
      </c>
      <c r="S260" s="60">
        <v>0</v>
      </c>
      <c r="T260" s="67">
        <v>0</v>
      </c>
      <c r="U260" s="68">
        <v>0</v>
      </c>
      <c r="V260" s="67">
        <v>0</v>
      </c>
      <c r="W260" s="68">
        <v>0</v>
      </c>
      <c r="X260" s="59">
        <v>0</v>
      </c>
      <c r="Y260" s="60">
        <v>0</v>
      </c>
    </row>
    <row r="261" spans="1:25" customFormat="1" x14ac:dyDescent="0.3">
      <c r="A261" s="58" t="s">
        <v>153</v>
      </c>
      <c r="B261" s="63">
        <v>66.935661045799904</v>
      </c>
      <c r="C261" s="64">
        <v>4.4689451245072599E-2</v>
      </c>
      <c r="D261" s="63">
        <v>28.0111251903</v>
      </c>
      <c r="E261" s="64">
        <v>4.5563910528996797E-2</v>
      </c>
      <c r="F261" s="63">
        <v>5.7978863056999996</v>
      </c>
      <c r="G261" s="64">
        <v>7.0189893248638294E-2</v>
      </c>
      <c r="H261" s="63">
        <v>15.062787070800001</v>
      </c>
      <c r="I261" s="64">
        <v>3.7300479558262899E-2</v>
      </c>
      <c r="J261" s="70">
        <v>2.0282690936000001</v>
      </c>
      <c r="K261" s="71">
        <v>10.4537316537563</v>
      </c>
      <c r="L261" s="63">
        <v>10.3664463262</v>
      </c>
      <c r="M261" s="64">
        <v>6.7053770677509505E-2</v>
      </c>
      <c r="N261" s="70">
        <v>0.50882816380000095</v>
      </c>
      <c r="O261" s="71">
        <v>1.9819203642127801</v>
      </c>
      <c r="P261" s="70">
        <v>1.2619603572</v>
      </c>
      <c r="Q261" s="71">
        <v>5.8863710526124304</v>
      </c>
      <c r="R261" s="63">
        <v>3.4442595802999998</v>
      </c>
      <c r="S261" s="64">
        <v>3.7526328045351297E-2</v>
      </c>
      <c r="T261" s="70">
        <v>0</v>
      </c>
      <c r="U261" s="71">
        <v>0</v>
      </c>
      <c r="V261" s="70">
        <v>0</v>
      </c>
      <c r="W261" s="71">
        <v>0</v>
      </c>
      <c r="X261" s="63">
        <v>0.45409895789999899</v>
      </c>
      <c r="Y261" s="64">
        <v>1.39714081915352E-2</v>
      </c>
    </row>
    <row r="262" spans="1:25" customFormat="1" x14ac:dyDescent="0.3">
      <c r="A262" s="58" t="s">
        <v>154</v>
      </c>
      <c r="B262" s="59">
        <v>78.6304161768998</v>
      </c>
      <c r="C262" s="60">
        <v>5.2497429549742597E-2</v>
      </c>
      <c r="D262" s="59">
        <v>11.633567663899999</v>
      </c>
      <c r="E262" s="62">
        <v>1.89235824184074E-2</v>
      </c>
      <c r="F262" s="59">
        <v>2.3237398451</v>
      </c>
      <c r="G262" s="60">
        <v>2.8131467756590402E-2</v>
      </c>
      <c r="H262" s="59">
        <v>38.683665701700001</v>
      </c>
      <c r="I262" s="61">
        <v>9.5793645290393095E-2</v>
      </c>
      <c r="J262" s="67">
        <v>0</v>
      </c>
      <c r="K262" s="68">
        <v>0</v>
      </c>
      <c r="L262" s="59">
        <v>7.2344238283999998</v>
      </c>
      <c r="M262" s="60">
        <v>4.6794762747907302E-2</v>
      </c>
      <c r="N262" s="67">
        <v>0</v>
      </c>
      <c r="O262" s="68">
        <v>0</v>
      </c>
      <c r="P262" s="67">
        <v>0.38378541199999999</v>
      </c>
      <c r="Q262" s="68">
        <v>1.7901539669789399</v>
      </c>
      <c r="R262" s="59">
        <v>11.5630830795</v>
      </c>
      <c r="S262" s="61">
        <v>0.12598354994462199</v>
      </c>
      <c r="T262" s="67">
        <v>2.2509436106999998</v>
      </c>
      <c r="U262" s="68">
        <v>7.9783131012697597</v>
      </c>
      <c r="V262" s="67">
        <v>1.1271862717000001</v>
      </c>
      <c r="W262" s="68">
        <v>4.9023256134143098</v>
      </c>
      <c r="X262" s="59">
        <v>3.4300207639000102</v>
      </c>
      <c r="Y262" s="60">
        <v>0.105532548278698</v>
      </c>
    </row>
    <row r="263" spans="1:25" customFormat="1" x14ac:dyDescent="0.3">
      <c r="A263" s="58" t="s">
        <v>155</v>
      </c>
      <c r="B263" s="63">
        <v>29.771440721699999</v>
      </c>
      <c r="C263" s="64">
        <v>1.98768388604935E-2</v>
      </c>
      <c r="D263" s="63">
        <v>21.9780594036</v>
      </c>
      <c r="E263" s="61">
        <v>3.5750307260537503E-2</v>
      </c>
      <c r="F263" s="63">
        <v>2.3083641654000102</v>
      </c>
      <c r="G263" s="64">
        <v>2.7945327970491499E-2</v>
      </c>
      <c r="H263" s="63">
        <v>3.1533371924</v>
      </c>
      <c r="I263" s="64">
        <v>7.8087135489978898E-3</v>
      </c>
      <c r="J263" s="70">
        <v>0</v>
      </c>
      <c r="K263" s="71">
        <v>0</v>
      </c>
      <c r="L263" s="63">
        <v>0.715331788400002</v>
      </c>
      <c r="M263" s="64">
        <v>4.6270141366071202E-3</v>
      </c>
      <c r="N263" s="70">
        <v>0</v>
      </c>
      <c r="O263" s="71">
        <v>0</v>
      </c>
      <c r="P263" s="70">
        <v>0</v>
      </c>
      <c r="Q263" s="71">
        <v>0</v>
      </c>
      <c r="R263" s="63">
        <v>0</v>
      </c>
      <c r="S263" s="64">
        <v>0</v>
      </c>
      <c r="T263" s="70">
        <v>0</v>
      </c>
      <c r="U263" s="71">
        <v>0</v>
      </c>
      <c r="V263" s="70">
        <v>0</v>
      </c>
      <c r="W263" s="71">
        <v>0</v>
      </c>
      <c r="X263" s="63">
        <v>1.6163481718999999</v>
      </c>
      <c r="Y263" s="64">
        <v>4.9730702298219499E-2</v>
      </c>
    </row>
    <row r="264" spans="1:25" customFormat="1" x14ac:dyDescent="0.3">
      <c r="A264" s="58" t="s">
        <v>156</v>
      </c>
      <c r="B264" s="59">
        <v>160.02729404749999</v>
      </c>
      <c r="C264" s="60">
        <v>0.10684188134518099</v>
      </c>
      <c r="D264" s="59">
        <v>29.086556378099999</v>
      </c>
      <c r="E264" s="62">
        <v>4.7313245840881403E-2</v>
      </c>
      <c r="F264" s="59">
        <v>4.2690022811000103</v>
      </c>
      <c r="G264" s="60">
        <v>5.1681043502702098E-2</v>
      </c>
      <c r="H264" s="59">
        <v>60.021967997499999</v>
      </c>
      <c r="I264" s="61">
        <v>0.14863439148506499</v>
      </c>
      <c r="J264" s="67">
        <v>1.9780138867999999</v>
      </c>
      <c r="K264" s="68">
        <v>10.1947155065651</v>
      </c>
      <c r="L264" s="59">
        <v>22.1062130776</v>
      </c>
      <c r="M264" s="60">
        <v>0.142990654232897</v>
      </c>
      <c r="N264" s="67">
        <v>2.2345530272</v>
      </c>
      <c r="O264" s="68">
        <v>8.7037362799393794</v>
      </c>
      <c r="P264" s="67">
        <v>0.82009909409999904</v>
      </c>
      <c r="Q264" s="68">
        <v>3.8253242585962202</v>
      </c>
      <c r="R264" s="59">
        <v>17.699305194800001</v>
      </c>
      <c r="S264" s="61">
        <v>0.19283968511368799</v>
      </c>
      <c r="T264" s="67">
        <v>6.61340133489999</v>
      </c>
      <c r="U264" s="69">
        <v>23.4407411466781</v>
      </c>
      <c r="V264" s="67">
        <v>6.8834457020000004</v>
      </c>
      <c r="W264" s="69">
        <v>29.9372810161783</v>
      </c>
      <c r="X264" s="59">
        <v>8.3147360734000095</v>
      </c>
      <c r="Y264" s="61">
        <v>0.25582214991987801</v>
      </c>
    </row>
    <row r="265" spans="1:25" customFormat="1" x14ac:dyDescent="0.3">
      <c r="A265" s="58" t="s">
        <v>157</v>
      </c>
      <c r="B265" s="63">
        <v>22.159310510099999</v>
      </c>
      <c r="C265" s="64">
        <v>1.4794616370307399E-2</v>
      </c>
      <c r="D265" s="63">
        <v>9.6288353145999999</v>
      </c>
      <c r="E265" s="64">
        <v>1.56626121868466E-2</v>
      </c>
      <c r="F265" s="63">
        <v>6.4295722915000102</v>
      </c>
      <c r="G265" s="61">
        <v>7.7837158057258896E-2</v>
      </c>
      <c r="H265" s="63">
        <v>2.0051115985000001</v>
      </c>
      <c r="I265" s="64">
        <v>4.96532440114436E-3</v>
      </c>
      <c r="J265" s="70">
        <v>0.605314939</v>
      </c>
      <c r="K265" s="71">
        <v>3.1198029680985502</v>
      </c>
      <c r="L265" s="63">
        <v>1.8132408100999999</v>
      </c>
      <c r="M265" s="64">
        <v>1.17286705238859E-2</v>
      </c>
      <c r="N265" s="70">
        <v>0</v>
      </c>
      <c r="O265" s="71">
        <v>0</v>
      </c>
      <c r="P265" s="70">
        <v>0</v>
      </c>
      <c r="Q265" s="71">
        <v>0</v>
      </c>
      <c r="R265" s="63">
        <v>0</v>
      </c>
      <c r="S265" s="64">
        <v>0</v>
      </c>
      <c r="T265" s="70">
        <v>1.6772355564000001</v>
      </c>
      <c r="U265" s="71">
        <v>5.94484479750259</v>
      </c>
      <c r="V265" s="70">
        <v>0</v>
      </c>
      <c r="W265" s="71">
        <v>0</v>
      </c>
      <c r="X265" s="63">
        <v>0</v>
      </c>
      <c r="Y265" s="64">
        <v>0</v>
      </c>
    </row>
    <row r="266" spans="1:25" customFormat="1" x14ac:dyDescent="0.3">
      <c r="A266" s="66" t="s">
        <v>158</v>
      </c>
      <c r="B266" s="59">
        <v>47.5600968384</v>
      </c>
      <c r="C266" s="60">
        <v>3.1753397152771798E-2</v>
      </c>
      <c r="D266" s="59">
        <v>25.8787485981</v>
      </c>
      <c r="E266" s="60">
        <v>4.20953095498839E-2</v>
      </c>
      <c r="F266" s="59">
        <v>0.65840472090000002</v>
      </c>
      <c r="G266" s="60">
        <v>7.9707249569446297E-3</v>
      </c>
      <c r="H266" s="59">
        <v>3.4272722206999902</v>
      </c>
      <c r="I266" s="62">
        <v>8.4870679514978294E-3</v>
      </c>
      <c r="J266" s="67">
        <v>0</v>
      </c>
      <c r="K266" s="68">
        <v>0</v>
      </c>
      <c r="L266" s="59">
        <v>7.0824587580999996</v>
      </c>
      <c r="M266" s="60">
        <v>4.5811799960637098E-2</v>
      </c>
      <c r="N266" s="67">
        <v>5.1909165729000097</v>
      </c>
      <c r="O266" s="69">
        <v>20.218973706030798</v>
      </c>
      <c r="P266" s="67">
        <v>0</v>
      </c>
      <c r="Q266" s="68">
        <v>0</v>
      </c>
      <c r="R266" s="59">
        <v>2.4898474791999998</v>
      </c>
      <c r="S266" s="60">
        <v>2.7127697872066901E-2</v>
      </c>
      <c r="T266" s="67">
        <v>0</v>
      </c>
      <c r="U266" s="68">
        <v>0</v>
      </c>
      <c r="V266" s="67">
        <v>1.4427170945000001</v>
      </c>
      <c r="W266" s="68">
        <v>6.2746230528616698</v>
      </c>
      <c r="X266" s="59">
        <v>1.389731394</v>
      </c>
      <c r="Y266" s="60">
        <v>4.2758311254352303E-2</v>
      </c>
    </row>
    <row r="267" spans="1:25" customFormat="1" x14ac:dyDescent="0.3">
      <c r="A267" s="58" t="s">
        <v>159</v>
      </c>
      <c r="B267" s="63">
        <v>41.313211447999997</v>
      </c>
      <c r="C267" s="64">
        <v>2.7582677453793801E-2</v>
      </c>
      <c r="D267" s="63">
        <v>10.381464491599999</v>
      </c>
      <c r="E267" s="64">
        <v>1.6886866059169298E-2</v>
      </c>
      <c r="F267" s="63">
        <v>0</v>
      </c>
      <c r="G267" s="64">
        <v>0</v>
      </c>
      <c r="H267" s="63">
        <v>20.141210953400002</v>
      </c>
      <c r="I267" s="61">
        <v>4.98763491719501E-2</v>
      </c>
      <c r="J267" s="70">
        <v>0</v>
      </c>
      <c r="K267" s="71">
        <v>0</v>
      </c>
      <c r="L267" s="63">
        <v>5.3435387180999996</v>
      </c>
      <c r="M267" s="64">
        <v>3.4563861957621601E-2</v>
      </c>
      <c r="N267" s="70">
        <v>0</v>
      </c>
      <c r="O267" s="71">
        <v>0</v>
      </c>
      <c r="P267" s="70">
        <v>1.1786843055</v>
      </c>
      <c r="Q267" s="71">
        <v>5.4979327492172603</v>
      </c>
      <c r="R267" s="63">
        <v>1.8484207189999999</v>
      </c>
      <c r="S267" s="64">
        <v>2.0139144756614501E-2</v>
      </c>
      <c r="T267" s="70">
        <v>0.69879836169999898</v>
      </c>
      <c r="U267" s="71">
        <v>2.4768421997755699</v>
      </c>
      <c r="V267" s="70">
        <v>1.7210938987</v>
      </c>
      <c r="W267" s="71">
        <v>7.4853313196966402</v>
      </c>
      <c r="X267" s="63">
        <v>0</v>
      </c>
      <c r="Y267" s="64">
        <v>0</v>
      </c>
    </row>
    <row r="268" spans="1:25" customFormat="1" x14ac:dyDescent="0.3">
      <c r="A268" s="58" t="s">
        <v>162</v>
      </c>
      <c r="B268" s="59">
        <v>117.001581573</v>
      </c>
      <c r="C268" s="60">
        <v>7.8115856235815101E-2</v>
      </c>
      <c r="D268" s="59">
        <v>49.654611367800101</v>
      </c>
      <c r="E268" s="60">
        <v>8.0769988864924799E-2</v>
      </c>
      <c r="F268" s="59">
        <v>6.3744098248999999</v>
      </c>
      <c r="G268" s="60">
        <v>7.7169354751392194E-2</v>
      </c>
      <c r="H268" s="59">
        <v>31.709467072100001</v>
      </c>
      <c r="I268" s="60">
        <v>7.8523205749827907E-2</v>
      </c>
      <c r="J268" s="67">
        <v>1.134172886</v>
      </c>
      <c r="K268" s="68">
        <v>5.8455453650710201</v>
      </c>
      <c r="L268" s="59">
        <v>9.2143612627999794</v>
      </c>
      <c r="M268" s="60">
        <v>5.9601684860312601E-2</v>
      </c>
      <c r="N268" s="67">
        <v>1.543758891</v>
      </c>
      <c r="O268" s="68">
        <v>6.0130460559766696</v>
      </c>
      <c r="P268" s="67">
        <v>1.9403781976000001</v>
      </c>
      <c r="Q268" s="68">
        <v>9.05082793473421</v>
      </c>
      <c r="R268" s="59">
        <v>7.5115441081999998</v>
      </c>
      <c r="S268" s="60">
        <v>8.18407154744379E-2</v>
      </c>
      <c r="T268" s="67">
        <v>1.4487036033</v>
      </c>
      <c r="U268" s="68">
        <v>5.1348291814696898</v>
      </c>
      <c r="V268" s="67">
        <v>1.7210938987</v>
      </c>
      <c r="W268" s="68">
        <v>7.4853313196966402</v>
      </c>
      <c r="X268" s="59">
        <v>4.7490804605999903</v>
      </c>
      <c r="Y268" s="60">
        <v>0.146116480769591</v>
      </c>
    </row>
    <row r="269" spans="1:25" customFormat="1" x14ac:dyDescent="0.3">
      <c r="A269" s="65" t="s">
        <v>1</v>
      </c>
    </row>
    <row r="270" spans="1:25" customFormat="1" x14ac:dyDescent="0.3">
      <c r="A270" s="65" t="s">
        <v>1</v>
      </c>
    </row>
    <row r="271" spans="1:25" customFormat="1" x14ac:dyDescent="0.3">
      <c r="A271" s="53" t="s">
        <v>163</v>
      </c>
    </row>
    <row r="272" spans="1:25" customFormat="1" x14ac:dyDescent="0.3">
      <c r="A272" s="54" t="s">
        <v>1</v>
      </c>
    </row>
    <row r="273" spans="1:25" customFormat="1" ht="25.5" customHeight="1" x14ac:dyDescent="0.3">
      <c r="A273" s="114" t="s">
        <v>1</v>
      </c>
      <c r="B273" s="113" t="s">
        <v>504</v>
      </c>
      <c r="C273" s="113" t="s">
        <v>1</v>
      </c>
      <c r="D273" s="113" t="s">
        <v>53</v>
      </c>
      <c r="E273" s="113" t="s">
        <v>1</v>
      </c>
      <c r="F273" s="113" t="s">
        <v>54</v>
      </c>
      <c r="G273" s="113" t="s">
        <v>1</v>
      </c>
      <c r="H273" s="118" t="s">
        <v>55</v>
      </c>
      <c r="I273" s="118" t="s">
        <v>1</v>
      </c>
      <c r="J273" s="118" t="s">
        <v>56</v>
      </c>
      <c r="K273" s="118" t="s">
        <v>1</v>
      </c>
      <c r="L273" s="118" t="s">
        <v>57</v>
      </c>
      <c r="M273" s="118" t="s">
        <v>1</v>
      </c>
      <c r="N273" s="118" t="s">
        <v>58</v>
      </c>
      <c r="O273" s="118" t="s">
        <v>1</v>
      </c>
      <c r="P273" s="118" t="s">
        <v>59</v>
      </c>
      <c r="Q273" s="118" t="s">
        <v>1</v>
      </c>
      <c r="R273" s="118" t="s">
        <v>60</v>
      </c>
      <c r="S273" s="118" t="s">
        <v>1</v>
      </c>
      <c r="T273" s="113" t="s">
        <v>61</v>
      </c>
      <c r="U273" s="113" t="s">
        <v>1</v>
      </c>
      <c r="V273" s="113" t="s">
        <v>62</v>
      </c>
      <c r="W273" s="113" t="s">
        <v>1</v>
      </c>
      <c r="X273" s="113" t="s">
        <v>63</v>
      </c>
      <c r="Y273" s="113" t="s">
        <v>1</v>
      </c>
    </row>
    <row r="274" spans="1:25" customFormat="1" x14ac:dyDescent="0.3">
      <c r="A274" s="115" t="s">
        <v>1</v>
      </c>
      <c r="B274" s="55" t="s">
        <v>14</v>
      </c>
      <c r="C274" s="55" t="s">
        <v>15</v>
      </c>
      <c r="D274" s="55" t="s">
        <v>14</v>
      </c>
      <c r="E274" s="55" t="s">
        <v>15</v>
      </c>
      <c r="F274" s="55" t="s">
        <v>14</v>
      </c>
      <c r="G274" s="55" t="s">
        <v>15</v>
      </c>
      <c r="H274" s="55" t="s">
        <v>14</v>
      </c>
      <c r="I274" s="55" t="s">
        <v>15</v>
      </c>
      <c r="J274" s="55" t="s">
        <v>14</v>
      </c>
      <c r="K274" s="55" t="s">
        <v>15</v>
      </c>
      <c r="L274" s="55" t="s">
        <v>14</v>
      </c>
      <c r="M274" s="55" t="s">
        <v>15</v>
      </c>
      <c r="N274" s="55" t="s">
        <v>14</v>
      </c>
      <c r="O274" s="55" t="s">
        <v>15</v>
      </c>
      <c r="P274" s="55" t="s">
        <v>14</v>
      </c>
      <c r="Q274" s="55" t="s">
        <v>15</v>
      </c>
      <c r="R274" s="55" t="s">
        <v>14</v>
      </c>
      <c r="S274" s="55" t="s">
        <v>15</v>
      </c>
      <c r="T274" s="55" t="s">
        <v>14</v>
      </c>
      <c r="U274" s="55" t="s">
        <v>15</v>
      </c>
      <c r="V274" s="55" t="s">
        <v>14</v>
      </c>
      <c r="W274" s="55" t="s">
        <v>15</v>
      </c>
      <c r="X274" s="55" t="s">
        <v>14</v>
      </c>
      <c r="Y274" s="55" t="s">
        <v>15</v>
      </c>
    </row>
    <row r="275" spans="1:25" customFormat="1" x14ac:dyDescent="0.3">
      <c r="A275" s="56" t="s">
        <v>16</v>
      </c>
      <c r="B275" s="57">
        <v>1497.7955463971</v>
      </c>
      <c r="C275" s="57">
        <v>1497.7955463971</v>
      </c>
      <c r="D275" s="57">
        <v>614.76560868219997</v>
      </c>
      <c r="E275" s="57">
        <v>614.76560868219997</v>
      </c>
      <c r="F275" s="57">
        <v>82.602865417700002</v>
      </c>
      <c r="G275" s="57">
        <v>82.602865417700002</v>
      </c>
      <c r="H275" s="57">
        <v>403.82287973730001</v>
      </c>
      <c r="I275" s="57">
        <v>403.82287973730001</v>
      </c>
      <c r="J275" s="57">
        <v>19.402345122100002</v>
      </c>
      <c r="K275" s="57">
        <v>19.402345122100002</v>
      </c>
      <c r="L275" s="57">
        <v>154.5990064609</v>
      </c>
      <c r="M275" s="57">
        <v>154.5990064609</v>
      </c>
      <c r="N275" s="57">
        <v>25.673491881299999</v>
      </c>
      <c r="O275" s="57">
        <v>25.673491881299999</v>
      </c>
      <c r="P275" s="57">
        <v>21.4386817603</v>
      </c>
      <c r="Q275" s="57">
        <v>21.4386817603</v>
      </c>
      <c r="R275" s="57">
        <v>91.782483384399995</v>
      </c>
      <c r="S275" s="57">
        <v>91.782483384399995</v>
      </c>
      <c r="T275" s="57">
        <v>28.213277445100001</v>
      </c>
      <c r="U275" s="57">
        <v>28.213277445100001</v>
      </c>
      <c r="V275" s="57">
        <v>22.992888693800001</v>
      </c>
      <c r="W275" s="57">
        <v>22.992888693800001</v>
      </c>
      <c r="X275" s="57">
        <v>32.502017811999998</v>
      </c>
      <c r="Y275" s="57">
        <v>32.502017811999998</v>
      </c>
    </row>
    <row r="276" spans="1:25" customFormat="1" x14ac:dyDescent="0.3">
      <c r="A276" s="58" t="s">
        <v>65</v>
      </c>
      <c r="B276" s="59">
        <v>319.61635895929999</v>
      </c>
      <c r="C276" s="60">
        <v>0.213391179943169</v>
      </c>
      <c r="D276" s="59">
        <v>133.55532716799999</v>
      </c>
      <c r="E276" s="60">
        <v>0.21724593126522901</v>
      </c>
      <c r="F276" s="59">
        <v>17.531772284399999</v>
      </c>
      <c r="G276" s="60">
        <v>0.212241696407826</v>
      </c>
      <c r="H276" s="59">
        <v>77.057140296500094</v>
      </c>
      <c r="I276" s="60">
        <v>0.19081915404750799</v>
      </c>
      <c r="J276" s="67">
        <v>2.0417168860000001</v>
      </c>
      <c r="K276" s="68">
        <v>10.5230417928934</v>
      </c>
      <c r="L276" s="59">
        <v>40.738368611600002</v>
      </c>
      <c r="M276" s="60">
        <v>0.26350989921725798</v>
      </c>
      <c r="N276" s="67">
        <v>5.7837913169000199</v>
      </c>
      <c r="O276" s="68">
        <v>22.5282612261746</v>
      </c>
      <c r="P276" s="67">
        <v>7.8555385970000202</v>
      </c>
      <c r="Q276" s="68">
        <v>36.641891907490503</v>
      </c>
      <c r="R276" s="59">
        <v>23.7246878834999</v>
      </c>
      <c r="S276" s="60">
        <v>0.25848818868996098</v>
      </c>
      <c r="T276" s="67">
        <v>5.9861058762999901</v>
      </c>
      <c r="U276" s="68">
        <v>21.217336014748099</v>
      </c>
      <c r="V276" s="67">
        <v>3.7782866048999999</v>
      </c>
      <c r="W276" s="68">
        <v>16.432413757210099</v>
      </c>
      <c r="X276" s="59">
        <v>1.5636234341999999</v>
      </c>
      <c r="Y276" s="62">
        <v>4.8108503393370798E-2</v>
      </c>
    </row>
    <row r="277" spans="1:25" customFormat="1" x14ac:dyDescent="0.3">
      <c r="A277" s="58" t="s">
        <v>66</v>
      </c>
      <c r="B277" s="63">
        <v>1178.1791874378</v>
      </c>
      <c r="C277" s="64">
        <v>0.78660882005683197</v>
      </c>
      <c r="D277" s="63">
        <v>481.21028151420001</v>
      </c>
      <c r="E277" s="64">
        <v>0.78275406873477105</v>
      </c>
      <c r="F277" s="63">
        <v>65.071093133299996</v>
      </c>
      <c r="G277" s="64">
        <v>0.78775830359217403</v>
      </c>
      <c r="H277" s="63">
        <v>326.76573944080002</v>
      </c>
      <c r="I277" s="64">
        <v>0.80918084595249196</v>
      </c>
      <c r="J277" s="70">
        <v>17.360628236099998</v>
      </c>
      <c r="K277" s="71">
        <v>89.476958207106605</v>
      </c>
      <c r="L277" s="63">
        <v>113.86063784930001</v>
      </c>
      <c r="M277" s="64">
        <v>0.73649010078274202</v>
      </c>
      <c r="N277" s="70">
        <v>19.889700564399998</v>
      </c>
      <c r="O277" s="71">
        <v>77.471738773825393</v>
      </c>
      <c r="P277" s="70">
        <v>13.583143163300001</v>
      </c>
      <c r="Q277" s="71">
        <v>63.358108092509497</v>
      </c>
      <c r="R277" s="63">
        <v>68.057795500899999</v>
      </c>
      <c r="S277" s="64">
        <v>0.74151181131003896</v>
      </c>
      <c r="T277" s="70">
        <v>22.227171568799999</v>
      </c>
      <c r="U277" s="71">
        <v>78.782663985251901</v>
      </c>
      <c r="V277" s="70">
        <v>19.214602088900001</v>
      </c>
      <c r="W277" s="71">
        <v>83.567586242789901</v>
      </c>
      <c r="X277" s="63">
        <v>30.938394377800101</v>
      </c>
      <c r="Y277" s="61">
        <v>0.95189149660662897</v>
      </c>
    </row>
    <row r="278" spans="1:25" customFormat="1" x14ac:dyDescent="0.3">
      <c r="A278" s="65" t="s">
        <v>1</v>
      </c>
    </row>
    <row r="279" spans="1:25" customFormat="1" x14ac:dyDescent="0.3">
      <c r="A279" s="65" t="s">
        <v>1</v>
      </c>
    </row>
    <row r="280" spans="1:25" customFormat="1" x14ac:dyDescent="0.3">
      <c r="A280" s="53" t="s">
        <v>164</v>
      </c>
    </row>
    <row r="281" spans="1:25" customFormat="1" x14ac:dyDescent="0.3">
      <c r="A281" s="54" t="s">
        <v>1</v>
      </c>
    </row>
    <row r="282" spans="1:25" customFormat="1" ht="25.5" customHeight="1" x14ac:dyDescent="0.3">
      <c r="A282" s="114" t="s">
        <v>1</v>
      </c>
      <c r="B282" s="113" t="s">
        <v>504</v>
      </c>
      <c r="C282" s="113" t="s">
        <v>1</v>
      </c>
      <c r="D282" s="113" t="s">
        <v>53</v>
      </c>
      <c r="E282" s="113" t="s">
        <v>1</v>
      </c>
      <c r="F282" s="113" t="s">
        <v>54</v>
      </c>
      <c r="G282" s="113" t="s">
        <v>1</v>
      </c>
      <c r="H282" s="118" t="s">
        <v>55</v>
      </c>
      <c r="I282" s="118" t="s">
        <v>1</v>
      </c>
      <c r="J282" s="118" t="s">
        <v>56</v>
      </c>
      <c r="K282" s="118" t="s">
        <v>1</v>
      </c>
      <c r="L282" s="118" t="s">
        <v>57</v>
      </c>
      <c r="M282" s="118" t="s">
        <v>1</v>
      </c>
      <c r="N282" s="118" t="s">
        <v>58</v>
      </c>
      <c r="O282" s="118" t="s">
        <v>1</v>
      </c>
      <c r="P282" s="118" t="s">
        <v>59</v>
      </c>
      <c r="Q282" s="118" t="s">
        <v>1</v>
      </c>
      <c r="R282" s="118" t="s">
        <v>60</v>
      </c>
      <c r="S282" s="118" t="s">
        <v>1</v>
      </c>
      <c r="T282" s="113" t="s">
        <v>61</v>
      </c>
      <c r="U282" s="113" t="s">
        <v>1</v>
      </c>
      <c r="V282" s="113" t="s">
        <v>62</v>
      </c>
      <c r="W282" s="113" t="s">
        <v>1</v>
      </c>
      <c r="X282" s="113" t="s">
        <v>63</v>
      </c>
      <c r="Y282" s="113" t="s">
        <v>1</v>
      </c>
    </row>
    <row r="283" spans="1:25" customFormat="1" x14ac:dyDescent="0.3">
      <c r="A283" s="115" t="s">
        <v>1</v>
      </c>
      <c r="B283" s="55" t="s">
        <v>14</v>
      </c>
      <c r="C283" s="55" t="s">
        <v>15</v>
      </c>
      <c r="D283" s="55" t="s">
        <v>14</v>
      </c>
      <c r="E283" s="55" t="s">
        <v>15</v>
      </c>
      <c r="F283" s="55" t="s">
        <v>14</v>
      </c>
      <c r="G283" s="55" t="s">
        <v>15</v>
      </c>
      <c r="H283" s="55" t="s">
        <v>14</v>
      </c>
      <c r="I283" s="55" t="s">
        <v>15</v>
      </c>
      <c r="J283" s="55" t="s">
        <v>14</v>
      </c>
      <c r="K283" s="55" t="s">
        <v>15</v>
      </c>
      <c r="L283" s="55" t="s">
        <v>14</v>
      </c>
      <c r="M283" s="55" t="s">
        <v>15</v>
      </c>
      <c r="N283" s="55" t="s">
        <v>14</v>
      </c>
      <c r="O283" s="55" t="s">
        <v>15</v>
      </c>
      <c r="P283" s="55" t="s">
        <v>14</v>
      </c>
      <c r="Q283" s="55" t="s">
        <v>15</v>
      </c>
      <c r="R283" s="55" t="s">
        <v>14</v>
      </c>
      <c r="S283" s="55" t="s">
        <v>15</v>
      </c>
      <c r="T283" s="55" t="s">
        <v>14</v>
      </c>
      <c r="U283" s="55" t="s">
        <v>15</v>
      </c>
      <c r="V283" s="55" t="s">
        <v>14</v>
      </c>
      <c r="W283" s="55" t="s">
        <v>15</v>
      </c>
      <c r="X283" s="55" t="s">
        <v>14</v>
      </c>
      <c r="Y283" s="55" t="s">
        <v>15</v>
      </c>
    </row>
    <row r="284" spans="1:25" customFormat="1" x14ac:dyDescent="0.3">
      <c r="A284" s="56" t="s">
        <v>16</v>
      </c>
      <c r="B284" s="57">
        <v>319.61635895929999</v>
      </c>
      <c r="C284" s="57">
        <v>319.61635895929999</v>
      </c>
      <c r="D284" s="57">
        <v>133.55532716799999</v>
      </c>
      <c r="E284" s="57">
        <v>133.55532716799999</v>
      </c>
      <c r="F284" s="57">
        <v>17.531772284399999</v>
      </c>
      <c r="G284" s="57">
        <v>17.531772284399999</v>
      </c>
      <c r="H284" s="57">
        <v>77.057140296499995</v>
      </c>
      <c r="I284" s="57">
        <v>77.057140296499995</v>
      </c>
      <c r="J284" s="57">
        <v>2.0417168860000001</v>
      </c>
      <c r="K284" s="57">
        <v>2.0417168860000001</v>
      </c>
      <c r="L284" s="57">
        <v>40.738368611600002</v>
      </c>
      <c r="M284" s="57">
        <v>40.738368611600002</v>
      </c>
      <c r="N284" s="57">
        <v>5.7837913169000004</v>
      </c>
      <c r="O284" s="57">
        <v>5.7837913169000004</v>
      </c>
      <c r="P284" s="57">
        <v>7.8555385969999998</v>
      </c>
      <c r="Q284" s="57">
        <v>7.8555385969999998</v>
      </c>
      <c r="R284" s="57">
        <v>23.7246878835</v>
      </c>
      <c r="S284" s="57">
        <v>23.7246878835</v>
      </c>
      <c r="T284" s="57">
        <v>5.9861058762999999</v>
      </c>
      <c r="U284" s="57">
        <v>5.9861058762999999</v>
      </c>
      <c r="V284" s="57">
        <v>3.7782866048999999</v>
      </c>
      <c r="W284" s="57">
        <v>3.7782866048999999</v>
      </c>
      <c r="X284" s="57">
        <v>1.5636234341999999</v>
      </c>
      <c r="Y284" s="57">
        <v>1.5636234341999999</v>
      </c>
    </row>
    <row r="285" spans="1:25" customFormat="1" x14ac:dyDescent="0.3">
      <c r="A285" s="58" t="s">
        <v>2</v>
      </c>
      <c r="B285" s="59">
        <v>0.75483450320000001</v>
      </c>
      <c r="C285" s="60">
        <v>2.3616892003206899E-3</v>
      </c>
      <c r="D285" s="59">
        <v>0</v>
      </c>
      <c r="E285" s="60">
        <v>0</v>
      </c>
      <c r="F285" s="67">
        <v>0</v>
      </c>
      <c r="G285" s="68">
        <v>0</v>
      </c>
      <c r="H285" s="59">
        <v>0</v>
      </c>
      <c r="I285" s="60">
        <v>0</v>
      </c>
      <c r="J285" s="67">
        <v>0</v>
      </c>
      <c r="K285" s="68">
        <v>0</v>
      </c>
      <c r="L285" s="59">
        <v>0.75483450320000101</v>
      </c>
      <c r="M285" s="60">
        <v>1.8528834828821901E-2</v>
      </c>
      <c r="N285" s="67">
        <v>0</v>
      </c>
      <c r="O285" s="68">
        <v>0</v>
      </c>
      <c r="P285" s="67">
        <v>0</v>
      </c>
      <c r="Q285" s="68">
        <v>0</v>
      </c>
      <c r="R285" s="67">
        <v>0</v>
      </c>
      <c r="S285" s="68">
        <v>0</v>
      </c>
      <c r="T285" s="67">
        <v>0</v>
      </c>
      <c r="U285" s="68">
        <v>0</v>
      </c>
      <c r="V285" s="67">
        <v>0</v>
      </c>
      <c r="W285" s="68">
        <v>0</v>
      </c>
      <c r="X285" s="67">
        <v>0</v>
      </c>
      <c r="Y285" s="68">
        <v>0</v>
      </c>
    </row>
    <row r="286" spans="1:25" customFormat="1" x14ac:dyDescent="0.3">
      <c r="A286" s="58" t="s">
        <v>3</v>
      </c>
      <c r="B286" s="63">
        <v>28.7734742285</v>
      </c>
      <c r="C286" s="64">
        <v>9.0025036021901594E-2</v>
      </c>
      <c r="D286" s="63">
        <v>3.9797958386999999</v>
      </c>
      <c r="E286" s="62">
        <v>2.9798855074450101E-2</v>
      </c>
      <c r="F286" s="70">
        <v>4.3845348883000002</v>
      </c>
      <c r="G286" s="69">
        <v>25.009079613710298</v>
      </c>
      <c r="H286" s="63">
        <v>12.171058156100001</v>
      </c>
      <c r="I286" s="64">
        <v>0.157948479651182</v>
      </c>
      <c r="J286" s="70">
        <v>0</v>
      </c>
      <c r="K286" s="71">
        <v>0</v>
      </c>
      <c r="L286" s="63">
        <v>6.5608497889999997</v>
      </c>
      <c r="M286" s="64">
        <v>0.16104841731762001</v>
      </c>
      <c r="N286" s="70">
        <v>0</v>
      </c>
      <c r="O286" s="71">
        <v>0</v>
      </c>
      <c r="P286" s="70">
        <v>0</v>
      </c>
      <c r="Q286" s="71">
        <v>0</v>
      </c>
      <c r="R286" s="70">
        <v>1.6772355564000001</v>
      </c>
      <c r="S286" s="71">
        <v>7.0695790167443304</v>
      </c>
      <c r="T286" s="70">
        <v>0</v>
      </c>
      <c r="U286" s="71">
        <v>0</v>
      </c>
      <c r="V286" s="70">
        <v>0</v>
      </c>
      <c r="W286" s="71">
        <v>0</v>
      </c>
      <c r="X286" s="70">
        <v>0</v>
      </c>
      <c r="Y286" s="71">
        <v>0</v>
      </c>
    </row>
    <row r="287" spans="1:25" customFormat="1" x14ac:dyDescent="0.3">
      <c r="A287" s="58" t="s">
        <v>4</v>
      </c>
      <c r="B287" s="59">
        <v>12.5784943792</v>
      </c>
      <c r="C287" s="60">
        <v>3.93549767607538E-2</v>
      </c>
      <c r="D287" s="59">
        <v>1.4346659235999999</v>
      </c>
      <c r="E287" s="60">
        <v>1.0742109311711099E-2</v>
      </c>
      <c r="F287" s="67">
        <v>0</v>
      </c>
      <c r="G287" s="68">
        <v>0</v>
      </c>
      <c r="H287" s="59">
        <v>2.48153638670001</v>
      </c>
      <c r="I287" s="60">
        <v>3.2203847393655699E-2</v>
      </c>
      <c r="J287" s="67">
        <v>0</v>
      </c>
      <c r="K287" s="68">
        <v>0</v>
      </c>
      <c r="L287" s="59">
        <v>0.77812816119999995</v>
      </c>
      <c r="M287" s="60">
        <v>1.9100621544733E-2</v>
      </c>
      <c r="N287" s="67">
        <v>4.2400324259000097</v>
      </c>
      <c r="O287" s="69">
        <v>73.308876368184301</v>
      </c>
      <c r="P287" s="67">
        <v>0</v>
      </c>
      <c r="Q287" s="68">
        <v>0</v>
      </c>
      <c r="R287" s="67">
        <v>2.1383070005000002</v>
      </c>
      <c r="S287" s="68">
        <v>9.0130037157923795</v>
      </c>
      <c r="T287" s="67">
        <v>0</v>
      </c>
      <c r="U287" s="68">
        <v>0</v>
      </c>
      <c r="V287" s="67">
        <v>0.65840472089999902</v>
      </c>
      <c r="W287" s="68">
        <v>17.426013157554699</v>
      </c>
      <c r="X287" s="67">
        <v>0.847419760400001</v>
      </c>
      <c r="Y287" s="69">
        <v>54.195897929450503</v>
      </c>
    </row>
    <row r="288" spans="1:25" customFormat="1" x14ac:dyDescent="0.3">
      <c r="A288" s="58" t="s">
        <v>5</v>
      </c>
      <c r="B288" s="63">
        <v>5.9913915317999997</v>
      </c>
      <c r="C288" s="64">
        <v>1.8745572195705201E-2</v>
      </c>
      <c r="D288" s="63">
        <v>1.4485477953999999</v>
      </c>
      <c r="E288" s="64">
        <v>1.0846050293283E-2</v>
      </c>
      <c r="F288" s="70">
        <v>0</v>
      </c>
      <c r="G288" s="71">
        <v>0</v>
      </c>
      <c r="H288" s="63">
        <v>3.5337252681</v>
      </c>
      <c r="I288" s="64">
        <v>4.5858505188525703E-2</v>
      </c>
      <c r="J288" s="70">
        <v>0</v>
      </c>
      <c r="K288" s="71">
        <v>0</v>
      </c>
      <c r="L288" s="63">
        <v>1.0091184683000001</v>
      </c>
      <c r="M288" s="64">
        <v>2.47707137691483E-2</v>
      </c>
      <c r="N288" s="70">
        <v>0</v>
      </c>
      <c r="O288" s="71">
        <v>0</v>
      </c>
      <c r="P288" s="70">
        <v>0</v>
      </c>
      <c r="Q288" s="71">
        <v>0</v>
      </c>
      <c r="R288" s="70">
        <v>0</v>
      </c>
      <c r="S288" s="71">
        <v>0</v>
      </c>
      <c r="T288" s="70">
        <v>0</v>
      </c>
      <c r="U288" s="71">
        <v>0</v>
      </c>
      <c r="V288" s="70">
        <v>0</v>
      </c>
      <c r="W288" s="71">
        <v>0</v>
      </c>
      <c r="X288" s="70">
        <v>0</v>
      </c>
      <c r="Y288" s="71">
        <v>0</v>
      </c>
    </row>
    <row r="289" spans="1:25" customFormat="1" x14ac:dyDescent="0.3">
      <c r="A289" s="58" t="s">
        <v>6</v>
      </c>
      <c r="B289" s="59">
        <v>3.8991957806999999</v>
      </c>
      <c r="C289" s="60">
        <v>1.21996126649967E-2</v>
      </c>
      <c r="D289" s="59">
        <v>0</v>
      </c>
      <c r="E289" s="60">
        <v>0</v>
      </c>
      <c r="F289" s="67">
        <v>0</v>
      </c>
      <c r="G289" s="68">
        <v>0</v>
      </c>
      <c r="H289" s="59">
        <v>0.3137290277</v>
      </c>
      <c r="I289" s="60">
        <v>4.0713816590238804E-3</v>
      </c>
      <c r="J289" s="67">
        <v>0</v>
      </c>
      <c r="K289" s="68">
        <v>0</v>
      </c>
      <c r="L289" s="59">
        <v>1.9082311966000001</v>
      </c>
      <c r="M289" s="60">
        <v>4.6841129422562203E-2</v>
      </c>
      <c r="N289" s="67">
        <v>0</v>
      </c>
      <c r="O289" s="68">
        <v>0</v>
      </c>
      <c r="P289" s="67">
        <v>0</v>
      </c>
      <c r="Q289" s="68">
        <v>0</v>
      </c>
      <c r="R289" s="67">
        <v>0</v>
      </c>
      <c r="S289" s="68">
        <v>0</v>
      </c>
      <c r="T289" s="67">
        <v>1.6772355563999899</v>
      </c>
      <c r="U289" s="69">
        <v>28.018808739091298</v>
      </c>
      <c r="V289" s="67">
        <v>0</v>
      </c>
      <c r="W289" s="68">
        <v>0</v>
      </c>
      <c r="X289" s="67">
        <v>0</v>
      </c>
      <c r="Y289" s="68">
        <v>0</v>
      </c>
    </row>
    <row r="290" spans="1:25" customFormat="1" x14ac:dyDescent="0.3">
      <c r="A290" s="58" t="s">
        <v>7</v>
      </c>
      <c r="B290" s="63">
        <v>13.877668572999999</v>
      </c>
      <c r="C290" s="64">
        <v>4.3419769307763097E-2</v>
      </c>
      <c r="D290" s="63">
        <v>5.5299661258999997</v>
      </c>
      <c r="E290" s="64">
        <v>4.1405807189883397E-2</v>
      </c>
      <c r="F290" s="70">
        <v>0</v>
      </c>
      <c r="G290" s="71">
        <v>0</v>
      </c>
      <c r="H290" s="63">
        <v>3.2591353963</v>
      </c>
      <c r="I290" s="64">
        <v>4.2295047334478302E-2</v>
      </c>
      <c r="J290" s="70">
        <v>1.3263850976</v>
      </c>
      <c r="K290" s="69">
        <v>64.964202759696406</v>
      </c>
      <c r="L290" s="63">
        <v>0.77998095410000101</v>
      </c>
      <c r="M290" s="64">
        <v>1.9146101836731499E-2</v>
      </c>
      <c r="N290" s="70">
        <v>0</v>
      </c>
      <c r="O290" s="71">
        <v>0</v>
      </c>
      <c r="P290" s="70">
        <v>0</v>
      </c>
      <c r="Q290" s="71">
        <v>0</v>
      </c>
      <c r="R290" s="70">
        <v>1.2611071004000001</v>
      </c>
      <c r="S290" s="71">
        <v>5.31558984713587</v>
      </c>
      <c r="T290" s="70">
        <v>0</v>
      </c>
      <c r="U290" s="71">
        <v>0</v>
      </c>
      <c r="V290" s="70">
        <v>1.7210938987</v>
      </c>
      <c r="W290" s="69">
        <v>45.552232497871898</v>
      </c>
      <c r="X290" s="70">
        <v>0</v>
      </c>
      <c r="Y290" s="71">
        <v>0</v>
      </c>
    </row>
    <row r="291" spans="1:25" customFormat="1" x14ac:dyDescent="0.3">
      <c r="A291" s="58" t="s">
        <v>8</v>
      </c>
      <c r="B291" s="59">
        <v>106.6584200847</v>
      </c>
      <c r="C291" s="60">
        <v>0.33370763759398803</v>
      </c>
      <c r="D291" s="59">
        <v>44.528487661600003</v>
      </c>
      <c r="E291" s="60">
        <v>0.33340854764697903</v>
      </c>
      <c r="F291" s="67">
        <v>2.9697776223000001</v>
      </c>
      <c r="G291" s="68">
        <v>16.939403353661799</v>
      </c>
      <c r="H291" s="59">
        <v>29.195087903200001</v>
      </c>
      <c r="I291" s="60">
        <v>0.378875828909084</v>
      </c>
      <c r="J291" s="67">
        <v>0.715331788400001</v>
      </c>
      <c r="K291" s="68">
        <v>35.035797240303602</v>
      </c>
      <c r="L291" s="59">
        <v>14.2912439276</v>
      </c>
      <c r="M291" s="60">
        <v>0.35080550386916198</v>
      </c>
      <c r="N291" s="67">
        <v>1.543758891</v>
      </c>
      <c r="O291" s="68">
        <v>26.691123631815699</v>
      </c>
      <c r="P291" s="67">
        <v>0.67113180230000002</v>
      </c>
      <c r="Q291" s="68">
        <v>8.5434218674236106</v>
      </c>
      <c r="R291" s="67">
        <v>7.5816988664999903</v>
      </c>
      <c r="S291" s="68">
        <v>31.957001515593799</v>
      </c>
      <c r="T291" s="67">
        <v>3.0469099627</v>
      </c>
      <c r="U291" s="68">
        <v>50.899700500841902</v>
      </c>
      <c r="V291" s="67">
        <v>1.3987879853</v>
      </c>
      <c r="W291" s="68">
        <v>37.021754344573402</v>
      </c>
      <c r="X291" s="67">
        <v>0.71620367379999805</v>
      </c>
      <c r="Y291" s="68">
        <v>45.804102070549497</v>
      </c>
    </row>
    <row r="292" spans="1:25" customFormat="1" x14ac:dyDescent="0.3">
      <c r="A292" s="58" t="s">
        <v>9</v>
      </c>
      <c r="B292" s="63">
        <v>30.6662969988</v>
      </c>
      <c r="C292" s="64">
        <v>9.5947207141249796E-2</v>
      </c>
      <c r="D292" s="63">
        <v>22.163059046400001</v>
      </c>
      <c r="E292" s="61">
        <v>0.16594664935020501</v>
      </c>
      <c r="F292" s="70">
        <v>5.4960485708000002</v>
      </c>
      <c r="G292" s="69">
        <v>31.349075733150201</v>
      </c>
      <c r="H292" s="63">
        <v>0.181487093800001</v>
      </c>
      <c r="I292" s="62">
        <v>2.35522747277767E-3</v>
      </c>
      <c r="J292" s="70">
        <v>0</v>
      </c>
      <c r="K292" s="71">
        <v>0</v>
      </c>
      <c r="L292" s="63">
        <v>1.2175104762</v>
      </c>
      <c r="M292" s="64">
        <v>2.9886088169306799E-2</v>
      </c>
      <c r="N292" s="70">
        <v>0</v>
      </c>
      <c r="O292" s="71">
        <v>0</v>
      </c>
      <c r="P292" s="70">
        <v>0.75483450320000001</v>
      </c>
      <c r="Q292" s="71">
        <v>9.6089465270817804</v>
      </c>
      <c r="R292" s="70">
        <v>0.85335730839999802</v>
      </c>
      <c r="S292" s="71">
        <v>3.5969169018804701</v>
      </c>
      <c r="T292" s="70">
        <v>0</v>
      </c>
      <c r="U292" s="71">
        <v>0</v>
      </c>
      <c r="V292" s="70">
        <v>0</v>
      </c>
      <c r="W292" s="71">
        <v>0</v>
      </c>
      <c r="X292" s="70">
        <v>0</v>
      </c>
      <c r="Y292" s="71">
        <v>0</v>
      </c>
    </row>
    <row r="293" spans="1:25" customFormat="1" x14ac:dyDescent="0.3">
      <c r="A293" s="58" t="s">
        <v>10</v>
      </c>
      <c r="B293" s="59">
        <v>11.3134348215</v>
      </c>
      <c r="C293" s="60">
        <v>3.5396920415267798E-2</v>
      </c>
      <c r="D293" s="59">
        <v>4.2249155945999997</v>
      </c>
      <c r="E293" s="60">
        <v>3.1634197483455299E-2</v>
      </c>
      <c r="F293" s="67">
        <v>0.82099701560000005</v>
      </c>
      <c r="G293" s="68">
        <v>4.6829094188642504</v>
      </c>
      <c r="H293" s="59">
        <v>1.2532284675000001</v>
      </c>
      <c r="I293" s="60">
        <v>1.6263625443117099E-2</v>
      </c>
      <c r="J293" s="67">
        <v>0</v>
      </c>
      <c r="K293" s="68">
        <v>0</v>
      </c>
      <c r="L293" s="59">
        <v>3.6812397259999901</v>
      </c>
      <c r="M293" s="60">
        <v>9.0362963747934399E-2</v>
      </c>
      <c r="N293" s="67">
        <v>0</v>
      </c>
      <c r="O293" s="68">
        <v>0</v>
      </c>
      <c r="P293" s="67">
        <v>0</v>
      </c>
      <c r="Q293" s="68">
        <v>0</v>
      </c>
      <c r="R293" s="67">
        <v>1.3330540178000001</v>
      </c>
      <c r="S293" s="68">
        <v>5.6188474400420203</v>
      </c>
      <c r="T293" s="67">
        <v>0</v>
      </c>
      <c r="U293" s="68">
        <v>0</v>
      </c>
      <c r="V293" s="67">
        <v>0</v>
      </c>
      <c r="W293" s="68">
        <v>0</v>
      </c>
      <c r="X293" s="67">
        <v>0</v>
      </c>
      <c r="Y293" s="68">
        <v>0</v>
      </c>
    </row>
    <row r="294" spans="1:25" customFormat="1" x14ac:dyDescent="0.3">
      <c r="A294" s="58" t="s">
        <v>11</v>
      </c>
      <c r="B294" s="63">
        <v>28.279253720700002</v>
      </c>
      <c r="C294" s="64">
        <v>8.8478743118092701E-2</v>
      </c>
      <c r="D294" s="63">
        <v>5.3203265358999996</v>
      </c>
      <c r="E294" s="64">
        <v>3.9836123715286401E-2</v>
      </c>
      <c r="F294" s="70">
        <v>0.45783801540000002</v>
      </c>
      <c r="G294" s="71">
        <v>2.6114759419239699</v>
      </c>
      <c r="H294" s="63">
        <v>14.6643162482</v>
      </c>
      <c r="I294" s="61">
        <v>0.190304444101802</v>
      </c>
      <c r="J294" s="70">
        <v>0</v>
      </c>
      <c r="K294" s="71">
        <v>0</v>
      </c>
      <c r="L294" s="63">
        <v>6.1156790225000099</v>
      </c>
      <c r="M294" s="64">
        <v>0.15012086224676599</v>
      </c>
      <c r="N294" s="70">
        <v>0</v>
      </c>
      <c r="O294" s="71">
        <v>0</v>
      </c>
      <c r="P294" s="70">
        <v>0</v>
      </c>
      <c r="Q294" s="71">
        <v>0</v>
      </c>
      <c r="R294" s="70">
        <v>1.7210938987</v>
      </c>
      <c r="S294" s="71">
        <v>7.2544427439948898</v>
      </c>
      <c r="T294" s="70">
        <v>0</v>
      </c>
      <c r="U294" s="71">
        <v>0</v>
      </c>
      <c r="V294" s="70">
        <v>0</v>
      </c>
      <c r="W294" s="71">
        <v>0</v>
      </c>
      <c r="X294" s="70">
        <v>0</v>
      </c>
      <c r="Y294" s="71">
        <v>0</v>
      </c>
    </row>
    <row r="295" spans="1:25" customFormat="1" x14ac:dyDescent="0.3">
      <c r="A295" s="58" t="s">
        <v>12</v>
      </c>
      <c r="B295" s="59">
        <v>8.7817087040999908</v>
      </c>
      <c r="C295" s="60">
        <v>2.7475779815194799E-2</v>
      </c>
      <c r="D295" s="59">
        <v>4.4139861569000001</v>
      </c>
      <c r="E295" s="60">
        <v>3.3049869671972099E-2</v>
      </c>
      <c r="F295" s="67">
        <v>1.6969624030999999</v>
      </c>
      <c r="G295" s="68">
        <v>9.6793545773462899</v>
      </c>
      <c r="H295" s="59">
        <v>2.6707601441</v>
      </c>
      <c r="I295" s="60">
        <v>3.4659476510852397E-2</v>
      </c>
      <c r="J295" s="67">
        <v>0</v>
      </c>
      <c r="K295" s="68">
        <v>0</v>
      </c>
      <c r="L295" s="59">
        <v>0</v>
      </c>
      <c r="M295" s="60">
        <v>0</v>
      </c>
      <c r="N295" s="67">
        <v>0</v>
      </c>
      <c r="O295" s="68">
        <v>0</v>
      </c>
      <c r="P295" s="67">
        <v>0</v>
      </c>
      <c r="Q295" s="68">
        <v>0</v>
      </c>
      <c r="R295" s="67">
        <v>0</v>
      </c>
      <c r="S295" s="68">
        <v>0</v>
      </c>
      <c r="T295" s="67">
        <v>0</v>
      </c>
      <c r="U295" s="68">
        <v>0</v>
      </c>
      <c r="V295" s="67">
        <v>0</v>
      </c>
      <c r="W295" s="68">
        <v>0</v>
      </c>
      <c r="X295" s="67">
        <v>0</v>
      </c>
      <c r="Y295" s="68">
        <v>0</v>
      </c>
    </row>
    <row r="296" spans="1:25" customFormat="1" x14ac:dyDescent="0.3">
      <c r="A296" s="58" t="s">
        <v>13</v>
      </c>
      <c r="B296" s="63">
        <v>20.004410389499999</v>
      </c>
      <c r="C296" s="64">
        <v>6.2588818840926E-2</v>
      </c>
      <c r="D296" s="63">
        <v>12.7908719559</v>
      </c>
      <c r="E296" s="64">
        <v>9.5772083578592807E-2</v>
      </c>
      <c r="F296" s="70">
        <v>1.4168517199999999</v>
      </c>
      <c r="G296" s="71">
        <v>8.0816228788274493</v>
      </c>
      <c r="H296" s="63">
        <v>3.4319308069999899</v>
      </c>
      <c r="I296" s="64">
        <v>4.4537479509291898E-2</v>
      </c>
      <c r="J296" s="70">
        <v>0</v>
      </c>
      <c r="K296" s="71">
        <v>0</v>
      </c>
      <c r="L296" s="63">
        <v>0</v>
      </c>
      <c r="M296" s="64">
        <v>0</v>
      </c>
      <c r="N296" s="70">
        <v>0</v>
      </c>
      <c r="O296" s="71">
        <v>0</v>
      </c>
      <c r="P296" s="70">
        <v>0.82099701560000005</v>
      </c>
      <c r="Q296" s="71">
        <v>10.451186834134299</v>
      </c>
      <c r="R296" s="70">
        <v>1.543758891</v>
      </c>
      <c r="S296" s="71">
        <v>6.5069723934014299</v>
      </c>
      <c r="T296" s="70">
        <v>0</v>
      </c>
      <c r="U296" s="71">
        <v>0</v>
      </c>
      <c r="V296" s="70">
        <v>0</v>
      </c>
      <c r="W296" s="71">
        <v>0</v>
      </c>
      <c r="X296" s="70">
        <v>0</v>
      </c>
      <c r="Y296" s="71">
        <v>0</v>
      </c>
    </row>
    <row r="297" spans="1:25" customFormat="1" x14ac:dyDescent="0.3">
      <c r="A297" s="58" t="s">
        <v>165</v>
      </c>
      <c r="B297" s="59">
        <v>27.6909299834</v>
      </c>
      <c r="C297" s="60">
        <v>8.6638024641680397E-2</v>
      </c>
      <c r="D297" s="59">
        <v>16.5709867994</v>
      </c>
      <c r="E297" s="60">
        <v>0.124075820491647</v>
      </c>
      <c r="F297" s="67">
        <v>0</v>
      </c>
      <c r="G297" s="68">
        <v>0</v>
      </c>
      <c r="H297" s="59">
        <v>1.7586511211</v>
      </c>
      <c r="I297" s="60">
        <v>2.28226886481003E-2</v>
      </c>
      <c r="J297" s="67">
        <v>0</v>
      </c>
      <c r="K297" s="68">
        <v>0</v>
      </c>
      <c r="L297" s="59">
        <v>1.3206467274</v>
      </c>
      <c r="M297" s="60">
        <v>3.2417761741788398E-2</v>
      </c>
      <c r="N297" s="67">
        <v>0</v>
      </c>
      <c r="O297" s="68">
        <v>0</v>
      </c>
      <c r="P297" s="67">
        <v>5.6085752758999998</v>
      </c>
      <c r="Q297" s="69">
        <v>71.396444771360393</v>
      </c>
      <c r="R297" s="67">
        <v>2.4320700596</v>
      </c>
      <c r="S297" s="68">
        <v>10.251220465123399</v>
      </c>
      <c r="T297" s="67">
        <v>0</v>
      </c>
      <c r="U297" s="68">
        <v>0</v>
      </c>
      <c r="V297" s="67">
        <v>0</v>
      </c>
      <c r="W297" s="68">
        <v>0</v>
      </c>
      <c r="X297" s="67">
        <v>0</v>
      </c>
      <c r="Y297" s="68">
        <v>0</v>
      </c>
    </row>
    <row r="298" spans="1:25" customFormat="1" x14ac:dyDescent="0.3">
      <c r="A298" s="58" t="s">
        <v>88</v>
      </c>
      <c r="B298" s="63">
        <v>20.346845260199999</v>
      </c>
      <c r="C298" s="64">
        <v>6.3660212282159706E-2</v>
      </c>
      <c r="D298" s="63">
        <v>11.149717733699999</v>
      </c>
      <c r="E298" s="64">
        <v>8.3483886192534301E-2</v>
      </c>
      <c r="F298" s="70">
        <v>0.28876204890000001</v>
      </c>
      <c r="G298" s="71">
        <v>1.6470784825156799</v>
      </c>
      <c r="H298" s="63">
        <v>2.1424942766999999</v>
      </c>
      <c r="I298" s="64">
        <v>2.7803968178109401E-2</v>
      </c>
      <c r="J298" s="70">
        <v>0</v>
      </c>
      <c r="K298" s="71">
        <v>0</v>
      </c>
      <c r="L298" s="63">
        <v>2.3209056595000002</v>
      </c>
      <c r="M298" s="64">
        <v>5.6971001505424501E-2</v>
      </c>
      <c r="N298" s="70">
        <v>0</v>
      </c>
      <c r="O298" s="71">
        <v>0</v>
      </c>
      <c r="P298" s="70">
        <v>0</v>
      </c>
      <c r="Q298" s="71">
        <v>0</v>
      </c>
      <c r="R298" s="70">
        <v>3.1830051841999998</v>
      </c>
      <c r="S298" s="71">
        <v>13.4164259602914</v>
      </c>
      <c r="T298" s="70">
        <v>1.2619603572</v>
      </c>
      <c r="U298" s="71">
        <v>21.081490760066799</v>
      </c>
      <c r="V298" s="70">
        <v>0</v>
      </c>
      <c r="W298" s="71">
        <v>0</v>
      </c>
      <c r="X298" s="70">
        <v>0</v>
      </c>
      <c r="Y298" s="71">
        <v>0</v>
      </c>
    </row>
    <row r="299" spans="1:25" customFormat="1" x14ac:dyDescent="0.3">
      <c r="A299" s="65" t="s">
        <v>1</v>
      </c>
    </row>
    <row r="300" spans="1:25" customFormat="1" x14ac:dyDescent="0.3">
      <c r="A300" s="65" t="s">
        <v>1</v>
      </c>
    </row>
    <row r="301" spans="1:25" customFormat="1" x14ac:dyDescent="0.3">
      <c r="A301" s="53" t="s">
        <v>166</v>
      </c>
    </row>
    <row r="302" spans="1:25" customFormat="1" x14ac:dyDescent="0.3">
      <c r="A302" s="54" t="s">
        <v>1</v>
      </c>
    </row>
    <row r="303" spans="1:25" customFormat="1" ht="25.5" customHeight="1" x14ac:dyDescent="0.3">
      <c r="A303" s="114" t="s">
        <v>1</v>
      </c>
      <c r="B303" s="113" t="s">
        <v>504</v>
      </c>
      <c r="C303" s="113" t="s">
        <v>1</v>
      </c>
      <c r="D303" s="113" t="s">
        <v>53</v>
      </c>
      <c r="E303" s="113" t="s">
        <v>1</v>
      </c>
      <c r="F303" s="113" t="s">
        <v>54</v>
      </c>
      <c r="G303" s="113" t="s">
        <v>1</v>
      </c>
      <c r="H303" s="118" t="s">
        <v>55</v>
      </c>
      <c r="I303" s="118" t="s">
        <v>1</v>
      </c>
      <c r="J303" s="118" t="s">
        <v>56</v>
      </c>
      <c r="K303" s="118" t="s">
        <v>1</v>
      </c>
      <c r="L303" s="118" t="s">
        <v>57</v>
      </c>
      <c r="M303" s="118" t="s">
        <v>1</v>
      </c>
      <c r="N303" s="118" t="s">
        <v>58</v>
      </c>
      <c r="O303" s="118" t="s">
        <v>1</v>
      </c>
      <c r="P303" s="118" t="s">
        <v>59</v>
      </c>
      <c r="Q303" s="118" t="s">
        <v>1</v>
      </c>
      <c r="R303" s="118" t="s">
        <v>60</v>
      </c>
      <c r="S303" s="118" t="s">
        <v>1</v>
      </c>
      <c r="T303" s="113" t="s">
        <v>61</v>
      </c>
      <c r="U303" s="113" t="s">
        <v>1</v>
      </c>
      <c r="V303" s="113" t="s">
        <v>62</v>
      </c>
      <c r="W303" s="113" t="s">
        <v>1</v>
      </c>
      <c r="X303" s="113" t="s">
        <v>63</v>
      </c>
      <c r="Y303" s="113" t="s">
        <v>1</v>
      </c>
    </row>
    <row r="304" spans="1:25" customFormat="1" x14ac:dyDescent="0.3">
      <c r="A304" s="115" t="s">
        <v>1</v>
      </c>
      <c r="B304" s="55" t="s">
        <v>14</v>
      </c>
      <c r="C304" s="55" t="s">
        <v>15</v>
      </c>
      <c r="D304" s="55" t="s">
        <v>14</v>
      </c>
      <c r="E304" s="55" t="s">
        <v>15</v>
      </c>
      <c r="F304" s="55" t="s">
        <v>14</v>
      </c>
      <c r="G304" s="55" t="s">
        <v>15</v>
      </c>
      <c r="H304" s="55" t="s">
        <v>14</v>
      </c>
      <c r="I304" s="55" t="s">
        <v>15</v>
      </c>
      <c r="J304" s="55" t="s">
        <v>14</v>
      </c>
      <c r="K304" s="55" t="s">
        <v>15</v>
      </c>
      <c r="L304" s="55" t="s">
        <v>14</v>
      </c>
      <c r="M304" s="55" t="s">
        <v>15</v>
      </c>
      <c r="N304" s="55" t="s">
        <v>14</v>
      </c>
      <c r="O304" s="55" t="s">
        <v>15</v>
      </c>
      <c r="P304" s="55" t="s">
        <v>14</v>
      </c>
      <c r="Q304" s="55" t="s">
        <v>15</v>
      </c>
      <c r="R304" s="55" t="s">
        <v>14</v>
      </c>
      <c r="S304" s="55" t="s">
        <v>15</v>
      </c>
      <c r="T304" s="55" t="s">
        <v>14</v>
      </c>
      <c r="U304" s="55" t="s">
        <v>15</v>
      </c>
      <c r="V304" s="55" t="s">
        <v>14</v>
      </c>
      <c r="W304" s="55" t="s">
        <v>15</v>
      </c>
      <c r="X304" s="55" t="s">
        <v>14</v>
      </c>
      <c r="Y304" s="55" t="s">
        <v>15</v>
      </c>
    </row>
    <row r="305" spans="1:25" customFormat="1" x14ac:dyDescent="0.3">
      <c r="A305" s="56" t="s">
        <v>16</v>
      </c>
      <c r="B305" s="57">
        <v>271.57858371570001</v>
      </c>
      <c r="C305" s="57">
        <v>271.57858371570001</v>
      </c>
      <c r="D305" s="57">
        <v>105.8346226349</v>
      </c>
      <c r="E305" s="57">
        <v>105.8346226349</v>
      </c>
      <c r="F305" s="57">
        <v>17.243010235500002</v>
      </c>
      <c r="G305" s="57">
        <v>17.243010235500002</v>
      </c>
      <c r="H305" s="57">
        <v>73.155994898700001</v>
      </c>
      <c r="I305" s="57">
        <v>73.155994898700001</v>
      </c>
      <c r="J305" s="57">
        <v>2.0417168860000001</v>
      </c>
      <c r="K305" s="57">
        <v>2.0417168860000001</v>
      </c>
      <c r="L305" s="57">
        <v>37.0968162247</v>
      </c>
      <c r="M305" s="57">
        <v>37.0968162247</v>
      </c>
      <c r="N305" s="57">
        <v>5.7837913169000004</v>
      </c>
      <c r="O305" s="57">
        <v>5.7837913169000004</v>
      </c>
      <c r="P305" s="57">
        <v>2.2469633211</v>
      </c>
      <c r="Q305" s="57">
        <v>2.2469633211</v>
      </c>
      <c r="R305" s="57">
        <v>18.1096126397</v>
      </c>
      <c r="S305" s="57">
        <v>18.1096126397</v>
      </c>
      <c r="T305" s="57">
        <v>4.7241455191000004</v>
      </c>
      <c r="U305" s="57">
        <v>4.7241455191000004</v>
      </c>
      <c r="V305" s="57">
        <v>3.7782866048999999</v>
      </c>
      <c r="W305" s="57">
        <v>3.7782866048999999</v>
      </c>
      <c r="X305" s="57">
        <v>1.5636234341999999</v>
      </c>
      <c r="Y305" s="57">
        <v>1.5636234341999999</v>
      </c>
    </row>
    <row r="306" spans="1:25" customFormat="1" x14ac:dyDescent="0.3">
      <c r="A306" s="58" t="s">
        <v>167</v>
      </c>
      <c r="B306" s="59">
        <v>32.536544232099999</v>
      </c>
      <c r="C306" s="60">
        <v>0.119805265153605</v>
      </c>
      <c r="D306" s="59">
        <v>22.461068758500002</v>
      </c>
      <c r="E306" s="61">
        <v>0.212227985505126</v>
      </c>
      <c r="F306" s="67">
        <v>3.5205402512999999</v>
      </c>
      <c r="G306" s="68">
        <v>20.417202119685001</v>
      </c>
      <c r="H306" s="59">
        <v>2.2303814537000002</v>
      </c>
      <c r="I306" s="62">
        <v>3.04880202475332E-2</v>
      </c>
      <c r="J306" s="67">
        <v>0</v>
      </c>
      <c r="K306" s="68">
        <v>0</v>
      </c>
      <c r="L306" s="59">
        <v>0.50740881169999996</v>
      </c>
      <c r="M306" s="60">
        <v>1.36779611659007E-2</v>
      </c>
      <c r="N306" s="67">
        <v>0</v>
      </c>
      <c r="O306" s="68">
        <v>0</v>
      </c>
      <c r="P306" s="67">
        <v>1.4259663055</v>
      </c>
      <c r="Q306" s="69">
        <v>63.461930691504101</v>
      </c>
      <c r="R306" s="67">
        <v>0</v>
      </c>
      <c r="S306" s="68">
        <v>0</v>
      </c>
      <c r="T306" s="67">
        <v>1.543758891</v>
      </c>
      <c r="U306" s="68">
        <v>32.678055423112802</v>
      </c>
      <c r="V306" s="67">
        <v>0</v>
      </c>
      <c r="W306" s="68">
        <v>0</v>
      </c>
      <c r="X306" s="67">
        <v>0.847419760400001</v>
      </c>
      <c r="Y306" s="68">
        <v>54.195897929450503</v>
      </c>
    </row>
    <row r="307" spans="1:25" customFormat="1" x14ac:dyDescent="0.3">
      <c r="A307" s="58" t="s">
        <v>168</v>
      </c>
      <c r="B307" s="63">
        <v>7.7657695861000198</v>
      </c>
      <c r="C307" s="64">
        <v>2.85949263003357E-2</v>
      </c>
      <c r="D307" s="63">
        <v>2.4247886116999999</v>
      </c>
      <c r="E307" s="64">
        <v>2.29111093452362E-2</v>
      </c>
      <c r="F307" s="70">
        <v>4.8423729037000003</v>
      </c>
      <c r="G307" s="69">
        <v>28.0831063576735</v>
      </c>
      <c r="H307" s="63">
        <v>0</v>
      </c>
      <c r="I307" s="64">
        <v>0</v>
      </c>
      <c r="J307" s="70">
        <v>0</v>
      </c>
      <c r="K307" s="71">
        <v>0</v>
      </c>
      <c r="L307" s="63">
        <v>0</v>
      </c>
      <c r="M307" s="64">
        <v>0</v>
      </c>
      <c r="N307" s="70">
        <v>0</v>
      </c>
      <c r="O307" s="71">
        <v>0</v>
      </c>
      <c r="P307" s="70">
        <v>0</v>
      </c>
      <c r="Q307" s="71">
        <v>0</v>
      </c>
      <c r="R307" s="70">
        <v>0.49860807070000002</v>
      </c>
      <c r="S307" s="71">
        <v>2.7532784970063302</v>
      </c>
      <c r="T307" s="70">
        <v>0</v>
      </c>
      <c r="U307" s="71">
        <v>0</v>
      </c>
      <c r="V307" s="70">
        <v>0</v>
      </c>
      <c r="W307" s="71">
        <v>0</v>
      </c>
      <c r="X307" s="70">
        <v>0</v>
      </c>
      <c r="Y307" s="71">
        <v>0</v>
      </c>
    </row>
    <row r="308" spans="1:25" customFormat="1" ht="22.8" x14ac:dyDescent="0.3">
      <c r="A308" s="66" t="s">
        <v>169</v>
      </c>
      <c r="B308" s="59">
        <v>13.116822369599999</v>
      </c>
      <c r="C308" s="60">
        <v>4.8298441615452402E-2</v>
      </c>
      <c r="D308" s="59">
        <v>0.79617086059999997</v>
      </c>
      <c r="E308" s="60">
        <v>7.5227826280117004E-3</v>
      </c>
      <c r="F308" s="67">
        <v>0</v>
      </c>
      <c r="G308" s="68">
        <v>0</v>
      </c>
      <c r="H308" s="59">
        <v>7.5293386301999998</v>
      </c>
      <c r="I308" s="60">
        <v>0.10292169002179501</v>
      </c>
      <c r="J308" s="67">
        <v>0</v>
      </c>
      <c r="K308" s="68">
        <v>0</v>
      </c>
      <c r="L308" s="59">
        <v>0.55128045290000005</v>
      </c>
      <c r="M308" s="60">
        <v>1.4860586675708901E-2</v>
      </c>
      <c r="N308" s="67">
        <v>4.2400324259000097</v>
      </c>
      <c r="O308" s="69">
        <v>73.308876368184301</v>
      </c>
      <c r="P308" s="67">
        <v>0</v>
      </c>
      <c r="Q308" s="68">
        <v>0</v>
      </c>
      <c r="R308" s="67">
        <v>0</v>
      </c>
      <c r="S308" s="68">
        <v>0</v>
      </c>
      <c r="T308" s="67">
        <v>0</v>
      </c>
      <c r="U308" s="68">
        <v>0</v>
      </c>
      <c r="V308" s="67">
        <v>0</v>
      </c>
      <c r="W308" s="68">
        <v>0</v>
      </c>
      <c r="X308" s="67">
        <v>0</v>
      </c>
      <c r="Y308" s="68">
        <v>0</v>
      </c>
    </row>
    <row r="309" spans="1:25" customFormat="1" x14ac:dyDescent="0.3">
      <c r="A309" s="58" t="s">
        <v>170</v>
      </c>
      <c r="B309" s="63">
        <v>19.202185107799998</v>
      </c>
      <c r="C309" s="64">
        <v>7.0705815035480402E-2</v>
      </c>
      <c r="D309" s="63">
        <v>8.6946118262999992</v>
      </c>
      <c r="E309" s="64">
        <v>8.2152811715443905E-2</v>
      </c>
      <c r="F309" s="70">
        <v>2.7830661557999998</v>
      </c>
      <c r="G309" s="71">
        <v>16.140256937679101</v>
      </c>
      <c r="H309" s="63">
        <v>4.9440178453000101</v>
      </c>
      <c r="I309" s="64">
        <v>6.7581855077578301E-2</v>
      </c>
      <c r="J309" s="70">
        <v>0</v>
      </c>
      <c r="K309" s="71">
        <v>0</v>
      </c>
      <c r="L309" s="63">
        <v>1.5852333721</v>
      </c>
      <c r="M309" s="64">
        <v>4.2732329440296001E-2</v>
      </c>
      <c r="N309" s="70">
        <v>0</v>
      </c>
      <c r="O309" s="71">
        <v>0</v>
      </c>
      <c r="P309" s="70">
        <v>0</v>
      </c>
      <c r="Q309" s="71">
        <v>0</v>
      </c>
      <c r="R309" s="70">
        <v>0.3819354136</v>
      </c>
      <c r="S309" s="71">
        <v>2.1090203374241101</v>
      </c>
      <c r="T309" s="70">
        <v>0</v>
      </c>
      <c r="U309" s="71">
        <v>0</v>
      </c>
      <c r="V309" s="70">
        <v>0.81332049470000001</v>
      </c>
      <c r="W309" s="71">
        <v>21.5261725684128</v>
      </c>
      <c r="X309" s="70">
        <v>0</v>
      </c>
      <c r="Y309" s="71">
        <v>0</v>
      </c>
    </row>
    <row r="310" spans="1:25" customFormat="1" x14ac:dyDescent="0.3">
      <c r="A310" s="58" t="s">
        <v>171</v>
      </c>
      <c r="B310" s="59">
        <v>84.873960093700006</v>
      </c>
      <c r="C310" s="60">
        <v>0.31252081416902</v>
      </c>
      <c r="D310" s="59">
        <v>34.544690611500002</v>
      </c>
      <c r="E310" s="60">
        <v>0.32640254910408301</v>
      </c>
      <c r="F310" s="67">
        <v>4.7674538304</v>
      </c>
      <c r="G310" s="68">
        <v>27.648616832487502</v>
      </c>
      <c r="H310" s="59">
        <v>22.912547968399998</v>
      </c>
      <c r="I310" s="60">
        <v>0.31320123525252203</v>
      </c>
      <c r="J310" s="67">
        <v>0</v>
      </c>
      <c r="K310" s="68">
        <v>0</v>
      </c>
      <c r="L310" s="59">
        <v>13.806957385400001</v>
      </c>
      <c r="M310" s="60">
        <v>0.37218712521768899</v>
      </c>
      <c r="N310" s="67">
        <v>1.543758891</v>
      </c>
      <c r="O310" s="68">
        <v>26.691123631815699</v>
      </c>
      <c r="P310" s="67">
        <v>2.2469633211</v>
      </c>
      <c r="Q310" s="69">
        <v>100</v>
      </c>
      <c r="R310" s="67">
        <v>4.3931833649999996</v>
      </c>
      <c r="S310" s="68">
        <v>24.258847786557499</v>
      </c>
      <c r="T310" s="67">
        <v>0</v>
      </c>
      <c r="U310" s="68">
        <v>0</v>
      </c>
      <c r="V310" s="67">
        <v>0.65840472089999902</v>
      </c>
      <c r="W310" s="68">
        <v>17.426013157554699</v>
      </c>
      <c r="X310" s="67">
        <v>0</v>
      </c>
      <c r="Y310" s="68">
        <v>0</v>
      </c>
    </row>
    <row r="311" spans="1:25" customFormat="1" x14ac:dyDescent="0.3">
      <c r="A311" s="58" t="s">
        <v>172</v>
      </c>
      <c r="B311" s="63">
        <v>5.1670655175000002</v>
      </c>
      <c r="C311" s="64">
        <v>1.90260419168733E-2</v>
      </c>
      <c r="D311" s="63">
        <v>0</v>
      </c>
      <c r="E311" s="64">
        <v>0</v>
      </c>
      <c r="F311" s="70">
        <v>3.2588343209000001</v>
      </c>
      <c r="G311" s="69">
        <v>18.899451292969101</v>
      </c>
      <c r="H311" s="63">
        <v>0</v>
      </c>
      <c r="I311" s="64">
        <v>0</v>
      </c>
      <c r="J311" s="70">
        <v>0</v>
      </c>
      <c r="K311" s="71">
        <v>0</v>
      </c>
      <c r="L311" s="63">
        <v>1.9082311966000001</v>
      </c>
      <c r="M311" s="64">
        <v>5.1439217453099199E-2</v>
      </c>
      <c r="N311" s="70">
        <v>0</v>
      </c>
      <c r="O311" s="71">
        <v>0</v>
      </c>
      <c r="P311" s="70">
        <v>0</v>
      </c>
      <c r="Q311" s="71">
        <v>0</v>
      </c>
      <c r="R311" s="70">
        <v>0</v>
      </c>
      <c r="S311" s="71">
        <v>0</v>
      </c>
      <c r="T311" s="70">
        <v>0</v>
      </c>
      <c r="U311" s="71">
        <v>0</v>
      </c>
      <c r="V311" s="70">
        <v>0</v>
      </c>
      <c r="W311" s="71">
        <v>0</v>
      </c>
      <c r="X311" s="70">
        <v>0</v>
      </c>
      <c r="Y311" s="71">
        <v>0</v>
      </c>
    </row>
    <row r="312" spans="1:25" customFormat="1" x14ac:dyDescent="0.3">
      <c r="A312" s="58" t="s">
        <v>173</v>
      </c>
      <c r="B312" s="59">
        <v>1.4416606554</v>
      </c>
      <c r="C312" s="60">
        <v>5.3084475059682603E-3</v>
      </c>
      <c r="D312" s="59">
        <v>0.58830334699999998</v>
      </c>
      <c r="E312" s="60">
        <v>5.5587040644485804E-3</v>
      </c>
      <c r="F312" s="67">
        <v>0</v>
      </c>
      <c r="G312" s="68">
        <v>0</v>
      </c>
      <c r="H312" s="59">
        <v>0</v>
      </c>
      <c r="I312" s="60">
        <v>0</v>
      </c>
      <c r="J312" s="67">
        <v>0</v>
      </c>
      <c r="K312" s="68">
        <v>0</v>
      </c>
      <c r="L312" s="59">
        <v>0</v>
      </c>
      <c r="M312" s="60">
        <v>0</v>
      </c>
      <c r="N312" s="67">
        <v>0</v>
      </c>
      <c r="O312" s="68">
        <v>0</v>
      </c>
      <c r="P312" s="67">
        <v>0</v>
      </c>
      <c r="Q312" s="68">
        <v>0</v>
      </c>
      <c r="R312" s="67">
        <v>0.85335730839999901</v>
      </c>
      <c r="S312" s="68">
        <v>4.71217869414426</v>
      </c>
      <c r="T312" s="67">
        <v>0</v>
      </c>
      <c r="U312" s="68">
        <v>0</v>
      </c>
      <c r="V312" s="67">
        <v>0</v>
      </c>
      <c r="W312" s="68">
        <v>0</v>
      </c>
      <c r="X312" s="67">
        <v>0</v>
      </c>
      <c r="Y312" s="68">
        <v>0</v>
      </c>
    </row>
    <row r="313" spans="1:25" customFormat="1" x14ac:dyDescent="0.3">
      <c r="A313" s="58" t="s">
        <v>174</v>
      </c>
      <c r="B313" s="63">
        <v>6.1080137591999799</v>
      </c>
      <c r="C313" s="64">
        <v>2.2490778453996701E-2</v>
      </c>
      <c r="D313" s="63">
        <v>0</v>
      </c>
      <c r="E313" s="64">
        <v>0</v>
      </c>
      <c r="F313" s="70">
        <v>0</v>
      </c>
      <c r="G313" s="71">
        <v>0</v>
      </c>
      <c r="H313" s="63">
        <v>6.1080137592000101</v>
      </c>
      <c r="I313" s="61">
        <v>8.3493003788108394E-2</v>
      </c>
      <c r="J313" s="70">
        <v>0</v>
      </c>
      <c r="K313" s="71">
        <v>0</v>
      </c>
      <c r="L313" s="63">
        <v>0</v>
      </c>
      <c r="M313" s="64">
        <v>0</v>
      </c>
      <c r="N313" s="70">
        <v>0</v>
      </c>
      <c r="O313" s="71">
        <v>0</v>
      </c>
      <c r="P313" s="70">
        <v>0</v>
      </c>
      <c r="Q313" s="71">
        <v>0</v>
      </c>
      <c r="R313" s="70">
        <v>0</v>
      </c>
      <c r="S313" s="71">
        <v>0</v>
      </c>
      <c r="T313" s="70">
        <v>0</v>
      </c>
      <c r="U313" s="71">
        <v>0</v>
      </c>
      <c r="V313" s="70">
        <v>0</v>
      </c>
      <c r="W313" s="71">
        <v>0</v>
      </c>
      <c r="X313" s="70">
        <v>0</v>
      </c>
      <c r="Y313" s="71">
        <v>0</v>
      </c>
    </row>
    <row r="314" spans="1:25" customFormat="1" x14ac:dyDescent="0.3">
      <c r="A314" s="58" t="s">
        <v>175</v>
      </c>
      <c r="B314" s="59">
        <v>6.1585110776000098</v>
      </c>
      <c r="C314" s="60">
        <v>2.2676718441270699E-2</v>
      </c>
      <c r="D314" s="59">
        <v>2.9773363765999998</v>
      </c>
      <c r="E314" s="60">
        <v>2.8131969505584001E-2</v>
      </c>
      <c r="F314" s="67">
        <v>0</v>
      </c>
      <c r="G314" s="68">
        <v>0</v>
      </c>
      <c r="H314" s="59">
        <v>1.8165737533999999</v>
      </c>
      <c r="I314" s="60">
        <v>2.48315091048305E-2</v>
      </c>
      <c r="J314" s="67">
        <v>0</v>
      </c>
      <c r="K314" s="68">
        <v>0</v>
      </c>
      <c r="L314" s="59">
        <v>0.55128045290000005</v>
      </c>
      <c r="M314" s="60">
        <v>1.4860586675708901E-2</v>
      </c>
      <c r="N314" s="67">
        <v>0</v>
      </c>
      <c r="O314" s="68">
        <v>0</v>
      </c>
      <c r="P314" s="67">
        <v>0</v>
      </c>
      <c r="Q314" s="68">
        <v>0</v>
      </c>
      <c r="R314" s="67">
        <v>0</v>
      </c>
      <c r="S314" s="68">
        <v>0</v>
      </c>
      <c r="T314" s="67">
        <v>0</v>
      </c>
      <c r="U314" s="68">
        <v>0</v>
      </c>
      <c r="V314" s="67">
        <v>0.81332049470000001</v>
      </c>
      <c r="W314" s="69">
        <v>21.5261725684128</v>
      </c>
      <c r="X314" s="67">
        <v>0</v>
      </c>
      <c r="Y314" s="68">
        <v>0</v>
      </c>
    </row>
    <row r="315" spans="1:25" customFormat="1" x14ac:dyDescent="0.3">
      <c r="A315" s="58" t="s">
        <v>176</v>
      </c>
      <c r="B315" s="63">
        <v>8.0289862922000204</v>
      </c>
      <c r="C315" s="64">
        <v>2.95641363996694E-2</v>
      </c>
      <c r="D315" s="63">
        <v>6.2447631791999996</v>
      </c>
      <c r="E315" s="64">
        <v>5.9004917518747098E-2</v>
      </c>
      <c r="F315" s="70">
        <v>0</v>
      </c>
      <c r="G315" s="71">
        <v>0</v>
      </c>
      <c r="H315" s="63">
        <v>0.45783801540000002</v>
      </c>
      <c r="I315" s="64">
        <v>6.2583800006270696E-3</v>
      </c>
      <c r="J315" s="70">
        <v>1.3263850976</v>
      </c>
      <c r="K315" s="69">
        <v>64.964202759696406</v>
      </c>
      <c r="L315" s="63">
        <v>0</v>
      </c>
      <c r="M315" s="64">
        <v>0</v>
      </c>
      <c r="N315" s="70">
        <v>0</v>
      </c>
      <c r="O315" s="71">
        <v>0</v>
      </c>
      <c r="P315" s="70">
        <v>0</v>
      </c>
      <c r="Q315" s="71">
        <v>0</v>
      </c>
      <c r="R315" s="70">
        <v>0</v>
      </c>
      <c r="S315" s="71">
        <v>0</v>
      </c>
      <c r="T315" s="70">
        <v>0</v>
      </c>
      <c r="U315" s="71">
        <v>0</v>
      </c>
      <c r="V315" s="70">
        <v>0</v>
      </c>
      <c r="W315" s="71">
        <v>0</v>
      </c>
      <c r="X315" s="70">
        <v>0</v>
      </c>
      <c r="Y315" s="71">
        <v>0</v>
      </c>
    </row>
    <row r="316" spans="1:25" customFormat="1" ht="22.8" x14ac:dyDescent="0.3">
      <c r="A316" s="66" t="s">
        <v>177</v>
      </c>
      <c r="B316" s="59">
        <v>4.5610948331000198</v>
      </c>
      <c r="C316" s="60">
        <v>1.67947515253071E-2</v>
      </c>
      <c r="D316" s="59">
        <v>1.1530859438000001</v>
      </c>
      <c r="E316" s="60">
        <v>1.08951675273396E-2</v>
      </c>
      <c r="F316" s="67">
        <v>1.2057111851</v>
      </c>
      <c r="G316" s="68">
        <v>6.99246343087865</v>
      </c>
      <c r="H316" s="59">
        <v>2.2022977041999998</v>
      </c>
      <c r="I316" s="60">
        <v>3.0104131688039399E-2</v>
      </c>
      <c r="J316" s="67">
        <v>0</v>
      </c>
      <c r="K316" s="68">
        <v>0</v>
      </c>
      <c r="L316" s="59">
        <v>0</v>
      </c>
      <c r="M316" s="60">
        <v>0</v>
      </c>
      <c r="N316" s="67">
        <v>0</v>
      </c>
      <c r="O316" s="68">
        <v>0</v>
      </c>
      <c r="P316" s="67">
        <v>0</v>
      </c>
      <c r="Q316" s="68">
        <v>0</v>
      </c>
      <c r="R316" s="67">
        <v>0</v>
      </c>
      <c r="S316" s="68">
        <v>0</v>
      </c>
      <c r="T316" s="67">
        <v>0</v>
      </c>
      <c r="U316" s="68">
        <v>0</v>
      </c>
      <c r="V316" s="67">
        <v>0</v>
      </c>
      <c r="W316" s="68">
        <v>0</v>
      </c>
      <c r="X316" s="67">
        <v>0</v>
      </c>
      <c r="Y316" s="68">
        <v>0</v>
      </c>
    </row>
    <row r="317" spans="1:25" customFormat="1" x14ac:dyDescent="0.3">
      <c r="A317" s="58" t="s">
        <v>178</v>
      </c>
      <c r="B317" s="63">
        <v>18.776060870199998</v>
      </c>
      <c r="C317" s="64">
        <v>6.9136750819260406E-2</v>
      </c>
      <c r="D317" s="63">
        <v>3.6782983647999998</v>
      </c>
      <c r="E317" s="64">
        <v>3.4755151700111502E-2</v>
      </c>
      <c r="F317" s="70">
        <v>1.5580245035</v>
      </c>
      <c r="G317" s="71">
        <v>9.0356874015671007</v>
      </c>
      <c r="H317" s="63">
        <v>5.0877373123999998</v>
      </c>
      <c r="I317" s="64">
        <v>6.9546416796669203E-2</v>
      </c>
      <c r="J317" s="70">
        <v>1.3263850976</v>
      </c>
      <c r="K317" s="69">
        <v>64.964202759696406</v>
      </c>
      <c r="L317" s="63">
        <v>6.5078933624999902</v>
      </c>
      <c r="M317" s="61">
        <v>0.17542997013762299</v>
      </c>
      <c r="N317" s="70">
        <v>0</v>
      </c>
      <c r="O317" s="71">
        <v>0</v>
      </c>
      <c r="P317" s="70">
        <v>0</v>
      </c>
      <c r="Q317" s="71">
        <v>0</v>
      </c>
      <c r="R317" s="70">
        <v>0.61772222939999999</v>
      </c>
      <c r="S317" s="71">
        <v>3.4110184557223802</v>
      </c>
      <c r="T317" s="70">
        <v>0</v>
      </c>
      <c r="U317" s="71">
        <v>0</v>
      </c>
      <c r="V317" s="70">
        <v>0</v>
      </c>
      <c r="W317" s="71">
        <v>0</v>
      </c>
      <c r="X317" s="70">
        <v>0</v>
      </c>
      <c r="Y317" s="71">
        <v>0</v>
      </c>
    </row>
    <row r="318" spans="1:25" customFormat="1" x14ac:dyDescent="0.3">
      <c r="A318" s="58" t="s">
        <v>179</v>
      </c>
      <c r="B318" s="59">
        <v>12.1524530483</v>
      </c>
      <c r="C318" s="60">
        <v>4.4747464553470499E-2</v>
      </c>
      <c r="D318" s="59">
        <v>8.0147853106000007</v>
      </c>
      <c r="E318" s="60">
        <v>7.5729332340030001E-2</v>
      </c>
      <c r="F318" s="67">
        <v>1.4953796106999999</v>
      </c>
      <c r="G318" s="68">
        <v>8.6723813897721005</v>
      </c>
      <c r="H318" s="59">
        <v>0.64069122060000006</v>
      </c>
      <c r="I318" s="60">
        <v>8.75787721139153E-3</v>
      </c>
      <c r="J318" s="67">
        <v>0</v>
      </c>
      <c r="K318" s="68">
        <v>0</v>
      </c>
      <c r="L318" s="59">
        <v>0.45783801540000102</v>
      </c>
      <c r="M318" s="60">
        <v>1.23417064318086E-2</v>
      </c>
      <c r="N318" s="67">
        <v>1.543758891</v>
      </c>
      <c r="O318" s="68">
        <v>26.691123631815699</v>
      </c>
      <c r="P318" s="67">
        <v>0</v>
      </c>
      <c r="Q318" s="68">
        <v>0</v>
      </c>
      <c r="R318" s="67">
        <v>0</v>
      </c>
      <c r="S318" s="68">
        <v>0</v>
      </c>
      <c r="T318" s="67">
        <v>0</v>
      </c>
      <c r="U318" s="68">
        <v>0</v>
      </c>
      <c r="V318" s="67">
        <v>0</v>
      </c>
      <c r="W318" s="68">
        <v>0</v>
      </c>
      <c r="X318" s="67">
        <v>0</v>
      </c>
      <c r="Y318" s="68">
        <v>0</v>
      </c>
    </row>
    <row r="319" spans="1:25" customFormat="1" ht="25.5" customHeight="1" x14ac:dyDescent="0.3">
      <c r="A319" s="66" t="s">
        <v>180</v>
      </c>
      <c r="B319" s="63">
        <v>1.2079830352000001</v>
      </c>
      <c r="C319" s="64">
        <v>4.4480055042358099E-3</v>
      </c>
      <c r="D319" s="63">
        <v>1.2079830352000001</v>
      </c>
      <c r="E319" s="64">
        <v>1.14138738829089E-2</v>
      </c>
      <c r="F319" s="70">
        <v>0</v>
      </c>
      <c r="G319" s="71">
        <v>0</v>
      </c>
      <c r="H319" s="63">
        <v>0</v>
      </c>
      <c r="I319" s="64">
        <v>0</v>
      </c>
      <c r="J319" s="70">
        <v>0</v>
      </c>
      <c r="K319" s="71">
        <v>0</v>
      </c>
      <c r="L319" s="63">
        <v>0</v>
      </c>
      <c r="M319" s="64">
        <v>0</v>
      </c>
      <c r="N319" s="70">
        <v>0</v>
      </c>
      <c r="O319" s="71">
        <v>0</v>
      </c>
      <c r="P319" s="70">
        <v>0</v>
      </c>
      <c r="Q319" s="71">
        <v>0</v>
      </c>
      <c r="R319" s="70">
        <v>0</v>
      </c>
      <c r="S319" s="71">
        <v>0</v>
      </c>
      <c r="T319" s="70">
        <v>0</v>
      </c>
      <c r="U319" s="71">
        <v>0</v>
      </c>
      <c r="V319" s="70">
        <v>0</v>
      </c>
      <c r="W319" s="71">
        <v>0</v>
      </c>
      <c r="X319" s="70">
        <v>0</v>
      </c>
      <c r="Y319" s="71">
        <v>0</v>
      </c>
    </row>
    <row r="320" spans="1:25" customFormat="1" x14ac:dyDescent="0.3">
      <c r="A320" s="58" t="s">
        <v>181</v>
      </c>
      <c r="B320" s="59">
        <v>5.0581600276999898</v>
      </c>
      <c r="C320" s="60">
        <v>1.8625032793436701E-2</v>
      </c>
      <c r="D320" s="59">
        <v>5.0581600276999996</v>
      </c>
      <c r="E320" s="60">
        <v>4.77930558239835E-2</v>
      </c>
      <c r="F320" s="67">
        <v>0</v>
      </c>
      <c r="G320" s="68">
        <v>0</v>
      </c>
      <c r="H320" s="59">
        <v>0</v>
      </c>
      <c r="I320" s="60">
        <v>0</v>
      </c>
      <c r="J320" s="67">
        <v>0</v>
      </c>
      <c r="K320" s="68">
        <v>0</v>
      </c>
      <c r="L320" s="59">
        <v>0</v>
      </c>
      <c r="M320" s="60">
        <v>0</v>
      </c>
      <c r="N320" s="67">
        <v>0</v>
      </c>
      <c r="O320" s="68">
        <v>0</v>
      </c>
      <c r="P320" s="67">
        <v>0</v>
      </c>
      <c r="Q320" s="68">
        <v>0</v>
      </c>
      <c r="R320" s="67">
        <v>0</v>
      </c>
      <c r="S320" s="68">
        <v>0</v>
      </c>
      <c r="T320" s="67">
        <v>0</v>
      </c>
      <c r="U320" s="68">
        <v>0</v>
      </c>
      <c r="V320" s="67">
        <v>0</v>
      </c>
      <c r="W320" s="68">
        <v>0</v>
      </c>
      <c r="X320" s="67">
        <v>0</v>
      </c>
      <c r="Y320" s="68">
        <v>0</v>
      </c>
    </row>
    <row r="321" spans="1:25" customFormat="1" x14ac:dyDescent="0.3">
      <c r="A321" s="58" t="s">
        <v>182</v>
      </c>
      <c r="B321" s="63">
        <v>7.6946018535</v>
      </c>
      <c r="C321" s="64">
        <v>2.83328742208739E-2</v>
      </c>
      <c r="D321" s="63">
        <v>0</v>
      </c>
      <c r="E321" s="64">
        <v>0</v>
      </c>
      <c r="F321" s="70">
        <v>0</v>
      </c>
      <c r="G321" s="71">
        <v>0</v>
      </c>
      <c r="H321" s="63">
        <v>6.5752361938000004</v>
      </c>
      <c r="I321" s="61">
        <v>8.9879663353697903E-2</v>
      </c>
      <c r="J321" s="70">
        <v>0</v>
      </c>
      <c r="K321" s="71">
        <v>0</v>
      </c>
      <c r="L321" s="63">
        <v>0</v>
      </c>
      <c r="M321" s="64">
        <v>0</v>
      </c>
      <c r="N321" s="70">
        <v>0</v>
      </c>
      <c r="O321" s="71">
        <v>0</v>
      </c>
      <c r="P321" s="70">
        <v>0</v>
      </c>
      <c r="Q321" s="71">
        <v>0</v>
      </c>
      <c r="R321" s="70">
        <v>0</v>
      </c>
      <c r="S321" s="71">
        <v>0</v>
      </c>
      <c r="T321" s="70">
        <v>1.1193656596999999</v>
      </c>
      <c r="U321" s="69">
        <v>23.6945634967072</v>
      </c>
      <c r="V321" s="70">
        <v>0</v>
      </c>
      <c r="W321" s="71">
        <v>0</v>
      </c>
      <c r="X321" s="70">
        <v>0</v>
      </c>
      <c r="Y321" s="71">
        <v>0</v>
      </c>
    </row>
    <row r="322" spans="1:25" customFormat="1" x14ac:dyDescent="0.3">
      <c r="A322" s="58" t="s">
        <v>183</v>
      </c>
      <c r="B322" s="59">
        <v>5.8597054927999901</v>
      </c>
      <c r="C322" s="60">
        <v>2.1576463845669799E-2</v>
      </c>
      <c r="D322" s="59">
        <v>5.0581600276999996</v>
      </c>
      <c r="E322" s="60">
        <v>4.77930558239835E-2</v>
      </c>
      <c r="F322" s="67">
        <v>0</v>
      </c>
      <c r="G322" s="68">
        <v>0</v>
      </c>
      <c r="H322" s="59">
        <v>0.80154546510000002</v>
      </c>
      <c r="I322" s="60">
        <v>1.09566613947348E-2</v>
      </c>
      <c r="J322" s="67">
        <v>0</v>
      </c>
      <c r="K322" s="68">
        <v>0</v>
      </c>
      <c r="L322" s="59">
        <v>0</v>
      </c>
      <c r="M322" s="60">
        <v>0</v>
      </c>
      <c r="N322" s="67">
        <v>0</v>
      </c>
      <c r="O322" s="68">
        <v>0</v>
      </c>
      <c r="P322" s="67">
        <v>0</v>
      </c>
      <c r="Q322" s="68">
        <v>0</v>
      </c>
      <c r="R322" s="67">
        <v>0</v>
      </c>
      <c r="S322" s="68">
        <v>0</v>
      </c>
      <c r="T322" s="67">
        <v>0</v>
      </c>
      <c r="U322" s="68">
        <v>0</v>
      </c>
      <c r="V322" s="67">
        <v>0</v>
      </c>
      <c r="W322" s="68">
        <v>0</v>
      </c>
      <c r="X322" s="67">
        <v>0</v>
      </c>
      <c r="Y322" s="68">
        <v>0</v>
      </c>
    </row>
    <row r="323" spans="1:25" customFormat="1" x14ac:dyDescent="0.3">
      <c r="A323" s="58" t="s">
        <v>160</v>
      </c>
      <c r="B323" s="63">
        <v>57.069509786999902</v>
      </c>
      <c r="C323" s="64">
        <v>0.21013994920432599</v>
      </c>
      <c r="D323" s="63">
        <v>12.444196997100001</v>
      </c>
      <c r="E323" s="62">
        <v>0.117581531329582</v>
      </c>
      <c r="F323" s="70">
        <v>0.66485655769999996</v>
      </c>
      <c r="G323" s="71">
        <v>3.8558033001174601</v>
      </c>
      <c r="H323" s="63">
        <v>21.271921551600101</v>
      </c>
      <c r="I323" s="64">
        <v>0.29077482414196498</v>
      </c>
      <c r="J323" s="70">
        <v>0.715331788400001</v>
      </c>
      <c r="K323" s="71">
        <v>35.035797240303602</v>
      </c>
      <c r="L323" s="63">
        <v>9.3910877069999898</v>
      </c>
      <c r="M323" s="64">
        <v>0.25315077310454398</v>
      </c>
      <c r="N323" s="70">
        <v>0</v>
      </c>
      <c r="O323" s="71">
        <v>0</v>
      </c>
      <c r="P323" s="70">
        <v>0</v>
      </c>
      <c r="Q323" s="71">
        <v>0</v>
      </c>
      <c r="R323" s="70">
        <v>7.4983291537000296</v>
      </c>
      <c r="S323" s="69">
        <v>41.405243187047098</v>
      </c>
      <c r="T323" s="70">
        <v>2.0610209683999998</v>
      </c>
      <c r="U323" s="71">
        <v>43.627381080179902</v>
      </c>
      <c r="V323" s="70">
        <v>2.3065613893000001</v>
      </c>
      <c r="W323" s="71">
        <v>61.047814274032497</v>
      </c>
      <c r="X323" s="70">
        <v>0.71620367379999805</v>
      </c>
      <c r="Y323" s="71">
        <v>45.804102070549497</v>
      </c>
    </row>
    <row r="324" spans="1:25" customFormat="1" x14ac:dyDescent="0.3">
      <c r="A324" s="58" t="s">
        <v>184</v>
      </c>
      <c r="B324" s="59">
        <v>57.1245000722001</v>
      </c>
      <c r="C324" s="60">
        <v>0.210342433083753</v>
      </c>
      <c r="D324" s="59">
        <v>27.570896550200001</v>
      </c>
      <c r="E324" s="60">
        <v>0.26050923472663501</v>
      </c>
      <c r="F324" s="67">
        <v>2.2372142499000001</v>
      </c>
      <c r="G324" s="68">
        <v>12.9746153330815</v>
      </c>
      <c r="H324" s="59">
        <v>17.050867778099999</v>
      </c>
      <c r="I324" s="60">
        <v>0.23307546841117499</v>
      </c>
      <c r="J324" s="67">
        <v>0</v>
      </c>
      <c r="K324" s="68">
        <v>0</v>
      </c>
      <c r="L324" s="59">
        <v>4.6426728081999897</v>
      </c>
      <c r="M324" s="60">
        <v>0.12515016868506301</v>
      </c>
      <c r="N324" s="67">
        <v>0</v>
      </c>
      <c r="O324" s="68">
        <v>0</v>
      </c>
      <c r="P324" s="67">
        <v>0</v>
      </c>
      <c r="Q324" s="68">
        <v>0</v>
      </c>
      <c r="R324" s="67">
        <v>5.6228486857999904</v>
      </c>
      <c r="S324" s="68">
        <v>31.048972706757699</v>
      </c>
      <c r="T324" s="67">
        <v>0</v>
      </c>
      <c r="U324" s="68">
        <v>0</v>
      </c>
      <c r="V324" s="67">
        <v>0</v>
      </c>
      <c r="W324" s="68">
        <v>0</v>
      </c>
      <c r="X324" s="67">
        <v>0</v>
      </c>
      <c r="Y324" s="68">
        <v>0</v>
      </c>
    </row>
    <row r="325" spans="1:25" customFormat="1" x14ac:dyDescent="0.3">
      <c r="A325" s="65" t="s">
        <v>1</v>
      </c>
    </row>
    <row r="326" spans="1:25" customFormat="1" x14ac:dyDescent="0.3">
      <c r="A326" s="65" t="s">
        <v>1</v>
      </c>
    </row>
    <row r="327" spans="1:25" customFormat="1" x14ac:dyDescent="0.3">
      <c r="A327" s="53" t="s">
        <v>185</v>
      </c>
    </row>
    <row r="328" spans="1:25" customFormat="1" x14ac:dyDescent="0.3">
      <c r="A328" s="54" t="s">
        <v>1</v>
      </c>
    </row>
    <row r="329" spans="1:25" customFormat="1" ht="25.5" customHeight="1" x14ac:dyDescent="0.3">
      <c r="A329" s="114" t="s">
        <v>1</v>
      </c>
      <c r="B329" s="113" t="s">
        <v>504</v>
      </c>
      <c r="C329" s="113" t="s">
        <v>1</v>
      </c>
      <c r="D329" s="113" t="s">
        <v>53</v>
      </c>
      <c r="E329" s="113" t="s">
        <v>1</v>
      </c>
      <c r="F329" s="113" t="s">
        <v>54</v>
      </c>
      <c r="G329" s="113" t="s">
        <v>1</v>
      </c>
      <c r="H329" s="118" t="s">
        <v>55</v>
      </c>
      <c r="I329" s="118" t="s">
        <v>1</v>
      </c>
      <c r="J329" s="118" t="s">
        <v>56</v>
      </c>
      <c r="K329" s="118" t="s">
        <v>1</v>
      </c>
      <c r="L329" s="118" t="s">
        <v>57</v>
      </c>
      <c r="M329" s="118" t="s">
        <v>1</v>
      </c>
      <c r="N329" s="118" t="s">
        <v>58</v>
      </c>
      <c r="O329" s="118" t="s">
        <v>1</v>
      </c>
      <c r="P329" s="118" t="s">
        <v>59</v>
      </c>
      <c r="Q329" s="118" t="s">
        <v>1</v>
      </c>
      <c r="R329" s="118" t="s">
        <v>60</v>
      </c>
      <c r="S329" s="118" t="s">
        <v>1</v>
      </c>
      <c r="T329" s="113" t="s">
        <v>61</v>
      </c>
      <c r="U329" s="113" t="s">
        <v>1</v>
      </c>
      <c r="V329" s="113" t="s">
        <v>62</v>
      </c>
      <c r="W329" s="113" t="s">
        <v>1</v>
      </c>
      <c r="X329" s="113" t="s">
        <v>63</v>
      </c>
      <c r="Y329" s="113" t="s">
        <v>1</v>
      </c>
    </row>
    <row r="330" spans="1:25" customFormat="1" x14ac:dyDescent="0.3">
      <c r="A330" s="115" t="s">
        <v>1</v>
      </c>
      <c r="B330" s="55" t="s">
        <v>14</v>
      </c>
      <c r="C330" s="55" t="s">
        <v>15</v>
      </c>
      <c r="D330" s="55" t="s">
        <v>14</v>
      </c>
      <c r="E330" s="55" t="s">
        <v>15</v>
      </c>
      <c r="F330" s="55" t="s">
        <v>14</v>
      </c>
      <c r="G330" s="55" t="s">
        <v>15</v>
      </c>
      <c r="H330" s="55" t="s">
        <v>14</v>
      </c>
      <c r="I330" s="55" t="s">
        <v>15</v>
      </c>
      <c r="J330" s="55" t="s">
        <v>14</v>
      </c>
      <c r="K330" s="55" t="s">
        <v>15</v>
      </c>
      <c r="L330" s="55" t="s">
        <v>14</v>
      </c>
      <c r="M330" s="55" t="s">
        <v>15</v>
      </c>
      <c r="N330" s="55" t="s">
        <v>14</v>
      </c>
      <c r="O330" s="55" t="s">
        <v>15</v>
      </c>
      <c r="P330" s="55" t="s">
        <v>14</v>
      </c>
      <c r="Q330" s="55" t="s">
        <v>15</v>
      </c>
      <c r="R330" s="55" t="s">
        <v>14</v>
      </c>
      <c r="S330" s="55" t="s">
        <v>15</v>
      </c>
      <c r="T330" s="55" t="s">
        <v>14</v>
      </c>
      <c r="U330" s="55" t="s">
        <v>15</v>
      </c>
      <c r="V330" s="55" t="s">
        <v>14</v>
      </c>
      <c r="W330" s="55" t="s">
        <v>15</v>
      </c>
      <c r="X330" s="55" t="s">
        <v>14</v>
      </c>
      <c r="Y330" s="55" t="s">
        <v>15</v>
      </c>
    </row>
    <row r="331" spans="1:25" customFormat="1" x14ac:dyDescent="0.3">
      <c r="A331" s="56" t="s">
        <v>16</v>
      </c>
      <c r="B331" s="57">
        <v>1497.7955463971</v>
      </c>
      <c r="C331" s="57">
        <v>1497.7955463971</v>
      </c>
      <c r="D331" s="57">
        <v>614.76560868219997</v>
      </c>
      <c r="E331" s="57">
        <v>614.76560868219997</v>
      </c>
      <c r="F331" s="57">
        <v>82.602865417700002</v>
      </c>
      <c r="G331" s="57">
        <v>82.602865417700002</v>
      </c>
      <c r="H331" s="57">
        <v>403.82287973730001</v>
      </c>
      <c r="I331" s="57">
        <v>403.82287973730001</v>
      </c>
      <c r="J331" s="57">
        <v>19.402345122100002</v>
      </c>
      <c r="K331" s="57">
        <v>19.402345122100002</v>
      </c>
      <c r="L331" s="57">
        <v>154.5990064609</v>
      </c>
      <c r="M331" s="57">
        <v>154.5990064609</v>
      </c>
      <c r="N331" s="57">
        <v>25.673491881299999</v>
      </c>
      <c r="O331" s="57">
        <v>25.673491881299999</v>
      </c>
      <c r="P331" s="57">
        <v>21.4386817603</v>
      </c>
      <c r="Q331" s="57">
        <v>21.4386817603</v>
      </c>
      <c r="R331" s="57">
        <v>91.782483384399995</v>
      </c>
      <c r="S331" s="57">
        <v>91.782483384399995</v>
      </c>
      <c r="T331" s="57">
        <v>28.213277445100001</v>
      </c>
      <c r="U331" s="57">
        <v>28.213277445100001</v>
      </c>
      <c r="V331" s="57">
        <v>22.992888693800001</v>
      </c>
      <c r="W331" s="57">
        <v>22.992888693800001</v>
      </c>
      <c r="X331" s="57">
        <v>32.502017811999998</v>
      </c>
      <c r="Y331" s="57">
        <v>32.502017811999998</v>
      </c>
    </row>
    <row r="332" spans="1:25" customFormat="1" ht="22.8" x14ac:dyDescent="0.3">
      <c r="A332" s="66" t="s">
        <v>186</v>
      </c>
      <c r="B332" s="59">
        <v>601.56286851070001</v>
      </c>
      <c r="C332" s="60">
        <v>0.40163216532305801</v>
      </c>
      <c r="D332" s="59">
        <v>272.76902061490102</v>
      </c>
      <c r="E332" s="60">
        <v>0.44369596601150602</v>
      </c>
      <c r="F332" s="59">
        <v>34.272537415800102</v>
      </c>
      <c r="G332" s="60">
        <v>0.41490736722622401</v>
      </c>
      <c r="H332" s="59">
        <v>127.25294113450001</v>
      </c>
      <c r="I332" s="62">
        <v>0.31512068166440299</v>
      </c>
      <c r="J332" s="67">
        <v>6.2225034218000097</v>
      </c>
      <c r="K332" s="68">
        <v>32.0708830950148</v>
      </c>
      <c r="L332" s="59">
        <v>77.083217395399998</v>
      </c>
      <c r="M332" s="61">
        <v>0.49860098819519399</v>
      </c>
      <c r="N332" s="67">
        <v>6.4573008054000098</v>
      </c>
      <c r="O332" s="68">
        <v>25.151626569751301</v>
      </c>
      <c r="P332" s="67">
        <v>5.7763863877999997</v>
      </c>
      <c r="Q332" s="68">
        <v>26.9437573279187</v>
      </c>
      <c r="R332" s="59">
        <v>38.405577256000001</v>
      </c>
      <c r="S332" s="60">
        <v>0.41844125196690501</v>
      </c>
      <c r="T332" s="67">
        <v>6.5232845984999903</v>
      </c>
      <c r="U332" s="68">
        <v>23.1213286410755</v>
      </c>
      <c r="V332" s="67">
        <v>14.563141544800001</v>
      </c>
      <c r="W332" s="68">
        <v>63.337589890246903</v>
      </c>
      <c r="X332" s="59">
        <v>12.2369579358</v>
      </c>
      <c r="Y332" s="60">
        <v>0.37649840716295502</v>
      </c>
    </row>
    <row r="333" spans="1:25" customFormat="1" x14ac:dyDescent="0.3">
      <c r="A333" s="66" t="s">
        <v>187</v>
      </c>
      <c r="B333" s="63">
        <v>284.45604213370001</v>
      </c>
      <c r="C333" s="64">
        <v>0.18991646945269</v>
      </c>
      <c r="D333" s="63">
        <v>24.412497527000099</v>
      </c>
      <c r="E333" s="62">
        <v>3.9710252464073503E-2</v>
      </c>
      <c r="F333" s="63">
        <v>15.3364769536</v>
      </c>
      <c r="G333" s="64">
        <v>0.18566519304200499</v>
      </c>
      <c r="H333" s="63">
        <v>119.257816879</v>
      </c>
      <c r="I333" s="61">
        <v>0.29532209011183602</v>
      </c>
      <c r="J333" s="70">
        <v>1.4191238314000001</v>
      </c>
      <c r="K333" s="71">
        <v>7.3141871380463401</v>
      </c>
      <c r="L333" s="63">
        <v>62.806124773800001</v>
      </c>
      <c r="M333" s="61">
        <v>0.40625180078168499</v>
      </c>
      <c r="N333" s="70">
        <v>1.359470081</v>
      </c>
      <c r="O333" s="71">
        <v>5.2952285855209604</v>
      </c>
      <c r="P333" s="70">
        <v>2.0989341251</v>
      </c>
      <c r="Q333" s="71">
        <v>9.7904066517130399</v>
      </c>
      <c r="R333" s="63">
        <v>42.878361953999999</v>
      </c>
      <c r="S333" s="61">
        <v>0.46717369559961103</v>
      </c>
      <c r="T333" s="70">
        <v>6.1871729814000096</v>
      </c>
      <c r="U333" s="71">
        <v>21.930004386904599</v>
      </c>
      <c r="V333" s="70">
        <v>2.4527891747999999</v>
      </c>
      <c r="W333" s="71">
        <v>10.6675990453578</v>
      </c>
      <c r="X333" s="63">
        <v>6.2472738526000002</v>
      </c>
      <c r="Y333" s="64">
        <v>0.19221187708208901</v>
      </c>
    </row>
    <row r="334" spans="1:25" customFormat="1" x14ac:dyDescent="0.3">
      <c r="A334" s="58" t="s">
        <v>188</v>
      </c>
      <c r="B334" s="59">
        <v>586.58081680939995</v>
      </c>
      <c r="C334" s="60">
        <v>0.39162943047894699</v>
      </c>
      <c r="D334" s="59">
        <v>218.9861709143</v>
      </c>
      <c r="E334" s="60">
        <v>0.35621083518922703</v>
      </c>
      <c r="F334" s="59">
        <v>32.0920803701</v>
      </c>
      <c r="G334" s="60">
        <v>0.38851049788429398</v>
      </c>
      <c r="H334" s="59">
        <v>176.93161285959999</v>
      </c>
      <c r="I334" s="60">
        <v>0.43814162529547601</v>
      </c>
      <c r="J334" s="67">
        <v>5.9036558268999801</v>
      </c>
      <c r="K334" s="68">
        <v>30.427537443272801</v>
      </c>
      <c r="L334" s="59">
        <v>64.847148594999695</v>
      </c>
      <c r="M334" s="60">
        <v>0.41945385083312697</v>
      </c>
      <c r="N334" s="67">
        <v>8.2108905729000092</v>
      </c>
      <c r="O334" s="68">
        <v>31.981978185369599</v>
      </c>
      <c r="P334" s="67">
        <v>15.126392695</v>
      </c>
      <c r="Q334" s="69">
        <v>70.556542907460596</v>
      </c>
      <c r="R334" s="59">
        <v>34.6133267855</v>
      </c>
      <c r="S334" s="60">
        <v>0.37712345002187098</v>
      </c>
      <c r="T334" s="67">
        <v>1.4709061384</v>
      </c>
      <c r="U334" s="72">
        <v>5.2135245232044598</v>
      </c>
      <c r="V334" s="67">
        <v>15.1202819862</v>
      </c>
      <c r="W334" s="68">
        <v>65.760688826703003</v>
      </c>
      <c r="X334" s="59">
        <v>13.2783500655</v>
      </c>
      <c r="Y334" s="60">
        <v>0.40853925261826401</v>
      </c>
    </row>
    <row r="335" spans="1:25" customFormat="1" ht="25.5" customHeight="1" x14ac:dyDescent="0.3">
      <c r="A335" s="66" t="s">
        <v>189</v>
      </c>
      <c r="B335" s="63">
        <v>206.61530347639999</v>
      </c>
      <c r="C335" s="64">
        <v>0.137946266413601</v>
      </c>
      <c r="D335" s="63">
        <v>101.1899068992</v>
      </c>
      <c r="E335" s="64">
        <v>0.164599166690714</v>
      </c>
      <c r="F335" s="63">
        <v>6.5927244190999996</v>
      </c>
      <c r="G335" s="64">
        <v>7.9812296895058102E-2</v>
      </c>
      <c r="H335" s="63">
        <v>72.303017774799898</v>
      </c>
      <c r="I335" s="61">
        <v>0.17904636265739901</v>
      </c>
      <c r="J335" s="70">
        <v>3.6978099244</v>
      </c>
      <c r="K335" s="71">
        <v>19.058572049561398</v>
      </c>
      <c r="L335" s="63">
        <v>12.1046313231</v>
      </c>
      <c r="M335" s="62">
        <v>7.8296954166787697E-2</v>
      </c>
      <c r="N335" s="70">
        <v>0.61772222939999899</v>
      </c>
      <c r="O335" s="71">
        <v>2.4060701686237498</v>
      </c>
      <c r="P335" s="70">
        <v>2.2114122897000001</v>
      </c>
      <c r="Q335" s="71">
        <v>10.315057214922</v>
      </c>
      <c r="R335" s="63">
        <v>3.2628682169999998</v>
      </c>
      <c r="S335" s="62">
        <v>3.5550010161901797E-2</v>
      </c>
      <c r="T335" s="70">
        <v>0.75483450319999901</v>
      </c>
      <c r="U335" s="71">
        <v>2.6754584066626999</v>
      </c>
      <c r="V335" s="70">
        <v>2.1011218154</v>
      </c>
      <c r="W335" s="71">
        <v>9.1381376362969302</v>
      </c>
      <c r="X335" s="63">
        <v>1.7792540810999999</v>
      </c>
      <c r="Y335" s="64">
        <v>5.4742880623340401E-2</v>
      </c>
    </row>
    <row r="336" spans="1:25" customFormat="1" x14ac:dyDescent="0.3">
      <c r="A336" s="58" t="s">
        <v>190</v>
      </c>
      <c r="B336" s="59">
        <v>650.84335062629998</v>
      </c>
      <c r="C336" s="60">
        <v>0.43453417403455602</v>
      </c>
      <c r="D336" s="59">
        <v>295.79642240330003</v>
      </c>
      <c r="E336" s="61">
        <v>0.48115317159228099</v>
      </c>
      <c r="F336" s="59">
        <v>47.708934064300102</v>
      </c>
      <c r="G336" s="61">
        <v>0.57756996471065503</v>
      </c>
      <c r="H336" s="59">
        <v>178.45863765760001</v>
      </c>
      <c r="I336" s="60">
        <v>0.44192304748481098</v>
      </c>
      <c r="J336" s="67">
        <v>6.8169917318000097</v>
      </c>
      <c r="K336" s="68">
        <v>35.134885442457097</v>
      </c>
      <c r="L336" s="59">
        <v>63.830239469699997</v>
      </c>
      <c r="M336" s="60">
        <v>0.41287612987243499</v>
      </c>
      <c r="N336" s="67">
        <v>2.1614811204</v>
      </c>
      <c r="O336" s="72">
        <v>8.4191162246004208</v>
      </c>
      <c r="P336" s="67">
        <v>10.6703764142</v>
      </c>
      <c r="Q336" s="68">
        <v>49.771606918291603</v>
      </c>
      <c r="R336" s="59">
        <v>27.536710394699998</v>
      </c>
      <c r="S336" s="62">
        <v>0.30002141344739802</v>
      </c>
      <c r="T336" s="67">
        <v>6.0510791958999901</v>
      </c>
      <c r="U336" s="72">
        <v>21.447629427934199</v>
      </c>
      <c r="V336" s="67">
        <v>5.8223458491000102</v>
      </c>
      <c r="W336" s="68">
        <v>25.3223765253558</v>
      </c>
      <c r="X336" s="59">
        <v>5.9901323253000101</v>
      </c>
      <c r="Y336" s="62">
        <v>0.18430032128923399</v>
      </c>
    </row>
    <row r="337" spans="1:25" customFormat="1" x14ac:dyDescent="0.3">
      <c r="A337" s="58" t="s">
        <v>191</v>
      </c>
      <c r="B337" s="63">
        <v>104.86359495009999</v>
      </c>
      <c r="C337" s="64">
        <v>7.0011955371576604E-2</v>
      </c>
      <c r="D337" s="63">
        <v>71.813332130800106</v>
      </c>
      <c r="E337" s="61">
        <v>0.116814166434485</v>
      </c>
      <c r="F337" s="63">
        <v>6.0351027772999997</v>
      </c>
      <c r="G337" s="64">
        <v>7.3061663742318594E-2</v>
      </c>
      <c r="H337" s="63">
        <v>9.6552141345999907</v>
      </c>
      <c r="I337" s="62">
        <v>2.3909527218668299E-2</v>
      </c>
      <c r="J337" s="70">
        <v>0.69608674129999804</v>
      </c>
      <c r="K337" s="71">
        <v>3.5876423026159401</v>
      </c>
      <c r="L337" s="63">
        <v>12.036771011200001</v>
      </c>
      <c r="M337" s="64">
        <v>7.7858010130512995E-2</v>
      </c>
      <c r="N337" s="70">
        <v>0.2412093257</v>
      </c>
      <c r="O337" s="71">
        <v>0.93952675707386601</v>
      </c>
      <c r="P337" s="70">
        <v>0</v>
      </c>
      <c r="Q337" s="71">
        <v>0</v>
      </c>
      <c r="R337" s="63">
        <v>2.3083641654</v>
      </c>
      <c r="S337" s="64">
        <v>2.5150378158021701E-2</v>
      </c>
      <c r="T337" s="70">
        <v>0</v>
      </c>
      <c r="U337" s="71">
        <v>0</v>
      </c>
      <c r="V337" s="70">
        <v>0.54171878110000005</v>
      </c>
      <c r="W337" s="71">
        <v>2.35602750186876</v>
      </c>
      <c r="X337" s="63">
        <v>1.5357958827</v>
      </c>
      <c r="Y337" s="64">
        <v>4.7252324196714102E-2</v>
      </c>
    </row>
    <row r="338" spans="1:25" customFormat="1" x14ac:dyDescent="0.3">
      <c r="A338" s="58" t="s">
        <v>159</v>
      </c>
      <c r="B338" s="59">
        <v>102.1290889568</v>
      </c>
      <c r="C338" s="60">
        <v>6.8186268281053605E-2</v>
      </c>
      <c r="D338" s="59">
        <v>6.8735525426999997</v>
      </c>
      <c r="E338" s="62">
        <v>1.11807694601427E-2</v>
      </c>
      <c r="F338" s="59">
        <v>0.67113180230000102</v>
      </c>
      <c r="G338" s="62">
        <v>8.1248005006396701E-3</v>
      </c>
      <c r="H338" s="59">
        <v>55.871861380699997</v>
      </c>
      <c r="I338" s="61">
        <v>0.13835734472758601</v>
      </c>
      <c r="J338" s="67">
        <v>5.57161476150001</v>
      </c>
      <c r="K338" s="69">
        <v>28.7161924315722</v>
      </c>
      <c r="L338" s="59">
        <v>9.5333375610999997</v>
      </c>
      <c r="M338" s="60">
        <v>6.1664934201961397E-2</v>
      </c>
      <c r="N338" s="67">
        <v>5.4630695943000003</v>
      </c>
      <c r="O338" s="69">
        <v>21.279028266034899</v>
      </c>
      <c r="P338" s="67">
        <v>3.6601942616000001</v>
      </c>
      <c r="Q338" s="68">
        <v>17.072851318582099</v>
      </c>
      <c r="R338" s="59">
        <v>6.9940613243999996</v>
      </c>
      <c r="S338" s="60">
        <v>7.6202572282858497E-2</v>
      </c>
      <c r="T338" s="67">
        <v>0</v>
      </c>
      <c r="U338" s="68">
        <v>0</v>
      </c>
      <c r="V338" s="67">
        <v>7.0664159258999799</v>
      </c>
      <c r="W338" s="69">
        <v>30.733049770320701</v>
      </c>
      <c r="X338" s="59">
        <v>0.42384980230000102</v>
      </c>
      <c r="Y338" s="60">
        <v>1.30407227253291E-2</v>
      </c>
    </row>
    <row r="339" spans="1:25" customFormat="1" x14ac:dyDescent="0.3">
      <c r="A339" s="58" t="s">
        <v>192</v>
      </c>
      <c r="B339" s="63">
        <v>128.95095785020001</v>
      </c>
      <c r="C339" s="64">
        <v>8.6093831805273802E-2</v>
      </c>
      <c r="D339" s="63">
        <v>6.9666435416999999</v>
      </c>
      <c r="E339" s="62">
        <v>1.1332194649979799E-2</v>
      </c>
      <c r="F339" s="63">
        <v>8.8363143071000003</v>
      </c>
      <c r="G339" s="64">
        <v>0.10697345984812</v>
      </c>
      <c r="H339" s="63">
        <v>60.872930081599897</v>
      </c>
      <c r="I339" s="61">
        <v>0.150741657137406</v>
      </c>
      <c r="J339" s="70">
        <v>9.3926924680999804</v>
      </c>
      <c r="K339" s="69">
        <v>48.410088620686203</v>
      </c>
      <c r="L339" s="63">
        <v>24.426812209800001</v>
      </c>
      <c r="M339" s="61">
        <v>0.158001094372996</v>
      </c>
      <c r="N339" s="70">
        <v>0</v>
      </c>
      <c r="O339" s="71">
        <v>0</v>
      </c>
      <c r="P339" s="70">
        <v>0</v>
      </c>
      <c r="Q339" s="71">
        <v>0</v>
      </c>
      <c r="R339" s="63">
        <v>11.090313198699899</v>
      </c>
      <c r="S339" s="64">
        <v>0.120832568369849</v>
      </c>
      <c r="T339" s="70">
        <v>3.8071454155</v>
      </c>
      <c r="U339" s="71">
        <v>13.4941621827109</v>
      </c>
      <c r="V339" s="70">
        <v>0</v>
      </c>
      <c r="W339" s="71">
        <v>0</v>
      </c>
      <c r="X339" s="63">
        <v>3.5581066277000102</v>
      </c>
      <c r="Y339" s="64">
        <v>0.109473407106014</v>
      </c>
    </row>
    <row r="340" spans="1:25" customFormat="1" x14ac:dyDescent="0.3">
      <c r="A340" s="58" t="s">
        <v>193</v>
      </c>
      <c r="B340" s="59">
        <v>40.893380736200001</v>
      </c>
      <c r="C340" s="60">
        <v>2.73023783750511E-2</v>
      </c>
      <c r="D340" s="59">
        <v>12.5968026228</v>
      </c>
      <c r="E340" s="60">
        <v>2.04904152816913E-2</v>
      </c>
      <c r="F340" s="59">
        <v>2.52637966409999</v>
      </c>
      <c r="G340" s="60">
        <v>3.0584649228871101E-2</v>
      </c>
      <c r="H340" s="59">
        <v>13.7409063301</v>
      </c>
      <c r="I340" s="60">
        <v>3.4027062406763398E-2</v>
      </c>
      <c r="J340" s="67">
        <v>0</v>
      </c>
      <c r="K340" s="68">
        <v>0</v>
      </c>
      <c r="L340" s="59">
        <v>6.8453494760999796</v>
      </c>
      <c r="M340" s="60">
        <v>4.42780948778689E-2</v>
      </c>
      <c r="N340" s="67">
        <v>2.0738788942999999</v>
      </c>
      <c r="O340" s="68">
        <v>8.0778995856444702</v>
      </c>
      <c r="P340" s="67">
        <v>1.2619603572</v>
      </c>
      <c r="Q340" s="68">
        <v>5.8863710526124304</v>
      </c>
      <c r="R340" s="59">
        <v>0.80450683950000001</v>
      </c>
      <c r="S340" s="60">
        <v>8.7653636057175993E-3</v>
      </c>
      <c r="T340" s="67">
        <v>0.75483450319999901</v>
      </c>
      <c r="U340" s="68">
        <v>2.6754584066626999</v>
      </c>
      <c r="V340" s="67">
        <v>0.28876204890000001</v>
      </c>
      <c r="W340" s="68">
        <v>1.2558754697832499</v>
      </c>
      <c r="X340" s="59">
        <v>0</v>
      </c>
      <c r="Y340" s="60">
        <v>0</v>
      </c>
    </row>
    <row r="341" spans="1:25" customFormat="1" ht="25.5" customHeight="1" x14ac:dyDescent="0.3">
      <c r="A341" s="66" t="s">
        <v>194</v>
      </c>
      <c r="B341" s="63">
        <v>45.459683456900002</v>
      </c>
      <c r="C341" s="64">
        <v>3.0351060641255E-2</v>
      </c>
      <c r="D341" s="63">
        <v>10.143308299699999</v>
      </c>
      <c r="E341" s="64">
        <v>1.6499472573690301E-2</v>
      </c>
      <c r="F341" s="63">
        <v>4.1728550136000102</v>
      </c>
      <c r="G341" s="64">
        <v>5.0517073378738397E-2</v>
      </c>
      <c r="H341" s="63">
        <v>8.5867033291999899</v>
      </c>
      <c r="I341" s="64">
        <v>2.1263538447316099E-2</v>
      </c>
      <c r="J341" s="70">
        <v>0</v>
      </c>
      <c r="K341" s="71">
        <v>0</v>
      </c>
      <c r="L341" s="63">
        <v>6.3625646694000002</v>
      </c>
      <c r="M341" s="64">
        <v>4.1155275283151098E-2</v>
      </c>
      <c r="N341" s="70">
        <v>0</v>
      </c>
      <c r="O341" s="71">
        <v>0</v>
      </c>
      <c r="P341" s="70">
        <v>0.785445984199999</v>
      </c>
      <c r="Q341" s="71">
        <v>3.6636860091579102</v>
      </c>
      <c r="R341" s="63">
        <v>5.0798574834999997</v>
      </c>
      <c r="S341" s="64">
        <v>5.5346699023437099E-2</v>
      </c>
      <c r="T341" s="70">
        <v>0</v>
      </c>
      <c r="U341" s="71">
        <v>0</v>
      </c>
      <c r="V341" s="70">
        <v>8.4512131517999993</v>
      </c>
      <c r="W341" s="69">
        <v>36.755769422216403</v>
      </c>
      <c r="X341" s="63">
        <v>1.8777355254999999</v>
      </c>
      <c r="Y341" s="64">
        <v>5.77728907897751E-2</v>
      </c>
    </row>
    <row r="342" spans="1:25" customFormat="1" x14ac:dyDescent="0.3">
      <c r="A342" s="58" t="s">
        <v>195</v>
      </c>
      <c r="B342" s="59">
        <v>384.26736100540001</v>
      </c>
      <c r="C342" s="60">
        <v>0.25655528348294498</v>
      </c>
      <c r="D342" s="59">
        <v>218.35426029830001</v>
      </c>
      <c r="E342" s="61">
        <v>0.355182946499496</v>
      </c>
      <c r="F342" s="59">
        <v>11.547601588099999</v>
      </c>
      <c r="G342" s="62">
        <v>0.139796622425953</v>
      </c>
      <c r="H342" s="59">
        <v>74.863558726999997</v>
      </c>
      <c r="I342" s="62">
        <v>0.185387115201846</v>
      </c>
      <c r="J342" s="67">
        <v>3.4164402004999999</v>
      </c>
      <c r="K342" s="68">
        <v>17.608387950014102</v>
      </c>
      <c r="L342" s="59">
        <v>40.907001433700003</v>
      </c>
      <c r="M342" s="60">
        <v>0.26460067480476301</v>
      </c>
      <c r="N342" s="67">
        <v>5.17760434030001</v>
      </c>
      <c r="O342" s="68">
        <v>20.167121653098</v>
      </c>
      <c r="P342" s="67">
        <v>9.0931338181000196</v>
      </c>
      <c r="Q342" s="68">
        <v>42.414612613629103</v>
      </c>
      <c r="R342" s="59">
        <v>11.9379141439001</v>
      </c>
      <c r="S342" s="62">
        <v>0.130067456269429</v>
      </c>
      <c r="T342" s="67">
        <v>2.5883759942000002</v>
      </c>
      <c r="U342" s="68">
        <v>9.1743187201015601</v>
      </c>
      <c r="V342" s="67">
        <v>3.2661096695</v>
      </c>
      <c r="W342" s="68">
        <v>14.204868787890501</v>
      </c>
      <c r="X342" s="59">
        <v>3.1153607918000001</v>
      </c>
      <c r="Y342" s="62">
        <v>9.5851304058106407E-2</v>
      </c>
    </row>
    <row r="343" spans="1:25" customFormat="1" x14ac:dyDescent="0.3">
      <c r="A343" s="58" t="s">
        <v>196</v>
      </c>
      <c r="B343" s="63">
        <v>366.28662200039997</v>
      </c>
      <c r="C343" s="64">
        <v>0.24455048146023101</v>
      </c>
      <c r="D343" s="63">
        <v>196.35287533689899</v>
      </c>
      <c r="E343" s="61">
        <v>0.31939469704201301</v>
      </c>
      <c r="F343" s="63">
        <v>13.9485127021001</v>
      </c>
      <c r="G343" s="64">
        <v>0.168862334636531</v>
      </c>
      <c r="H343" s="63">
        <v>88.580208760100007</v>
      </c>
      <c r="I343" s="64">
        <v>0.21935411093528001</v>
      </c>
      <c r="J343" s="70">
        <v>5.8955398173999898</v>
      </c>
      <c r="K343" s="71">
        <v>30.385707399281099</v>
      </c>
      <c r="L343" s="63">
        <v>45.360307248300003</v>
      </c>
      <c r="M343" s="64">
        <v>0.29340620154484798</v>
      </c>
      <c r="N343" s="70">
        <v>0.61772222939999899</v>
      </c>
      <c r="O343" s="72">
        <v>2.4060701686237498</v>
      </c>
      <c r="P343" s="70">
        <v>1.9469778359000001</v>
      </c>
      <c r="Q343" s="71">
        <v>9.0816117225332391</v>
      </c>
      <c r="R343" s="63">
        <v>5.9761257972999999</v>
      </c>
      <c r="S343" s="62">
        <v>6.5111833728348903E-2</v>
      </c>
      <c r="T343" s="70">
        <v>4.6556248377000102</v>
      </c>
      <c r="U343" s="71">
        <v>16.501538492858</v>
      </c>
      <c r="V343" s="70">
        <v>0</v>
      </c>
      <c r="W343" s="72">
        <v>0</v>
      </c>
      <c r="X343" s="63">
        <v>2.9527274352999999</v>
      </c>
      <c r="Y343" s="62">
        <v>9.08475114492686E-2</v>
      </c>
    </row>
    <row r="344" spans="1:25" customFormat="1" x14ac:dyDescent="0.3">
      <c r="A344" s="58" t="s">
        <v>197</v>
      </c>
      <c r="B344" s="59">
        <v>245.99482207049999</v>
      </c>
      <c r="C344" s="60">
        <v>0.16423791796032</v>
      </c>
      <c r="D344" s="59">
        <v>65.095125235700095</v>
      </c>
      <c r="E344" s="62">
        <v>0.105886087829859</v>
      </c>
      <c r="F344" s="59">
        <v>13.4946207806</v>
      </c>
      <c r="G344" s="60">
        <v>0.16336746567278801</v>
      </c>
      <c r="H344" s="59">
        <v>84.326639361299897</v>
      </c>
      <c r="I344" s="61">
        <v>0.20882085585679899</v>
      </c>
      <c r="J344" s="67">
        <v>2.0431127882000002</v>
      </c>
      <c r="K344" s="68">
        <v>10.530236295368301</v>
      </c>
      <c r="L344" s="59">
        <v>56.973864732599999</v>
      </c>
      <c r="M344" s="61">
        <v>0.36852671978205398</v>
      </c>
      <c r="N344" s="67">
        <v>2.1614811204</v>
      </c>
      <c r="O344" s="68">
        <v>8.4191162246004208</v>
      </c>
      <c r="P344" s="67">
        <v>2.8081591158000001</v>
      </c>
      <c r="Q344" s="68">
        <v>13.098562435868301</v>
      </c>
      <c r="R344" s="59">
        <v>9.7374765125000007</v>
      </c>
      <c r="S344" s="60">
        <v>0.10609297279218199</v>
      </c>
      <c r="T344" s="67">
        <v>1.3954543582000001</v>
      </c>
      <c r="U344" s="68">
        <v>4.9460909350762403</v>
      </c>
      <c r="V344" s="67">
        <v>3.7055297743</v>
      </c>
      <c r="W344" s="68">
        <v>16.115981874427099</v>
      </c>
      <c r="X344" s="59">
        <v>4.2533582909000103</v>
      </c>
      <c r="Y344" s="60">
        <v>0.130864437878981</v>
      </c>
    </row>
    <row r="345" spans="1:25" customFormat="1" x14ac:dyDescent="0.3">
      <c r="A345" s="58" t="s">
        <v>198</v>
      </c>
      <c r="B345" s="63">
        <v>271.46593131600002</v>
      </c>
      <c r="C345" s="64">
        <v>0.181243649688372</v>
      </c>
      <c r="D345" s="63">
        <v>3.8065613638000002</v>
      </c>
      <c r="E345" s="62">
        <v>6.1918905515220201E-3</v>
      </c>
      <c r="F345" s="63">
        <v>12.487829264</v>
      </c>
      <c r="G345" s="64">
        <v>0.151179129208805</v>
      </c>
      <c r="H345" s="63">
        <v>121.7618707208</v>
      </c>
      <c r="I345" s="61">
        <v>0.30152296174998799</v>
      </c>
      <c r="J345" s="70">
        <v>7.3362816255999999</v>
      </c>
      <c r="K345" s="69">
        <v>37.811313938765601</v>
      </c>
      <c r="L345" s="63">
        <v>74.142837285800297</v>
      </c>
      <c r="M345" s="61">
        <v>0.479581589708027</v>
      </c>
      <c r="N345" s="70">
        <v>5.6776799683000103</v>
      </c>
      <c r="O345" s="71">
        <v>22.114950294063799</v>
      </c>
      <c r="P345" s="70">
        <v>4.2154070789000002</v>
      </c>
      <c r="Q345" s="71">
        <v>19.662622571813401</v>
      </c>
      <c r="R345" s="63">
        <v>15.922712809</v>
      </c>
      <c r="S345" s="64">
        <v>0.173483133402624</v>
      </c>
      <c r="T345" s="70">
        <v>7.5953747581000099</v>
      </c>
      <c r="U345" s="71">
        <v>26.9212776604199</v>
      </c>
      <c r="V345" s="70">
        <v>6.8675710429000096</v>
      </c>
      <c r="W345" s="71">
        <v>29.868239412439902</v>
      </c>
      <c r="X345" s="63">
        <v>11.651805398800001</v>
      </c>
      <c r="Y345" s="61">
        <v>0.35849483149621802</v>
      </c>
    </row>
    <row r="346" spans="1:25" customFormat="1" ht="25.5" customHeight="1" x14ac:dyDescent="0.3">
      <c r="A346" s="66" t="s">
        <v>199</v>
      </c>
      <c r="B346" s="59">
        <v>33.108023630700004</v>
      </c>
      <c r="C346" s="60">
        <v>2.2104501318848401E-2</v>
      </c>
      <c r="D346" s="59">
        <v>24.341375096699998</v>
      </c>
      <c r="E346" s="61">
        <v>3.9594562143574902E-2</v>
      </c>
      <c r="F346" s="59">
        <v>1.2215469998999999</v>
      </c>
      <c r="G346" s="60">
        <v>1.47881915926642E-2</v>
      </c>
      <c r="H346" s="59">
        <v>2.7736995607000101</v>
      </c>
      <c r="I346" s="62">
        <v>6.8686042814225402E-3</v>
      </c>
      <c r="J346" s="67">
        <v>0</v>
      </c>
      <c r="K346" s="68">
        <v>0</v>
      </c>
      <c r="L346" s="59">
        <v>1.543758891</v>
      </c>
      <c r="M346" s="60">
        <v>9.9855679951632494E-3</v>
      </c>
      <c r="N346" s="67">
        <v>0</v>
      </c>
      <c r="O346" s="68">
        <v>0</v>
      </c>
      <c r="P346" s="67">
        <v>0</v>
      </c>
      <c r="Q346" s="68">
        <v>0</v>
      </c>
      <c r="R346" s="59">
        <v>0.50882816379999896</v>
      </c>
      <c r="S346" s="60">
        <v>5.5438482925869899E-3</v>
      </c>
      <c r="T346" s="67">
        <v>2.7188149186000001</v>
      </c>
      <c r="U346" s="69">
        <v>9.6366504171325804</v>
      </c>
      <c r="V346" s="67">
        <v>0</v>
      </c>
      <c r="W346" s="68">
        <v>0</v>
      </c>
      <c r="X346" s="59">
        <v>0</v>
      </c>
      <c r="Y346" s="60">
        <v>0</v>
      </c>
    </row>
    <row r="347" spans="1:25" customFormat="1" x14ac:dyDescent="0.3">
      <c r="A347" s="58" t="s">
        <v>38</v>
      </c>
      <c r="B347" s="63">
        <v>98.896319166399905</v>
      </c>
      <c r="C347" s="64">
        <v>6.6027916429777095E-2</v>
      </c>
      <c r="D347" s="63">
        <v>33.0025275454</v>
      </c>
      <c r="E347" s="64">
        <v>5.3683106340550797E-2</v>
      </c>
      <c r="F347" s="63">
        <v>1.0163970363999999</v>
      </c>
      <c r="G347" s="64">
        <v>1.2304622015959801E-2</v>
      </c>
      <c r="H347" s="63">
        <v>12.149732097699999</v>
      </c>
      <c r="I347" s="62">
        <v>3.00867848438994E-2</v>
      </c>
      <c r="J347" s="70">
        <v>3.3769142661</v>
      </c>
      <c r="K347" s="69">
        <v>17.404670645991001</v>
      </c>
      <c r="L347" s="63">
        <v>4.3049352632</v>
      </c>
      <c r="M347" s="64">
        <v>2.78458145479012E-2</v>
      </c>
      <c r="N347" s="70">
        <v>2.0322668902999999</v>
      </c>
      <c r="O347" s="71">
        <v>7.9158179950591698</v>
      </c>
      <c r="P347" s="70">
        <v>0.87506695629999798</v>
      </c>
      <c r="Q347" s="71">
        <v>4.0817199773935897</v>
      </c>
      <c r="R347" s="63">
        <v>24.242358385399999</v>
      </c>
      <c r="S347" s="61">
        <v>0.26412837713127701</v>
      </c>
      <c r="T347" s="70">
        <v>9.8377146241000002</v>
      </c>
      <c r="U347" s="69">
        <v>34.869095386890599</v>
      </c>
      <c r="V347" s="70">
        <v>0.58546749060000003</v>
      </c>
      <c r="W347" s="71">
        <v>2.5462981115455499</v>
      </c>
      <c r="X347" s="63">
        <v>7.4729386108999902</v>
      </c>
      <c r="Y347" s="61">
        <v>0.22992229756704299</v>
      </c>
    </row>
    <row r="348" spans="1:25" customFormat="1" x14ac:dyDescent="0.3">
      <c r="A348" s="65" t="s">
        <v>1</v>
      </c>
    </row>
    <row r="349" spans="1:25" customFormat="1" x14ac:dyDescent="0.3">
      <c r="A349" s="65" t="s">
        <v>1</v>
      </c>
    </row>
    <row r="350" spans="1:25" customFormat="1" x14ac:dyDescent="0.3">
      <c r="A350" s="53" t="s">
        <v>200</v>
      </c>
    </row>
    <row r="351" spans="1:25" customFormat="1" x14ac:dyDescent="0.3">
      <c r="A351" s="54" t="s">
        <v>1</v>
      </c>
    </row>
    <row r="352" spans="1:25" customFormat="1" ht="25.5" customHeight="1" x14ac:dyDescent="0.3">
      <c r="A352" s="114" t="s">
        <v>1</v>
      </c>
      <c r="B352" s="113" t="s">
        <v>504</v>
      </c>
      <c r="C352" s="113" t="s">
        <v>1</v>
      </c>
      <c r="D352" s="113" t="s">
        <v>53</v>
      </c>
      <c r="E352" s="113" t="s">
        <v>1</v>
      </c>
      <c r="F352" s="113" t="s">
        <v>54</v>
      </c>
      <c r="G352" s="113" t="s">
        <v>1</v>
      </c>
      <c r="H352" s="118" t="s">
        <v>55</v>
      </c>
      <c r="I352" s="118" t="s">
        <v>1</v>
      </c>
      <c r="J352" s="118" t="s">
        <v>56</v>
      </c>
      <c r="K352" s="118" t="s">
        <v>1</v>
      </c>
      <c r="L352" s="118" t="s">
        <v>57</v>
      </c>
      <c r="M352" s="118" t="s">
        <v>1</v>
      </c>
      <c r="N352" s="118" t="s">
        <v>58</v>
      </c>
      <c r="O352" s="118" t="s">
        <v>1</v>
      </c>
      <c r="P352" s="118" t="s">
        <v>59</v>
      </c>
      <c r="Q352" s="118" t="s">
        <v>1</v>
      </c>
      <c r="R352" s="118" t="s">
        <v>60</v>
      </c>
      <c r="S352" s="118" t="s">
        <v>1</v>
      </c>
      <c r="T352" s="113" t="s">
        <v>61</v>
      </c>
      <c r="U352" s="113" t="s">
        <v>1</v>
      </c>
      <c r="V352" s="113" t="s">
        <v>62</v>
      </c>
      <c r="W352" s="113" t="s">
        <v>1</v>
      </c>
      <c r="X352" s="113" t="s">
        <v>63</v>
      </c>
      <c r="Y352" s="113" t="s">
        <v>1</v>
      </c>
    </row>
    <row r="353" spans="1:25" customFormat="1" x14ac:dyDescent="0.3">
      <c r="A353" s="115" t="s">
        <v>1</v>
      </c>
      <c r="B353" s="55" t="s">
        <v>14</v>
      </c>
      <c r="C353" s="55" t="s">
        <v>15</v>
      </c>
      <c r="D353" s="55" t="s">
        <v>14</v>
      </c>
      <c r="E353" s="55" t="s">
        <v>15</v>
      </c>
      <c r="F353" s="55" t="s">
        <v>14</v>
      </c>
      <c r="G353" s="55" t="s">
        <v>15</v>
      </c>
      <c r="H353" s="55" t="s">
        <v>14</v>
      </c>
      <c r="I353" s="55" t="s">
        <v>15</v>
      </c>
      <c r="J353" s="55" t="s">
        <v>14</v>
      </c>
      <c r="K353" s="55" t="s">
        <v>15</v>
      </c>
      <c r="L353" s="55" t="s">
        <v>14</v>
      </c>
      <c r="M353" s="55" t="s">
        <v>15</v>
      </c>
      <c r="N353" s="55" t="s">
        <v>14</v>
      </c>
      <c r="O353" s="55" t="s">
        <v>15</v>
      </c>
      <c r="P353" s="55" t="s">
        <v>14</v>
      </c>
      <c r="Q353" s="55" t="s">
        <v>15</v>
      </c>
      <c r="R353" s="55" t="s">
        <v>14</v>
      </c>
      <c r="S353" s="55" t="s">
        <v>15</v>
      </c>
      <c r="T353" s="55" t="s">
        <v>14</v>
      </c>
      <c r="U353" s="55" t="s">
        <v>15</v>
      </c>
      <c r="V353" s="55" t="s">
        <v>14</v>
      </c>
      <c r="W353" s="55" t="s">
        <v>15</v>
      </c>
      <c r="X353" s="55" t="s">
        <v>14</v>
      </c>
      <c r="Y353" s="55" t="s">
        <v>15</v>
      </c>
    </row>
    <row r="354" spans="1:25" customFormat="1" x14ac:dyDescent="0.3">
      <c r="A354" s="56" t="s">
        <v>16</v>
      </c>
      <c r="B354" s="57">
        <v>1497.7955463971</v>
      </c>
      <c r="C354" s="57">
        <v>1497.7955463971</v>
      </c>
      <c r="D354" s="57">
        <v>614.76560868219997</v>
      </c>
      <c r="E354" s="57">
        <v>614.76560868219997</v>
      </c>
      <c r="F354" s="57">
        <v>82.602865417700002</v>
      </c>
      <c r="G354" s="57">
        <v>82.602865417700002</v>
      </c>
      <c r="H354" s="57">
        <v>403.82287973730001</v>
      </c>
      <c r="I354" s="57">
        <v>403.82287973730001</v>
      </c>
      <c r="J354" s="57">
        <v>19.402345122100002</v>
      </c>
      <c r="K354" s="57">
        <v>19.402345122100002</v>
      </c>
      <c r="L354" s="57">
        <v>154.5990064609</v>
      </c>
      <c r="M354" s="57">
        <v>154.5990064609</v>
      </c>
      <c r="N354" s="57">
        <v>25.673491881299999</v>
      </c>
      <c r="O354" s="57">
        <v>25.673491881299999</v>
      </c>
      <c r="P354" s="57">
        <v>21.4386817603</v>
      </c>
      <c r="Q354" s="57">
        <v>21.4386817603</v>
      </c>
      <c r="R354" s="57">
        <v>91.782483384399995</v>
      </c>
      <c r="S354" s="57">
        <v>91.782483384399995</v>
      </c>
      <c r="T354" s="57">
        <v>28.213277445100001</v>
      </c>
      <c r="U354" s="57">
        <v>28.213277445100001</v>
      </c>
      <c r="V354" s="57">
        <v>22.992888693800001</v>
      </c>
      <c r="W354" s="57">
        <v>22.992888693800001</v>
      </c>
      <c r="X354" s="57">
        <v>32.502017811999998</v>
      </c>
      <c r="Y354" s="57">
        <v>32.502017811999998</v>
      </c>
    </row>
    <row r="355" spans="1:25" customFormat="1" ht="22.8" x14ac:dyDescent="0.3">
      <c r="A355" s="66" t="s">
        <v>186</v>
      </c>
      <c r="B355" s="59">
        <v>307.63328872139999</v>
      </c>
      <c r="C355" s="60">
        <v>0.20539070867275699</v>
      </c>
      <c r="D355" s="59">
        <v>147.4349569126</v>
      </c>
      <c r="E355" s="60">
        <v>0.239823039594942</v>
      </c>
      <c r="F355" s="59">
        <v>22.238666385099901</v>
      </c>
      <c r="G355" s="60">
        <v>0.26922390975960903</v>
      </c>
      <c r="H355" s="59">
        <v>50.4121932376001</v>
      </c>
      <c r="I355" s="62">
        <v>0.124837387298102</v>
      </c>
      <c r="J355" s="67">
        <v>2.6376955755</v>
      </c>
      <c r="K355" s="68">
        <v>13.5947255803401</v>
      </c>
      <c r="L355" s="59">
        <v>40.354224992600003</v>
      </c>
      <c r="M355" s="60">
        <v>0.26102512504054198</v>
      </c>
      <c r="N355" s="67">
        <v>4.3440071092000103</v>
      </c>
      <c r="O355" s="68">
        <v>16.920203645395301</v>
      </c>
      <c r="P355" s="67">
        <v>3.0497703377000001</v>
      </c>
      <c r="Q355" s="68">
        <v>14.2255497413444</v>
      </c>
      <c r="R355" s="59">
        <v>23.297899888300002</v>
      </c>
      <c r="S355" s="60">
        <v>0.25383819471003599</v>
      </c>
      <c r="T355" s="67">
        <v>4.0160911967000104</v>
      </c>
      <c r="U355" s="68">
        <v>14.234755974434</v>
      </c>
      <c r="V355" s="67">
        <v>3.6812397259999998</v>
      </c>
      <c r="W355" s="68">
        <v>16.010340305751299</v>
      </c>
      <c r="X355" s="59">
        <v>6.1665433601000101</v>
      </c>
      <c r="Y355" s="60">
        <v>0.18972801614253201</v>
      </c>
    </row>
    <row r="356" spans="1:25" customFormat="1" x14ac:dyDescent="0.3">
      <c r="A356" s="66" t="s">
        <v>187</v>
      </c>
      <c r="B356" s="63">
        <v>108.26137223640001</v>
      </c>
      <c r="C356" s="64">
        <v>7.22804741253366E-2</v>
      </c>
      <c r="D356" s="63">
        <v>6.38201979559999</v>
      </c>
      <c r="E356" s="62">
        <v>1.03812244951053E-2</v>
      </c>
      <c r="F356" s="63">
        <v>8.2075668778999997</v>
      </c>
      <c r="G356" s="64">
        <v>9.9361769551172194E-2</v>
      </c>
      <c r="H356" s="63">
        <v>37.990048242100102</v>
      </c>
      <c r="I356" s="64">
        <v>9.4076017353978997E-2</v>
      </c>
      <c r="J356" s="70">
        <v>0.52805159450000005</v>
      </c>
      <c r="K356" s="71">
        <v>2.72158644316933</v>
      </c>
      <c r="L356" s="63">
        <v>28.936100271099999</v>
      </c>
      <c r="M356" s="61">
        <v>0.18716873370346199</v>
      </c>
      <c r="N356" s="70">
        <v>0.65765175139999899</v>
      </c>
      <c r="O356" s="71">
        <v>2.5615983771923898</v>
      </c>
      <c r="P356" s="70">
        <v>0.45783801540000002</v>
      </c>
      <c r="Q356" s="71">
        <v>2.1355698103034499</v>
      </c>
      <c r="R356" s="63">
        <v>17.306911540000002</v>
      </c>
      <c r="S356" s="61">
        <v>0.188564428655911</v>
      </c>
      <c r="T356" s="70">
        <v>3.6419879231000101</v>
      </c>
      <c r="U356" s="71">
        <v>12.908772935675101</v>
      </c>
      <c r="V356" s="70">
        <v>2.4527891747999999</v>
      </c>
      <c r="W356" s="71">
        <v>10.6675990453578</v>
      </c>
      <c r="X356" s="63">
        <v>1.7004070505</v>
      </c>
      <c r="Y356" s="64">
        <v>5.2316968759773298E-2</v>
      </c>
    </row>
    <row r="357" spans="1:25" customFormat="1" x14ac:dyDescent="0.3">
      <c r="A357" s="58" t="s">
        <v>188</v>
      </c>
      <c r="B357" s="59">
        <v>244.81955795159999</v>
      </c>
      <c r="C357" s="60">
        <v>0.16345325537955099</v>
      </c>
      <c r="D357" s="59">
        <v>77.702156934499996</v>
      </c>
      <c r="E357" s="62">
        <v>0.126393142096971</v>
      </c>
      <c r="F357" s="59">
        <v>14.1267877036</v>
      </c>
      <c r="G357" s="60">
        <v>0.17102055276369299</v>
      </c>
      <c r="H357" s="59">
        <v>89.862161681000103</v>
      </c>
      <c r="I357" s="61">
        <v>0.222528653501402</v>
      </c>
      <c r="J357" s="67">
        <v>3.1015276358000001</v>
      </c>
      <c r="K357" s="68">
        <v>15.9853235074519</v>
      </c>
      <c r="L357" s="59">
        <v>13.931898349400001</v>
      </c>
      <c r="M357" s="62">
        <v>9.0116351122369903E-2</v>
      </c>
      <c r="N357" s="67">
        <v>7.6807705696000204</v>
      </c>
      <c r="O357" s="68">
        <v>29.917124655701802</v>
      </c>
      <c r="P357" s="67">
        <v>11.4437383199</v>
      </c>
      <c r="Q357" s="69">
        <v>53.378927155360103</v>
      </c>
      <c r="R357" s="59">
        <v>12.4916109958</v>
      </c>
      <c r="S357" s="60">
        <v>0.13610016350814</v>
      </c>
      <c r="T357" s="67">
        <v>0</v>
      </c>
      <c r="U357" s="72">
        <v>0</v>
      </c>
      <c r="V357" s="67">
        <v>9.8259877315999908</v>
      </c>
      <c r="W357" s="69">
        <v>42.734898874405303</v>
      </c>
      <c r="X357" s="59">
        <v>4.6529180304000102</v>
      </c>
      <c r="Y357" s="60">
        <v>0.14315782045636899</v>
      </c>
    </row>
    <row r="358" spans="1:25" customFormat="1" ht="25.5" customHeight="1" x14ac:dyDescent="0.3">
      <c r="A358" s="66" t="s">
        <v>189</v>
      </c>
      <c r="B358" s="63">
        <v>65.246292291299994</v>
      </c>
      <c r="C358" s="64">
        <v>4.35615478015327E-2</v>
      </c>
      <c r="D358" s="63">
        <v>37.917192548200099</v>
      </c>
      <c r="E358" s="64">
        <v>6.1677478396162402E-2</v>
      </c>
      <c r="F358" s="63">
        <v>0.61772222939999999</v>
      </c>
      <c r="G358" s="64">
        <v>7.4782179319851502E-3</v>
      </c>
      <c r="H358" s="63">
        <v>23.685833430199999</v>
      </c>
      <c r="I358" s="64">
        <v>5.8654015457490702E-2</v>
      </c>
      <c r="J358" s="70">
        <v>0</v>
      </c>
      <c r="K358" s="71">
        <v>0</v>
      </c>
      <c r="L358" s="63">
        <v>1.3104984017000001</v>
      </c>
      <c r="M358" s="62">
        <v>8.4767582386206398E-3</v>
      </c>
      <c r="N358" s="70">
        <v>0</v>
      </c>
      <c r="O358" s="71">
        <v>0</v>
      </c>
      <c r="P358" s="70">
        <v>0.67113180230000102</v>
      </c>
      <c r="Q358" s="71">
        <v>3.1304714058622598</v>
      </c>
      <c r="R358" s="63">
        <v>1.0439138795</v>
      </c>
      <c r="S358" s="64">
        <v>1.13737811508969E-2</v>
      </c>
      <c r="T358" s="70">
        <v>0</v>
      </c>
      <c r="U358" s="71">
        <v>0</v>
      </c>
      <c r="V358" s="70">
        <v>0</v>
      </c>
      <c r="W358" s="71">
        <v>0</v>
      </c>
      <c r="X358" s="63">
        <v>0</v>
      </c>
      <c r="Y358" s="64">
        <v>0</v>
      </c>
    </row>
    <row r="359" spans="1:25" customFormat="1" x14ac:dyDescent="0.3">
      <c r="A359" s="58" t="s">
        <v>190</v>
      </c>
      <c r="B359" s="59">
        <v>232.20186913699999</v>
      </c>
      <c r="C359" s="60">
        <v>0.15502908237079099</v>
      </c>
      <c r="D359" s="59">
        <v>117.53523982039999</v>
      </c>
      <c r="E359" s="61">
        <v>0.191187077091619</v>
      </c>
      <c r="F359" s="59">
        <v>20.5893715168</v>
      </c>
      <c r="G359" s="61">
        <v>0.24925735218367101</v>
      </c>
      <c r="H359" s="59">
        <v>58.200341029399901</v>
      </c>
      <c r="I359" s="60">
        <v>0.14412343616404599</v>
      </c>
      <c r="J359" s="67">
        <v>1.9551699015999999</v>
      </c>
      <c r="K359" s="68">
        <v>10.076977238040101</v>
      </c>
      <c r="L359" s="59">
        <v>17.2554130712</v>
      </c>
      <c r="M359" s="60">
        <v>0.111613997180274</v>
      </c>
      <c r="N359" s="67">
        <v>0</v>
      </c>
      <c r="O359" s="72">
        <v>0</v>
      </c>
      <c r="P359" s="67">
        <v>0.67113180230000102</v>
      </c>
      <c r="Q359" s="68">
        <v>3.1304714058622598</v>
      </c>
      <c r="R359" s="59">
        <v>7.3203441413999997</v>
      </c>
      <c r="S359" s="62">
        <v>7.9757529666539997E-2</v>
      </c>
      <c r="T359" s="67">
        <v>4.6556248377000102</v>
      </c>
      <c r="U359" s="68">
        <v>16.501538492858</v>
      </c>
      <c r="V359" s="67">
        <v>0.81332049470000201</v>
      </c>
      <c r="W359" s="68">
        <v>3.53726974253266</v>
      </c>
      <c r="X359" s="59">
        <v>3.2059125215000099</v>
      </c>
      <c r="Y359" s="60">
        <v>9.8637338150628695E-2</v>
      </c>
    </row>
    <row r="360" spans="1:25" customFormat="1" x14ac:dyDescent="0.3">
      <c r="A360" s="58" t="s">
        <v>191</v>
      </c>
      <c r="B360" s="63">
        <v>20.1157422275</v>
      </c>
      <c r="C360" s="64">
        <v>1.3430232367753901E-2</v>
      </c>
      <c r="D360" s="63">
        <v>10.724115060000001</v>
      </c>
      <c r="E360" s="64">
        <v>1.7444233881247901E-2</v>
      </c>
      <c r="F360" s="63">
        <v>1.134172886</v>
      </c>
      <c r="G360" s="64">
        <v>1.3730430297602901E-2</v>
      </c>
      <c r="H360" s="63">
        <v>6.1080137592000101</v>
      </c>
      <c r="I360" s="64">
        <v>1.5125477197264E-2</v>
      </c>
      <c r="J360" s="70">
        <v>0</v>
      </c>
      <c r="K360" s="71">
        <v>0</v>
      </c>
      <c r="L360" s="63">
        <v>1.9082311966000001</v>
      </c>
      <c r="M360" s="64">
        <v>1.2343101293361899E-2</v>
      </c>
      <c r="N360" s="70">
        <v>0.2412093257</v>
      </c>
      <c r="O360" s="71">
        <v>0.93952675707386601</v>
      </c>
      <c r="P360" s="70">
        <v>0</v>
      </c>
      <c r="Q360" s="71">
        <v>0</v>
      </c>
      <c r="R360" s="63">
        <v>0</v>
      </c>
      <c r="S360" s="64">
        <v>0</v>
      </c>
      <c r="T360" s="70">
        <v>0</v>
      </c>
      <c r="U360" s="71">
        <v>0</v>
      </c>
      <c r="V360" s="70">
        <v>0</v>
      </c>
      <c r="W360" s="71">
        <v>0</v>
      </c>
      <c r="X360" s="63">
        <v>0</v>
      </c>
      <c r="Y360" s="64">
        <v>0</v>
      </c>
    </row>
    <row r="361" spans="1:25" customFormat="1" x14ac:dyDescent="0.3">
      <c r="A361" s="58" t="s">
        <v>159</v>
      </c>
      <c r="B361" s="59">
        <v>27.450224389700001</v>
      </c>
      <c r="C361" s="60">
        <v>1.8327083730306601E-2</v>
      </c>
      <c r="D361" s="59">
        <v>0.80450683950000101</v>
      </c>
      <c r="E361" s="62">
        <v>1.30863995665686E-3</v>
      </c>
      <c r="F361" s="59">
        <v>0</v>
      </c>
      <c r="G361" s="60">
        <v>0</v>
      </c>
      <c r="H361" s="59">
        <v>14.6093101616</v>
      </c>
      <c r="I361" s="61">
        <v>3.6177519637084002E-2</v>
      </c>
      <c r="J361" s="67">
        <v>0.82099701559999905</v>
      </c>
      <c r="K361" s="68">
        <v>4.2314318729690799</v>
      </c>
      <c r="L361" s="59">
        <v>3.3248118058</v>
      </c>
      <c r="M361" s="60">
        <v>2.1506036047139101E-2</v>
      </c>
      <c r="N361" s="67">
        <v>4.8453473648999799</v>
      </c>
      <c r="O361" s="69">
        <v>18.8729580974111</v>
      </c>
      <c r="P361" s="67">
        <v>1.1786843055</v>
      </c>
      <c r="Q361" s="68">
        <v>5.4979327492172603</v>
      </c>
      <c r="R361" s="59">
        <v>0</v>
      </c>
      <c r="S361" s="60">
        <v>0</v>
      </c>
      <c r="T361" s="67">
        <v>0</v>
      </c>
      <c r="U361" s="68">
        <v>0</v>
      </c>
      <c r="V361" s="67">
        <v>1.4427170945000001</v>
      </c>
      <c r="W361" s="68">
        <v>6.2746230528616698</v>
      </c>
      <c r="X361" s="59">
        <v>0.42384980230000102</v>
      </c>
      <c r="Y361" s="60">
        <v>1.30407227253291E-2</v>
      </c>
    </row>
    <row r="362" spans="1:25" customFormat="1" x14ac:dyDescent="0.3">
      <c r="A362" s="58" t="s">
        <v>192</v>
      </c>
      <c r="B362" s="63">
        <v>64.926605934400001</v>
      </c>
      <c r="C362" s="64">
        <v>4.3348109887613798E-2</v>
      </c>
      <c r="D362" s="63">
        <v>6.6812421170000098</v>
      </c>
      <c r="E362" s="62">
        <v>1.08679503580589E-2</v>
      </c>
      <c r="F362" s="63">
        <v>4.9522213423999997</v>
      </c>
      <c r="G362" s="64">
        <v>5.9952173781841298E-2</v>
      </c>
      <c r="H362" s="63">
        <v>32.011190259299902</v>
      </c>
      <c r="I362" s="61">
        <v>7.9270372892502605E-2</v>
      </c>
      <c r="J362" s="70">
        <v>3.8145080765000001</v>
      </c>
      <c r="K362" s="69">
        <v>19.6600362095154</v>
      </c>
      <c r="L362" s="63">
        <v>11.293454609499999</v>
      </c>
      <c r="M362" s="64">
        <v>7.3049981807976602E-2</v>
      </c>
      <c r="N362" s="70">
        <v>0</v>
      </c>
      <c r="O362" s="71">
        <v>0</v>
      </c>
      <c r="P362" s="70">
        <v>0</v>
      </c>
      <c r="Q362" s="71">
        <v>0</v>
      </c>
      <c r="R362" s="63">
        <v>4.3191335347999997</v>
      </c>
      <c r="S362" s="64">
        <v>4.7058364249208298E-2</v>
      </c>
      <c r="T362" s="70">
        <v>0</v>
      </c>
      <c r="U362" s="71">
        <v>0</v>
      </c>
      <c r="V362" s="70">
        <v>0</v>
      </c>
      <c r="W362" s="71">
        <v>0</v>
      </c>
      <c r="X362" s="63">
        <v>1.8548559949000001</v>
      </c>
      <c r="Y362" s="64">
        <v>5.7068948938154E-2</v>
      </c>
    </row>
    <row r="363" spans="1:25" customFormat="1" x14ac:dyDescent="0.3">
      <c r="A363" s="58" t="s">
        <v>193</v>
      </c>
      <c r="B363" s="59">
        <v>19.610532944999999</v>
      </c>
      <c r="C363" s="60">
        <v>1.3092930468495899E-2</v>
      </c>
      <c r="D363" s="59">
        <v>0.73863298610000105</v>
      </c>
      <c r="E363" s="62">
        <v>1.20148716139688E-3</v>
      </c>
      <c r="F363" s="59">
        <v>2.52637966409999</v>
      </c>
      <c r="G363" s="60">
        <v>3.0584649228871101E-2</v>
      </c>
      <c r="H363" s="59">
        <v>6.55592710949999</v>
      </c>
      <c r="I363" s="60">
        <v>1.62346598928838E-2</v>
      </c>
      <c r="J363" s="67">
        <v>0</v>
      </c>
      <c r="K363" s="68">
        <v>0</v>
      </c>
      <c r="L363" s="59">
        <v>4.6056505422000003</v>
      </c>
      <c r="M363" s="60">
        <v>2.9790945282464201E-2</v>
      </c>
      <c r="N363" s="67">
        <v>2.0738788942999999</v>
      </c>
      <c r="O363" s="69">
        <v>8.0778995856444702</v>
      </c>
      <c r="P363" s="67">
        <v>1.2619603572</v>
      </c>
      <c r="Q363" s="68">
        <v>5.8863710526124304</v>
      </c>
      <c r="R363" s="59">
        <v>0.80450683950000001</v>
      </c>
      <c r="S363" s="60">
        <v>8.7653636057175993E-3</v>
      </c>
      <c r="T363" s="67">
        <v>0.75483450319999901</v>
      </c>
      <c r="U363" s="68">
        <v>2.6754584066626999</v>
      </c>
      <c r="V363" s="67">
        <v>0.28876204890000001</v>
      </c>
      <c r="W363" s="68">
        <v>1.2558754697832499</v>
      </c>
      <c r="X363" s="59">
        <v>0</v>
      </c>
      <c r="Y363" s="60">
        <v>0</v>
      </c>
    </row>
    <row r="364" spans="1:25" customFormat="1" ht="25.5" customHeight="1" x14ac:dyDescent="0.3">
      <c r="A364" s="66" t="s">
        <v>194</v>
      </c>
      <c r="B364" s="63">
        <v>3.9451651263</v>
      </c>
      <c r="C364" s="64">
        <v>2.6339810769166502E-3</v>
      </c>
      <c r="D364" s="63">
        <v>2.7189920950000102</v>
      </c>
      <c r="E364" s="64">
        <v>4.4228109975578802E-3</v>
      </c>
      <c r="F364" s="63">
        <v>0</v>
      </c>
      <c r="G364" s="64">
        <v>0</v>
      </c>
      <c r="H364" s="63">
        <v>0</v>
      </c>
      <c r="I364" s="64">
        <v>0</v>
      </c>
      <c r="J364" s="70">
        <v>0</v>
      </c>
      <c r="K364" s="71">
        <v>0</v>
      </c>
      <c r="L364" s="63">
        <v>0.374264031</v>
      </c>
      <c r="M364" s="64">
        <v>2.42086957457036E-3</v>
      </c>
      <c r="N364" s="70">
        <v>0</v>
      </c>
      <c r="O364" s="71">
        <v>0</v>
      </c>
      <c r="P364" s="70">
        <v>0</v>
      </c>
      <c r="Q364" s="71">
        <v>0</v>
      </c>
      <c r="R364" s="63">
        <v>0.85190900030000005</v>
      </c>
      <c r="S364" s="64">
        <v>9.2818255606798798E-3</v>
      </c>
      <c r="T364" s="70">
        <v>0</v>
      </c>
      <c r="U364" s="71">
        <v>0</v>
      </c>
      <c r="V364" s="70">
        <v>0</v>
      </c>
      <c r="W364" s="71">
        <v>0</v>
      </c>
      <c r="X364" s="63">
        <v>0</v>
      </c>
      <c r="Y364" s="64">
        <v>0</v>
      </c>
    </row>
    <row r="365" spans="1:25" customFormat="1" x14ac:dyDescent="0.3">
      <c r="A365" s="58" t="s">
        <v>195</v>
      </c>
      <c r="B365" s="59">
        <v>79.331934690699995</v>
      </c>
      <c r="C365" s="60">
        <v>5.29657968883206E-2</v>
      </c>
      <c r="D365" s="59">
        <v>57.800306835699899</v>
      </c>
      <c r="E365" s="61">
        <v>9.4020072072020497E-2</v>
      </c>
      <c r="F365" s="59">
        <v>0.54998002479999997</v>
      </c>
      <c r="G365" s="60">
        <v>6.6581228389463497E-3</v>
      </c>
      <c r="H365" s="59">
        <v>8.9669249757999907</v>
      </c>
      <c r="I365" s="62">
        <v>2.2205093930371799E-2</v>
      </c>
      <c r="J365" s="67">
        <v>0</v>
      </c>
      <c r="K365" s="68">
        <v>0</v>
      </c>
      <c r="L365" s="59">
        <v>5.4915633842</v>
      </c>
      <c r="M365" s="60">
        <v>3.5521336843706598E-2</v>
      </c>
      <c r="N365" s="67">
        <v>2.6718095826999999</v>
      </c>
      <c r="O365" s="68">
        <v>10.406880353685301</v>
      </c>
      <c r="P365" s="67">
        <v>1.0439138795</v>
      </c>
      <c r="Q365" s="68">
        <v>4.8693006928864104</v>
      </c>
      <c r="R365" s="59">
        <v>0.4017182292</v>
      </c>
      <c r="S365" s="62">
        <v>4.3768507277967003E-3</v>
      </c>
      <c r="T365" s="67">
        <v>1.4568545613999999</v>
      </c>
      <c r="U365" s="68">
        <v>5.16371968565113</v>
      </c>
      <c r="V365" s="67">
        <v>0</v>
      </c>
      <c r="W365" s="68">
        <v>0</v>
      </c>
      <c r="X365" s="59">
        <v>0.94886321739999901</v>
      </c>
      <c r="Y365" s="60">
        <v>2.9193978751979901E-2</v>
      </c>
    </row>
    <row r="366" spans="1:25" customFormat="1" x14ac:dyDescent="0.3">
      <c r="A366" s="58" t="s">
        <v>196</v>
      </c>
      <c r="B366" s="63">
        <v>136.5438108633</v>
      </c>
      <c r="C366" s="64">
        <v>9.1163183915022206E-2</v>
      </c>
      <c r="D366" s="63">
        <v>83.114389510500004</v>
      </c>
      <c r="E366" s="61">
        <v>0.13519687558427701</v>
      </c>
      <c r="F366" s="63">
        <v>3.7906484098000002</v>
      </c>
      <c r="G366" s="64">
        <v>4.5890035298796601E-2</v>
      </c>
      <c r="H366" s="63">
        <v>34.463205546300102</v>
      </c>
      <c r="I366" s="64">
        <v>8.5342379730240794E-2</v>
      </c>
      <c r="J366" s="70">
        <v>2.9994459096999999</v>
      </c>
      <c r="K366" s="71">
        <v>15.4591926430765</v>
      </c>
      <c r="L366" s="63">
        <v>10.1553827808</v>
      </c>
      <c r="M366" s="64">
        <v>6.5688538453631207E-2</v>
      </c>
      <c r="N366" s="70">
        <v>0</v>
      </c>
      <c r="O366" s="71">
        <v>0</v>
      </c>
      <c r="P366" s="70">
        <v>0.785445984199999</v>
      </c>
      <c r="Q366" s="71">
        <v>3.6636860091579102</v>
      </c>
      <c r="R366" s="63">
        <v>1.2352927220000001</v>
      </c>
      <c r="S366" s="62">
        <v>1.34589158677086E-2</v>
      </c>
      <c r="T366" s="70">
        <v>0</v>
      </c>
      <c r="U366" s="71">
        <v>0</v>
      </c>
      <c r="V366" s="70">
        <v>0</v>
      </c>
      <c r="W366" s="71">
        <v>0</v>
      </c>
      <c r="X366" s="63">
        <v>0</v>
      </c>
      <c r="Y366" s="62">
        <v>0</v>
      </c>
    </row>
    <row r="367" spans="1:25" customFormat="1" x14ac:dyDescent="0.3">
      <c r="A367" s="58" t="s">
        <v>197</v>
      </c>
      <c r="B367" s="59">
        <v>55.480895852300002</v>
      </c>
      <c r="C367" s="60">
        <v>3.7041701710061499E-2</v>
      </c>
      <c r="D367" s="59">
        <v>27.7707596041</v>
      </c>
      <c r="E367" s="60">
        <v>4.5172923162746299E-2</v>
      </c>
      <c r="F367" s="59">
        <v>0.82009909410000004</v>
      </c>
      <c r="G367" s="60">
        <v>9.9282160485957005E-3</v>
      </c>
      <c r="H367" s="59">
        <v>14.292236794800001</v>
      </c>
      <c r="I367" s="60">
        <v>3.5392340335192403E-2</v>
      </c>
      <c r="J367" s="67">
        <v>0</v>
      </c>
      <c r="K367" s="68">
        <v>0</v>
      </c>
      <c r="L367" s="59">
        <v>7.0505297553999897</v>
      </c>
      <c r="M367" s="60">
        <v>4.5605272095866699E-2</v>
      </c>
      <c r="N367" s="67">
        <v>0.61772222939999899</v>
      </c>
      <c r="O367" s="68">
        <v>2.4060701686237498</v>
      </c>
      <c r="P367" s="67">
        <v>0</v>
      </c>
      <c r="Q367" s="68">
        <v>0</v>
      </c>
      <c r="R367" s="59">
        <v>1.6666801575000001</v>
      </c>
      <c r="S367" s="60">
        <v>1.8159022245232501E-2</v>
      </c>
      <c r="T367" s="67">
        <v>1.0439138795</v>
      </c>
      <c r="U367" s="68">
        <v>3.7000801538613999</v>
      </c>
      <c r="V367" s="67">
        <v>0</v>
      </c>
      <c r="W367" s="68">
        <v>0</v>
      </c>
      <c r="X367" s="59">
        <v>2.2189543375</v>
      </c>
      <c r="Y367" s="60">
        <v>6.8271279350562195E-2</v>
      </c>
    </row>
    <row r="368" spans="1:25" customFormat="1" x14ac:dyDescent="0.3">
      <c r="A368" s="58" t="s">
        <v>198</v>
      </c>
      <c r="B368" s="63">
        <v>32.246638820000001</v>
      </c>
      <c r="C368" s="64">
        <v>2.1529399588327201E-2</v>
      </c>
      <c r="D368" s="63">
        <v>1.02327609</v>
      </c>
      <c r="E368" s="62">
        <v>1.6644979412454E-3</v>
      </c>
      <c r="F368" s="63">
        <v>2.0379126824</v>
      </c>
      <c r="G368" s="64">
        <v>2.4671210521509598E-2</v>
      </c>
      <c r="H368" s="63">
        <v>14.3748117549</v>
      </c>
      <c r="I368" s="64">
        <v>3.55968234495561E-2</v>
      </c>
      <c r="J368" s="70">
        <v>0.69608674129999804</v>
      </c>
      <c r="K368" s="71">
        <v>3.5876423026159401</v>
      </c>
      <c r="L368" s="63">
        <v>4.3020480061999997</v>
      </c>
      <c r="M368" s="64">
        <v>2.78271387681139E-2</v>
      </c>
      <c r="N368" s="70">
        <v>0.50882816380000095</v>
      </c>
      <c r="O368" s="71">
        <v>1.9819203642127801</v>
      </c>
      <c r="P368" s="70">
        <v>0</v>
      </c>
      <c r="Q368" s="71">
        <v>0</v>
      </c>
      <c r="R368" s="63">
        <v>0</v>
      </c>
      <c r="S368" s="64">
        <v>0</v>
      </c>
      <c r="T368" s="70">
        <v>1.5442955622000001</v>
      </c>
      <c r="U368" s="71">
        <v>5.4736482324856901</v>
      </c>
      <c r="V368" s="70">
        <v>3.9026049327000001</v>
      </c>
      <c r="W368" s="69">
        <v>16.9730953977624</v>
      </c>
      <c r="X368" s="63">
        <v>3.85677488649999</v>
      </c>
      <c r="Y368" s="61">
        <v>0.118662629157629</v>
      </c>
    </row>
    <row r="369" spans="1:25" customFormat="1" ht="25.5" customHeight="1" x14ac:dyDescent="0.3">
      <c r="A369" s="66" t="s">
        <v>199</v>
      </c>
      <c r="B369" s="59">
        <v>10.4326761176</v>
      </c>
      <c r="C369" s="60">
        <v>6.9653539447993903E-3</v>
      </c>
      <c r="D369" s="59">
        <v>6.35502848700001</v>
      </c>
      <c r="E369" s="60">
        <v>1.0337319455170101E-2</v>
      </c>
      <c r="F369" s="59">
        <v>0.34648004360000001</v>
      </c>
      <c r="G369" s="60">
        <v>4.1945281419469597E-3</v>
      </c>
      <c r="H369" s="59">
        <v>1.960379066</v>
      </c>
      <c r="I369" s="60">
        <v>4.85455174623907E-3</v>
      </c>
      <c r="J369" s="67">
        <v>0</v>
      </c>
      <c r="K369" s="68">
        <v>0</v>
      </c>
      <c r="L369" s="59">
        <v>0</v>
      </c>
      <c r="M369" s="60">
        <v>0</v>
      </c>
      <c r="N369" s="67">
        <v>0</v>
      </c>
      <c r="O369" s="68">
        <v>0</v>
      </c>
      <c r="P369" s="67">
        <v>0</v>
      </c>
      <c r="Q369" s="68">
        <v>0</v>
      </c>
      <c r="R369" s="59">
        <v>0.50882816379999896</v>
      </c>
      <c r="S369" s="60">
        <v>5.5438482925869899E-3</v>
      </c>
      <c r="T369" s="67">
        <v>1.2619603572</v>
      </c>
      <c r="U369" s="69">
        <v>4.4729307314814397</v>
      </c>
      <c r="V369" s="67">
        <v>0</v>
      </c>
      <c r="W369" s="68">
        <v>0</v>
      </c>
      <c r="X369" s="59">
        <v>0</v>
      </c>
      <c r="Y369" s="60">
        <v>0</v>
      </c>
    </row>
    <row r="370" spans="1:25" customFormat="1" x14ac:dyDescent="0.3">
      <c r="A370" s="58" t="s">
        <v>201</v>
      </c>
      <c r="B370" s="63">
        <v>89.548939092599696</v>
      </c>
      <c r="C370" s="64">
        <v>5.97871580724132E-2</v>
      </c>
      <c r="D370" s="63">
        <v>30.062793045999999</v>
      </c>
      <c r="E370" s="64">
        <v>4.8901227754821898E-2</v>
      </c>
      <c r="F370" s="63">
        <v>0.66485655769999996</v>
      </c>
      <c r="G370" s="64">
        <v>8.0488316517593299E-3</v>
      </c>
      <c r="H370" s="63">
        <v>10.3303026896</v>
      </c>
      <c r="I370" s="62">
        <v>2.5581271413645999E-2</v>
      </c>
      <c r="J370" s="70">
        <v>2.8488626716000001</v>
      </c>
      <c r="K370" s="71">
        <v>14.6830842028216</v>
      </c>
      <c r="L370" s="63">
        <v>4.3049352632</v>
      </c>
      <c r="M370" s="64">
        <v>2.78458145479012E-2</v>
      </c>
      <c r="N370" s="70">
        <v>2.0322668902999999</v>
      </c>
      <c r="O370" s="71">
        <v>7.9158179950591698</v>
      </c>
      <c r="P370" s="70">
        <v>0.87506695629999798</v>
      </c>
      <c r="Q370" s="71">
        <v>4.0817199773935897</v>
      </c>
      <c r="R370" s="63">
        <v>20.5337342923</v>
      </c>
      <c r="S370" s="61">
        <v>0.223721711759545</v>
      </c>
      <c r="T370" s="70">
        <v>9.8377146241000002</v>
      </c>
      <c r="U370" s="69">
        <v>34.869095386890599</v>
      </c>
      <c r="V370" s="70">
        <v>0.58546749060000003</v>
      </c>
      <c r="W370" s="71">
        <v>2.5462981115455499</v>
      </c>
      <c r="X370" s="63">
        <v>7.4729386108999902</v>
      </c>
      <c r="Y370" s="61">
        <v>0.22992229756704299</v>
      </c>
    </row>
    <row r="371" spans="1:25" customFormat="1" x14ac:dyDescent="0.3">
      <c r="A371" s="65" t="s">
        <v>1</v>
      </c>
    </row>
    <row r="372" spans="1:25" customFormat="1" x14ac:dyDescent="0.3">
      <c r="A372" s="65" t="s">
        <v>1</v>
      </c>
    </row>
    <row r="373" spans="1:25" customFormat="1" x14ac:dyDescent="0.3">
      <c r="A373" s="53" t="s">
        <v>202</v>
      </c>
    </row>
    <row r="374" spans="1:25" customFormat="1" x14ac:dyDescent="0.3">
      <c r="A374" s="54" t="s">
        <v>1</v>
      </c>
    </row>
    <row r="375" spans="1:25" customFormat="1" ht="25.5" customHeight="1" x14ac:dyDescent="0.3">
      <c r="A375" s="114" t="s">
        <v>1</v>
      </c>
      <c r="B375" s="113" t="s">
        <v>504</v>
      </c>
      <c r="C375" s="113" t="s">
        <v>1</v>
      </c>
      <c r="D375" s="113" t="s">
        <v>53</v>
      </c>
      <c r="E375" s="113" t="s">
        <v>1</v>
      </c>
      <c r="F375" s="113" t="s">
        <v>54</v>
      </c>
      <c r="G375" s="113" t="s">
        <v>1</v>
      </c>
      <c r="H375" s="118" t="s">
        <v>55</v>
      </c>
      <c r="I375" s="118" t="s">
        <v>1</v>
      </c>
      <c r="J375" s="118" t="s">
        <v>56</v>
      </c>
      <c r="K375" s="118" t="s">
        <v>1</v>
      </c>
      <c r="L375" s="118" t="s">
        <v>57</v>
      </c>
      <c r="M375" s="118" t="s">
        <v>1</v>
      </c>
      <c r="N375" s="118" t="s">
        <v>58</v>
      </c>
      <c r="O375" s="118" t="s">
        <v>1</v>
      </c>
      <c r="P375" s="118" t="s">
        <v>59</v>
      </c>
      <c r="Q375" s="118" t="s">
        <v>1</v>
      </c>
      <c r="R375" s="118" t="s">
        <v>60</v>
      </c>
      <c r="S375" s="118" t="s">
        <v>1</v>
      </c>
      <c r="T375" s="113" t="s">
        <v>61</v>
      </c>
      <c r="U375" s="113" t="s">
        <v>1</v>
      </c>
      <c r="V375" s="113" t="s">
        <v>62</v>
      </c>
      <c r="W375" s="113" t="s">
        <v>1</v>
      </c>
      <c r="X375" s="113" t="s">
        <v>63</v>
      </c>
      <c r="Y375" s="113" t="s">
        <v>1</v>
      </c>
    </row>
    <row r="376" spans="1:25" customFormat="1" x14ac:dyDescent="0.3">
      <c r="A376" s="115" t="s">
        <v>1</v>
      </c>
      <c r="B376" s="55" t="s">
        <v>14</v>
      </c>
      <c r="C376" s="55" t="s">
        <v>15</v>
      </c>
      <c r="D376" s="55" t="s">
        <v>14</v>
      </c>
      <c r="E376" s="55" t="s">
        <v>15</v>
      </c>
      <c r="F376" s="55" t="s">
        <v>14</v>
      </c>
      <c r="G376" s="55" t="s">
        <v>15</v>
      </c>
      <c r="H376" s="55" t="s">
        <v>14</v>
      </c>
      <c r="I376" s="55" t="s">
        <v>15</v>
      </c>
      <c r="J376" s="55" t="s">
        <v>14</v>
      </c>
      <c r="K376" s="55" t="s">
        <v>15</v>
      </c>
      <c r="L376" s="55" t="s">
        <v>14</v>
      </c>
      <c r="M376" s="55" t="s">
        <v>15</v>
      </c>
      <c r="N376" s="55" t="s">
        <v>14</v>
      </c>
      <c r="O376" s="55" t="s">
        <v>15</v>
      </c>
      <c r="P376" s="55" t="s">
        <v>14</v>
      </c>
      <c r="Q376" s="55" t="s">
        <v>15</v>
      </c>
      <c r="R376" s="55" t="s">
        <v>14</v>
      </c>
      <c r="S376" s="55" t="s">
        <v>15</v>
      </c>
      <c r="T376" s="55" t="s">
        <v>14</v>
      </c>
      <c r="U376" s="55" t="s">
        <v>15</v>
      </c>
      <c r="V376" s="55" t="s">
        <v>14</v>
      </c>
      <c r="W376" s="55" t="s">
        <v>15</v>
      </c>
      <c r="X376" s="55" t="s">
        <v>14</v>
      </c>
      <c r="Y376" s="55" t="s">
        <v>15</v>
      </c>
    </row>
    <row r="377" spans="1:25" customFormat="1" x14ac:dyDescent="0.3">
      <c r="A377" s="56" t="s">
        <v>16</v>
      </c>
      <c r="B377" s="57">
        <v>1497.7955463971</v>
      </c>
      <c r="C377" s="57">
        <v>1497.7955463971</v>
      </c>
      <c r="D377" s="57">
        <v>614.76560868219997</v>
      </c>
      <c r="E377" s="57">
        <v>614.76560868219997</v>
      </c>
      <c r="F377" s="57">
        <v>82.602865417700002</v>
      </c>
      <c r="G377" s="57">
        <v>82.602865417700002</v>
      </c>
      <c r="H377" s="57">
        <v>403.82287973730001</v>
      </c>
      <c r="I377" s="57">
        <v>403.82287973730001</v>
      </c>
      <c r="J377" s="57">
        <v>19.402345122100002</v>
      </c>
      <c r="K377" s="57">
        <v>19.402345122100002</v>
      </c>
      <c r="L377" s="57">
        <v>154.5990064609</v>
      </c>
      <c r="M377" s="57">
        <v>154.5990064609</v>
      </c>
      <c r="N377" s="57">
        <v>25.673491881299999</v>
      </c>
      <c r="O377" s="57">
        <v>25.673491881299999</v>
      </c>
      <c r="P377" s="57">
        <v>21.4386817603</v>
      </c>
      <c r="Q377" s="57">
        <v>21.4386817603</v>
      </c>
      <c r="R377" s="57">
        <v>91.782483384399995</v>
      </c>
      <c r="S377" s="57">
        <v>91.782483384399995</v>
      </c>
      <c r="T377" s="57">
        <v>28.213277445100001</v>
      </c>
      <c r="U377" s="57">
        <v>28.213277445100001</v>
      </c>
      <c r="V377" s="57">
        <v>22.992888693800001</v>
      </c>
      <c r="W377" s="57">
        <v>22.992888693800001</v>
      </c>
      <c r="X377" s="57">
        <v>32.502017811999998</v>
      </c>
      <c r="Y377" s="57">
        <v>32.502017811999998</v>
      </c>
    </row>
    <row r="378" spans="1:25" customFormat="1" x14ac:dyDescent="0.3">
      <c r="A378" s="58" t="s">
        <v>203</v>
      </c>
      <c r="B378" s="59">
        <v>832.14556098839898</v>
      </c>
      <c r="C378" s="60">
        <v>0.55558020785286699</v>
      </c>
      <c r="D378" s="59">
        <v>340.79997837360003</v>
      </c>
      <c r="E378" s="60">
        <v>0.554357585330989</v>
      </c>
      <c r="F378" s="59">
        <v>40.1890604086</v>
      </c>
      <c r="G378" s="60">
        <v>0.486533490156485</v>
      </c>
      <c r="H378" s="59">
        <v>238.29255299830001</v>
      </c>
      <c r="I378" s="60">
        <v>0.59009175793436197</v>
      </c>
      <c r="J378" s="67">
        <v>8.6680645966000096</v>
      </c>
      <c r="K378" s="68">
        <v>44.675344872237901</v>
      </c>
      <c r="L378" s="59">
        <v>98.410802101799803</v>
      </c>
      <c r="M378" s="61">
        <v>0.63655520403806298</v>
      </c>
      <c r="N378" s="67">
        <v>9.0952542587000096</v>
      </c>
      <c r="O378" s="68">
        <v>35.426634992822201</v>
      </c>
      <c r="P378" s="67">
        <v>8.6872629399999894</v>
      </c>
      <c r="Q378" s="68">
        <v>40.521441743153296</v>
      </c>
      <c r="R378" s="59">
        <v>43.332618530600001</v>
      </c>
      <c r="S378" s="60">
        <v>0.47212296870543302</v>
      </c>
      <c r="T378" s="67">
        <v>10.880933452700001</v>
      </c>
      <c r="U378" s="68">
        <v>38.566711981169597</v>
      </c>
      <c r="V378" s="67">
        <v>18.8015217122</v>
      </c>
      <c r="W378" s="68">
        <v>81.771029132454402</v>
      </c>
      <c r="X378" s="59">
        <v>14.987511615300001</v>
      </c>
      <c r="Y378" s="60">
        <v>0.46112557386410902</v>
      </c>
    </row>
    <row r="379" spans="1:25" customFormat="1" x14ac:dyDescent="0.3">
      <c r="A379" s="58" t="s">
        <v>204</v>
      </c>
      <c r="B379" s="63">
        <v>647.58443078760001</v>
      </c>
      <c r="C379" s="64">
        <v>0.43235836315934001</v>
      </c>
      <c r="D379" s="63">
        <v>280.07703162579998</v>
      </c>
      <c r="E379" s="64">
        <v>0.45558344134794398</v>
      </c>
      <c r="F379" s="63">
        <v>34.788250745200003</v>
      </c>
      <c r="G379" s="64">
        <v>0.42115065342207397</v>
      </c>
      <c r="H379" s="63">
        <v>179.1590081407</v>
      </c>
      <c r="I379" s="64">
        <v>0.44365739815745198</v>
      </c>
      <c r="J379" s="70">
        <v>6.8062822937999998</v>
      </c>
      <c r="K379" s="71">
        <v>35.079688826106803</v>
      </c>
      <c r="L379" s="63">
        <v>74.456217202099793</v>
      </c>
      <c r="M379" s="64">
        <v>0.481608639709667</v>
      </c>
      <c r="N379" s="70">
        <v>6.3989274816999799</v>
      </c>
      <c r="O379" s="71">
        <v>24.924258496994099</v>
      </c>
      <c r="P379" s="70">
        <v>10.463003946100001</v>
      </c>
      <c r="Q379" s="71">
        <v>48.804325112355201</v>
      </c>
      <c r="R379" s="63">
        <v>26.572872994600001</v>
      </c>
      <c r="S379" s="62">
        <v>0.28952009157682601</v>
      </c>
      <c r="T379" s="70">
        <v>2.8315055613000002</v>
      </c>
      <c r="U379" s="72">
        <v>10.036074563863799</v>
      </c>
      <c r="V379" s="70">
        <v>11.4236205999</v>
      </c>
      <c r="W379" s="71">
        <v>49.683277086364399</v>
      </c>
      <c r="X379" s="63">
        <v>14.607710196399999</v>
      </c>
      <c r="Y379" s="64">
        <v>0.44944010186981997</v>
      </c>
    </row>
    <row r="380" spans="1:25" customFormat="1" x14ac:dyDescent="0.3">
      <c r="A380" s="58" t="s">
        <v>205</v>
      </c>
      <c r="B380" s="59">
        <v>305.5054458761</v>
      </c>
      <c r="C380" s="60">
        <v>0.203970058938273</v>
      </c>
      <c r="D380" s="59">
        <v>123.36914454319999</v>
      </c>
      <c r="E380" s="60">
        <v>0.20067671776183399</v>
      </c>
      <c r="F380" s="59">
        <v>24.4523090291</v>
      </c>
      <c r="G380" s="60">
        <v>0.29602252785604199</v>
      </c>
      <c r="H380" s="59">
        <v>76.317658087299904</v>
      </c>
      <c r="I380" s="60">
        <v>0.188987949709405</v>
      </c>
      <c r="J380" s="67">
        <v>1.0415720316999999</v>
      </c>
      <c r="K380" s="68">
        <v>5.3682790670165401</v>
      </c>
      <c r="L380" s="59">
        <v>44.264853276700002</v>
      </c>
      <c r="M380" s="61">
        <v>0.286320425273206</v>
      </c>
      <c r="N380" s="67">
        <v>1.3818590260000001</v>
      </c>
      <c r="O380" s="68">
        <v>5.38243505164374</v>
      </c>
      <c r="P380" s="67">
        <v>3.4997974559</v>
      </c>
      <c r="Q380" s="68">
        <v>16.324685888014301</v>
      </c>
      <c r="R380" s="59">
        <v>15.8268235894</v>
      </c>
      <c r="S380" s="60">
        <v>0.17243838917623</v>
      </c>
      <c r="T380" s="67">
        <v>0.92524853300000098</v>
      </c>
      <c r="U380" s="72">
        <v>3.2794790849819999</v>
      </c>
      <c r="V380" s="67">
        <v>9.2166344913000007</v>
      </c>
      <c r="W380" s="68">
        <v>40.084717557847597</v>
      </c>
      <c r="X380" s="59">
        <v>5.2095458125</v>
      </c>
      <c r="Y380" s="60">
        <v>0.16028376584596499</v>
      </c>
    </row>
    <row r="381" spans="1:25" customFormat="1" ht="25.5" customHeight="1" x14ac:dyDescent="0.3">
      <c r="A381" s="66" t="s">
        <v>206</v>
      </c>
      <c r="B381" s="63">
        <v>35.722576230100003</v>
      </c>
      <c r="C381" s="64">
        <v>2.3850101781935099E-2</v>
      </c>
      <c r="D381" s="63">
        <v>13.4738397778</v>
      </c>
      <c r="E381" s="64">
        <v>2.19170356758932E-2</v>
      </c>
      <c r="F381" s="63">
        <v>0.80154546510000102</v>
      </c>
      <c r="G381" s="64">
        <v>9.7036036346536507E-3</v>
      </c>
      <c r="H381" s="63">
        <v>12.671114246</v>
      </c>
      <c r="I381" s="64">
        <v>3.1377900762440597E-2</v>
      </c>
      <c r="J381" s="70">
        <v>0.52805159450000005</v>
      </c>
      <c r="K381" s="71">
        <v>2.72158644316933</v>
      </c>
      <c r="L381" s="63">
        <v>5.1418717659000004</v>
      </c>
      <c r="M381" s="64">
        <v>3.3259410157984698E-2</v>
      </c>
      <c r="N381" s="70">
        <v>0</v>
      </c>
      <c r="O381" s="71">
        <v>0</v>
      </c>
      <c r="P381" s="70">
        <v>0.785445984199999</v>
      </c>
      <c r="Q381" s="71">
        <v>3.6636860091579102</v>
      </c>
      <c r="R381" s="63">
        <v>1.7352399060000001</v>
      </c>
      <c r="S381" s="64">
        <v>1.89060029976802E-2</v>
      </c>
      <c r="T381" s="70">
        <v>0</v>
      </c>
      <c r="U381" s="71">
        <v>0</v>
      </c>
      <c r="V381" s="70">
        <v>0.58546749060000003</v>
      </c>
      <c r="W381" s="71">
        <v>2.5462981115455499</v>
      </c>
      <c r="X381" s="63">
        <v>0</v>
      </c>
      <c r="Y381" s="64">
        <v>0</v>
      </c>
    </row>
    <row r="382" spans="1:25" customFormat="1" x14ac:dyDescent="0.3">
      <c r="A382" s="58" t="s">
        <v>207</v>
      </c>
      <c r="B382" s="59">
        <v>468.6819961658</v>
      </c>
      <c r="C382" s="60">
        <v>0.312914534492508</v>
      </c>
      <c r="D382" s="59">
        <v>154.6152056258</v>
      </c>
      <c r="E382" s="62">
        <v>0.25150269215161603</v>
      </c>
      <c r="F382" s="59">
        <v>15.2873946304</v>
      </c>
      <c r="G382" s="62">
        <v>0.18507099666695401</v>
      </c>
      <c r="H382" s="59">
        <v>134.60260151009999</v>
      </c>
      <c r="I382" s="60">
        <v>0.33332088958818601</v>
      </c>
      <c r="J382" s="67">
        <v>5.28754096160002</v>
      </c>
      <c r="K382" s="68">
        <v>27.252071480664899</v>
      </c>
      <c r="L382" s="59">
        <v>61.137750935900002</v>
      </c>
      <c r="M382" s="61">
        <v>0.39546018008442002</v>
      </c>
      <c r="N382" s="67">
        <v>5.8077513162999796</v>
      </c>
      <c r="O382" s="68">
        <v>22.621587056220601</v>
      </c>
      <c r="P382" s="67">
        <v>9.8245551020000104</v>
      </c>
      <c r="Q382" s="68">
        <v>45.826302250509798</v>
      </c>
      <c r="R382" s="59">
        <v>41.048262183799999</v>
      </c>
      <c r="S382" s="61">
        <v>0.44723416353731898</v>
      </c>
      <c r="T382" s="67">
        <v>17.942080698200002</v>
      </c>
      <c r="U382" s="69">
        <v>63.594457372467097</v>
      </c>
      <c r="V382" s="67">
        <v>6.9579722571999998</v>
      </c>
      <c r="W382" s="68">
        <v>30.261409733506898</v>
      </c>
      <c r="X382" s="59">
        <v>16.170880944499999</v>
      </c>
      <c r="Y382" s="61">
        <v>0.49753467732485201</v>
      </c>
    </row>
    <row r="383" spans="1:25" customFormat="1" x14ac:dyDescent="0.3">
      <c r="A383" s="58" t="s">
        <v>208</v>
      </c>
      <c r="B383" s="63">
        <v>652.24155641899995</v>
      </c>
      <c r="C383" s="64">
        <v>0.43546768314804202</v>
      </c>
      <c r="D383" s="63">
        <v>304.35315142759998</v>
      </c>
      <c r="E383" s="61">
        <v>0.49507185686591298</v>
      </c>
      <c r="F383" s="63">
        <v>35.141461965600001</v>
      </c>
      <c r="G383" s="64">
        <v>0.42542666998171602</v>
      </c>
      <c r="H383" s="63">
        <v>146.40576614560001</v>
      </c>
      <c r="I383" s="62">
        <v>0.36254945792284399</v>
      </c>
      <c r="J383" s="70">
        <v>8.1576221382000096</v>
      </c>
      <c r="K383" s="71">
        <v>42.044516200818201</v>
      </c>
      <c r="L383" s="63">
        <v>79.151342976600006</v>
      </c>
      <c r="M383" s="64">
        <v>0.51197834183118396</v>
      </c>
      <c r="N383" s="70">
        <v>3.6536515907</v>
      </c>
      <c r="O383" s="72">
        <v>14.231221867256901</v>
      </c>
      <c r="P383" s="70">
        <v>12.3149407746</v>
      </c>
      <c r="Q383" s="71">
        <v>57.442621296822097</v>
      </c>
      <c r="R383" s="63">
        <v>35.111326359300001</v>
      </c>
      <c r="S383" s="64">
        <v>0.38254931730543901</v>
      </c>
      <c r="T383" s="70">
        <v>4.2864331719999997</v>
      </c>
      <c r="U383" s="72">
        <v>15.1929643067557</v>
      </c>
      <c r="V383" s="70">
        <v>11.947779153899999</v>
      </c>
      <c r="W383" s="71">
        <v>51.962932161376102</v>
      </c>
      <c r="X383" s="63">
        <v>11.718080714899999</v>
      </c>
      <c r="Y383" s="64">
        <v>0.36053394539011002</v>
      </c>
    </row>
    <row r="384" spans="1:25" customFormat="1" x14ac:dyDescent="0.3">
      <c r="A384" s="58" t="s">
        <v>209</v>
      </c>
      <c r="B384" s="59">
        <v>422.62747525129998</v>
      </c>
      <c r="C384" s="60">
        <v>0.282166331892171</v>
      </c>
      <c r="D384" s="59">
        <v>208.07856203560101</v>
      </c>
      <c r="E384" s="61">
        <v>0.33846812361809397</v>
      </c>
      <c r="F384" s="59">
        <v>22.318473204</v>
      </c>
      <c r="G384" s="60">
        <v>0.27019006049174699</v>
      </c>
      <c r="H384" s="59">
        <v>101.71757024839999</v>
      </c>
      <c r="I384" s="60">
        <v>0.25188659521860302</v>
      </c>
      <c r="J384" s="67">
        <v>3.7820151004000002</v>
      </c>
      <c r="K384" s="68">
        <v>19.492566886113899</v>
      </c>
      <c r="L384" s="59">
        <v>38.980612059400002</v>
      </c>
      <c r="M384" s="60">
        <v>0.25214012011945702</v>
      </c>
      <c r="N384" s="67">
        <v>1.9196121086</v>
      </c>
      <c r="O384" s="72">
        <v>7.4770199452229704</v>
      </c>
      <c r="P384" s="67">
        <v>1.5930811985</v>
      </c>
      <c r="Q384" s="72">
        <v>7.4308729254522401</v>
      </c>
      <c r="R384" s="59">
        <v>21.540137796099899</v>
      </c>
      <c r="S384" s="60">
        <v>0.234686805170507</v>
      </c>
      <c r="T384" s="67">
        <v>5.4587169001000202</v>
      </c>
      <c r="U384" s="68">
        <v>19.3480424623551</v>
      </c>
      <c r="V384" s="67">
        <v>10.269665554299999</v>
      </c>
      <c r="W384" s="68">
        <v>44.664529503285898</v>
      </c>
      <c r="X384" s="59">
        <v>6.9690290458999904</v>
      </c>
      <c r="Y384" s="60">
        <v>0.21441835046090499</v>
      </c>
    </row>
    <row r="385" spans="1:25" customFormat="1" x14ac:dyDescent="0.3">
      <c r="A385" s="58" t="s">
        <v>210</v>
      </c>
      <c r="B385" s="63">
        <v>86.659717589900197</v>
      </c>
      <c r="C385" s="64">
        <v>5.7858175502228701E-2</v>
      </c>
      <c r="D385" s="63">
        <v>26.3217865857</v>
      </c>
      <c r="E385" s="64">
        <v>4.2815971183103201E-2</v>
      </c>
      <c r="F385" s="63">
        <v>0.45783801540000002</v>
      </c>
      <c r="G385" s="62">
        <v>5.5426408404216799E-3</v>
      </c>
      <c r="H385" s="63">
        <v>47.971749596999999</v>
      </c>
      <c r="I385" s="61">
        <v>0.118794035712407</v>
      </c>
      <c r="J385" s="70">
        <v>0</v>
      </c>
      <c r="K385" s="71">
        <v>0</v>
      </c>
      <c r="L385" s="63">
        <v>6.6943798942999697</v>
      </c>
      <c r="M385" s="64">
        <v>4.33015712555248E-2</v>
      </c>
      <c r="N385" s="70">
        <v>0</v>
      </c>
      <c r="O385" s="71">
        <v>0</v>
      </c>
      <c r="P385" s="70">
        <v>2.3612775030000002</v>
      </c>
      <c r="Q385" s="71">
        <v>11.0140983918731</v>
      </c>
      <c r="R385" s="63">
        <v>0</v>
      </c>
      <c r="S385" s="62">
        <v>0</v>
      </c>
      <c r="T385" s="70">
        <v>0</v>
      </c>
      <c r="U385" s="71">
        <v>0</v>
      </c>
      <c r="V385" s="70">
        <v>1.2001235020000001</v>
      </c>
      <c r="W385" s="71">
        <v>5.2195420853040204</v>
      </c>
      <c r="X385" s="63">
        <v>1.6525624925</v>
      </c>
      <c r="Y385" s="64">
        <v>5.0844919908014499E-2</v>
      </c>
    </row>
    <row r="386" spans="1:25" customFormat="1" x14ac:dyDescent="0.3">
      <c r="A386" s="58" t="s">
        <v>211</v>
      </c>
      <c r="B386" s="59">
        <v>137.3951084382</v>
      </c>
      <c r="C386" s="60">
        <v>9.1731550924089494E-2</v>
      </c>
      <c r="D386" s="59">
        <v>24.891594153300101</v>
      </c>
      <c r="E386" s="62">
        <v>4.0489568384700601E-2</v>
      </c>
      <c r="F386" s="59">
        <v>10.794761430699999</v>
      </c>
      <c r="G386" s="60">
        <v>0.13068265097238299</v>
      </c>
      <c r="H386" s="59">
        <v>51.8390012897001</v>
      </c>
      <c r="I386" s="61">
        <v>0.12837063943336499</v>
      </c>
      <c r="J386" s="67">
        <v>4.7515961509000002</v>
      </c>
      <c r="K386" s="69">
        <v>24.489803273768999</v>
      </c>
      <c r="L386" s="59">
        <v>20.2618687493</v>
      </c>
      <c r="M386" s="60">
        <v>0.13106079536432499</v>
      </c>
      <c r="N386" s="67">
        <v>2.8238269801000002</v>
      </c>
      <c r="O386" s="68">
        <v>10.9989984734286</v>
      </c>
      <c r="P386" s="67">
        <v>0.87506695629999798</v>
      </c>
      <c r="Q386" s="68">
        <v>4.0817199773935897</v>
      </c>
      <c r="R386" s="59">
        <v>11.4818113348</v>
      </c>
      <c r="S386" s="60">
        <v>0.125098067860207</v>
      </c>
      <c r="T386" s="67">
        <v>4.1909308274999999</v>
      </c>
      <c r="U386" s="68">
        <v>14.8544628877489</v>
      </c>
      <c r="V386" s="67">
        <v>4.4443237137999896</v>
      </c>
      <c r="W386" s="68">
        <v>19.329122899631201</v>
      </c>
      <c r="X386" s="59">
        <v>1.0403268518</v>
      </c>
      <c r="Y386" s="60">
        <v>3.2008069708702902E-2</v>
      </c>
    </row>
    <row r="387" spans="1:25" customFormat="1" x14ac:dyDescent="0.3">
      <c r="A387" s="58" t="s">
        <v>212</v>
      </c>
      <c r="B387" s="63">
        <v>49.5648192596</v>
      </c>
      <c r="C387" s="64">
        <v>3.3091845798865302E-2</v>
      </c>
      <c r="D387" s="63">
        <v>11.615281441200001</v>
      </c>
      <c r="E387" s="64">
        <v>1.8893837386411899E-2</v>
      </c>
      <c r="F387" s="63">
        <v>0.87757383509999898</v>
      </c>
      <c r="G387" s="64">
        <v>1.06240120201926E-2</v>
      </c>
      <c r="H387" s="63">
        <v>19.109457782</v>
      </c>
      <c r="I387" s="64">
        <v>4.7321384549660298E-2</v>
      </c>
      <c r="J387" s="70">
        <v>1.3263850976</v>
      </c>
      <c r="K387" s="71">
        <v>6.8362102068228703</v>
      </c>
      <c r="L387" s="63">
        <v>8.3237276823999995</v>
      </c>
      <c r="M387" s="64">
        <v>5.3840757925602702E-2</v>
      </c>
      <c r="N387" s="70">
        <v>2.4183584893000001</v>
      </c>
      <c r="O387" s="71">
        <v>9.4196710773943408</v>
      </c>
      <c r="P387" s="70">
        <v>1.2619603572</v>
      </c>
      <c r="Q387" s="71">
        <v>5.8863710526124304</v>
      </c>
      <c r="R387" s="63">
        <v>1.7297553725000001</v>
      </c>
      <c r="S387" s="64">
        <v>1.8846247221874599E-2</v>
      </c>
      <c r="T387" s="70">
        <v>0.75483450319999901</v>
      </c>
      <c r="U387" s="71">
        <v>2.6754584066626999</v>
      </c>
      <c r="V387" s="70">
        <v>0.28876204890000001</v>
      </c>
      <c r="W387" s="71">
        <v>1.2558754697832499</v>
      </c>
      <c r="X387" s="63">
        <v>1.8587226502</v>
      </c>
      <c r="Y387" s="64">
        <v>5.7187915561160797E-2</v>
      </c>
    </row>
    <row r="388" spans="1:25" customFormat="1" x14ac:dyDescent="0.3">
      <c r="A388" s="58" t="s">
        <v>181</v>
      </c>
      <c r="B388" s="59">
        <v>86.511876136999902</v>
      </c>
      <c r="C388" s="60">
        <v>5.7759469471718998E-2</v>
      </c>
      <c r="D388" s="59">
        <v>17.5849888201999</v>
      </c>
      <c r="E388" s="62">
        <v>2.8604379574672101E-2</v>
      </c>
      <c r="F388" s="59">
        <v>1.4756386418</v>
      </c>
      <c r="G388" s="60">
        <v>1.7864254881935399E-2</v>
      </c>
      <c r="H388" s="59">
        <v>38.640053013500001</v>
      </c>
      <c r="I388" s="61">
        <v>9.5685645743095599E-2</v>
      </c>
      <c r="J388" s="67">
        <v>2.4146076758000001</v>
      </c>
      <c r="K388" s="68">
        <v>12.444926943649</v>
      </c>
      <c r="L388" s="59">
        <v>11.167627078700001</v>
      </c>
      <c r="M388" s="60">
        <v>7.2236085692597402E-2</v>
      </c>
      <c r="N388" s="67">
        <v>0.605314939</v>
      </c>
      <c r="O388" s="68">
        <v>2.35774292721318</v>
      </c>
      <c r="P388" s="67">
        <v>3.0852100164</v>
      </c>
      <c r="Q388" s="68">
        <v>14.3908569141279</v>
      </c>
      <c r="R388" s="59">
        <v>7.0873524656000004</v>
      </c>
      <c r="S388" s="60">
        <v>7.7219009600307004E-2</v>
      </c>
      <c r="T388" s="67">
        <v>0.69879836169999898</v>
      </c>
      <c r="U388" s="68">
        <v>2.4768421997755699</v>
      </c>
      <c r="V388" s="67">
        <v>1.4427170945000001</v>
      </c>
      <c r="W388" s="68">
        <v>6.2746230528616698</v>
      </c>
      <c r="X388" s="59">
        <v>2.3095680297999999</v>
      </c>
      <c r="Y388" s="60">
        <v>7.1059219866259807E-2</v>
      </c>
    </row>
    <row r="389" spans="1:25" customFormat="1" x14ac:dyDescent="0.3">
      <c r="A389" s="58" t="s">
        <v>213</v>
      </c>
      <c r="B389" s="63">
        <v>142.34923992060001</v>
      </c>
      <c r="C389" s="64">
        <v>9.5039166235349401E-2</v>
      </c>
      <c r="D389" s="63">
        <v>60.412600006300003</v>
      </c>
      <c r="E389" s="64">
        <v>9.8269322735536999E-2</v>
      </c>
      <c r="F389" s="63">
        <v>11.2968717826</v>
      </c>
      <c r="G389" s="64">
        <v>0.13676125792337601</v>
      </c>
      <c r="H389" s="63">
        <v>31.859834099099999</v>
      </c>
      <c r="I389" s="64">
        <v>7.8895564609478996E-2</v>
      </c>
      <c r="J389" s="70">
        <v>1.4710795377999999</v>
      </c>
      <c r="K389" s="71">
        <v>7.5819676876296001</v>
      </c>
      <c r="L389" s="63">
        <v>22.114971571600002</v>
      </c>
      <c r="M389" s="64">
        <v>0.143047307210174</v>
      </c>
      <c r="N389" s="70">
        <v>3.9995275142000102</v>
      </c>
      <c r="O389" s="71">
        <v>15.578432153645499</v>
      </c>
      <c r="P389" s="70">
        <v>1.2047824276000001</v>
      </c>
      <c r="Q389" s="71">
        <v>5.6196665497922904</v>
      </c>
      <c r="R389" s="63">
        <v>5.1910719510999996</v>
      </c>
      <c r="S389" s="64">
        <v>5.6558416809871503E-2</v>
      </c>
      <c r="T389" s="70">
        <v>0.73532589070000098</v>
      </c>
      <c r="U389" s="71">
        <v>2.6063114862527601</v>
      </c>
      <c r="V389" s="70">
        <v>3.6812397259999998</v>
      </c>
      <c r="W389" s="71">
        <v>16.010340305751299</v>
      </c>
      <c r="X389" s="63">
        <v>0.3819354136</v>
      </c>
      <c r="Y389" s="64">
        <v>1.1751129293240001E-2</v>
      </c>
    </row>
    <row r="390" spans="1:25" customFormat="1" x14ac:dyDescent="0.3">
      <c r="A390" s="58" t="s">
        <v>214</v>
      </c>
      <c r="B390" s="59">
        <v>260.07576242610003</v>
      </c>
      <c r="C390" s="60">
        <v>0.17363902773760001</v>
      </c>
      <c r="D390" s="59">
        <v>131.15280035090001</v>
      </c>
      <c r="E390" s="61">
        <v>0.213337894148042</v>
      </c>
      <c r="F390" s="59">
        <v>12.8102820706</v>
      </c>
      <c r="G390" s="60">
        <v>0.15508278079485399</v>
      </c>
      <c r="H390" s="59">
        <v>62.813062714700003</v>
      </c>
      <c r="I390" s="60">
        <v>0.15554607196987399</v>
      </c>
      <c r="J390" s="67">
        <v>5.2991874465000102</v>
      </c>
      <c r="K390" s="68">
        <v>27.312097651865901</v>
      </c>
      <c r="L390" s="59">
        <v>33.505022066999999</v>
      </c>
      <c r="M390" s="60">
        <v>0.21672210471465</v>
      </c>
      <c r="N390" s="67">
        <v>2.8238269801000002</v>
      </c>
      <c r="O390" s="68">
        <v>10.9989984734286</v>
      </c>
      <c r="P390" s="67">
        <v>1.5402804874</v>
      </c>
      <c r="Q390" s="68">
        <v>7.1845858090597803</v>
      </c>
      <c r="R390" s="59">
        <v>5.1534654123000001</v>
      </c>
      <c r="S390" s="62">
        <v>5.6148681341693998E-2</v>
      </c>
      <c r="T390" s="67">
        <v>1.4568545613999999</v>
      </c>
      <c r="U390" s="68">
        <v>5.16371968565113</v>
      </c>
      <c r="V390" s="67">
        <v>0.65840472090000202</v>
      </c>
      <c r="W390" s="68">
        <v>2.86351458343526</v>
      </c>
      <c r="X390" s="59">
        <v>2.8625756142999998</v>
      </c>
      <c r="Y390" s="60">
        <v>8.8073781475903196E-2</v>
      </c>
    </row>
    <row r="391" spans="1:25" customFormat="1" x14ac:dyDescent="0.3">
      <c r="A391" s="58" t="s">
        <v>215</v>
      </c>
      <c r="B391" s="63">
        <v>308.64660145520003</v>
      </c>
      <c r="C391" s="64">
        <v>0.206067244756896</v>
      </c>
      <c r="D391" s="63">
        <v>123.295011471</v>
      </c>
      <c r="E391" s="64">
        <v>0.200556130222204</v>
      </c>
      <c r="F391" s="63">
        <v>15.5254419352</v>
      </c>
      <c r="G391" s="64">
        <v>0.18795282532503099</v>
      </c>
      <c r="H391" s="63">
        <v>93.814533523199998</v>
      </c>
      <c r="I391" s="64">
        <v>0.23231604307371001</v>
      </c>
      <c r="J391" s="70">
        <v>4.7138543805999999</v>
      </c>
      <c r="K391" s="71">
        <v>24.295281580321699</v>
      </c>
      <c r="L391" s="63">
        <v>39.791833478800001</v>
      </c>
      <c r="M391" s="64">
        <v>0.25738738165088898</v>
      </c>
      <c r="N391" s="70">
        <v>8.5791636238999995</v>
      </c>
      <c r="O391" s="71">
        <v>33.416426809275897</v>
      </c>
      <c r="P391" s="70">
        <v>2.8805222923999998</v>
      </c>
      <c r="Q391" s="71">
        <v>13.4360980054946</v>
      </c>
      <c r="R391" s="63">
        <v>13.5597259359</v>
      </c>
      <c r="S391" s="64">
        <v>0.14773762308336799</v>
      </c>
      <c r="T391" s="70">
        <v>0.50882816380000095</v>
      </c>
      <c r="U391" s="72">
        <v>1.80350604352906</v>
      </c>
      <c r="V391" s="70">
        <v>0.54171878110000005</v>
      </c>
      <c r="W391" s="71">
        <v>2.35602750186876</v>
      </c>
      <c r="X391" s="63">
        <v>5.43596786929999</v>
      </c>
      <c r="Y391" s="64">
        <v>0.16725016584333399</v>
      </c>
    </row>
    <row r="392" spans="1:25" customFormat="1" x14ac:dyDescent="0.3">
      <c r="A392" s="58" t="s">
        <v>216</v>
      </c>
      <c r="B392" s="59">
        <v>130.656425394</v>
      </c>
      <c r="C392" s="60">
        <v>8.7232483571132197E-2</v>
      </c>
      <c r="D392" s="59">
        <v>82.247734452399897</v>
      </c>
      <c r="E392" s="61">
        <v>0.133787143084833</v>
      </c>
      <c r="F392" s="59">
        <v>2.7541032592999999</v>
      </c>
      <c r="G392" s="60">
        <v>3.3341497844817602E-2</v>
      </c>
      <c r="H392" s="59">
        <v>14.491540241399999</v>
      </c>
      <c r="I392" s="62">
        <v>3.5885882074901801E-2</v>
      </c>
      <c r="J392" s="67">
        <v>0</v>
      </c>
      <c r="K392" s="68">
        <v>0</v>
      </c>
      <c r="L392" s="59">
        <v>9.7049935002999792</v>
      </c>
      <c r="M392" s="60">
        <v>6.27752643595062E-2</v>
      </c>
      <c r="N392" s="67">
        <v>1.319540559</v>
      </c>
      <c r="O392" s="68">
        <v>5.1397003769523204</v>
      </c>
      <c r="P392" s="67">
        <v>7.47258824950001</v>
      </c>
      <c r="Q392" s="69">
        <v>34.855633070395598</v>
      </c>
      <c r="R392" s="59">
        <v>3.0134426404000001</v>
      </c>
      <c r="S392" s="60">
        <v>3.2832437402888902E-2</v>
      </c>
      <c r="T392" s="67">
        <v>1.4709061384</v>
      </c>
      <c r="U392" s="68">
        <v>5.2135245232044598</v>
      </c>
      <c r="V392" s="67">
        <v>4.4945602206999897</v>
      </c>
      <c r="W392" s="68">
        <v>19.547610048284</v>
      </c>
      <c r="X392" s="59">
        <v>3.6870161326000099</v>
      </c>
      <c r="Y392" s="60">
        <v>0.113439607163058</v>
      </c>
    </row>
    <row r="393" spans="1:25" customFormat="1" x14ac:dyDescent="0.3">
      <c r="A393" s="58" t="s">
        <v>217</v>
      </c>
      <c r="B393" s="63">
        <v>68.650621570799998</v>
      </c>
      <c r="C393" s="64">
        <v>4.5834440979569603E-2</v>
      </c>
      <c r="D393" s="63">
        <v>17.765204782200001</v>
      </c>
      <c r="E393" s="64">
        <v>2.8897525384155999E-2</v>
      </c>
      <c r="F393" s="63">
        <v>3.6754768896000001</v>
      </c>
      <c r="G393" s="64">
        <v>4.44957553350495E-2</v>
      </c>
      <c r="H393" s="63">
        <v>24.6046286001</v>
      </c>
      <c r="I393" s="64">
        <v>6.0929258431582999E-2</v>
      </c>
      <c r="J393" s="70">
        <v>0.87084878480000005</v>
      </c>
      <c r="K393" s="71">
        <v>4.4883686962565701</v>
      </c>
      <c r="L393" s="63">
        <v>14.4938922104</v>
      </c>
      <c r="M393" s="61">
        <v>9.3751522355777106E-2</v>
      </c>
      <c r="N393" s="70">
        <v>0</v>
      </c>
      <c r="O393" s="71">
        <v>0</v>
      </c>
      <c r="P393" s="70">
        <v>0.67113180230000102</v>
      </c>
      <c r="Q393" s="71">
        <v>3.1304714058622598</v>
      </c>
      <c r="R393" s="63">
        <v>2.7251430836999999</v>
      </c>
      <c r="S393" s="64">
        <v>2.9691319990620201E-2</v>
      </c>
      <c r="T393" s="70">
        <v>1.0439138795</v>
      </c>
      <c r="U393" s="71">
        <v>3.7000801538613999</v>
      </c>
      <c r="V393" s="70">
        <v>2.2491454931999999</v>
      </c>
      <c r="W393" s="71">
        <v>9.7819178927547199</v>
      </c>
      <c r="X393" s="63">
        <v>0.55123604499999901</v>
      </c>
      <c r="Y393" s="64">
        <v>1.6960056086009499E-2</v>
      </c>
    </row>
    <row r="394" spans="1:25" customFormat="1" x14ac:dyDescent="0.3">
      <c r="A394" s="58" t="s">
        <v>218</v>
      </c>
      <c r="B394" s="59">
        <v>163.18206183519999</v>
      </c>
      <c r="C394" s="60">
        <v>0.108948155325825</v>
      </c>
      <c r="D394" s="59">
        <v>16.745438078400099</v>
      </c>
      <c r="E394" s="62">
        <v>2.7238735937579899E-2</v>
      </c>
      <c r="F394" s="59">
        <v>5.3005017472000002</v>
      </c>
      <c r="G394" s="60">
        <v>6.4168497308135994E-2</v>
      </c>
      <c r="H394" s="59">
        <v>73.39463499</v>
      </c>
      <c r="I394" s="61">
        <v>0.18174957059824301</v>
      </c>
      <c r="J394" s="67">
        <v>4.4871332654999998</v>
      </c>
      <c r="K394" s="68">
        <v>23.126757292802601</v>
      </c>
      <c r="L394" s="59">
        <v>39.862465650399997</v>
      </c>
      <c r="M394" s="61">
        <v>0.257844255037187</v>
      </c>
      <c r="N394" s="67">
        <v>1.5678967457999999</v>
      </c>
      <c r="O394" s="68">
        <v>6.1070646449228096</v>
      </c>
      <c r="P394" s="67">
        <v>7.9733311824999999</v>
      </c>
      <c r="Q394" s="69">
        <v>37.191331405762803</v>
      </c>
      <c r="R394" s="59">
        <v>4.4579318363000002</v>
      </c>
      <c r="S394" s="60">
        <v>4.8570616875002803E-2</v>
      </c>
      <c r="T394" s="67">
        <v>1.1566363770999999</v>
      </c>
      <c r="U394" s="68">
        <v>4.0996172080705202</v>
      </c>
      <c r="V394" s="67">
        <v>2.9649661101999998</v>
      </c>
      <c r="W394" s="68">
        <v>12.8951440146775</v>
      </c>
      <c r="X394" s="59">
        <v>5.2711258517999902</v>
      </c>
      <c r="Y394" s="60">
        <v>0.16217841865356</v>
      </c>
    </row>
    <row r="395" spans="1:25" customFormat="1" ht="22.8" x14ac:dyDescent="0.3">
      <c r="A395" s="66" t="s">
        <v>219</v>
      </c>
      <c r="B395" s="63">
        <v>29.211926195699998</v>
      </c>
      <c r="C395" s="64">
        <v>1.9503280181309399E-2</v>
      </c>
      <c r="D395" s="63">
        <v>12.3687219513</v>
      </c>
      <c r="E395" s="64">
        <v>2.0119411002533699E-2</v>
      </c>
      <c r="F395" s="63">
        <v>0</v>
      </c>
      <c r="G395" s="64">
        <v>0</v>
      </c>
      <c r="H395" s="63">
        <v>9.2233081550999891</v>
      </c>
      <c r="I395" s="64">
        <v>2.2839984106646099E-2</v>
      </c>
      <c r="J395" s="70">
        <v>0.61772222939999899</v>
      </c>
      <c r="K395" s="71">
        <v>3.1837503431293501</v>
      </c>
      <c r="L395" s="63">
        <v>2.4729966667999999</v>
      </c>
      <c r="M395" s="64">
        <v>1.5996200256470899E-2</v>
      </c>
      <c r="N395" s="70">
        <v>0</v>
      </c>
      <c r="O395" s="71">
        <v>0</v>
      </c>
      <c r="P395" s="70">
        <v>0.42384980230000002</v>
      </c>
      <c r="Q395" s="71">
        <v>1.97703294931539</v>
      </c>
      <c r="R395" s="63">
        <v>2.7385002391</v>
      </c>
      <c r="S395" s="64">
        <v>2.9836850541848099E-2</v>
      </c>
      <c r="T395" s="70">
        <v>0</v>
      </c>
      <c r="U395" s="71">
        <v>0</v>
      </c>
      <c r="V395" s="70">
        <v>0</v>
      </c>
      <c r="W395" s="71">
        <v>0</v>
      </c>
      <c r="X395" s="63">
        <v>1.3668271516999999</v>
      </c>
      <c r="Y395" s="64">
        <v>4.2053609089936501E-2</v>
      </c>
    </row>
    <row r="396" spans="1:25" customFormat="1" x14ac:dyDescent="0.3">
      <c r="A396" s="58" t="s">
        <v>220</v>
      </c>
      <c r="B396" s="59">
        <v>118.64302148989999</v>
      </c>
      <c r="C396" s="60">
        <v>7.9211760093219702E-2</v>
      </c>
      <c r="D396" s="59">
        <v>81.683769401700104</v>
      </c>
      <c r="E396" s="61">
        <v>0.13286977711195599</v>
      </c>
      <c r="F396" s="59">
        <v>5.1955946287000003</v>
      </c>
      <c r="G396" s="60">
        <v>6.2898479398109303E-2</v>
      </c>
      <c r="H396" s="59">
        <v>12.7432863031</v>
      </c>
      <c r="I396" s="62">
        <v>3.1556622822832399E-2</v>
      </c>
      <c r="J396" s="67">
        <v>1.084944664</v>
      </c>
      <c r="K396" s="68">
        <v>5.5918223141191703</v>
      </c>
      <c r="L396" s="59">
        <v>12.976102645499999</v>
      </c>
      <c r="M396" s="60">
        <v>8.3933932969884995E-2</v>
      </c>
      <c r="N396" s="67">
        <v>0</v>
      </c>
      <c r="O396" s="68">
        <v>0</v>
      </c>
      <c r="P396" s="67">
        <v>0</v>
      </c>
      <c r="Q396" s="68">
        <v>0</v>
      </c>
      <c r="R396" s="59">
        <v>0.57370805430000005</v>
      </c>
      <c r="S396" s="62">
        <v>6.2507357956007497E-3</v>
      </c>
      <c r="T396" s="67">
        <v>1.8406399734000001</v>
      </c>
      <c r="U396" s="68">
        <v>6.5240203906890599</v>
      </c>
      <c r="V396" s="67">
        <v>0.54171878110000005</v>
      </c>
      <c r="W396" s="68">
        <v>2.35602750186876</v>
      </c>
      <c r="X396" s="59">
        <v>2.0032570381000001</v>
      </c>
      <c r="Y396" s="60">
        <v>6.1634851401760699E-2</v>
      </c>
    </row>
    <row r="397" spans="1:25" customFormat="1" x14ac:dyDescent="0.3">
      <c r="A397" s="58" t="s">
        <v>221</v>
      </c>
      <c r="B397" s="63">
        <v>398.69613553620002</v>
      </c>
      <c r="C397" s="64">
        <v>0.26618862400495902</v>
      </c>
      <c r="D397" s="63">
        <v>123.316241363</v>
      </c>
      <c r="E397" s="62">
        <v>0.20059066353327501</v>
      </c>
      <c r="F397" s="63">
        <v>18.655634765599999</v>
      </c>
      <c r="G397" s="64">
        <v>0.22584730773277101</v>
      </c>
      <c r="H397" s="63">
        <v>111.2800116249</v>
      </c>
      <c r="I397" s="64">
        <v>0.27556638617725498</v>
      </c>
      <c r="J397" s="70">
        <v>6.1669679792999901</v>
      </c>
      <c r="K397" s="71">
        <v>31.784652527779201</v>
      </c>
      <c r="L397" s="63">
        <v>69.699849650800104</v>
      </c>
      <c r="M397" s="61">
        <v>0.45084280453269199</v>
      </c>
      <c r="N397" s="70">
        <v>4.4803832890000104</v>
      </c>
      <c r="O397" s="71">
        <v>17.451398156958199</v>
      </c>
      <c r="P397" s="70">
        <v>9.1745425725000196</v>
      </c>
      <c r="Q397" s="71">
        <v>42.794340972444303</v>
      </c>
      <c r="R397" s="63">
        <v>28.027866603100101</v>
      </c>
      <c r="S397" s="64">
        <v>0.305372720039778</v>
      </c>
      <c r="T397" s="70">
        <v>7.7448180578999901</v>
      </c>
      <c r="U397" s="71">
        <v>27.450969044523699</v>
      </c>
      <c r="V397" s="70">
        <v>6.6757476818999999</v>
      </c>
      <c r="W397" s="71">
        <v>29.033966852977901</v>
      </c>
      <c r="X397" s="63">
        <v>13.474071948200001</v>
      </c>
      <c r="Y397" s="61">
        <v>0.41456109051867102</v>
      </c>
    </row>
    <row r="398" spans="1:25" customFormat="1" x14ac:dyDescent="0.3">
      <c r="A398" s="58" t="s">
        <v>63</v>
      </c>
      <c r="B398" s="59">
        <v>31.114170058799999</v>
      </c>
      <c r="C398" s="60">
        <v>2.0773309236794098E-2</v>
      </c>
      <c r="D398" s="59">
        <v>7.9079046487000104</v>
      </c>
      <c r="E398" s="60">
        <v>1.28632840500809E-2</v>
      </c>
      <c r="F398" s="59">
        <v>0.65840472090000002</v>
      </c>
      <c r="G398" s="60">
        <v>7.9707249569446297E-3</v>
      </c>
      <c r="H398" s="59">
        <v>9.4294833437999994</v>
      </c>
      <c r="I398" s="60">
        <v>2.33505425693913E-2</v>
      </c>
      <c r="J398" s="67">
        <v>0</v>
      </c>
      <c r="K398" s="68">
        <v>0</v>
      </c>
      <c r="L398" s="59">
        <v>2.8647122821000002</v>
      </c>
      <c r="M398" s="60">
        <v>1.8529952731775899E-2</v>
      </c>
      <c r="N398" s="67">
        <v>0</v>
      </c>
      <c r="O398" s="68">
        <v>0</v>
      </c>
      <c r="P398" s="67">
        <v>0</v>
      </c>
      <c r="Q398" s="68">
        <v>0</v>
      </c>
      <c r="R398" s="59">
        <v>7.0907844792999999</v>
      </c>
      <c r="S398" s="61">
        <v>7.7256402505504695E-2</v>
      </c>
      <c r="T398" s="67">
        <v>2.1350735718</v>
      </c>
      <c r="U398" s="68">
        <v>7.5676198057975501</v>
      </c>
      <c r="V398" s="67">
        <v>0</v>
      </c>
      <c r="W398" s="68">
        <v>0</v>
      </c>
      <c r="X398" s="59">
        <v>1.0278070122</v>
      </c>
      <c r="Y398" s="60">
        <v>3.1622867790704501E-2</v>
      </c>
    </row>
    <row r="399" spans="1:25" customFormat="1" x14ac:dyDescent="0.3">
      <c r="A399" s="65" t="s">
        <v>1</v>
      </c>
    </row>
    <row r="400" spans="1:25" customFormat="1" x14ac:dyDescent="0.3">
      <c r="A400" s="65" t="s">
        <v>1</v>
      </c>
    </row>
    <row r="401" spans="1:25" customFormat="1" x14ac:dyDescent="0.3">
      <c r="A401" s="53" t="s">
        <v>222</v>
      </c>
    </row>
    <row r="402" spans="1:25" customFormat="1" x14ac:dyDescent="0.3">
      <c r="A402" s="54" t="s">
        <v>1</v>
      </c>
    </row>
    <row r="403" spans="1:25" customFormat="1" ht="25.5" customHeight="1" x14ac:dyDescent="0.3">
      <c r="A403" s="114" t="s">
        <v>1</v>
      </c>
      <c r="B403" s="113" t="s">
        <v>504</v>
      </c>
      <c r="C403" s="113" t="s">
        <v>1</v>
      </c>
      <c r="D403" s="113" t="s">
        <v>53</v>
      </c>
      <c r="E403" s="113" t="s">
        <v>1</v>
      </c>
      <c r="F403" s="113" t="s">
        <v>54</v>
      </c>
      <c r="G403" s="113" t="s">
        <v>1</v>
      </c>
      <c r="H403" s="118" t="s">
        <v>55</v>
      </c>
      <c r="I403" s="118" t="s">
        <v>1</v>
      </c>
      <c r="J403" s="118" t="s">
        <v>56</v>
      </c>
      <c r="K403" s="118" t="s">
        <v>1</v>
      </c>
      <c r="L403" s="118" t="s">
        <v>57</v>
      </c>
      <c r="M403" s="118" t="s">
        <v>1</v>
      </c>
      <c r="N403" s="118" t="s">
        <v>58</v>
      </c>
      <c r="O403" s="118" t="s">
        <v>1</v>
      </c>
      <c r="P403" s="118" t="s">
        <v>59</v>
      </c>
      <c r="Q403" s="118" t="s">
        <v>1</v>
      </c>
      <c r="R403" s="118" t="s">
        <v>60</v>
      </c>
      <c r="S403" s="118" t="s">
        <v>1</v>
      </c>
      <c r="T403" s="113" t="s">
        <v>61</v>
      </c>
      <c r="U403" s="113" t="s">
        <v>1</v>
      </c>
      <c r="V403" s="113" t="s">
        <v>62</v>
      </c>
      <c r="W403" s="113" t="s">
        <v>1</v>
      </c>
      <c r="X403" s="113" t="s">
        <v>63</v>
      </c>
      <c r="Y403" s="113" t="s">
        <v>1</v>
      </c>
    </row>
    <row r="404" spans="1:25" customFormat="1" x14ac:dyDescent="0.3">
      <c r="A404" s="115" t="s">
        <v>1</v>
      </c>
      <c r="B404" s="55" t="s">
        <v>14</v>
      </c>
      <c r="C404" s="55" t="s">
        <v>15</v>
      </c>
      <c r="D404" s="55" t="s">
        <v>14</v>
      </c>
      <c r="E404" s="55" t="s">
        <v>15</v>
      </c>
      <c r="F404" s="55" t="s">
        <v>14</v>
      </c>
      <c r="G404" s="55" t="s">
        <v>15</v>
      </c>
      <c r="H404" s="55" t="s">
        <v>14</v>
      </c>
      <c r="I404" s="55" t="s">
        <v>15</v>
      </c>
      <c r="J404" s="55" t="s">
        <v>14</v>
      </c>
      <c r="K404" s="55" t="s">
        <v>15</v>
      </c>
      <c r="L404" s="55" t="s">
        <v>14</v>
      </c>
      <c r="M404" s="55" t="s">
        <v>15</v>
      </c>
      <c r="N404" s="55" t="s">
        <v>14</v>
      </c>
      <c r="O404" s="55" t="s">
        <v>15</v>
      </c>
      <c r="P404" s="55" t="s">
        <v>14</v>
      </c>
      <c r="Q404" s="55" t="s">
        <v>15</v>
      </c>
      <c r="R404" s="55" t="s">
        <v>14</v>
      </c>
      <c r="S404" s="55" t="s">
        <v>15</v>
      </c>
      <c r="T404" s="55" t="s">
        <v>14</v>
      </c>
      <c r="U404" s="55" t="s">
        <v>15</v>
      </c>
      <c r="V404" s="55" t="s">
        <v>14</v>
      </c>
      <c r="W404" s="55" t="s">
        <v>15</v>
      </c>
      <c r="X404" s="55" t="s">
        <v>14</v>
      </c>
      <c r="Y404" s="55" t="s">
        <v>15</v>
      </c>
    </row>
    <row r="405" spans="1:25" customFormat="1" x14ac:dyDescent="0.3">
      <c r="A405" s="56" t="s">
        <v>16</v>
      </c>
      <c r="B405" s="57">
        <v>1497.7955463971</v>
      </c>
      <c r="C405" s="57">
        <v>1497.7955463971</v>
      </c>
      <c r="D405" s="57">
        <v>614.76560868219997</v>
      </c>
      <c r="E405" s="57">
        <v>614.76560868219997</v>
      </c>
      <c r="F405" s="57">
        <v>82.602865417700002</v>
      </c>
      <c r="G405" s="57">
        <v>82.602865417700002</v>
      </c>
      <c r="H405" s="57">
        <v>403.82287973730001</v>
      </c>
      <c r="I405" s="57">
        <v>403.82287973730001</v>
      </c>
      <c r="J405" s="57">
        <v>19.402345122100002</v>
      </c>
      <c r="K405" s="57">
        <v>19.402345122100002</v>
      </c>
      <c r="L405" s="57">
        <v>154.5990064609</v>
      </c>
      <c r="M405" s="57">
        <v>154.5990064609</v>
      </c>
      <c r="N405" s="57">
        <v>25.673491881299999</v>
      </c>
      <c r="O405" s="57">
        <v>25.673491881299999</v>
      </c>
      <c r="P405" s="57">
        <v>21.4386817603</v>
      </c>
      <c r="Q405" s="57">
        <v>21.4386817603</v>
      </c>
      <c r="R405" s="57">
        <v>91.782483384399995</v>
      </c>
      <c r="S405" s="57">
        <v>91.782483384399995</v>
      </c>
      <c r="T405" s="57">
        <v>28.213277445100001</v>
      </c>
      <c r="U405" s="57">
        <v>28.213277445100001</v>
      </c>
      <c r="V405" s="57">
        <v>22.992888693800001</v>
      </c>
      <c r="W405" s="57">
        <v>22.992888693800001</v>
      </c>
      <c r="X405" s="57">
        <v>32.502017811999998</v>
      </c>
      <c r="Y405" s="57">
        <v>32.502017811999998</v>
      </c>
    </row>
    <row r="406" spans="1:25" customFormat="1" ht="25.5" customHeight="1" x14ac:dyDescent="0.3">
      <c r="A406" s="66" t="s">
        <v>223</v>
      </c>
      <c r="B406" s="59">
        <v>419.30620323049999</v>
      </c>
      <c r="C406" s="60">
        <v>0.27994889171564702</v>
      </c>
      <c r="D406" s="59">
        <v>143.31246210259999</v>
      </c>
      <c r="E406" s="62">
        <v>0.23311724025975</v>
      </c>
      <c r="F406" s="59">
        <v>13.3955910058</v>
      </c>
      <c r="G406" s="62">
        <v>0.16216859957656601</v>
      </c>
      <c r="H406" s="59">
        <v>129.99590240840001</v>
      </c>
      <c r="I406" s="60">
        <v>0.32191316770601702</v>
      </c>
      <c r="J406" s="67">
        <v>6.9363979507000204</v>
      </c>
      <c r="K406" s="68">
        <v>35.750307022418603</v>
      </c>
      <c r="L406" s="59">
        <v>50.1372501544</v>
      </c>
      <c r="M406" s="60">
        <v>0.32430512525370198</v>
      </c>
      <c r="N406" s="67">
        <v>7.0945891980000102</v>
      </c>
      <c r="O406" s="68">
        <v>27.633908277072099</v>
      </c>
      <c r="P406" s="67">
        <v>12.9169073788</v>
      </c>
      <c r="Q406" s="69">
        <v>60.250473994718398</v>
      </c>
      <c r="R406" s="59">
        <v>28.416106496800001</v>
      </c>
      <c r="S406" s="60">
        <v>0.30960271991975502</v>
      </c>
      <c r="T406" s="67">
        <v>8.7569047405999907</v>
      </c>
      <c r="U406" s="68">
        <v>31.038239912537598</v>
      </c>
      <c r="V406" s="67">
        <v>10.7406532316</v>
      </c>
      <c r="W406" s="68">
        <v>46.712935354208902</v>
      </c>
      <c r="X406" s="59">
        <v>7.6034385627999903</v>
      </c>
      <c r="Y406" s="60">
        <v>0.23393743141672699</v>
      </c>
    </row>
    <row r="407" spans="1:25" customFormat="1" x14ac:dyDescent="0.3">
      <c r="A407" s="58" t="s">
        <v>224</v>
      </c>
      <c r="B407" s="63">
        <v>391.23370014310001</v>
      </c>
      <c r="C407" s="64">
        <v>0.26120634494087003</v>
      </c>
      <c r="D407" s="63">
        <v>132.1541919723</v>
      </c>
      <c r="E407" s="62">
        <v>0.21496679402021701</v>
      </c>
      <c r="F407" s="63">
        <v>26.0816120219</v>
      </c>
      <c r="G407" s="64">
        <v>0.31574706143682102</v>
      </c>
      <c r="H407" s="63">
        <v>130.04650170159999</v>
      </c>
      <c r="I407" s="61">
        <v>0.32203846841516098</v>
      </c>
      <c r="J407" s="70">
        <v>7.5389340684999802</v>
      </c>
      <c r="K407" s="71">
        <v>38.8557879011897</v>
      </c>
      <c r="L407" s="63">
        <v>43.928602179499997</v>
      </c>
      <c r="M407" s="64">
        <v>0.28414543654011198</v>
      </c>
      <c r="N407" s="70">
        <v>3.9561051737000099</v>
      </c>
      <c r="O407" s="71">
        <v>15.409299179055299</v>
      </c>
      <c r="P407" s="70">
        <v>4.6251581310000001</v>
      </c>
      <c r="Q407" s="71">
        <v>21.573892381596099</v>
      </c>
      <c r="R407" s="63">
        <v>22.253732444299999</v>
      </c>
      <c r="S407" s="64">
        <v>0.24246165089146399</v>
      </c>
      <c r="T407" s="70">
        <v>2.5907130738999999</v>
      </c>
      <c r="U407" s="71">
        <v>9.1826023365815903</v>
      </c>
      <c r="V407" s="70">
        <v>6.3240803224999897</v>
      </c>
      <c r="W407" s="71">
        <v>27.504505443917001</v>
      </c>
      <c r="X407" s="63">
        <v>11.734069053900001</v>
      </c>
      <c r="Y407" s="64">
        <v>0.361025863740918</v>
      </c>
    </row>
    <row r="408" spans="1:25" customFormat="1" x14ac:dyDescent="0.3">
      <c r="A408" s="58" t="s">
        <v>225</v>
      </c>
      <c r="B408" s="59">
        <v>115.0240874934</v>
      </c>
      <c r="C408" s="60">
        <v>7.6795586533880994E-2</v>
      </c>
      <c r="D408" s="59">
        <v>62.0845215075</v>
      </c>
      <c r="E408" s="60">
        <v>0.10098893079036</v>
      </c>
      <c r="F408" s="59">
        <v>3.0482672478999899</v>
      </c>
      <c r="G408" s="60">
        <v>3.6902681674367499E-2</v>
      </c>
      <c r="H408" s="59">
        <v>23.633927394000001</v>
      </c>
      <c r="I408" s="60">
        <v>5.85254788172841E-2</v>
      </c>
      <c r="J408" s="67">
        <v>0.7153317884</v>
      </c>
      <c r="K408" s="68">
        <v>3.6868315860705398</v>
      </c>
      <c r="L408" s="59">
        <v>14.175174771</v>
      </c>
      <c r="M408" s="60">
        <v>9.1689947403284802E-2</v>
      </c>
      <c r="N408" s="67">
        <v>2.8238269801000002</v>
      </c>
      <c r="O408" s="68">
        <v>10.9989984734286</v>
      </c>
      <c r="P408" s="67">
        <v>0.42384980230000002</v>
      </c>
      <c r="Q408" s="68">
        <v>1.97703294931539</v>
      </c>
      <c r="R408" s="59">
        <v>6.1262127299999998</v>
      </c>
      <c r="S408" s="60">
        <v>6.6747079661621495E-2</v>
      </c>
      <c r="T408" s="67">
        <v>0.38378541199999999</v>
      </c>
      <c r="U408" s="68">
        <v>1.3603007050379201</v>
      </c>
      <c r="V408" s="67">
        <v>0</v>
      </c>
      <c r="W408" s="68">
        <v>0</v>
      </c>
      <c r="X408" s="59">
        <v>1.6091898602000001</v>
      </c>
      <c r="Y408" s="60">
        <v>4.9510460227668501E-2</v>
      </c>
    </row>
    <row r="409" spans="1:25" customFormat="1" x14ac:dyDescent="0.3">
      <c r="A409" s="58" t="s">
        <v>226</v>
      </c>
      <c r="B409" s="63">
        <v>241.5481350291</v>
      </c>
      <c r="C409" s="64">
        <v>0.16126909684712101</v>
      </c>
      <c r="D409" s="63">
        <v>87.388096487799999</v>
      </c>
      <c r="E409" s="64">
        <v>0.142148642106255</v>
      </c>
      <c r="F409" s="63">
        <v>15.6341678684001</v>
      </c>
      <c r="G409" s="64">
        <v>0.18926907425477699</v>
      </c>
      <c r="H409" s="63">
        <v>57.141486963200002</v>
      </c>
      <c r="I409" s="64">
        <v>0.141501360696483</v>
      </c>
      <c r="J409" s="70">
        <v>2.7811756219000001</v>
      </c>
      <c r="K409" s="71">
        <v>14.3342240558959</v>
      </c>
      <c r="L409" s="63">
        <v>33.7810598477</v>
      </c>
      <c r="M409" s="64">
        <v>0.218507612830252</v>
      </c>
      <c r="N409" s="70">
        <v>5.0450813497000002</v>
      </c>
      <c r="O409" s="71">
        <v>19.650935575984999</v>
      </c>
      <c r="P409" s="70">
        <v>3.5716902364999998</v>
      </c>
      <c r="Q409" s="71">
        <v>16.660027311539402</v>
      </c>
      <c r="R409" s="63">
        <v>19.6981014765</v>
      </c>
      <c r="S409" s="64">
        <v>0.21461722052127499</v>
      </c>
      <c r="T409" s="70">
        <v>10.802472957999999</v>
      </c>
      <c r="U409" s="69">
        <v>38.288614213717103</v>
      </c>
      <c r="V409" s="70">
        <v>0.52805159449999906</v>
      </c>
      <c r="W409" s="71">
        <v>2.2965865730580801</v>
      </c>
      <c r="X409" s="63">
        <v>5.1767506249000004</v>
      </c>
      <c r="Y409" s="64">
        <v>0.159274745797127</v>
      </c>
    </row>
    <row r="410" spans="1:25" customFormat="1" x14ac:dyDescent="0.3">
      <c r="A410" s="58" t="s">
        <v>227</v>
      </c>
      <c r="B410" s="59">
        <v>123.9239860352</v>
      </c>
      <c r="C410" s="60">
        <v>8.2737584801407096E-2</v>
      </c>
      <c r="D410" s="59">
        <v>77.812092516899995</v>
      </c>
      <c r="E410" s="61">
        <v>0.126571967296116</v>
      </c>
      <c r="F410" s="59">
        <v>5.2660995706000104</v>
      </c>
      <c r="G410" s="60">
        <v>6.3752020513704696E-2</v>
      </c>
      <c r="H410" s="59">
        <v>10.814588782</v>
      </c>
      <c r="I410" s="62">
        <v>2.6780525137741699E-2</v>
      </c>
      <c r="J410" s="67">
        <v>1.3263850976</v>
      </c>
      <c r="K410" s="68">
        <v>6.8362102068228703</v>
      </c>
      <c r="L410" s="59">
        <v>12.7804640633</v>
      </c>
      <c r="M410" s="60">
        <v>8.2668474758486502E-2</v>
      </c>
      <c r="N410" s="67">
        <v>9.4309489987999893</v>
      </c>
      <c r="O410" s="69">
        <v>36.734188876228799</v>
      </c>
      <c r="P410" s="67">
        <v>0</v>
      </c>
      <c r="Q410" s="68">
        <v>0</v>
      </c>
      <c r="R410" s="59">
        <v>3.5518162177999999</v>
      </c>
      <c r="S410" s="60">
        <v>3.8698192583484697E-2</v>
      </c>
      <c r="T410" s="67">
        <v>0.73532589070000098</v>
      </c>
      <c r="U410" s="68">
        <v>2.6063114862527601</v>
      </c>
      <c r="V410" s="67">
        <v>0.54171878110000005</v>
      </c>
      <c r="W410" s="68">
        <v>2.35602750186876</v>
      </c>
      <c r="X410" s="59">
        <v>1.6645461163999999</v>
      </c>
      <c r="Y410" s="60">
        <v>5.1213623905695997E-2</v>
      </c>
    </row>
    <row r="411" spans="1:25" customFormat="1" x14ac:dyDescent="0.3">
      <c r="A411" s="58" t="s">
        <v>228</v>
      </c>
      <c r="B411" s="63">
        <v>230.85361078400001</v>
      </c>
      <c r="C411" s="64">
        <v>0.15412892055882499</v>
      </c>
      <c r="D411" s="63">
        <v>125.477596862</v>
      </c>
      <c r="E411" s="61">
        <v>0.20410640265152699</v>
      </c>
      <c r="F411" s="63">
        <v>13.971848594200001</v>
      </c>
      <c r="G411" s="64">
        <v>0.16914484168979099</v>
      </c>
      <c r="H411" s="63">
        <v>47.0397058151</v>
      </c>
      <c r="I411" s="64">
        <v>0.11648598476069701</v>
      </c>
      <c r="J411" s="70">
        <v>3.0993803123000001</v>
      </c>
      <c r="K411" s="71">
        <v>15.9742561674655</v>
      </c>
      <c r="L411" s="63">
        <v>21.587235739800001</v>
      </c>
      <c r="M411" s="64">
        <v>0.13963372879281499</v>
      </c>
      <c r="N411" s="70">
        <v>0.44264235820000097</v>
      </c>
      <c r="O411" s="71">
        <v>1.7241221421945001</v>
      </c>
      <c r="P411" s="70">
        <v>2.5790222324999998</v>
      </c>
      <c r="Q411" s="71">
        <v>12.02976125741</v>
      </c>
      <c r="R411" s="63">
        <v>6.3125583044000004</v>
      </c>
      <c r="S411" s="62">
        <v>6.8777375285891701E-2</v>
      </c>
      <c r="T411" s="70">
        <v>1.0439138795</v>
      </c>
      <c r="U411" s="71">
        <v>3.7000801538613999</v>
      </c>
      <c r="V411" s="70">
        <v>6.6441561563999896</v>
      </c>
      <c r="W411" s="71">
        <v>28.896569912903502</v>
      </c>
      <c r="X411" s="63">
        <v>2.6555505296000002</v>
      </c>
      <c r="Y411" s="64">
        <v>8.1704174336510005E-2</v>
      </c>
    </row>
    <row r="412" spans="1:25" customFormat="1" x14ac:dyDescent="0.3">
      <c r="A412" s="58" t="s">
        <v>229</v>
      </c>
      <c r="B412" s="59">
        <v>198.42159792699999</v>
      </c>
      <c r="C412" s="60">
        <v>0.132475756390314</v>
      </c>
      <c r="D412" s="59">
        <v>80.886678735300094</v>
      </c>
      <c r="E412" s="60">
        <v>0.13157320057100599</v>
      </c>
      <c r="F412" s="59">
        <v>9.5029690808000105</v>
      </c>
      <c r="G412" s="60">
        <v>0.115044060914184</v>
      </c>
      <c r="H412" s="59">
        <v>79.683049044100102</v>
      </c>
      <c r="I412" s="61">
        <v>0.19732177903326401</v>
      </c>
      <c r="J412" s="67">
        <v>1.9784173244000001</v>
      </c>
      <c r="K412" s="68">
        <v>10.1967948304688</v>
      </c>
      <c r="L412" s="59">
        <v>8.9652787007000097</v>
      </c>
      <c r="M412" s="62">
        <v>5.7990532448650801E-2</v>
      </c>
      <c r="N412" s="67">
        <v>0.53012000330000097</v>
      </c>
      <c r="O412" s="68">
        <v>2.0648535296678001</v>
      </c>
      <c r="P412" s="67">
        <v>3.5425422906000001</v>
      </c>
      <c r="Q412" s="68">
        <v>16.524067711850002</v>
      </c>
      <c r="R412" s="59">
        <v>10.630984678300001</v>
      </c>
      <c r="S412" s="60">
        <v>0.115828034787158</v>
      </c>
      <c r="T412" s="67">
        <v>0.75483450319999901</v>
      </c>
      <c r="U412" s="68">
        <v>2.6754584066626999</v>
      </c>
      <c r="V412" s="67">
        <v>1.4888855509000001</v>
      </c>
      <c r="W412" s="68">
        <v>6.4754175550872599</v>
      </c>
      <c r="X412" s="59">
        <v>0.45783801539999902</v>
      </c>
      <c r="Y412" s="62">
        <v>1.4086448972129999E-2</v>
      </c>
    </row>
    <row r="413" spans="1:25" customFormat="1" x14ac:dyDescent="0.3">
      <c r="A413" s="58" t="s">
        <v>230</v>
      </c>
      <c r="B413" s="63">
        <v>356.38805544169998</v>
      </c>
      <c r="C413" s="64">
        <v>0.23794172462255</v>
      </c>
      <c r="D413" s="63">
        <v>117.7971039924</v>
      </c>
      <c r="E413" s="62">
        <v>0.191613034836005</v>
      </c>
      <c r="F413" s="63">
        <v>16.762650172099999</v>
      </c>
      <c r="G413" s="64">
        <v>0.202930613694039</v>
      </c>
      <c r="H413" s="63">
        <v>123.409237236</v>
      </c>
      <c r="I413" s="61">
        <v>0.30560239012777501</v>
      </c>
      <c r="J413" s="70">
        <v>3.6579634429999999</v>
      </c>
      <c r="K413" s="71">
        <v>18.8532026411253</v>
      </c>
      <c r="L413" s="63">
        <v>43.761459371100003</v>
      </c>
      <c r="M413" s="64">
        <v>0.283064298878064</v>
      </c>
      <c r="N413" s="70">
        <v>1.6812292042000001</v>
      </c>
      <c r="O413" s="71">
        <v>6.5485022916752902</v>
      </c>
      <c r="P413" s="70">
        <v>4.7220856030999903</v>
      </c>
      <c r="Q413" s="71">
        <v>22.026007269926101</v>
      </c>
      <c r="R413" s="63">
        <v>24.7136105712</v>
      </c>
      <c r="S413" s="64">
        <v>0.26926282292553999</v>
      </c>
      <c r="T413" s="70">
        <v>11.401966166799999</v>
      </c>
      <c r="U413" s="71">
        <v>40.413476204553</v>
      </c>
      <c r="V413" s="70">
        <v>1.3413720892000001</v>
      </c>
      <c r="W413" s="71">
        <v>5.8338563155907401</v>
      </c>
      <c r="X413" s="63">
        <v>7.1393775925999998</v>
      </c>
      <c r="Y413" s="64">
        <v>0.21965951879960199</v>
      </c>
    </row>
    <row r="414" spans="1:25" customFormat="1" x14ac:dyDescent="0.3">
      <c r="A414" s="58" t="s">
        <v>231</v>
      </c>
      <c r="B414" s="59">
        <v>219.8421906115</v>
      </c>
      <c r="C414" s="60">
        <v>0.14677716938091001</v>
      </c>
      <c r="D414" s="59">
        <v>68.212764308199993</v>
      </c>
      <c r="E414" s="62">
        <v>0.11095735243619</v>
      </c>
      <c r="F414" s="59">
        <v>18.643469438299999</v>
      </c>
      <c r="G414" s="60">
        <v>0.225700032850254</v>
      </c>
      <c r="H414" s="59">
        <v>72.201724460099896</v>
      </c>
      <c r="I414" s="60">
        <v>0.17879552666027601</v>
      </c>
      <c r="J414" s="67">
        <v>2.9346002995</v>
      </c>
      <c r="K414" s="68">
        <v>15.1249773212073</v>
      </c>
      <c r="L414" s="59">
        <v>29.7521109254</v>
      </c>
      <c r="M414" s="60">
        <v>0.19244697366748401</v>
      </c>
      <c r="N414" s="67">
        <v>1.8895900843</v>
      </c>
      <c r="O414" s="68">
        <v>7.3600821151887601</v>
      </c>
      <c r="P414" s="67">
        <v>2.2985933942000001</v>
      </c>
      <c r="Q414" s="68">
        <v>10.721710503938301</v>
      </c>
      <c r="R414" s="59">
        <v>16.875617654599999</v>
      </c>
      <c r="S414" s="60">
        <v>0.18386534153714501</v>
      </c>
      <c r="T414" s="67">
        <v>3.8071454155</v>
      </c>
      <c r="U414" s="68">
        <v>13.4941621827109</v>
      </c>
      <c r="V414" s="67">
        <v>0.81332049470000201</v>
      </c>
      <c r="W414" s="68">
        <v>3.53726974253266</v>
      </c>
      <c r="X414" s="59">
        <v>2.4132541367</v>
      </c>
      <c r="Y414" s="60">
        <v>7.4249363552099504E-2</v>
      </c>
    </row>
    <row r="415" spans="1:25" customFormat="1" x14ac:dyDescent="0.3">
      <c r="A415" s="58" t="s">
        <v>232</v>
      </c>
      <c r="B415" s="63">
        <v>91.087196940300103</v>
      </c>
      <c r="C415" s="64">
        <v>6.0814172641524701E-2</v>
      </c>
      <c r="D415" s="63">
        <v>47.801228045999899</v>
      </c>
      <c r="E415" s="64">
        <v>7.7755208441906504E-2</v>
      </c>
      <c r="F415" s="63">
        <v>8.5966678893000008</v>
      </c>
      <c r="G415" s="64">
        <v>0.10407227214006499</v>
      </c>
      <c r="H415" s="63">
        <v>15.749238261</v>
      </c>
      <c r="I415" s="64">
        <v>3.9000361423912902E-2</v>
      </c>
      <c r="J415" s="70">
        <v>0.87084878480000005</v>
      </c>
      <c r="K415" s="71">
        <v>4.4883686962565701</v>
      </c>
      <c r="L415" s="63">
        <v>3.7783512845999998</v>
      </c>
      <c r="M415" s="64">
        <v>2.4439686716587E-2</v>
      </c>
      <c r="N415" s="70">
        <v>0.28876204890000001</v>
      </c>
      <c r="O415" s="71">
        <v>1.1247478536814399</v>
      </c>
      <c r="P415" s="70">
        <v>0</v>
      </c>
      <c r="Q415" s="71">
        <v>0</v>
      </c>
      <c r="R415" s="63">
        <v>6.5439587772000003</v>
      </c>
      <c r="S415" s="64">
        <v>7.1298558678052307E-2</v>
      </c>
      <c r="T415" s="70">
        <v>5.0661647397999898</v>
      </c>
      <c r="U415" s="69">
        <v>17.956668627592801</v>
      </c>
      <c r="V415" s="70">
        <v>0.58546749060000003</v>
      </c>
      <c r="W415" s="71">
        <v>2.5462981115455499</v>
      </c>
      <c r="X415" s="63">
        <v>1.8065096181</v>
      </c>
      <c r="Y415" s="64">
        <v>5.55814604665259E-2</v>
      </c>
    </row>
    <row r="416" spans="1:25" customFormat="1" x14ac:dyDescent="0.3">
      <c r="A416" s="65" t="s">
        <v>1</v>
      </c>
    </row>
    <row r="417" spans="1:25" customFormat="1" x14ac:dyDescent="0.3">
      <c r="A417" s="65" t="s">
        <v>1</v>
      </c>
    </row>
    <row r="418" spans="1:25" customFormat="1" x14ac:dyDescent="0.3">
      <c r="A418" s="53" t="s">
        <v>233</v>
      </c>
    </row>
    <row r="419" spans="1:25" customFormat="1" x14ac:dyDescent="0.3">
      <c r="A419" s="54" t="s">
        <v>1</v>
      </c>
    </row>
    <row r="420" spans="1:25" customFormat="1" ht="25.5" customHeight="1" x14ac:dyDescent="0.3">
      <c r="A420" s="114" t="s">
        <v>1</v>
      </c>
      <c r="B420" s="113" t="s">
        <v>504</v>
      </c>
      <c r="C420" s="113" t="s">
        <v>1</v>
      </c>
      <c r="D420" s="113" t="s">
        <v>53</v>
      </c>
      <c r="E420" s="113" t="s">
        <v>1</v>
      </c>
      <c r="F420" s="113" t="s">
        <v>54</v>
      </c>
      <c r="G420" s="113" t="s">
        <v>1</v>
      </c>
      <c r="H420" s="118" t="s">
        <v>55</v>
      </c>
      <c r="I420" s="118" t="s">
        <v>1</v>
      </c>
      <c r="J420" s="118" t="s">
        <v>56</v>
      </c>
      <c r="K420" s="118" t="s">
        <v>1</v>
      </c>
      <c r="L420" s="118" t="s">
        <v>57</v>
      </c>
      <c r="M420" s="118" t="s">
        <v>1</v>
      </c>
      <c r="N420" s="118" t="s">
        <v>58</v>
      </c>
      <c r="O420" s="118" t="s">
        <v>1</v>
      </c>
      <c r="P420" s="118" t="s">
        <v>59</v>
      </c>
      <c r="Q420" s="118" t="s">
        <v>1</v>
      </c>
      <c r="R420" s="118" t="s">
        <v>60</v>
      </c>
      <c r="S420" s="118" t="s">
        <v>1</v>
      </c>
      <c r="T420" s="113" t="s">
        <v>61</v>
      </c>
      <c r="U420" s="113" t="s">
        <v>1</v>
      </c>
      <c r="V420" s="113" t="s">
        <v>62</v>
      </c>
      <c r="W420" s="113" t="s">
        <v>1</v>
      </c>
      <c r="X420" s="113" t="s">
        <v>63</v>
      </c>
      <c r="Y420" s="113" t="s">
        <v>1</v>
      </c>
    </row>
    <row r="421" spans="1:25" customFormat="1" x14ac:dyDescent="0.3">
      <c r="A421" s="115" t="s">
        <v>1</v>
      </c>
      <c r="B421" s="55" t="s">
        <v>14</v>
      </c>
      <c r="C421" s="55" t="s">
        <v>15</v>
      </c>
      <c r="D421" s="55" t="s">
        <v>14</v>
      </c>
      <c r="E421" s="55" t="s">
        <v>15</v>
      </c>
      <c r="F421" s="55" t="s">
        <v>14</v>
      </c>
      <c r="G421" s="55" t="s">
        <v>15</v>
      </c>
      <c r="H421" s="55" t="s">
        <v>14</v>
      </c>
      <c r="I421" s="55" t="s">
        <v>15</v>
      </c>
      <c r="J421" s="55" t="s">
        <v>14</v>
      </c>
      <c r="K421" s="55" t="s">
        <v>15</v>
      </c>
      <c r="L421" s="55" t="s">
        <v>14</v>
      </c>
      <c r="M421" s="55" t="s">
        <v>15</v>
      </c>
      <c r="N421" s="55" t="s">
        <v>14</v>
      </c>
      <c r="O421" s="55" t="s">
        <v>15</v>
      </c>
      <c r="P421" s="55" t="s">
        <v>14</v>
      </c>
      <c r="Q421" s="55" t="s">
        <v>15</v>
      </c>
      <c r="R421" s="55" t="s">
        <v>14</v>
      </c>
      <c r="S421" s="55" t="s">
        <v>15</v>
      </c>
      <c r="T421" s="55" t="s">
        <v>14</v>
      </c>
      <c r="U421" s="55" t="s">
        <v>15</v>
      </c>
      <c r="V421" s="55" t="s">
        <v>14</v>
      </c>
      <c r="W421" s="55" t="s">
        <v>15</v>
      </c>
      <c r="X421" s="55" t="s">
        <v>14</v>
      </c>
      <c r="Y421" s="55" t="s">
        <v>15</v>
      </c>
    </row>
    <row r="422" spans="1:25" customFormat="1" x14ac:dyDescent="0.3">
      <c r="A422" s="56" t="s">
        <v>16</v>
      </c>
      <c r="B422" s="57">
        <v>1497.7955463971</v>
      </c>
      <c r="C422" s="57">
        <v>1497.7955463971</v>
      </c>
      <c r="D422" s="57">
        <v>614.76560868219997</v>
      </c>
      <c r="E422" s="57">
        <v>614.76560868219997</v>
      </c>
      <c r="F422" s="57">
        <v>82.602865417700002</v>
      </c>
      <c r="G422" s="57">
        <v>82.602865417700002</v>
      </c>
      <c r="H422" s="57">
        <v>403.82287973730001</v>
      </c>
      <c r="I422" s="57">
        <v>403.82287973730001</v>
      </c>
      <c r="J422" s="57">
        <v>19.402345122100002</v>
      </c>
      <c r="K422" s="57">
        <v>19.402345122100002</v>
      </c>
      <c r="L422" s="57">
        <v>154.5990064609</v>
      </c>
      <c r="M422" s="57">
        <v>154.5990064609</v>
      </c>
      <c r="N422" s="57">
        <v>25.673491881299999</v>
      </c>
      <c r="O422" s="57">
        <v>25.673491881299999</v>
      </c>
      <c r="P422" s="57">
        <v>21.4386817603</v>
      </c>
      <c r="Q422" s="57">
        <v>21.4386817603</v>
      </c>
      <c r="R422" s="57">
        <v>91.782483384399995</v>
      </c>
      <c r="S422" s="57">
        <v>91.782483384399995</v>
      </c>
      <c r="T422" s="57">
        <v>28.213277445100001</v>
      </c>
      <c r="U422" s="57">
        <v>28.213277445100001</v>
      </c>
      <c r="V422" s="57">
        <v>22.992888693800001</v>
      </c>
      <c r="W422" s="57">
        <v>22.992888693800001</v>
      </c>
      <c r="X422" s="57">
        <v>32.502017811999998</v>
      </c>
      <c r="Y422" s="57">
        <v>32.502017811999998</v>
      </c>
    </row>
    <row r="423" spans="1:25" customFormat="1" ht="25.5" customHeight="1" x14ac:dyDescent="0.3">
      <c r="A423" s="66" t="s">
        <v>223</v>
      </c>
      <c r="B423" s="59">
        <v>369.78679026129998</v>
      </c>
      <c r="C423" s="60">
        <v>0.24688736132966199</v>
      </c>
      <c r="D423" s="59">
        <v>119.158611881</v>
      </c>
      <c r="E423" s="62">
        <v>0.193827712868366</v>
      </c>
      <c r="F423" s="59">
        <v>10.61252485</v>
      </c>
      <c r="G423" s="62">
        <v>0.12847647350168001</v>
      </c>
      <c r="H423" s="59">
        <v>118.6949353574</v>
      </c>
      <c r="I423" s="60">
        <v>0.29392820791782498</v>
      </c>
      <c r="J423" s="67">
        <v>6.3186757213000098</v>
      </c>
      <c r="K423" s="68">
        <v>32.566556679289199</v>
      </c>
      <c r="L423" s="59">
        <v>47.326733001199997</v>
      </c>
      <c r="M423" s="60">
        <v>0.30612572541447403</v>
      </c>
      <c r="N423" s="67">
        <v>5.2380840970999802</v>
      </c>
      <c r="O423" s="68">
        <v>20.402694426290001</v>
      </c>
      <c r="P423" s="67">
        <v>12.131461394600001</v>
      </c>
      <c r="Q423" s="69">
        <v>56.586787985560598</v>
      </c>
      <c r="R423" s="59">
        <v>26.465330249600001</v>
      </c>
      <c r="S423" s="60">
        <v>0.28834837840199701</v>
      </c>
      <c r="T423" s="67">
        <v>8.7569047405999907</v>
      </c>
      <c r="U423" s="68">
        <v>31.038239912537598</v>
      </c>
      <c r="V423" s="67">
        <v>9.5405297296000207</v>
      </c>
      <c r="W423" s="68">
        <v>41.493393268904903</v>
      </c>
      <c r="X423" s="59">
        <v>5.5429992388999896</v>
      </c>
      <c r="Y423" s="60">
        <v>0.17054323429893301</v>
      </c>
    </row>
    <row r="424" spans="1:25" customFormat="1" x14ac:dyDescent="0.3">
      <c r="A424" s="58" t="s">
        <v>224</v>
      </c>
      <c r="B424" s="63">
        <v>197.71225425969999</v>
      </c>
      <c r="C424" s="64">
        <v>0.13200216460470199</v>
      </c>
      <c r="D424" s="63">
        <v>56.757775600000002</v>
      </c>
      <c r="E424" s="62">
        <v>9.2324253013542606E-2</v>
      </c>
      <c r="F424" s="63">
        <v>13.2303501128</v>
      </c>
      <c r="G424" s="64">
        <v>0.16016817389926799</v>
      </c>
      <c r="H424" s="63">
        <v>71.066159241899996</v>
      </c>
      <c r="I424" s="61">
        <v>0.17598348882096701</v>
      </c>
      <c r="J424" s="70">
        <v>4.6435927150999996</v>
      </c>
      <c r="K424" s="71">
        <v>23.933151821996901</v>
      </c>
      <c r="L424" s="63">
        <v>14.453999211599999</v>
      </c>
      <c r="M424" s="64">
        <v>9.3493480601737206E-2</v>
      </c>
      <c r="N424" s="70">
        <v>3.9561051737000099</v>
      </c>
      <c r="O424" s="71">
        <v>15.409299179055299</v>
      </c>
      <c r="P424" s="70">
        <v>0.87506695629999798</v>
      </c>
      <c r="Q424" s="71">
        <v>4.0817199773935897</v>
      </c>
      <c r="R424" s="63">
        <v>16.172446575199999</v>
      </c>
      <c r="S424" s="64">
        <v>0.17620406398753799</v>
      </c>
      <c r="T424" s="70">
        <v>1.8919147122</v>
      </c>
      <c r="U424" s="71">
        <v>6.7057601368060196</v>
      </c>
      <c r="V424" s="70">
        <v>4.3396444469000004</v>
      </c>
      <c r="W424" s="71">
        <v>18.8738548891866</v>
      </c>
      <c r="X424" s="63">
        <v>10.325199513999999</v>
      </c>
      <c r="Y424" s="61">
        <v>0.31767872301724798</v>
      </c>
    </row>
    <row r="425" spans="1:25" customFormat="1" x14ac:dyDescent="0.3">
      <c r="A425" s="58" t="s">
        <v>225</v>
      </c>
      <c r="B425" s="59">
        <v>36.643865926799997</v>
      </c>
      <c r="C425" s="60">
        <v>2.4465198881746999E-2</v>
      </c>
      <c r="D425" s="59">
        <v>24.991222092300099</v>
      </c>
      <c r="E425" s="61">
        <v>4.0651626797846903E-2</v>
      </c>
      <c r="F425" s="59">
        <v>0.34447959500000003</v>
      </c>
      <c r="G425" s="60">
        <v>4.1703104760114698E-3</v>
      </c>
      <c r="H425" s="59">
        <v>6.2242691698000003</v>
      </c>
      <c r="I425" s="60">
        <v>1.54133643290571E-2</v>
      </c>
      <c r="J425" s="67">
        <v>0</v>
      </c>
      <c r="K425" s="68">
        <v>0</v>
      </c>
      <c r="L425" s="59">
        <v>2.8569829801000002</v>
      </c>
      <c r="M425" s="60">
        <v>1.8479956925354299E-2</v>
      </c>
      <c r="N425" s="67">
        <v>0</v>
      </c>
      <c r="O425" s="68">
        <v>0</v>
      </c>
      <c r="P425" s="67">
        <v>0</v>
      </c>
      <c r="Q425" s="68">
        <v>0</v>
      </c>
      <c r="R425" s="59">
        <v>0.61772222939999999</v>
      </c>
      <c r="S425" s="60">
        <v>6.7302845447412699E-3</v>
      </c>
      <c r="T425" s="67">
        <v>0</v>
      </c>
      <c r="U425" s="68">
        <v>0</v>
      </c>
      <c r="V425" s="67">
        <v>0</v>
      </c>
      <c r="W425" s="68">
        <v>0</v>
      </c>
      <c r="X425" s="59">
        <v>1.6091898602000001</v>
      </c>
      <c r="Y425" s="60">
        <v>4.9510460227668501E-2</v>
      </c>
    </row>
    <row r="426" spans="1:25" customFormat="1" x14ac:dyDescent="0.3">
      <c r="A426" s="58" t="s">
        <v>226</v>
      </c>
      <c r="B426" s="63">
        <v>117.4899553497</v>
      </c>
      <c r="C426" s="64">
        <v>7.8441917945555606E-2</v>
      </c>
      <c r="D426" s="63">
        <v>42.966421457400102</v>
      </c>
      <c r="E426" s="64">
        <v>6.9890736974539E-2</v>
      </c>
      <c r="F426" s="63">
        <v>9.0537623564</v>
      </c>
      <c r="G426" s="64">
        <v>0.10960591149735099</v>
      </c>
      <c r="H426" s="63">
        <v>16.806908486200001</v>
      </c>
      <c r="I426" s="62">
        <v>4.1619505306716299E-2</v>
      </c>
      <c r="J426" s="70">
        <v>1.6419940312000001</v>
      </c>
      <c r="K426" s="71">
        <v>8.4628637459381508</v>
      </c>
      <c r="L426" s="63">
        <v>20.065365337199999</v>
      </c>
      <c r="M426" s="61">
        <v>0.12978974313314701</v>
      </c>
      <c r="N426" s="70">
        <v>2.7461299161000001</v>
      </c>
      <c r="O426" s="71">
        <v>10.696363115685999</v>
      </c>
      <c r="P426" s="70">
        <v>2.3277413400999998</v>
      </c>
      <c r="Q426" s="71">
        <v>10.8576701036278</v>
      </c>
      <c r="R426" s="63">
        <v>13.2843758764</v>
      </c>
      <c r="S426" s="61">
        <v>0.14473759465368599</v>
      </c>
      <c r="T426" s="70">
        <v>6.1468481202999898</v>
      </c>
      <c r="U426" s="69">
        <v>21.7870757208591</v>
      </c>
      <c r="V426" s="70">
        <v>0</v>
      </c>
      <c r="W426" s="71">
        <v>0</v>
      </c>
      <c r="X426" s="63">
        <v>2.4504084283999998</v>
      </c>
      <c r="Y426" s="64">
        <v>7.5392501554020094E-2</v>
      </c>
    </row>
    <row r="427" spans="1:25" customFormat="1" x14ac:dyDescent="0.3">
      <c r="A427" s="58" t="s">
        <v>227</v>
      </c>
      <c r="B427" s="59">
        <v>107.0680319985</v>
      </c>
      <c r="C427" s="60">
        <v>7.1483743062295005E-2</v>
      </c>
      <c r="D427" s="59">
        <v>71.686147684299996</v>
      </c>
      <c r="E427" s="61">
        <v>0.116607283608407</v>
      </c>
      <c r="F427" s="59">
        <v>2.3706036351000002</v>
      </c>
      <c r="G427" s="60">
        <v>2.8698806307898801E-2</v>
      </c>
      <c r="H427" s="59">
        <v>4.8481793920999898</v>
      </c>
      <c r="I427" s="62">
        <v>1.2005707540033101E-2</v>
      </c>
      <c r="J427" s="67">
        <v>0</v>
      </c>
      <c r="K427" s="68">
        <v>0</v>
      </c>
      <c r="L427" s="59">
        <v>12.7804640633</v>
      </c>
      <c r="M427" s="60">
        <v>8.2668474758486502E-2</v>
      </c>
      <c r="N427" s="67">
        <v>9.4309489987999893</v>
      </c>
      <c r="O427" s="69">
        <v>36.734188876228799</v>
      </c>
      <c r="P427" s="67">
        <v>0</v>
      </c>
      <c r="Q427" s="68">
        <v>0</v>
      </c>
      <c r="R427" s="59">
        <v>3.5518162177999999</v>
      </c>
      <c r="S427" s="60">
        <v>3.8698192583484697E-2</v>
      </c>
      <c r="T427" s="67">
        <v>0.73532589070000098</v>
      </c>
      <c r="U427" s="68">
        <v>2.6063114862527601</v>
      </c>
      <c r="V427" s="67">
        <v>0</v>
      </c>
      <c r="W427" s="68">
        <v>0</v>
      </c>
      <c r="X427" s="59">
        <v>1.6645461163999999</v>
      </c>
      <c r="Y427" s="60">
        <v>5.1213623905695997E-2</v>
      </c>
    </row>
    <row r="428" spans="1:25" customFormat="1" x14ac:dyDescent="0.3">
      <c r="A428" s="58" t="s">
        <v>228</v>
      </c>
      <c r="B428" s="63">
        <v>195.27331046960001</v>
      </c>
      <c r="C428" s="64">
        <v>0.13037380898836501</v>
      </c>
      <c r="D428" s="63">
        <v>110.0150297062</v>
      </c>
      <c r="E428" s="61">
        <v>0.17895443100993599</v>
      </c>
      <c r="F428" s="63">
        <v>12.4280897032</v>
      </c>
      <c r="G428" s="64">
        <v>0.15045591506244399</v>
      </c>
      <c r="H428" s="63">
        <v>34.064114858899899</v>
      </c>
      <c r="I428" s="62">
        <v>8.4354098215187398E-2</v>
      </c>
      <c r="J428" s="70">
        <v>1.1118501179</v>
      </c>
      <c r="K428" s="71">
        <v>5.7304934578942301</v>
      </c>
      <c r="L428" s="63">
        <v>20.281985793699999</v>
      </c>
      <c r="M428" s="64">
        <v>0.13119091938556299</v>
      </c>
      <c r="N428" s="70">
        <v>0.44264235820000097</v>
      </c>
      <c r="O428" s="71">
        <v>1.7241221421945001</v>
      </c>
      <c r="P428" s="70">
        <v>2.5790222324999998</v>
      </c>
      <c r="Q428" s="71">
        <v>12.02976125741</v>
      </c>
      <c r="R428" s="63">
        <v>4.2957171824000104</v>
      </c>
      <c r="S428" s="62">
        <v>4.6803235475867802E-2</v>
      </c>
      <c r="T428" s="70">
        <v>1.0439138795</v>
      </c>
      <c r="U428" s="71">
        <v>3.7000801538613999</v>
      </c>
      <c r="V428" s="70">
        <v>6.3553941074999996</v>
      </c>
      <c r="W428" s="71">
        <v>27.6406944431202</v>
      </c>
      <c r="X428" s="63">
        <v>2.6555505296000002</v>
      </c>
      <c r="Y428" s="64">
        <v>8.1704174336510005E-2</v>
      </c>
    </row>
    <row r="429" spans="1:25" customFormat="1" x14ac:dyDescent="0.3">
      <c r="A429" s="58" t="s">
        <v>229</v>
      </c>
      <c r="B429" s="59">
        <v>108.0945246495</v>
      </c>
      <c r="C429" s="60">
        <v>7.2169078690024105E-2</v>
      </c>
      <c r="D429" s="59">
        <v>46.381901494400097</v>
      </c>
      <c r="E429" s="60">
        <v>7.5446480478671196E-2</v>
      </c>
      <c r="F429" s="59">
        <v>5.8288580945000001</v>
      </c>
      <c r="G429" s="60">
        <v>7.0564841365067202E-2</v>
      </c>
      <c r="H429" s="59">
        <v>48.674725666199897</v>
      </c>
      <c r="I429" s="61">
        <v>0.120534838684387</v>
      </c>
      <c r="J429" s="67">
        <v>1.1574203087999999</v>
      </c>
      <c r="K429" s="68">
        <v>5.9653629574996803</v>
      </c>
      <c r="L429" s="59">
        <v>3.1160846549999999</v>
      </c>
      <c r="M429" s="62">
        <v>2.0155916433965498E-2</v>
      </c>
      <c r="N429" s="67">
        <v>0.53012000330000097</v>
      </c>
      <c r="O429" s="68">
        <v>2.0648535296678001</v>
      </c>
      <c r="P429" s="67">
        <v>0.82009909409999904</v>
      </c>
      <c r="Q429" s="68">
        <v>3.8253242585962202</v>
      </c>
      <c r="R429" s="59">
        <v>0</v>
      </c>
      <c r="S429" s="62">
        <v>0</v>
      </c>
      <c r="T429" s="67">
        <v>0.75483450319999901</v>
      </c>
      <c r="U429" s="68">
        <v>2.6754584066626999</v>
      </c>
      <c r="V429" s="67">
        <v>0.83048082999999795</v>
      </c>
      <c r="W429" s="68">
        <v>3.6119029716519999</v>
      </c>
      <c r="X429" s="59">
        <v>0</v>
      </c>
      <c r="Y429" s="60">
        <v>0</v>
      </c>
    </row>
    <row r="430" spans="1:25" customFormat="1" x14ac:dyDescent="0.3">
      <c r="A430" s="58" t="s">
        <v>230</v>
      </c>
      <c r="B430" s="63">
        <v>197.88597659589999</v>
      </c>
      <c r="C430" s="64">
        <v>0.132118149951713</v>
      </c>
      <c r="D430" s="63">
        <v>68.260167318300006</v>
      </c>
      <c r="E430" s="64">
        <v>0.111034459888902</v>
      </c>
      <c r="F430" s="63">
        <v>8.5663389278000004</v>
      </c>
      <c r="G430" s="64">
        <v>0.103705106166504</v>
      </c>
      <c r="H430" s="63">
        <v>64.649895817300006</v>
      </c>
      <c r="I430" s="64">
        <v>0.160094682746448</v>
      </c>
      <c r="J430" s="70">
        <v>2.7871146582000002</v>
      </c>
      <c r="K430" s="71">
        <v>14.3648339448687</v>
      </c>
      <c r="L430" s="63">
        <v>24.776222411100001</v>
      </c>
      <c r="M430" s="64">
        <v>0.16026120075594499</v>
      </c>
      <c r="N430" s="70">
        <v>1.6812292042000001</v>
      </c>
      <c r="O430" s="71">
        <v>6.5485022916752902</v>
      </c>
      <c r="P430" s="70">
        <v>1.1615318517</v>
      </c>
      <c r="Q430" s="71">
        <v>5.4179257133753298</v>
      </c>
      <c r="R430" s="63">
        <v>16.243194958099998</v>
      </c>
      <c r="S430" s="64">
        <v>0.17697489062341901</v>
      </c>
      <c r="T430" s="70">
        <v>4.2011562708000003</v>
      </c>
      <c r="U430" s="71">
        <v>14.8907062604655</v>
      </c>
      <c r="V430" s="70">
        <v>0.52805159449999906</v>
      </c>
      <c r="W430" s="71">
        <v>2.2965865730580801</v>
      </c>
      <c r="X430" s="63">
        <v>5.0310735838999898</v>
      </c>
      <c r="Y430" s="64">
        <v>0.15479265358234101</v>
      </c>
    </row>
    <row r="431" spans="1:25" customFormat="1" x14ac:dyDescent="0.3">
      <c r="A431" s="58" t="s">
        <v>231</v>
      </c>
      <c r="B431" s="59">
        <v>82.589607886599794</v>
      </c>
      <c r="C431" s="60">
        <v>5.5140775445131199E-2</v>
      </c>
      <c r="D431" s="59">
        <v>26.747103402299999</v>
      </c>
      <c r="E431" s="60">
        <v>4.3507806917883002E-2</v>
      </c>
      <c r="F431" s="59">
        <v>13.9268695315</v>
      </c>
      <c r="G431" s="61">
        <v>0.16860031986875601</v>
      </c>
      <c r="H431" s="59">
        <v>23.845998951599999</v>
      </c>
      <c r="I431" s="60">
        <v>5.9050638654037202E-2</v>
      </c>
      <c r="J431" s="67">
        <v>0.87084878480000005</v>
      </c>
      <c r="K431" s="68">
        <v>4.4883686962565701</v>
      </c>
      <c r="L431" s="59">
        <v>5.1628177230999999</v>
      </c>
      <c r="M431" s="60">
        <v>3.3394895874739899E-2</v>
      </c>
      <c r="N431" s="67">
        <v>1.359470081</v>
      </c>
      <c r="O431" s="68">
        <v>5.2952285855209604</v>
      </c>
      <c r="P431" s="67">
        <v>1.543758891</v>
      </c>
      <c r="Q431" s="68">
        <v>7.2008107040364902</v>
      </c>
      <c r="R431" s="59">
        <v>6.9028791041000002</v>
      </c>
      <c r="S431" s="60">
        <v>7.5209112344341494E-2</v>
      </c>
      <c r="T431" s="67">
        <v>0</v>
      </c>
      <c r="U431" s="68">
        <v>0</v>
      </c>
      <c r="V431" s="67">
        <v>0.81332049470000201</v>
      </c>
      <c r="W431" s="68">
        <v>3.53726974253266</v>
      </c>
      <c r="X431" s="59">
        <v>1.4165409225000001</v>
      </c>
      <c r="Y431" s="60">
        <v>4.35831686110578E-2</v>
      </c>
    </row>
    <row r="432" spans="1:25" customFormat="1" x14ac:dyDescent="0.3">
      <c r="A432" s="58" t="s">
        <v>234</v>
      </c>
      <c r="B432" s="63">
        <v>85.251228999499702</v>
      </c>
      <c r="C432" s="64">
        <v>5.6917801100803897E-2</v>
      </c>
      <c r="D432" s="63">
        <v>47.801228045999899</v>
      </c>
      <c r="E432" s="64">
        <v>7.7755208441906504E-2</v>
      </c>
      <c r="F432" s="63">
        <v>6.2409886114000104</v>
      </c>
      <c r="G432" s="64">
        <v>7.5554141855019602E-2</v>
      </c>
      <c r="H432" s="63">
        <v>14.9476927959</v>
      </c>
      <c r="I432" s="64">
        <v>3.7015467785341802E-2</v>
      </c>
      <c r="J432" s="70">
        <v>0.87084878480000005</v>
      </c>
      <c r="K432" s="71">
        <v>4.4883686962565701</v>
      </c>
      <c r="L432" s="63">
        <v>3.7783512845999998</v>
      </c>
      <c r="M432" s="64">
        <v>2.4439686716587E-2</v>
      </c>
      <c r="N432" s="70">
        <v>0.28876204890000001</v>
      </c>
      <c r="O432" s="71">
        <v>1.1247478536814399</v>
      </c>
      <c r="P432" s="70">
        <v>0</v>
      </c>
      <c r="Q432" s="71">
        <v>0</v>
      </c>
      <c r="R432" s="63">
        <v>4.2490009914</v>
      </c>
      <c r="S432" s="64">
        <v>4.6294247384923E-2</v>
      </c>
      <c r="T432" s="70">
        <v>4.6823793277999899</v>
      </c>
      <c r="U432" s="69">
        <v>16.596367922554901</v>
      </c>
      <c r="V432" s="70">
        <v>0.58546749060000003</v>
      </c>
      <c r="W432" s="71">
        <v>2.5462981115455499</v>
      </c>
      <c r="X432" s="63">
        <v>1.8065096181</v>
      </c>
      <c r="Y432" s="64">
        <v>5.55814604665259E-2</v>
      </c>
    </row>
    <row r="433" spans="1:25" customFormat="1" x14ac:dyDescent="0.3">
      <c r="A433" s="65" t="s">
        <v>1</v>
      </c>
    </row>
    <row r="434" spans="1:25" customFormat="1" x14ac:dyDescent="0.3">
      <c r="A434" s="65" t="s">
        <v>1</v>
      </c>
    </row>
    <row r="435" spans="1:25" customFormat="1" x14ac:dyDescent="0.3">
      <c r="A435" s="53" t="s">
        <v>235</v>
      </c>
    </row>
    <row r="436" spans="1:25" customFormat="1" x14ac:dyDescent="0.3">
      <c r="A436" s="54" t="s">
        <v>1</v>
      </c>
    </row>
    <row r="437" spans="1:25" customFormat="1" ht="25.5" customHeight="1" x14ac:dyDescent="0.3">
      <c r="A437" s="114" t="s">
        <v>1</v>
      </c>
      <c r="B437" s="113" t="s">
        <v>504</v>
      </c>
      <c r="C437" s="113" t="s">
        <v>1</v>
      </c>
      <c r="D437" s="113" t="s">
        <v>53</v>
      </c>
      <c r="E437" s="113" t="s">
        <v>1</v>
      </c>
      <c r="F437" s="113" t="s">
        <v>54</v>
      </c>
      <c r="G437" s="113" t="s">
        <v>1</v>
      </c>
      <c r="H437" s="118" t="s">
        <v>55</v>
      </c>
      <c r="I437" s="118" t="s">
        <v>1</v>
      </c>
      <c r="J437" s="118" t="s">
        <v>56</v>
      </c>
      <c r="K437" s="118" t="s">
        <v>1</v>
      </c>
      <c r="L437" s="118" t="s">
        <v>57</v>
      </c>
      <c r="M437" s="118" t="s">
        <v>1</v>
      </c>
      <c r="N437" s="118" t="s">
        <v>58</v>
      </c>
      <c r="O437" s="118" t="s">
        <v>1</v>
      </c>
      <c r="P437" s="118" t="s">
        <v>59</v>
      </c>
      <c r="Q437" s="118" t="s">
        <v>1</v>
      </c>
      <c r="R437" s="118" t="s">
        <v>60</v>
      </c>
      <c r="S437" s="118" t="s">
        <v>1</v>
      </c>
      <c r="T437" s="113" t="s">
        <v>61</v>
      </c>
      <c r="U437" s="113" t="s">
        <v>1</v>
      </c>
      <c r="V437" s="113" t="s">
        <v>62</v>
      </c>
      <c r="W437" s="113" t="s">
        <v>1</v>
      </c>
      <c r="X437" s="113" t="s">
        <v>63</v>
      </c>
      <c r="Y437" s="113" t="s">
        <v>1</v>
      </c>
    </row>
    <row r="438" spans="1:25" customFormat="1" x14ac:dyDescent="0.3">
      <c r="A438" s="115" t="s">
        <v>1</v>
      </c>
      <c r="B438" s="55" t="s">
        <v>14</v>
      </c>
      <c r="C438" s="55" t="s">
        <v>15</v>
      </c>
      <c r="D438" s="55" t="s">
        <v>14</v>
      </c>
      <c r="E438" s="55" t="s">
        <v>15</v>
      </c>
      <c r="F438" s="55" t="s">
        <v>14</v>
      </c>
      <c r="G438" s="55" t="s">
        <v>15</v>
      </c>
      <c r="H438" s="55" t="s">
        <v>14</v>
      </c>
      <c r="I438" s="55" t="s">
        <v>15</v>
      </c>
      <c r="J438" s="55" t="s">
        <v>14</v>
      </c>
      <c r="K438" s="55" t="s">
        <v>15</v>
      </c>
      <c r="L438" s="55" t="s">
        <v>14</v>
      </c>
      <c r="M438" s="55" t="s">
        <v>15</v>
      </c>
      <c r="N438" s="55" t="s">
        <v>14</v>
      </c>
      <c r="O438" s="55" t="s">
        <v>15</v>
      </c>
      <c r="P438" s="55" t="s">
        <v>14</v>
      </c>
      <c r="Q438" s="55" t="s">
        <v>15</v>
      </c>
      <c r="R438" s="55" t="s">
        <v>14</v>
      </c>
      <c r="S438" s="55" t="s">
        <v>15</v>
      </c>
      <c r="T438" s="55" t="s">
        <v>14</v>
      </c>
      <c r="U438" s="55" t="s">
        <v>15</v>
      </c>
      <c r="V438" s="55" t="s">
        <v>14</v>
      </c>
      <c r="W438" s="55" t="s">
        <v>15</v>
      </c>
      <c r="X438" s="55" t="s">
        <v>14</v>
      </c>
      <c r="Y438" s="55" t="s">
        <v>15</v>
      </c>
    </row>
    <row r="439" spans="1:25" customFormat="1" x14ac:dyDescent="0.3">
      <c r="A439" s="56" t="s">
        <v>16</v>
      </c>
      <c r="B439" s="57">
        <v>1497.7955463971</v>
      </c>
      <c r="C439" s="57">
        <v>1497.7955463971</v>
      </c>
      <c r="D439" s="57">
        <v>614.76560868219997</v>
      </c>
      <c r="E439" s="57">
        <v>614.76560868219997</v>
      </c>
      <c r="F439" s="57">
        <v>82.602865417700002</v>
      </c>
      <c r="G439" s="57">
        <v>82.602865417700002</v>
      </c>
      <c r="H439" s="57">
        <v>403.82287973730001</v>
      </c>
      <c r="I439" s="57">
        <v>403.82287973730001</v>
      </c>
      <c r="J439" s="57">
        <v>19.402345122100002</v>
      </c>
      <c r="K439" s="57">
        <v>19.402345122100002</v>
      </c>
      <c r="L439" s="57">
        <v>154.5990064609</v>
      </c>
      <c r="M439" s="57">
        <v>154.5990064609</v>
      </c>
      <c r="N439" s="57">
        <v>25.673491881299999</v>
      </c>
      <c r="O439" s="57">
        <v>25.673491881299999</v>
      </c>
      <c r="P439" s="57">
        <v>21.4386817603</v>
      </c>
      <c r="Q439" s="57">
        <v>21.4386817603</v>
      </c>
      <c r="R439" s="57">
        <v>91.782483384399995</v>
      </c>
      <c r="S439" s="57">
        <v>91.782483384399995</v>
      </c>
      <c r="T439" s="57">
        <v>28.213277445100001</v>
      </c>
      <c r="U439" s="57">
        <v>28.213277445100001</v>
      </c>
      <c r="V439" s="57">
        <v>22.992888693800001</v>
      </c>
      <c r="W439" s="57">
        <v>22.992888693800001</v>
      </c>
      <c r="X439" s="57">
        <v>32.502017811999998</v>
      </c>
      <c r="Y439" s="57">
        <v>32.502017811999998</v>
      </c>
    </row>
    <row r="440" spans="1:25" customFormat="1" x14ac:dyDescent="0.3">
      <c r="A440" s="58" t="s">
        <v>236</v>
      </c>
      <c r="B440" s="59">
        <v>279.37354831890002</v>
      </c>
      <c r="C440" s="60">
        <v>0.18652315330415001</v>
      </c>
      <c r="D440" s="59">
        <v>118.5366308215</v>
      </c>
      <c r="E440" s="60">
        <v>0.192815975954792</v>
      </c>
      <c r="F440" s="59">
        <v>12.860323897899899</v>
      </c>
      <c r="G440" s="60">
        <v>0.15568859303934399</v>
      </c>
      <c r="H440" s="59">
        <v>73.992254418499897</v>
      </c>
      <c r="I440" s="60">
        <v>0.18322947542406301</v>
      </c>
      <c r="J440" s="67">
        <v>2.0935893849</v>
      </c>
      <c r="K440" s="68">
        <v>10.7903934896783</v>
      </c>
      <c r="L440" s="59">
        <v>28.185365500700001</v>
      </c>
      <c r="M440" s="60">
        <v>0.18231272079894301</v>
      </c>
      <c r="N440" s="67">
        <v>5.8072134782999996</v>
      </c>
      <c r="O440" s="68">
        <v>22.6194921405679</v>
      </c>
      <c r="P440" s="67">
        <v>3.1852250154999999</v>
      </c>
      <c r="Q440" s="68">
        <v>14.857373466863001</v>
      </c>
      <c r="R440" s="59">
        <v>13.517269710900001</v>
      </c>
      <c r="S440" s="60">
        <v>0.147275048707142</v>
      </c>
      <c r="T440" s="67">
        <v>4.5524439503999901</v>
      </c>
      <c r="U440" s="68">
        <v>16.1358210128496</v>
      </c>
      <c r="V440" s="67">
        <v>4.3396444469000004</v>
      </c>
      <c r="W440" s="68">
        <v>18.8738548891866</v>
      </c>
      <c r="X440" s="59">
        <v>12.303587693400001</v>
      </c>
      <c r="Y440" s="61">
        <v>0.37854842627208901</v>
      </c>
    </row>
    <row r="441" spans="1:25" customFormat="1" x14ac:dyDescent="0.3">
      <c r="A441" s="58" t="s">
        <v>237</v>
      </c>
      <c r="B441" s="63">
        <v>231.85232510719999</v>
      </c>
      <c r="C441" s="64">
        <v>0.154795710045282</v>
      </c>
      <c r="D441" s="63">
        <v>97.047720269300001</v>
      </c>
      <c r="E441" s="64">
        <v>0.15786133592822399</v>
      </c>
      <c r="F441" s="63">
        <v>13.920472384999901</v>
      </c>
      <c r="G441" s="64">
        <v>0.16852287526114201</v>
      </c>
      <c r="H441" s="63">
        <v>58.518004274300097</v>
      </c>
      <c r="I441" s="64">
        <v>0.14491007620065499</v>
      </c>
      <c r="J441" s="70">
        <v>2.3295210322000002</v>
      </c>
      <c r="K441" s="71">
        <v>12.0063890088554</v>
      </c>
      <c r="L441" s="63">
        <v>25.401376045399999</v>
      </c>
      <c r="M441" s="64">
        <v>0.16430491131147301</v>
      </c>
      <c r="N441" s="70">
        <v>6.4197252822999804</v>
      </c>
      <c r="O441" s="71">
        <v>25.005267347275002</v>
      </c>
      <c r="P441" s="70">
        <v>2.0970981077999999</v>
      </c>
      <c r="Q441" s="71">
        <v>9.7818426116263897</v>
      </c>
      <c r="R441" s="63">
        <v>15.3944827153001</v>
      </c>
      <c r="S441" s="64">
        <v>0.16772789477514399</v>
      </c>
      <c r="T441" s="70">
        <v>0.77998095410000001</v>
      </c>
      <c r="U441" s="71">
        <v>2.7645882532355901</v>
      </c>
      <c r="V441" s="70">
        <v>4.6556248377000102</v>
      </c>
      <c r="W441" s="71">
        <v>20.2481075766499</v>
      </c>
      <c r="X441" s="63">
        <v>5.2883192037999898</v>
      </c>
      <c r="Y441" s="64">
        <v>0.162707412025585</v>
      </c>
    </row>
    <row r="442" spans="1:25" customFormat="1" x14ac:dyDescent="0.3">
      <c r="A442" s="58" t="s">
        <v>238</v>
      </c>
      <c r="B442" s="59">
        <v>380.67949471639997</v>
      </c>
      <c r="C442" s="60">
        <v>0.25415985221221399</v>
      </c>
      <c r="D442" s="59">
        <v>163.20505290490101</v>
      </c>
      <c r="E442" s="60">
        <v>0.26547524877772999</v>
      </c>
      <c r="F442" s="59">
        <v>21.772661089100001</v>
      </c>
      <c r="G442" s="60">
        <v>0.26358239486005303</v>
      </c>
      <c r="H442" s="59">
        <v>100.4924360112</v>
      </c>
      <c r="I442" s="60">
        <v>0.24885275464474299</v>
      </c>
      <c r="J442" s="67">
        <v>4.9434733848999999</v>
      </c>
      <c r="K442" s="68">
        <v>25.4787416355624</v>
      </c>
      <c r="L442" s="59">
        <v>34.313605882600001</v>
      </c>
      <c r="M442" s="60">
        <v>0.22195230530979099</v>
      </c>
      <c r="N442" s="67">
        <v>6.8435179154999899</v>
      </c>
      <c r="O442" s="68">
        <v>26.655968526372</v>
      </c>
      <c r="P442" s="67">
        <v>11.006572504699999</v>
      </c>
      <c r="Q442" s="69">
        <v>51.339782117955998</v>
      </c>
      <c r="R442" s="59">
        <v>21.2669446363</v>
      </c>
      <c r="S442" s="60">
        <v>0.231710276864383</v>
      </c>
      <c r="T442" s="67">
        <v>9.1916393268000096</v>
      </c>
      <c r="U442" s="68">
        <v>32.579126422606997</v>
      </c>
      <c r="V442" s="67">
        <v>2.2628126798000001</v>
      </c>
      <c r="W442" s="68">
        <v>9.8413588215654002</v>
      </c>
      <c r="X442" s="59">
        <v>5.3807783806000096</v>
      </c>
      <c r="Y442" s="60">
        <v>0.16555213315443401</v>
      </c>
    </row>
    <row r="443" spans="1:25" customFormat="1" x14ac:dyDescent="0.3">
      <c r="A443" s="58" t="s">
        <v>239</v>
      </c>
      <c r="B443" s="63">
        <v>316.38898518330001</v>
      </c>
      <c r="C443" s="64">
        <v>0.21123643072939</v>
      </c>
      <c r="D443" s="63">
        <v>116.6249379225</v>
      </c>
      <c r="E443" s="64">
        <v>0.189706347062086</v>
      </c>
      <c r="F443" s="63">
        <v>18.862973725900002</v>
      </c>
      <c r="G443" s="64">
        <v>0.22835737756208699</v>
      </c>
      <c r="H443" s="63">
        <v>96.451618435599897</v>
      </c>
      <c r="I443" s="64">
        <v>0.23884634396729801</v>
      </c>
      <c r="J443" s="70">
        <v>4.7396707777999998</v>
      </c>
      <c r="K443" s="71">
        <v>24.428339708282699</v>
      </c>
      <c r="L443" s="63">
        <v>28.512835524500002</v>
      </c>
      <c r="M443" s="64">
        <v>0.18443091050336899</v>
      </c>
      <c r="N443" s="70">
        <v>6.0255111074000096</v>
      </c>
      <c r="O443" s="71">
        <v>23.469776278422199</v>
      </c>
      <c r="P443" s="70">
        <v>3.0314351764</v>
      </c>
      <c r="Q443" s="71">
        <v>14.140026006699699</v>
      </c>
      <c r="R443" s="63">
        <v>24.750891113000002</v>
      </c>
      <c r="S443" s="64">
        <v>0.26966900655040299</v>
      </c>
      <c r="T443" s="70">
        <v>3.2227190761000002</v>
      </c>
      <c r="U443" s="71">
        <v>11.422703662738501</v>
      </c>
      <c r="V443" s="70">
        <v>8.0429441416999996</v>
      </c>
      <c r="W443" s="71">
        <v>34.980137766981699</v>
      </c>
      <c r="X443" s="63">
        <v>6.1234481824000104</v>
      </c>
      <c r="Y443" s="64">
        <v>0.188402092996798</v>
      </c>
    </row>
    <row r="444" spans="1:25" customFormat="1" x14ac:dyDescent="0.3">
      <c r="A444" s="58" t="s">
        <v>240</v>
      </c>
      <c r="B444" s="59">
        <v>201.40081091569999</v>
      </c>
      <c r="C444" s="60">
        <v>0.13446482158407</v>
      </c>
      <c r="D444" s="59">
        <v>86.406345954999907</v>
      </c>
      <c r="E444" s="60">
        <v>0.14055169114000901</v>
      </c>
      <c r="F444" s="59">
        <v>10.435381985599999</v>
      </c>
      <c r="G444" s="60">
        <v>0.126331961159351</v>
      </c>
      <c r="H444" s="59">
        <v>51.229500823400102</v>
      </c>
      <c r="I444" s="60">
        <v>0.12686131319930799</v>
      </c>
      <c r="J444" s="67">
        <v>1.4607295605999999</v>
      </c>
      <c r="K444" s="68">
        <v>7.5286237380458401</v>
      </c>
      <c r="L444" s="59">
        <v>27.719203244900001</v>
      </c>
      <c r="M444" s="60">
        <v>0.17929742162935899</v>
      </c>
      <c r="N444" s="67">
        <v>0.28876204890000001</v>
      </c>
      <c r="O444" s="68">
        <v>1.1247478536814399</v>
      </c>
      <c r="P444" s="67">
        <v>2.1183509559</v>
      </c>
      <c r="Q444" s="68">
        <v>9.8809757968549494</v>
      </c>
      <c r="R444" s="59">
        <v>8.5151334772999903</v>
      </c>
      <c r="S444" s="60">
        <v>9.2775147972813402E-2</v>
      </c>
      <c r="T444" s="67">
        <v>7.24150604250001</v>
      </c>
      <c r="U444" s="68">
        <v>25.6670146054147</v>
      </c>
      <c r="V444" s="67">
        <v>3.6918625877000002</v>
      </c>
      <c r="W444" s="68">
        <v>16.056540945616401</v>
      </c>
      <c r="X444" s="59">
        <v>2.2940342339000002</v>
      </c>
      <c r="Y444" s="60">
        <v>7.0581286588705994E-2</v>
      </c>
    </row>
    <row r="445" spans="1:25" customFormat="1" x14ac:dyDescent="0.3">
      <c r="A445" s="58" t="s">
        <v>88</v>
      </c>
      <c r="B445" s="63">
        <v>88.100382155599803</v>
      </c>
      <c r="C445" s="64">
        <v>5.8820032124893597E-2</v>
      </c>
      <c r="D445" s="63">
        <v>32.944920809000102</v>
      </c>
      <c r="E445" s="64">
        <v>5.35894011371588E-2</v>
      </c>
      <c r="F445" s="63">
        <v>4.7510523341999997</v>
      </c>
      <c r="G445" s="64">
        <v>5.75167981180221E-2</v>
      </c>
      <c r="H445" s="63">
        <v>23.139065774300001</v>
      </c>
      <c r="I445" s="64">
        <v>5.7300036563933003E-2</v>
      </c>
      <c r="J445" s="70">
        <v>3.8353609817000001</v>
      </c>
      <c r="K445" s="69">
        <v>19.7675124195754</v>
      </c>
      <c r="L445" s="63">
        <v>10.466620262799999</v>
      </c>
      <c r="M445" s="64">
        <v>6.7701730447065595E-2</v>
      </c>
      <c r="N445" s="70">
        <v>0.28876204890000001</v>
      </c>
      <c r="O445" s="71">
        <v>1.1247478536814399</v>
      </c>
      <c r="P445" s="70">
        <v>0</v>
      </c>
      <c r="Q445" s="71">
        <v>0</v>
      </c>
      <c r="R445" s="63">
        <v>8.3377617316000006</v>
      </c>
      <c r="S445" s="64">
        <v>9.0842625130114402E-2</v>
      </c>
      <c r="T445" s="70">
        <v>3.2249880952000001</v>
      </c>
      <c r="U445" s="71">
        <v>11.430746043154601</v>
      </c>
      <c r="V445" s="70">
        <v>0</v>
      </c>
      <c r="W445" s="71">
        <v>0</v>
      </c>
      <c r="X445" s="63">
        <v>1.1118501179</v>
      </c>
      <c r="Y445" s="64">
        <v>3.4208648962388302E-2</v>
      </c>
    </row>
    <row r="446" spans="1:25" customFormat="1" x14ac:dyDescent="0.3">
      <c r="A446" s="58" t="s">
        <v>241</v>
      </c>
      <c r="B446" s="59">
        <v>511.22587342610001</v>
      </c>
      <c r="C446" s="60">
        <v>0.34131886334943201</v>
      </c>
      <c r="D446" s="59">
        <v>215.5843510908</v>
      </c>
      <c r="E446" s="60">
        <v>0.35067731188301599</v>
      </c>
      <c r="F446" s="59">
        <v>26.780796282899999</v>
      </c>
      <c r="G446" s="60">
        <v>0.32421146830048603</v>
      </c>
      <c r="H446" s="59">
        <v>132.51025869279999</v>
      </c>
      <c r="I446" s="60">
        <v>0.32813955162471797</v>
      </c>
      <c r="J446" s="67">
        <v>4.4231104171000002</v>
      </c>
      <c r="K446" s="68">
        <v>22.796782498533702</v>
      </c>
      <c r="L446" s="59">
        <v>53.586741546100001</v>
      </c>
      <c r="M446" s="60">
        <v>0.34661763211041602</v>
      </c>
      <c r="N446" s="67">
        <v>12.2269387606</v>
      </c>
      <c r="O446" s="68">
        <v>47.624759487842901</v>
      </c>
      <c r="P446" s="67">
        <v>5.2823231233000199</v>
      </c>
      <c r="Q446" s="68">
        <v>24.639216078489302</v>
      </c>
      <c r="R446" s="59">
        <v>28.9117524262</v>
      </c>
      <c r="S446" s="60">
        <v>0.31500294348228602</v>
      </c>
      <c r="T446" s="67">
        <v>5.3324249044999901</v>
      </c>
      <c r="U446" s="68">
        <v>18.900409266085202</v>
      </c>
      <c r="V446" s="67">
        <v>8.9952692846000097</v>
      </c>
      <c r="W446" s="68">
        <v>39.121962465836503</v>
      </c>
      <c r="X446" s="59">
        <v>17.591906897200001</v>
      </c>
      <c r="Y446" s="61">
        <v>0.54125583829767399</v>
      </c>
    </row>
    <row r="447" spans="1:25" customFormat="1" x14ac:dyDescent="0.3">
      <c r="A447" s="58" t="s">
        <v>242</v>
      </c>
      <c r="B447" s="63">
        <v>517.789796099</v>
      </c>
      <c r="C447" s="64">
        <v>0.34570125231345999</v>
      </c>
      <c r="D447" s="63">
        <v>203.03128387749999</v>
      </c>
      <c r="E447" s="64">
        <v>0.33025803820209498</v>
      </c>
      <c r="F447" s="63">
        <v>29.298355711500001</v>
      </c>
      <c r="G447" s="64">
        <v>0.35468933872143898</v>
      </c>
      <c r="H447" s="63">
        <v>147.68111925900001</v>
      </c>
      <c r="I447" s="64">
        <v>0.36570765716660603</v>
      </c>
      <c r="J447" s="70">
        <v>6.2004003383999802</v>
      </c>
      <c r="K447" s="71">
        <v>31.956963446328501</v>
      </c>
      <c r="L447" s="63">
        <v>56.232038769399999</v>
      </c>
      <c r="M447" s="64">
        <v>0.36372833213272798</v>
      </c>
      <c r="N447" s="70">
        <v>6.3142731563000201</v>
      </c>
      <c r="O447" s="71">
        <v>24.594524132103601</v>
      </c>
      <c r="P447" s="70">
        <v>5.1497861323000098</v>
      </c>
      <c r="Q447" s="71">
        <v>24.021001803554601</v>
      </c>
      <c r="R447" s="63">
        <v>33.266024590299999</v>
      </c>
      <c r="S447" s="64">
        <v>0.36244415452321599</v>
      </c>
      <c r="T447" s="70">
        <v>10.4642251186</v>
      </c>
      <c r="U447" s="71">
        <v>37.089718268153199</v>
      </c>
      <c r="V447" s="70">
        <v>11.734806729400001</v>
      </c>
      <c r="W447" s="71">
        <v>51.036678712598103</v>
      </c>
      <c r="X447" s="63">
        <v>8.4174824162999897</v>
      </c>
      <c r="Y447" s="64">
        <v>0.25898337958550399</v>
      </c>
    </row>
    <row r="448" spans="1:25" customFormat="1" x14ac:dyDescent="0.3">
      <c r="A448" s="65" t="s">
        <v>1</v>
      </c>
    </row>
    <row r="449" spans="1:25" customFormat="1" x14ac:dyDescent="0.3">
      <c r="A449" s="65" t="s">
        <v>1</v>
      </c>
    </row>
    <row r="450" spans="1:25" customFormat="1" x14ac:dyDescent="0.3">
      <c r="A450" s="53" t="s">
        <v>243</v>
      </c>
    </row>
    <row r="451" spans="1:25" customFormat="1" x14ac:dyDescent="0.3">
      <c r="A451" s="54" t="s">
        <v>1</v>
      </c>
    </row>
    <row r="452" spans="1:25" customFormat="1" ht="25.5" customHeight="1" x14ac:dyDescent="0.3">
      <c r="A452" s="114" t="s">
        <v>1</v>
      </c>
      <c r="B452" s="113" t="s">
        <v>504</v>
      </c>
      <c r="C452" s="113" t="s">
        <v>1</v>
      </c>
      <c r="D452" s="113" t="s">
        <v>53</v>
      </c>
      <c r="E452" s="113" t="s">
        <v>1</v>
      </c>
      <c r="F452" s="113" t="s">
        <v>54</v>
      </c>
      <c r="G452" s="113" t="s">
        <v>1</v>
      </c>
      <c r="H452" s="118" t="s">
        <v>55</v>
      </c>
      <c r="I452" s="118" t="s">
        <v>1</v>
      </c>
      <c r="J452" s="118" t="s">
        <v>56</v>
      </c>
      <c r="K452" s="118" t="s">
        <v>1</v>
      </c>
      <c r="L452" s="118" t="s">
        <v>57</v>
      </c>
      <c r="M452" s="118" t="s">
        <v>1</v>
      </c>
      <c r="N452" s="118" t="s">
        <v>58</v>
      </c>
      <c r="O452" s="118" t="s">
        <v>1</v>
      </c>
      <c r="P452" s="118" t="s">
        <v>59</v>
      </c>
      <c r="Q452" s="118" t="s">
        <v>1</v>
      </c>
      <c r="R452" s="118" t="s">
        <v>60</v>
      </c>
      <c r="S452" s="118" t="s">
        <v>1</v>
      </c>
      <c r="T452" s="113" t="s">
        <v>61</v>
      </c>
      <c r="U452" s="113" t="s">
        <v>1</v>
      </c>
      <c r="V452" s="113" t="s">
        <v>62</v>
      </c>
      <c r="W452" s="113" t="s">
        <v>1</v>
      </c>
      <c r="X452" s="113" t="s">
        <v>63</v>
      </c>
      <c r="Y452" s="113" t="s">
        <v>1</v>
      </c>
    </row>
    <row r="453" spans="1:25" customFormat="1" x14ac:dyDescent="0.3">
      <c r="A453" s="115" t="s">
        <v>1</v>
      </c>
      <c r="B453" s="55" t="s">
        <v>14</v>
      </c>
      <c r="C453" s="55" t="s">
        <v>15</v>
      </c>
      <c r="D453" s="55" t="s">
        <v>14</v>
      </c>
      <c r="E453" s="55" t="s">
        <v>15</v>
      </c>
      <c r="F453" s="55" t="s">
        <v>14</v>
      </c>
      <c r="G453" s="55" t="s">
        <v>15</v>
      </c>
      <c r="H453" s="55" t="s">
        <v>14</v>
      </c>
      <c r="I453" s="55" t="s">
        <v>15</v>
      </c>
      <c r="J453" s="55" t="s">
        <v>14</v>
      </c>
      <c r="K453" s="55" t="s">
        <v>15</v>
      </c>
      <c r="L453" s="55" t="s">
        <v>14</v>
      </c>
      <c r="M453" s="55" t="s">
        <v>15</v>
      </c>
      <c r="N453" s="55" t="s">
        <v>14</v>
      </c>
      <c r="O453" s="55" t="s">
        <v>15</v>
      </c>
      <c r="P453" s="55" t="s">
        <v>14</v>
      </c>
      <c r="Q453" s="55" t="s">
        <v>15</v>
      </c>
      <c r="R453" s="55" t="s">
        <v>14</v>
      </c>
      <c r="S453" s="55" t="s">
        <v>15</v>
      </c>
      <c r="T453" s="55" t="s">
        <v>14</v>
      </c>
      <c r="U453" s="55" t="s">
        <v>15</v>
      </c>
      <c r="V453" s="55" t="s">
        <v>14</v>
      </c>
      <c r="W453" s="55" t="s">
        <v>15</v>
      </c>
      <c r="X453" s="55" t="s">
        <v>14</v>
      </c>
      <c r="Y453" s="55" t="s">
        <v>15</v>
      </c>
    </row>
    <row r="454" spans="1:25" customFormat="1" x14ac:dyDescent="0.3">
      <c r="A454" s="56" t="s">
        <v>16</v>
      </c>
      <c r="B454" s="57">
        <v>1497.7955463971</v>
      </c>
      <c r="C454" s="57">
        <v>1497.7955463971</v>
      </c>
      <c r="D454" s="57">
        <v>614.76560868219997</v>
      </c>
      <c r="E454" s="57">
        <v>614.76560868219997</v>
      </c>
      <c r="F454" s="57">
        <v>82.602865417700002</v>
      </c>
      <c r="G454" s="57">
        <v>82.602865417700002</v>
      </c>
      <c r="H454" s="57">
        <v>403.82287973730001</v>
      </c>
      <c r="I454" s="57">
        <v>403.82287973730001</v>
      </c>
      <c r="J454" s="57">
        <v>19.402345122100002</v>
      </c>
      <c r="K454" s="57">
        <v>19.402345122100002</v>
      </c>
      <c r="L454" s="57">
        <v>154.5990064609</v>
      </c>
      <c r="M454" s="57">
        <v>154.5990064609</v>
      </c>
      <c r="N454" s="57">
        <v>25.673491881299999</v>
      </c>
      <c r="O454" s="57">
        <v>25.673491881299999</v>
      </c>
      <c r="P454" s="57">
        <v>21.4386817603</v>
      </c>
      <c r="Q454" s="57">
        <v>21.4386817603</v>
      </c>
      <c r="R454" s="57">
        <v>91.782483384399995</v>
      </c>
      <c r="S454" s="57">
        <v>91.782483384399995</v>
      </c>
      <c r="T454" s="57">
        <v>28.213277445100001</v>
      </c>
      <c r="U454" s="57">
        <v>28.213277445100001</v>
      </c>
      <c r="V454" s="57">
        <v>22.992888693800001</v>
      </c>
      <c r="W454" s="57">
        <v>22.992888693800001</v>
      </c>
      <c r="X454" s="57">
        <v>32.502017811999998</v>
      </c>
      <c r="Y454" s="57">
        <v>32.502017811999998</v>
      </c>
    </row>
    <row r="455" spans="1:25" customFormat="1" x14ac:dyDescent="0.3">
      <c r="A455" s="58" t="s">
        <v>236</v>
      </c>
      <c r="B455" s="59">
        <v>246.7262988192</v>
      </c>
      <c r="C455" s="60">
        <v>0.16472628685049301</v>
      </c>
      <c r="D455" s="59">
        <v>111.65021745670001</v>
      </c>
      <c r="E455" s="60">
        <v>0.18161428661572501</v>
      </c>
      <c r="F455" s="59">
        <v>12.0047347245</v>
      </c>
      <c r="G455" s="60">
        <v>0.14533072991833099</v>
      </c>
      <c r="H455" s="59">
        <v>64.159538769900095</v>
      </c>
      <c r="I455" s="60">
        <v>0.15888039531498999</v>
      </c>
      <c r="J455" s="67">
        <v>2.2491063812999998</v>
      </c>
      <c r="K455" s="68">
        <v>11.5919305998644</v>
      </c>
      <c r="L455" s="59">
        <v>22.258647267499999</v>
      </c>
      <c r="M455" s="60">
        <v>0.143976651448465</v>
      </c>
      <c r="N455" s="67">
        <v>10.1712599767</v>
      </c>
      <c r="O455" s="69">
        <v>39.617750572170998</v>
      </c>
      <c r="P455" s="67">
        <v>2.7064073510000002</v>
      </c>
      <c r="Q455" s="68">
        <v>12.6239447987502</v>
      </c>
      <c r="R455" s="59">
        <v>13.507948557999899</v>
      </c>
      <c r="S455" s="60">
        <v>0.147173491715478</v>
      </c>
      <c r="T455" s="67">
        <v>2.2257406415999998</v>
      </c>
      <c r="U455" s="68">
        <v>7.8889829298671597</v>
      </c>
      <c r="V455" s="67">
        <v>4.3396444469000004</v>
      </c>
      <c r="W455" s="68">
        <v>18.8738548891866</v>
      </c>
      <c r="X455" s="59">
        <v>1.4530532451</v>
      </c>
      <c r="Y455" s="62">
        <v>4.4706554943906303E-2</v>
      </c>
    </row>
    <row r="456" spans="1:25" customFormat="1" x14ac:dyDescent="0.3">
      <c r="A456" s="58" t="s">
        <v>237</v>
      </c>
      <c r="B456" s="63">
        <v>210.29208995030001</v>
      </c>
      <c r="C456" s="64">
        <v>0.14040106505600899</v>
      </c>
      <c r="D456" s="63">
        <v>92.217240545300001</v>
      </c>
      <c r="E456" s="64">
        <v>0.15000390269549299</v>
      </c>
      <c r="F456" s="63">
        <v>11.7016856665</v>
      </c>
      <c r="G456" s="64">
        <v>0.14166198239404601</v>
      </c>
      <c r="H456" s="63">
        <v>49.657814257600002</v>
      </c>
      <c r="I456" s="64">
        <v>0.12296929359204201</v>
      </c>
      <c r="J456" s="70">
        <v>3.4202710507999998</v>
      </c>
      <c r="K456" s="71">
        <v>17.6281322143073</v>
      </c>
      <c r="L456" s="63">
        <v>18.427387316299999</v>
      </c>
      <c r="M456" s="64">
        <v>0.119194733123725</v>
      </c>
      <c r="N456" s="70">
        <v>1.8882384860000001</v>
      </c>
      <c r="O456" s="71">
        <v>7.3548175477265403</v>
      </c>
      <c r="P456" s="70">
        <v>9.0016425011000099</v>
      </c>
      <c r="Q456" s="69">
        <v>41.987854485387103</v>
      </c>
      <c r="R456" s="63">
        <v>12.462960274999899</v>
      </c>
      <c r="S456" s="64">
        <v>0.13578800458910101</v>
      </c>
      <c r="T456" s="70">
        <v>0</v>
      </c>
      <c r="U456" s="72">
        <v>0</v>
      </c>
      <c r="V456" s="70">
        <v>4.4443237137999896</v>
      </c>
      <c r="W456" s="71">
        <v>19.329122899631201</v>
      </c>
      <c r="X456" s="63">
        <v>7.0705261378999902</v>
      </c>
      <c r="Y456" s="64">
        <v>0.21754114402366401</v>
      </c>
    </row>
    <row r="457" spans="1:25" customFormat="1" x14ac:dyDescent="0.3">
      <c r="A457" s="58" t="s">
        <v>238</v>
      </c>
      <c r="B457" s="59">
        <v>419.70428021409998</v>
      </c>
      <c r="C457" s="60">
        <v>0.28021466696418301</v>
      </c>
      <c r="D457" s="59">
        <v>156.51484699970001</v>
      </c>
      <c r="E457" s="60">
        <v>0.25459271759720298</v>
      </c>
      <c r="F457" s="59">
        <v>17.4568498537</v>
      </c>
      <c r="G457" s="60">
        <v>0.211334676653473</v>
      </c>
      <c r="H457" s="59">
        <v>131.05583776559999</v>
      </c>
      <c r="I457" s="60">
        <v>0.32453792081037097</v>
      </c>
      <c r="J457" s="67">
        <v>3.5345992172999998</v>
      </c>
      <c r="K457" s="68">
        <v>18.217381430216701</v>
      </c>
      <c r="L457" s="59">
        <v>51.124725171199998</v>
      </c>
      <c r="M457" s="60">
        <v>0.33069245619072002</v>
      </c>
      <c r="N457" s="67">
        <v>3.4410039121999998</v>
      </c>
      <c r="O457" s="68">
        <v>13.402944671918</v>
      </c>
      <c r="P457" s="67">
        <v>5.0246081818000103</v>
      </c>
      <c r="Q457" s="68">
        <v>23.4371135220848</v>
      </c>
      <c r="R457" s="59">
        <v>26.803477051200002</v>
      </c>
      <c r="S457" s="60">
        <v>0.29203259775552898</v>
      </c>
      <c r="T457" s="67">
        <v>13.219962263599999</v>
      </c>
      <c r="U457" s="69">
        <v>46.857236949250698</v>
      </c>
      <c r="V457" s="67">
        <v>7.3971760613999997</v>
      </c>
      <c r="W457" s="68">
        <v>32.171582091791002</v>
      </c>
      <c r="X457" s="59">
        <v>4.13119373640001</v>
      </c>
      <c r="Y457" s="62">
        <v>0.12710576187287501</v>
      </c>
    </row>
    <row r="458" spans="1:25" customFormat="1" x14ac:dyDescent="0.3">
      <c r="A458" s="58" t="s">
        <v>239</v>
      </c>
      <c r="B458" s="63">
        <v>340.59690416460001</v>
      </c>
      <c r="C458" s="64">
        <v>0.22739879617341299</v>
      </c>
      <c r="D458" s="63">
        <v>140.46954891190001</v>
      </c>
      <c r="E458" s="64">
        <v>0.228492854720692</v>
      </c>
      <c r="F458" s="63">
        <v>22.917258658000002</v>
      </c>
      <c r="G458" s="64">
        <v>0.27743902759442701</v>
      </c>
      <c r="H458" s="63">
        <v>89.837452174800006</v>
      </c>
      <c r="I458" s="64">
        <v>0.22246746453108901</v>
      </c>
      <c r="J458" s="70">
        <v>5.4111060942</v>
      </c>
      <c r="K458" s="71">
        <v>27.8889281689797</v>
      </c>
      <c r="L458" s="63">
        <v>27.229100432799999</v>
      </c>
      <c r="M458" s="64">
        <v>0.176127266637296</v>
      </c>
      <c r="N458" s="70">
        <v>5.8086388022999902</v>
      </c>
      <c r="O458" s="71">
        <v>22.625043874654601</v>
      </c>
      <c r="P458" s="70">
        <v>0.87506695629999798</v>
      </c>
      <c r="Q458" s="71">
        <v>4.0817199773935897</v>
      </c>
      <c r="R458" s="63">
        <v>23.396590386500002</v>
      </c>
      <c r="S458" s="64">
        <v>0.25491345977762703</v>
      </c>
      <c r="T458" s="70">
        <v>8.3217127283999908</v>
      </c>
      <c r="U458" s="71">
        <v>29.4957320878198</v>
      </c>
      <c r="V458" s="70">
        <v>3.1198818840000002</v>
      </c>
      <c r="W458" s="71">
        <v>13.5688991737749</v>
      </c>
      <c r="X458" s="63">
        <v>13.210547135400001</v>
      </c>
      <c r="Y458" s="61">
        <v>0.40645313813478301</v>
      </c>
    </row>
    <row r="459" spans="1:25" customFormat="1" x14ac:dyDescent="0.3">
      <c r="A459" s="58" t="s">
        <v>240</v>
      </c>
      <c r="B459" s="59">
        <v>214.79728307330001</v>
      </c>
      <c r="C459" s="60">
        <v>0.143408947629727</v>
      </c>
      <c r="D459" s="59">
        <v>90.414785873300104</v>
      </c>
      <c r="E459" s="60">
        <v>0.14707196465838601</v>
      </c>
      <c r="F459" s="59">
        <v>13.016449677600001</v>
      </c>
      <c r="G459" s="60">
        <v>0.15757867008340901</v>
      </c>
      <c r="H459" s="59">
        <v>51.084471361699897</v>
      </c>
      <c r="I459" s="60">
        <v>0.12650217192976301</v>
      </c>
      <c r="J459" s="67">
        <v>0.95190139680000196</v>
      </c>
      <c r="K459" s="68">
        <v>4.9061151670565204</v>
      </c>
      <c r="L459" s="59">
        <v>29.9150128315</v>
      </c>
      <c r="M459" s="60">
        <v>0.19350067970240101</v>
      </c>
      <c r="N459" s="67">
        <v>3.8343793294999999</v>
      </c>
      <c r="O459" s="68">
        <v>14.9351687227746</v>
      </c>
      <c r="P459" s="67">
        <v>2.2871978790999998</v>
      </c>
      <c r="Q459" s="68">
        <v>10.6685565123478</v>
      </c>
      <c r="R459" s="59">
        <v>11.726728125499999</v>
      </c>
      <c r="S459" s="60">
        <v>0.127766515930786</v>
      </c>
      <c r="T459" s="67">
        <v>4.4458618114999897</v>
      </c>
      <c r="U459" s="68">
        <v>15.7580480330623</v>
      </c>
      <c r="V459" s="67">
        <v>3.6918625877000002</v>
      </c>
      <c r="W459" s="68">
        <v>16.056540945616401</v>
      </c>
      <c r="X459" s="59">
        <v>3.4286321990999999</v>
      </c>
      <c r="Y459" s="60">
        <v>0.105489825860415</v>
      </c>
    </row>
    <row r="460" spans="1:25" customFormat="1" x14ac:dyDescent="0.3">
      <c r="A460" s="58" t="s">
        <v>88</v>
      </c>
      <c r="B460" s="63">
        <v>65.678690175599996</v>
      </c>
      <c r="C460" s="64">
        <v>4.3850237326174497E-2</v>
      </c>
      <c r="D460" s="63">
        <v>23.498968895299999</v>
      </c>
      <c r="E460" s="64">
        <v>3.8224273712499902E-2</v>
      </c>
      <c r="F460" s="63">
        <v>5.5058868374000003</v>
      </c>
      <c r="G460" s="64">
        <v>6.6654913356313295E-2</v>
      </c>
      <c r="H460" s="63">
        <v>18.027765407699999</v>
      </c>
      <c r="I460" s="64">
        <v>4.4642753821744E-2</v>
      </c>
      <c r="J460" s="70">
        <v>3.8353609817000001</v>
      </c>
      <c r="K460" s="69">
        <v>19.7675124195754</v>
      </c>
      <c r="L460" s="63">
        <v>5.6441334416000002</v>
      </c>
      <c r="M460" s="64">
        <v>3.65082128973932E-2</v>
      </c>
      <c r="N460" s="70">
        <v>0.52997137459999999</v>
      </c>
      <c r="O460" s="71">
        <v>2.0642746107552998</v>
      </c>
      <c r="P460" s="70">
        <v>1.543758891</v>
      </c>
      <c r="Q460" s="71">
        <v>7.2008107040364902</v>
      </c>
      <c r="R460" s="63">
        <v>3.8847789881999999</v>
      </c>
      <c r="S460" s="64">
        <v>4.2325930231479097E-2</v>
      </c>
      <c r="T460" s="70">
        <v>0</v>
      </c>
      <c r="U460" s="71">
        <v>0</v>
      </c>
      <c r="V460" s="70">
        <v>0</v>
      </c>
      <c r="W460" s="71">
        <v>0</v>
      </c>
      <c r="X460" s="63">
        <v>3.20806535809999</v>
      </c>
      <c r="Y460" s="64">
        <v>9.87035751643566E-2</v>
      </c>
    </row>
    <row r="461" spans="1:25" customFormat="1" x14ac:dyDescent="0.3">
      <c r="A461" s="58" t="s">
        <v>241</v>
      </c>
      <c r="B461" s="59">
        <v>457.01838876950001</v>
      </c>
      <c r="C461" s="60">
        <v>0.30512735190650198</v>
      </c>
      <c r="D461" s="59">
        <v>203.86745800199901</v>
      </c>
      <c r="E461" s="60">
        <v>0.331618189311218</v>
      </c>
      <c r="F461" s="59">
        <v>23.706420391000002</v>
      </c>
      <c r="G461" s="60">
        <v>0.286992712312377</v>
      </c>
      <c r="H461" s="59">
        <v>113.8173530275</v>
      </c>
      <c r="I461" s="60">
        <v>0.28184968890703299</v>
      </c>
      <c r="J461" s="67">
        <v>5.6693774320999903</v>
      </c>
      <c r="K461" s="68">
        <v>29.220062814171701</v>
      </c>
      <c r="L461" s="59">
        <v>40.686034583800001</v>
      </c>
      <c r="M461" s="60">
        <v>0.26317138457219003</v>
      </c>
      <c r="N461" s="67">
        <v>12.059498462700001</v>
      </c>
      <c r="O461" s="68">
        <v>46.972568119897502</v>
      </c>
      <c r="P461" s="67">
        <v>11.7080498521</v>
      </c>
      <c r="Q461" s="69">
        <v>54.611799284137398</v>
      </c>
      <c r="R461" s="59">
        <v>25.970908832999999</v>
      </c>
      <c r="S461" s="60">
        <v>0.28296149630457901</v>
      </c>
      <c r="T461" s="67">
        <v>2.2257406415999998</v>
      </c>
      <c r="U461" s="72">
        <v>7.8889829298671597</v>
      </c>
      <c r="V461" s="67">
        <v>8.78396816069999</v>
      </c>
      <c r="W461" s="68">
        <v>38.202977788817698</v>
      </c>
      <c r="X461" s="59">
        <v>8.5235793829999995</v>
      </c>
      <c r="Y461" s="60">
        <v>0.262247698967571</v>
      </c>
    </row>
    <row r="462" spans="1:25" customFormat="1" x14ac:dyDescent="0.3">
      <c r="A462" s="58" t="s">
        <v>242</v>
      </c>
      <c r="B462" s="63">
        <v>555.39418723790004</v>
      </c>
      <c r="C462" s="64">
        <v>0.37080774380314002</v>
      </c>
      <c r="D462" s="63">
        <v>230.884334785199</v>
      </c>
      <c r="E462" s="64">
        <v>0.37556481937907898</v>
      </c>
      <c r="F462" s="63">
        <v>35.933708335600002</v>
      </c>
      <c r="G462" s="64">
        <v>0.43501769767783599</v>
      </c>
      <c r="H462" s="63">
        <v>140.9219235365</v>
      </c>
      <c r="I462" s="64">
        <v>0.348969636460852</v>
      </c>
      <c r="J462" s="70">
        <v>6.3630074910000198</v>
      </c>
      <c r="K462" s="71">
        <v>32.795043336036201</v>
      </c>
      <c r="L462" s="63">
        <v>57.144113264300003</v>
      </c>
      <c r="M462" s="64">
        <v>0.36962794633969698</v>
      </c>
      <c r="N462" s="70">
        <v>9.6430181317999999</v>
      </c>
      <c r="O462" s="71">
        <v>37.560212597429199</v>
      </c>
      <c r="P462" s="70">
        <v>3.1622648353999998</v>
      </c>
      <c r="Q462" s="72">
        <v>14.750276489741401</v>
      </c>
      <c r="R462" s="63">
        <v>35.123318511999997</v>
      </c>
      <c r="S462" s="64">
        <v>0.382679975708413</v>
      </c>
      <c r="T462" s="70">
        <v>12.7675745399</v>
      </c>
      <c r="U462" s="71">
        <v>45.253780120882197</v>
      </c>
      <c r="V462" s="70">
        <v>6.8117444717000204</v>
      </c>
      <c r="W462" s="71">
        <v>29.6254401193912</v>
      </c>
      <c r="X462" s="63">
        <v>16.6391793345</v>
      </c>
      <c r="Y462" s="64">
        <v>0.51194296399519801</v>
      </c>
    </row>
    <row r="463" spans="1:25" customFormat="1" x14ac:dyDescent="0.3">
      <c r="A463" s="65" t="s">
        <v>1</v>
      </c>
    </row>
    <row r="464" spans="1:25" customFormat="1" x14ac:dyDescent="0.3">
      <c r="A464" s="65" t="s">
        <v>1</v>
      </c>
    </row>
    <row r="465" spans="1:25" customFormat="1" x14ac:dyDescent="0.3">
      <c r="A465" s="53" t="s">
        <v>244</v>
      </c>
    </row>
    <row r="466" spans="1:25" customFormat="1" x14ac:dyDescent="0.3">
      <c r="A466" s="54" t="s">
        <v>1</v>
      </c>
    </row>
    <row r="467" spans="1:25" customFormat="1" ht="25.5" customHeight="1" x14ac:dyDescent="0.3">
      <c r="A467" s="114" t="s">
        <v>1</v>
      </c>
      <c r="B467" s="113" t="s">
        <v>504</v>
      </c>
      <c r="C467" s="113" t="s">
        <v>1</v>
      </c>
      <c r="D467" s="113" t="s">
        <v>53</v>
      </c>
      <c r="E467" s="113" t="s">
        <v>1</v>
      </c>
      <c r="F467" s="113" t="s">
        <v>54</v>
      </c>
      <c r="G467" s="113" t="s">
        <v>1</v>
      </c>
      <c r="H467" s="118" t="s">
        <v>55</v>
      </c>
      <c r="I467" s="118" t="s">
        <v>1</v>
      </c>
      <c r="J467" s="118" t="s">
        <v>56</v>
      </c>
      <c r="K467" s="118" t="s">
        <v>1</v>
      </c>
      <c r="L467" s="118" t="s">
        <v>57</v>
      </c>
      <c r="M467" s="118" t="s">
        <v>1</v>
      </c>
      <c r="N467" s="118" t="s">
        <v>58</v>
      </c>
      <c r="O467" s="118" t="s">
        <v>1</v>
      </c>
      <c r="P467" s="118" t="s">
        <v>59</v>
      </c>
      <c r="Q467" s="118" t="s">
        <v>1</v>
      </c>
      <c r="R467" s="118" t="s">
        <v>60</v>
      </c>
      <c r="S467" s="118" t="s">
        <v>1</v>
      </c>
      <c r="T467" s="113" t="s">
        <v>61</v>
      </c>
      <c r="U467" s="113" t="s">
        <v>1</v>
      </c>
      <c r="V467" s="113" t="s">
        <v>62</v>
      </c>
      <c r="W467" s="113" t="s">
        <v>1</v>
      </c>
      <c r="X467" s="113" t="s">
        <v>63</v>
      </c>
      <c r="Y467" s="113" t="s">
        <v>1</v>
      </c>
    </row>
    <row r="468" spans="1:25" customFormat="1" x14ac:dyDescent="0.3">
      <c r="A468" s="115" t="s">
        <v>1</v>
      </c>
      <c r="B468" s="55" t="s">
        <v>14</v>
      </c>
      <c r="C468" s="55" t="s">
        <v>15</v>
      </c>
      <c r="D468" s="55" t="s">
        <v>14</v>
      </c>
      <c r="E468" s="55" t="s">
        <v>15</v>
      </c>
      <c r="F468" s="55" t="s">
        <v>14</v>
      </c>
      <c r="G468" s="55" t="s">
        <v>15</v>
      </c>
      <c r="H468" s="55" t="s">
        <v>14</v>
      </c>
      <c r="I468" s="55" t="s">
        <v>15</v>
      </c>
      <c r="J468" s="55" t="s">
        <v>14</v>
      </c>
      <c r="K468" s="55" t="s">
        <v>15</v>
      </c>
      <c r="L468" s="55" t="s">
        <v>14</v>
      </c>
      <c r="M468" s="55" t="s">
        <v>15</v>
      </c>
      <c r="N468" s="55" t="s">
        <v>14</v>
      </c>
      <c r="O468" s="55" t="s">
        <v>15</v>
      </c>
      <c r="P468" s="55" t="s">
        <v>14</v>
      </c>
      <c r="Q468" s="55" t="s">
        <v>15</v>
      </c>
      <c r="R468" s="55" t="s">
        <v>14</v>
      </c>
      <c r="S468" s="55" t="s">
        <v>15</v>
      </c>
      <c r="T468" s="55" t="s">
        <v>14</v>
      </c>
      <c r="U468" s="55" t="s">
        <v>15</v>
      </c>
      <c r="V468" s="55" t="s">
        <v>14</v>
      </c>
      <c r="W468" s="55" t="s">
        <v>15</v>
      </c>
      <c r="X468" s="55" t="s">
        <v>14</v>
      </c>
      <c r="Y468" s="55" t="s">
        <v>15</v>
      </c>
    </row>
    <row r="469" spans="1:25" customFormat="1" x14ac:dyDescent="0.3">
      <c r="A469" s="56" t="s">
        <v>16</v>
      </c>
      <c r="B469" s="57">
        <v>1497.7955463971</v>
      </c>
      <c r="C469" s="57">
        <v>1497.7955463971</v>
      </c>
      <c r="D469" s="57">
        <v>614.76560868219997</v>
      </c>
      <c r="E469" s="57">
        <v>614.76560868219997</v>
      </c>
      <c r="F469" s="57">
        <v>82.602865417700002</v>
      </c>
      <c r="G469" s="57">
        <v>82.602865417700002</v>
      </c>
      <c r="H469" s="57">
        <v>403.82287973730001</v>
      </c>
      <c r="I469" s="57">
        <v>403.82287973730001</v>
      </c>
      <c r="J469" s="57">
        <v>19.402345122100002</v>
      </c>
      <c r="K469" s="57">
        <v>19.402345122100002</v>
      </c>
      <c r="L469" s="57">
        <v>154.5990064609</v>
      </c>
      <c r="M469" s="57">
        <v>154.5990064609</v>
      </c>
      <c r="N469" s="57">
        <v>25.673491881299999</v>
      </c>
      <c r="O469" s="57">
        <v>25.673491881299999</v>
      </c>
      <c r="P469" s="57">
        <v>21.4386817603</v>
      </c>
      <c r="Q469" s="57">
        <v>21.4386817603</v>
      </c>
      <c r="R469" s="57">
        <v>91.782483384399995</v>
      </c>
      <c r="S469" s="57">
        <v>91.782483384399995</v>
      </c>
      <c r="T469" s="57">
        <v>28.213277445100001</v>
      </c>
      <c r="U469" s="57">
        <v>28.213277445100001</v>
      </c>
      <c r="V469" s="57">
        <v>22.992888693800001</v>
      </c>
      <c r="W469" s="57">
        <v>22.992888693800001</v>
      </c>
      <c r="X469" s="57">
        <v>32.502017811999998</v>
      </c>
      <c r="Y469" s="57">
        <v>32.502017811999998</v>
      </c>
    </row>
    <row r="470" spans="1:25" customFormat="1" x14ac:dyDescent="0.3">
      <c r="A470" s="58" t="s">
        <v>236</v>
      </c>
      <c r="B470" s="59">
        <v>275.26995001680001</v>
      </c>
      <c r="C470" s="60">
        <v>0.183783394655534</v>
      </c>
      <c r="D470" s="59">
        <v>113.5598778685</v>
      </c>
      <c r="E470" s="60">
        <v>0.18472060939115401</v>
      </c>
      <c r="F470" s="59">
        <v>14.651380441800001</v>
      </c>
      <c r="G470" s="60">
        <v>0.177371334126389</v>
      </c>
      <c r="H470" s="59">
        <v>75.3032877367</v>
      </c>
      <c r="I470" s="60">
        <v>0.18647603074319899</v>
      </c>
      <c r="J470" s="67">
        <v>2.0935893849</v>
      </c>
      <c r="K470" s="68">
        <v>10.7903934896783</v>
      </c>
      <c r="L470" s="59">
        <v>30.538062358400001</v>
      </c>
      <c r="M470" s="60">
        <v>0.19753078016140699</v>
      </c>
      <c r="N470" s="67">
        <v>6.4930809392000004</v>
      </c>
      <c r="O470" s="68">
        <v>25.290992628585201</v>
      </c>
      <c r="P470" s="67">
        <v>2.7613752132</v>
      </c>
      <c r="Q470" s="68">
        <v>12.8803405175476</v>
      </c>
      <c r="R470" s="59">
        <v>18.9867322329</v>
      </c>
      <c r="S470" s="60">
        <v>0.20686662130703601</v>
      </c>
      <c r="T470" s="67">
        <v>3.0327488782000001</v>
      </c>
      <c r="U470" s="68">
        <v>10.7493675064919</v>
      </c>
      <c r="V470" s="67">
        <v>4.3396444469000004</v>
      </c>
      <c r="W470" s="68">
        <v>18.8738548891866</v>
      </c>
      <c r="X470" s="59">
        <v>3.5101705160999899</v>
      </c>
      <c r="Y470" s="60">
        <v>0.10799854139529801</v>
      </c>
    </row>
    <row r="471" spans="1:25" customFormat="1" x14ac:dyDescent="0.3">
      <c r="A471" s="58" t="s">
        <v>237</v>
      </c>
      <c r="B471" s="63">
        <v>214.91518442259999</v>
      </c>
      <c r="C471" s="64">
        <v>0.143487664213965</v>
      </c>
      <c r="D471" s="63">
        <v>78.544382481600096</v>
      </c>
      <c r="E471" s="64">
        <v>0.12776313666922001</v>
      </c>
      <c r="F471" s="63">
        <v>13.567942115999999</v>
      </c>
      <c r="G471" s="64">
        <v>0.16425510237920499</v>
      </c>
      <c r="H471" s="63">
        <v>80.730990150700094</v>
      </c>
      <c r="I471" s="61">
        <v>0.19991683037676899</v>
      </c>
      <c r="J471" s="70">
        <v>2.7708623109000001</v>
      </c>
      <c r="K471" s="71">
        <v>14.281069084498901</v>
      </c>
      <c r="L471" s="63">
        <v>12.8558204788</v>
      </c>
      <c r="M471" s="62">
        <v>8.3155906193041404E-2</v>
      </c>
      <c r="N471" s="70">
        <v>0</v>
      </c>
      <c r="O471" s="71">
        <v>0</v>
      </c>
      <c r="P471" s="70">
        <v>1.8498161077999999</v>
      </c>
      <c r="Q471" s="71">
        <v>8.6284041550795205</v>
      </c>
      <c r="R471" s="63">
        <v>15.2691454076</v>
      </c>
      <c r="S471" s="64">
        <v>0.166362304053708</v>
      </c>
      <c r="T471" s="70">
        <v>1.1193656596999999</v>
      </c>
      <c r="U471" s="71">
        <v>3.9675137419896198</v>
      </c>
      <c r="V471" s="70">
        <v>0.58546749060000003</v>
      </c>
      <c r="W471" s="71">
        <v>2.5462981115455499</v>
      </c>
      <c r="X471" s="63">
        <v>7.6213922188999996</v>
      </c>
      <c r="Y471" s="64">
        <v>0.2344898173087</v>
      </c>
    </row>
    <row r="472" spans="1:25" customFormat="1" x14ac:dyDescent="0.3">
      <c r="A472" s="58" t="s">
        <v>238</v>
      </c>
      <c r="B472" s="59">
        <v>430.89685608420001</v>
      </c>
      <c r="C472" s="60">
        <v>0.287687366356983</v>
      </c>
      <c r="D472" s="59">
        <v>167.656355450799</v>
      </c>
      <c r="E472" s="60">
        <v>0.27271589868240198</v>
      </c>
      <c r="F472" s="59">
        <v>21.120829833999899</v>
      </c>
      <c r="G472" s="60">
        <v>0.25569124905289597</v>
      </c>
      <c r="H472" s="59">
        <v>114.3770305156</v>
      </c>
      <c r="I472" s="60">
        <v>0.28323563684654501</v>
      </c>
      <c r="J472" s="67">
        <v>6.6803113175000197</v>
      </c>
      <c r="K472" s="68">
        <v>34.430432380521196</v>
      </c>
      <c r="L472" s="59">
        <v>56.2325813068</v>
      </c>
      <c r="M472" s="61">
        <v>0.363731841452823</v>
      </c>
      <c r="N472" s="67">
        <v>2.7435508825000001</v>
      </c>
      <c r="O472" s="68">
        <v>10.6863176041057</v>
      </c>
      <c r="P472" s="67">
        <v>13.2750895642</v>
      </c>
      <c r="Q472" s="69">
        <v>61.921202584305902</v>
      </c>
      <c r="R472" s="59">
        <v>28.720160247100001</v>
      </c>
      <c r="S472" s="60">
        <v>0.31291548439384997</v>
      </c>
      <c r="T472" s="67">
        <v>6.1991419502999898</v>
      </c>
      <c r="U472" s="68">
        <v>21.9724275648686</v>
      </c>
      <c r="V472" s="67">
        <v>6.1837390211000001</v>
      </c>
      <c r="W472" s="68">
        <v>26.894137154534398</v>
      </c>
      <c r="X472" s="59">
        <v>7.7080659943000001</v>
      </c>
      <c r="Y472" s="60">
        <v>0.23715653713826099</v>
      </c>
    </row>
    <row r="473" spans="1:25" customFormat="1" x14ac:dyDescent="0.3">
      <c r="A473" s="58" t="s">
        <v>239</v>
      </c>
      <c r="B473" s="63">
        <v>328.17076669549999</v>
      </c>
      <c r="C473" s="64">
        <v>0.219102512011672</v>
      </c>
      <c r="D473" s="63">
        <v>152.97934668880001</v>
      </c>
      <c r="E473" s="64">
        <v>0.248841744769561</v>
      </c>
      <c r="F473" s="63">
        <v>15.0356516294</v>
      </c>
      <c r="G473" s="64">
        <v>0.182023366300537</v>
      </c>
      <c r="H473" s="63">
        <v>74.265568969900002</v>
      </c>
      <c r="I473" s="64">
        <v>0.183906293319022</v>
      </c>
      <c r="J473" s="70">
        <v>3.9413372746999999</v>
      </c>
      <c r="K473" s="71">
        <v>20.313715944629099</v>
      </c>
      <c r="L473" s="63">
        <v>26.647479057999998</v>
      </c>
      <c r="M473" s="64">
        <v>0.172365137836377</v>
      </c>
      <c r="N473" s="70">
        <v>13.345047578899999</v>
      </c>
      <c r="O473" s="69">
        <v>51.979869511323599</v>
      </c>
      <c r="P473" s="70">
        <v>2.3662978526999998</v>
      </c>
      <c r="Q473" s="71">
        <v>11.037515641852099</v>
      </c>
      <c r="R473" s="63">
        <v>16.929260127999999</v>
      </c>
      <c r="S473" s="64">
        <v>0.184449793726952</v>
      </c>
      <c r="T473" s="70">
        <v>11.033122605000001</v>
      </c>
      <c r="U473" s="69">
        <v>39.106135848517702</v>
      </c>
      <c r="V473" s="70">
        <v>7.9814328025000103</v>
      </c>
      <c r="W473" s="71">
        <v>34.712614446971102</v>
      </c>
      <c r="X473" s="63">
        <v>3.6462221075999901</v>
      </c>
      <c r="Y473" s="64">
        <v>0.11218448432004099</v>
      </c>
    </row>
    <row r="474" spans="1:25" customFormat="1" x14ac:dyDescent="0.3">
      <c r="A474" s="58" t="s">
        <v>240</v>
      </c>
      <c r="B474" s="59">
        <v>192.83299706450001</v>
      </c>
      <c r="C474" s="60">
        <v>0.12874453895149701</v>
      </c>
      <c r="D474" s="59">
        <v>86.265379805100096</v>
      </c>
      <c r="E474" s="60">
        <v>0.14032239049613901</v>
      </c>
      <c r="F474" s="59">
        <v>12.6550120467</v>
      </c>
      <c r="G474" s="60">
        <v>0.153203063631111</v>
      </c>
      <c r="H474" s="59">
        <v>43.172293971299901</v>
      </c>
      <c r="I474" s="60">
        <v>0.106908984452255</v>
      </c>
      <c r="J474" s="67">
        <v>0.46722243460000001</v>
      </c>
      <c r="K474" s="68">
        <v>2.4080719709898202</v>
      </c>
      <c r="L474" s="59">
        <v>20.590215717900001</v>
      </c>
      <c r="M474" s="60">
        <v>0.133184657451906</v>
      </c>
      <c r="N474" s="67">
        <v>2.5618411061000002</v>
      </c>
      <c r="O474" s="68">
        <v>9.9785456452302395</v>
      </c>
      <c r="P474" s="67">
        <v>0.72826500700000196</v>
      </c>
      <c r="Q474" s="68">
        <v>3.3969672909114998</v>
      </c>
      <c r="R474" s="59">
        <v>7.1746208846000004</v>
      </c>
      <c r="S474" s="60">
        <v>7.8169827401068606E-2</v>
      </c>
      <c r="T474" s="67">
        <v>6.8288983519000102</v>
      </c>
      <c r="U474" s="68">
        <v>24.204555338132199</v>
      </c>
      <c r="V474" s="67">
        <v>3.9026049327000001</v>
      </c>
      <c r="W474" s="68">
        <v>16.9730953977624</v>
      </c>
      <c r="X474" s="59">
        <v>8.4866428066000008</v>
      </c>
      <c r="Y474" s="61">
        <v>0.26111125948206998</v>
      </c>
    </row>
    <row r="475" spans="1:25" customFormat="1" x14ac:dyDescent="0.3">
      <c r="A475" s="58" t="s">
        <v>88</v>
      </c>
      <c r="B475" s="63">
        <v>55.709792113500001</v>
      </c>
      <c r="C475" s="64">
        <v>3.71945238103479E-2</v>
      </c>
      <c r="D475" s="63">
        <v>15.7602663874</v>
      </c>
      <c r="E475" s="64">
        <v>2.5636219991523899E-2</v>
      </c>
      <c r="F475" s="63">
        <v>5.5720493498000003</v>
      </c>
      <c r="G475" s="64">
        <v>6.7455884509861397E-2</v>
      </c>
      <c r="H475" s="63">
        <v>15.973708393100001</v>
      </c>
      <c r="I475" s="64">
        <v>3.9556224262209803E-2</v>
      </c>
      <c r="J475" s="70">
        <v>3.4490223995</v>
      </c>
      <c r="K475" s="69">
        <v>17.776317129682599</v>
      </c>
      <c r="L475" s="63">
        <v>7.7348475410000299</v>
      </c>
      <c r="M475" s="64">
        <v>5.0031676904445301E-2</v>
      </c>
      <c r="N475" s="70">
        <v>0.52997137459999999</v>
      </c>
      <c r="O475" s="71">
        <v>2.0642746107552998</v>
      </c>
      <c r="P475" s="70">
        <v>0.45783801540000002</v>
      </c>
      <c r="Q475" s="71">
        <v>2.1355698103034499</v>
      </c>
      <c r="R475" s="63">
        <v>4.7025644841999998</v>
      </c>
      <c r="S475" s="64">
        <v>5.1235969117384803E-2</v>
      </c>
      <c r="T475" s="70">
        <v>0</v>
      </c>
      <c r="U475" s="71">
        <v>0</v>
      </c>
      <c r="V475" s="70">
        <v>0</v>
      </c>
      <c r="W475" s="71">
        <v>0</v>
      </c>
      <c r="X475" s="63">
        <v>1.5295241685000001</v>
      </c>
      <c r="Y475" s="64">
        <v>4.7059360355629597E-2</v>
      </c>
    </row>
    <row r="476" spans="1:25" customFormat="1" x14ac:dyDescent="0.3">
      <c r="A476" s="58" t="s">
        <v>241</v>
      </c>
      <c r="B476" s="59">
        <v>490.18513443939997</v>
      </c>
      <c r="C476" s="60">
        <v>0.32727105886949998</v>
      </c>
      <c r="D476" s="59">
        <v>192.10426035009999</v>
      </c>
      <c r="E476" s="60">
        <v>0.31248374606037399</v>
      </c>
      <c r="F476" s="59">
        <v>28.219322557800002</v>
      </c>
      <c r="G476" s="60">
        <v>0.34162643650559399</v>
      </c>
      <c r="H476" s="59">
        <v>156.03427788740001</v>
      </c>
      <c r="I476" s="61">
        <v>0.38639286111996801</v>
      </c>
      <c r="J476" s="67">
        <v>4.8644516957999997</v>
      </c>
      <c r="K476" s="68">
        <v>25.0714625741772</v>
      </c>
      <c r="L476" s="59">
        <v>43.393882837200003</v>
      </c>
      <c r="M476" s="60">
        <v>0.28068668635444899</v>
      </c>
      <c r="N476" s="67">
        <v>6.4930809392000004</v>
      </c>
      <c r="O476" s="68">
        <v>25.290992628585201</v>
      </c>
      <c r="P476" s="67">
        <v>4.6111913209999997</v>
      </c>
      <c r="Q476" s="68">
        <v>21.508744672627099</v>
      </c>
      <c r="R476" s="59">
        <v>34.255877640500003</v>
      </c>
      <c r="S476" s="60">
        <v>0.37322892536074498</v>
      </c>
      <c r="T476" s="67">
        <v>4.1521145379000002</v>
      </c>
      <c r="U476" s="68">
        <v>14.716881248481601</v>
      </c>
      <c r="V476" s="67">
        <v>4.9251119374999899</v>
      </c>
      <c r="W476" s="68">
        <v>21.4201530007321</v>
      </c>
      <c r="X476" s="59">
        <v>11.131562734999999</v>
      </c>
      <c r="Y476" s="60">
        <v>0.34248835870399802</v>
      </c>
    </row>
    <row r="477" spans="1:25" customFormat="1" x14ac:dyDescent="0.3">
      <c r="A477" s="58" t="s">
        <v>242</v>
      </c>
      <c r="B477" s="63">
        <v>521.00376375999997</v>
      </c>
      <c r="C477" s="64">
        <v>0.34784705096316898</v>
      </c>
      <c r="D477" s="63">
        <v>239.2447264939</v>
      </c>
      <c r="E477" s="64">
        <v>0.38916413526569998</v>
      </c>
      <c r="F477" s="63">
        <v>27.690663676100002</v>
      </c>
      <c r="G477" s="64">
        <v>0.33522642993164797</v>
      </c>
      <c r="H477" s="63">
        <v>117.4378629412</v>
      </c>
      <c r="I477" s="62">
        <v>0.29081527777127703</v>
      </c>
      <c r="J477" s="70">
        <v>4.4085597093000004</v>
      </c>
      <c r="K477" s="71">
        <v>22.721787915618901</v>
      </c>
      <c r="L477" s="63">
        <v>47.237694775900003</v>
      </c>
      <c r="M477" s="64">
        <v>0.30554979528828302</v>
      </c>
      <c r="N477" s="70">
        <v>15.906888685</v>
      </c>
      <c r="O477" s="69">
        <v>61.958415156553798</v>
      </c>
      <c r="P477" s="70">
        <v>3.0945628596999999</v>
      </c>
      <c r="Q477" s="71">
        <v>14.434482932763601</v>
      </c>
      <c r="R477" s="63">
        <v>24.103881012599999</v>
      </c>
      <c r="S477" s="64">
        <v>0.26261962112802101</v>
      </c>
      <c r="T477" s="70">
        <v>17.8620209569</v>
      </c>
      <c r="U477" s="69">
        <v>63.310691186649898</v>
      </c>
      <c r="V477" s="70">
        <v>11.8840377352</v>
      </c>
      <c r="W477" s="71">
        <v>51.685709844733502</v>
      </c>
      <c r="X477" s="63">
        <v>12.132864914200001</v>
      </c>
      <c r="Y477" s="64">
        <v>0.373295743802111</v>
      </c>
    </row>
    <row r="478" spans="1:25" customFormat="1" x14ac:dyDescent="0.3">
      <c r="A478" s="65" t="s">
        <v>1</v>
      </c>
    </row>
    <row r="479" spans="1:25" customFormat="1" x14ac:dyDescent="0.3">
      <c r="A479" s="65" t="s">
        <v>1</v>
      </c>
    </row>
    <row r="480" spans="1:25" customFormat="1" x14ac:dyDescent="0.3">
      <c r="A480" s="53" t="s">
        <v>245</v>
      </c>
    </row>
    <row r="481" spans="1:25" customFormat="1" x14ac:dyDescent="0.3">
      <c r="A481" s="54" t="s">
        <v>1</v>
      </c>
    </row>
    <row r="482" spans="1:25" customFormat="1" ht="25.5" customHeight="1" x14ac:dyDescent="0.3">
      <c r="A482" s="114" t="s">
        <v>1</v>
      </c>
      <c r="B482" s="113" t="s">
        <v>504</v>
      </c>
      <c r="C482" s="113" t="s">
        <v>1</v>
      </c>
      <c r="D482" s="113" t="s">
        <v>53</v>
      </c>
      <c r="E482" s="113" t="s">
        <v>1</v>
      </c>
      <c r="F482" s="113" t="s">
        <v>54</v>
      </c>
      <c r="G482" s="113" t="s">
        <v>1</v>
      </c>
      <c r="H482" s="118" t="s">
        <v>55</v>
      </c>
      <c r="I482" s="118" t="s">
        <v>1</v>
      </c>
      <c r="J482" s="118" t="s">
        <v>56</v>
      </c>
      <c r="K482" s="118" t="s">
        <v>1</v>
      </c>
      <c r="L482" s="118" t="s">
        <v>57</v>
      </c>
      <c r="M482" s="118" t="s">
        <v>1</v>
      </c>
      <c r="N482" s="118" t="s">
        <v>58</v>
      </c>
      <c r="O482" s="118" t="s">
        <v>1</v>
      </c>
      <c r="P482" s="118" t="s">
        <v>59</v>
      </c>
      <c r="Q482" s="118" t="s">
        <v>1</v>
      </c>
      <c r="R482" s="118" t="s">
        <v>60</v>
      </c>
      <c r="S482" s="118" t="s">
        <v>1</v>
      </c>
      <c r="T482" s="113" t="s">
        <v>61</v>
      </c>
      <c r="U482" s="113" t="s">
        <v>1</v>
      </c>
      <c r="V482" s="113" t="s">
        <v>62</v>
      </c>
      <c r="W482" s="113" t="s">
        <v>1</v>
      </c>
      <c r="X482" s="113" t="s">
        <v>63</v>
      </c>
      <c r="Y482" s="113" t="s">
        <v>1</v>
      </c>
    </row>
    <row r="483" spans="1:25" customFormat="1" x14ac:dyDescent="0.3">
      <c r="A483" s="115" t="s">
        <v>1</v>
      </c>
      <c r="B483" s="55" t="s">
        <v>14</v>
      </c>
      <c r="C483" s="55" t="s">
        <v>15</v>
      </c>
      <c r="D483" s="55" t="s">
        <v>14</v>
      </c>
      <c r="E483" s="55" t="s">
        <v>15</v>
      </c>
      <c r="F483" s="55" t="s">
        <v>14</v>
      </c>
      <c r="G483" s="55" t="s">
        <v>15</v>
      </c>
      <c r="H483" s="55" t="s">
        <v>14</v>
      </c>
      <c r="I483" s="55" t="s">
        <v>15</v>
      </c>
      <c r="J483" s="55" t="s">
        <v>14</v>
      </c>
      <c r="K483" s="55" t="s">
        <v>15</v>
      </c>
      <c r="L483" s="55" t="s">
        <v>14</v>
      </c>
      <c r="M483" s="55" t="s">
        <v>15</v>
      </c>
      <c r="N483" s="55" t="s">
        <v>14</v>
      </c>
      <c r="O483" s="55" t="s">
        <v>15</v>
      </c>
      <c r="P483" s="55" t="s">
        <v>14</v>
      </c>
      <c r="Q483" s="55" t="s">
        <v>15</v>
      </c>
      <c r="R483" s="55" t="s">
        <v>14</v>
      </c>
      <c r="S483" s="55" t="s">
        <v>15</v>
      </c>
      <c r="T483" s="55" t="s">
        <v>14</v>
      </c>
      <c r="U483" s="55" t="s">
        <v>15</v>
      </c>
      <c r="V483" s="55" t="s">
        <v>14</v>
      </c>
      <c r="W483" s="55" t="s">
        <v>15</v>
      </c>
      <c r="X483" s="55" t="s">
        <v>14</v>
      </c>
      <c r="Y483" s="55" t="s">
        <v>15</v>
      </c>
    </row>
    <row r="484" spans="1:25" customFormat="1" x14ac:dyDescent="0.3">
      <c r="A484" s="56" t="s">
        <v>16</v>
      </c>
      <c r="B484" s="57">
        <v>1497.7955463971</v>
      </c>
      <c r="C484" s="57">
        <v>1497.7955463971</v>
      </c>
      <c r="D484" s="57">
        <v>614.76560868219997</v>
      </c>
      <c r="E484" s="57">
        <v>614.76560868219997</v>
      </c>
      <c r="F484" s="57">
        <v>82.602865417700002</v>
      </c>
      <c r="G484" s="57">
        <v>82.602865417700002</v>
      </c>
      <c r="H484" s="57">
        <v>403.82287973730001</v>
      </c>
      <c r="I484" s="57">
        <v>403.82287973730001</v>
      </c>
      <c r="J484" s="57">
        <v>19.402345122100002</v>
      </c>
      <c r="K484" s="57">
        <v>19.402345122100002</v>
      </c>
      <c r="L484" s="57">
        <v>154.5990064609</v>
      </c>
      <c r="M484" s="57">
        <v>154.5990064609</v>
      </c>
      <c r="N484" s="57">
        <v>25.673491881299999</v>
      </c>
      <c r="O484" s="57">
        <v>25.673491881299999</v>
      </c>
      <c r="P484" s="57">
        <v>21.4386817603</v>
      </c>
      <c r="Q484" s="57">
        <v>21.4386817603</v>
      </c>
      <c r="R484" s="57">
        <v>91.782483384399995</v>
      </c>
      <c r="S484" s="57">
        <v>91.782483384399995</v>
      </c>
      <c r="T484" s="57">
        <v>28.213277445100001</v>
      </c>
      <c r="U484" s="57">
        <v>28.213277445100001</v>
      </c>
      <c r="V484" s="57">
        <v>22.992888693800001</v>
      </c>
      <c r="W484" s="57">
        <v>22.992888693800001</v>
      </c>
      <c r="X484" s="57">
        <v>32.502017811999998</v>
      </c>
      <c r="Y484" s="57">
        <v>32.502017811999998</v>
      </c>
    </row>
    <row r="485" spans="1:25" customFormat="1" x14ac:dyDescent="0.3">
      <c r="A485" s="58" t="s">
        <v>236</v>
      </c>
      <c r="B485" s="59">
        <v>358.86149249710002</v>
      </c>
      <c r="C485" s="60">
        <v>0.239593109593849</v>
      </c>
      <c r="D485" s="59">
        <v>154.1974867282</v>
      </c>
      <c r="E485" s="60">
        <v>0.25082321546700498</v>
      </c>
      <c r="F485" s="59">
        <v>19.455948965899999</v>
      </c>
      <c r="G485" s="60">
        <v>0.23553600553100201</v>
      </c>
      <c r="H485" s="59">
        <v>90.622345966599994</v>
      </c>
      <c r="I485" s="60">
        <v>0.224411123078397</v>
      </c>
      <c r="J485" s="67">
        <v>4.6847517352999999</v>
      </c>
      <c r="K485" s="68">
        <v>24.145286076598499</v>
      </c>
      <c r="L485" s="59">
        <v>33.340733822799997</v>
      </c>
      <c r="M485" s="60">
        <v>0.21565943136401899</v>
      </c>
      <c r="N485" s="67">
        <v>5.4795493033999998</v>
      </c>
      <c r="O485" s="68">
        <v>21.343217855733801</v>
      </c>
      <c r="P485" s="67">
        <v>10.4489019515</v>
      </c>
      <c r="Q485" s="69">
        <v>48.738546839429297</v>
      </c>
      <c r="R485" s="59">
        <v>19.252852922700001</v>
      </c>
      <c r="S485" s="60">
        <v>0.20976609275286101</v>
      </c>
      <c r="T485" s="67">
        <v>5.8302877851000003</v>
      </c>
      <c r="U485" s="68">
        <v>20.6650496258193</v>
      </c>
      <c r="V485" s="67">
        <v>4.3396444469000004</v>
      </c>
      <c r="W485" s="68">
        <v>18.8738548891866</v>
      </c>
      <c r="X485" s="59">
        <v>11.208988868700001</v>
      </c>
      <c r="Y485" s="60">
        <v>0.34487055337719802</v>
      </c>
    </row>
    <row r="486" spans="1:25" customFormat="1" x14ac:dyDescent="0.3">
      <c r="A486" s="58" t="s">
        <v>237</v>
      </c>
      <c r="B486" s="63">
        <v>185.94843049400001</v>
      </c>
      <c r="C486" s="64">
        <v>0.124148072773546</v>
      </c>
      <c r="D486" s="63">
        <v>79.073127301899902</v>
      </c>
      <c r="E486" s="64">
        <v>0.12862321213998901</v>
      </c>
      <c r="F486" s="63">
        <v>7.7765995484000001</v>
      </c>
      <c r="G486" s="64">
        <v>9.4144428393323598E-2</v>
      </c>
      <c r="H486" s="63">
        <v>53.654468202700002</v>
      </c>
      <c r="I486" s="64">
        <v>0.132866340405487</v>
      </c>
      <c r="J486" s="70">
        <v>0.87084878480000005</v>
      </c>
      <c r="K486" s="71">
        <v>4.4883686962565701</v>
      </c>
      <c r="L486" s="63">
        <v>18.140101784900001</v>
      </c>
      <c r="M486" s="64">
        <v>0.11733647065505499</v>
      </c>
      <c r="N486" s="70">
        <v>1.6708646925999999</v>
      </c>
      <c r="O486" s="71">
        <v>6.5081318128642298</v>
      </c>
      <c r="P486" s="70">
        <v>2.6352620920000001</v>
      </c>
      <c r="Q486" s="71">
        <v>12.292090164237401</v>
      </c>
      <c r="R486" s="63">
        <v>14.882953089600001</v>
      </c>
      <c r="S486" s="64">
        <v>0.162154613176762</v>
      </c>
      <c r="T486" s="70">
        <v>0</v>
      </c>
      <c r="U486" s="71">
        <v>0</v>
      </c>
      <c r="V486" s="70">
        <v>0.54171878110000005</v>
      </c>
      <c r="W486" s="71">
        <v>2.35602750186876</v>
      </c>
      <c r="X486" s="63">
        <v>6.7024862159999898</v>
      </c>
      <c r="Y486" s="64">
        <v>0.20621754177752599</v>
      </c>
    </row>
    <row r="487" spans="1:25" customFormat="1" x14ac:dyDescent="0.3">
      <c r="A487" s="58" t="s">
        <v>238</v>
      </c>
      <c r="B487" s="59">
        <v>338.22242723919999</v>
      </c>
      <c r="C487" s="60">
        <v>0.22581348172171001</v>
      </c>
      <c r="D487" s="59">
        <v>139.3750817714</v>
      </c>
      <c r="E487" s="60">
        <v>0.226712554838846</v>
      </c>
      <c r="F487" s="59">
        <v>6.0113031039999996</v>
      </c>
      <c r="G487" s="62">
        <v>7.2773542099326599E-2</v>
      </c>
      <c r="H487" s="59">
        <v>110.1629672542</v>
      </c>
      <c r="I487" s="61">
        <v>0.27280021212731798</v>
      </c>
      <c r="J487" s="67">
        <v>2.6343887136999999</v>
      </c>
      <c r="K487" s="68">
        <v>13.577681961235401</v>
      </c>
      <c r="L487" s="59">
        <v>26.189320639000002</v>
      </c>
      <c r="M487" s="60">
        <v>0.16940161025952999</v>
      </c>
      <c r="N487" s="67">
        <v>12.5897560255</v>
      </c>
      <c r="O487" s="69">
        <v>49.037957453189698</v>
      </c>
      <c r="P487" s="67">
        <v>3.9672510998999999</v>
      </c>
      <c r="Q487" s="68">
        <v>18.5051074700242</v>
      </c>
      <c r="R487" s="59">
        <v>19.0214712999</v>
      </c>
      <c r="S487" s="60">
        <v>0.20724511473758001</v>
      </c>
      <c r="T487" s="67">
        <v>5.7692663590000004</v>
      </c>
      <c r="U487" s="68">
        <v>20.448763424335802</v>
      </c>
      <c r="V487" s="67">
        <v>6.7186827115999899</v>
      </c>
      <c r="W487" s="68">
        <v>29.2206986302321</v>
      </c>
      <c r="X487" s="59">
        <v>5.7829382609999902</v>
      </c>
      <c r="Y487" s="60">
        <v>0.17792551510032401</v>
      </c>
    </row>
    <row r="488" spans="1:25" customFormat="1" x14ac:dyDescent="0.3">
      <c r="A488" s="58" t="s">
        <v>239</v>
      </c>
      <c r="B488" s="63">
        <v>272.67030120880003</v>
      </c>
      <c r="C488" s="64">
        <v>0.18204774467696899</v>
      </c>
      <c r="D488" s="63">
        <v>97.0972188139</v>
      </c>
      <c r="E488" s="64">
        <v>0.157941852053233</v>
      </c>
      <c r="F488" s="63">
        <v>30.4721237754</v>
      </c>
      <c r="G488" s="61">
        <v>0.36889911289772898</v>
      </c>
      <c r="H488" s="63">
        <v>72.460713503800093</v>
      </c>
      <c r="I488" s="64">
        <v>0.179436869825053</v>
      </c>
      <c r="J488" s="70">
        <v>7.5218534182999903</v>
      </c>
      <c r="K488" s="69">
        <v>38.767753954300701</v>
      </c>
      <c r="L488" s="63">
        <v>26.604736284200001</v>
      </c>
      <c r="M488" s="64">
        <v>0.17208866274912801</v>
      </c>
      <c r="N488" s="70">
        <v>3.6866301518000002</v>
      </c>
      <c r="O488" s="71">
        <v>14.3596756095545</v>
      </c>
      <c r="P488" s="70">
        <v>0.67113180230000102</v>
      </c>
      <c r="Q488" s="71">
        <v>3.1304714058622598</v>
      </c>
      <c r="R488" s="63">
        <v>16.2253467333</v>
      </c>
      <c r="S488" s="64">
        <v>0.17678042841078501</v>
      </c>
      <c r="T488" s="70">
        <v>9.2083215871999897</v>
      </c>
      <c r="U488" s="71">
        <v>32.638255534538303</v>
      </c>
      <c r="V488" s="70">
        <v>4.4306565272</v>
      </c>
      <c r="W488" s="71">
        <v>19.2696819708205</v>
      </c>
      <c r="X488" s="63">
        <v>4.2915686113999998</v>
      </c>
      <c r="Y488" s="64">
        <v>0.132040067057483</v>
      </c>
    </row>
    <row r="489" spans="1:25" customFormat="1" x14ac:dyDescent="0.3">
      <c r="A489" s="58" t="s">
        <v>240</v>
      </c>
      <c r="B489" s="59">
        <v>267.06636728180001</v>
      </c>
      <c r="C489" s="60">
        <v>0.17830629015036101</v>
      </c>
      <c r="D489" s="59">
        <v>115.10331285069999</v>
      </c>
      <c r="E489" s="60">
        <v>0.18723121662162101</v>
      </c>
      <c r="F489" s="59">
        <v>9.1830017221000002</v>
      </c>
      <c r="G489" s="60">
        <v>0.11117049845261499</v>
      </c>
      <c r="H489" s="59">
        <v>59.5208772959</v>
      </c>
      <c r="I489" s="60">
        <v>0.14739352394946101</v>
      </c>
      <c r="J489" s="67">
        <v>1.3989003793000001</v>
      </c>
      <c r="K489" s="68">
        <v>7.2099551394259001</v>
      </c>
      <c r="L489" s="59">
        <v>42.141447700100002</v>
      </c>
      <c r="M489" s="61">
        <v>0.27258550145183602</v>
      </c>
      <c r="N489" s="67">
        <v>1.7167203334000001</v>
      </c>
      <c r="O489" s="68">
        <v>6.6867426579024096</v>
      </c>
      <c r="P489" s="67">
        <v>3.7161348146000002</v>
      </c>
      <c r="Q489" s="68">
        <v>17.333784120446801</v>
      </c>
      <c r="R489" s="59">
        <v>18.195427712099999</v>
      </c>
      <c r="S489" s="60">
        <v>0.198245101256354</v>
      </c>
      <c r="T489" s="67">
        <v>5.7241725095999998</v>
      </c>
      <c r="U489" s="68">
        <v>20.288931410888399</v>
      </c>
      <c r="V489" s="67">
        <v>6.9621862269999797</v>
      </c>
      <c r="W489" s="68">
        <v>30.279737007892098</v>
      </c>
      <c r="X489" s="59">
        <v>3.4041857369999899</v>
      </c>
      <c r="Y489" s="60">
        <v>0.10473767372508</v>
      </c>
    </row>
    <row r="490" spans="1:25" customFormat="1" x14ac:dyDescent="0.3">
      <c r="A490" s="58" t="s">
        <v>88</v>
      </c>
      <c r="B490" s="63">
        <v>75.026527676199905</v>
      </c>
      <c r="C490" s="64">
        <v>5.0091301083565097E-2</v>
      </c>
      <c r="D490" s="63">
        <v>29.9193812161</v>
      </c>
      <c r="E490" s="64">
        <v>4.8667948879304798E-2</v>
      </c>
      <c r="F490" s="63">
        <v>9.7038883018999993</v>
      </c>
      <c r="G490" s="61">
        <v>0.117476412626004</v>
      </c>
      <c r="H490" s="63">
        <v>17.4015075141</v>
      </c>
      <c r="I490" s="64">
        <v>4.3091930614283798E-2</v>
      </c>
      <c r="J490" s="70">
        <v>2.2916020907000001</v>
      </c>
      <c r="K490" s="71">
        <v>11.8109541721829</v>
      </c>
      <c r="L490" s="63">
        <v>8.1826662299000095</v>
      </c>
      <c r="M490" s="64">
        <v>5.29283235204328E-2</v>
      </c>
      <c r="N490" s="70">
        <v>0.52997137459999999</v>
      </c>
      <c r="O490" s="71">
        <v>2.0642746107552998</v>
      </c>
      <c r="P490" s="70">
        <v>0</v>
      </c>
      <c r="Q490" s="71">
        <v>0</v>
      </c>
      <c r="R490" s="63">
        <v>4.2044316267999999</v>
      </c>
      <c r="S490" s="64">
        <v>4.5808649665657397E-2</v>
      </c>
      <c r="T490" s="70">
        <v>1.6812292042000001</v>
      </c>
      <c r="U490" s="71">
        <v>5.9590000044181002</v>
      </c>
      <c r="V490" s="70">
        <v>0</v>
      </c>
      <c r="W490" s="71">
        <v>0</v>
      </c>
      <c r="X490" s="63">
        <v>1.1118501179</v>
      </c>
      <c r="Y490" s="64">
        <v>3.4208648962388302E-2</v>
      </c>
    </row>
    <row r="491" spans="1:25" customFormat="1" x14ac:dyDescent="0.3">
      <c r="A491" s="58" t="s">
        <v>241</v>
      </c>
      <c r="B491" s="59">
        <v>544.80992299110005</v>
      </c>
      <c r="C491" s="60">
        <v>0.363741182367395</v>
      </c>
      <c r="D491" s="59">
        <v>233.27061403010001</v>
      </c>
      <c r="E491" s="60">
        <v>0.37944642760699399</v>
      </c>
      <c r="F491" s="59">
        <v>27.232548514299999</v>
      </c>
      <c r="G491" s="60">
        <v>0.329680433924326</v>
      </c>
      <c r="H491" s="59">
        <v>144.2768141693</v>
      </c>
      <c r="I491" s="60">
        <v>0.35727746348388401</v>
      </c>
      <c r="J491" s="67">
        <v>5.5556005200999801</v>
      </c>
      <c r="K491" s="68">
        <v>28.633654772855099</v>
      </c>
      <c r="L491" s="59">
        <v>51.480835607700001</v>
      </c>
      <c r="M491" s="60">
        <v>0.33299590201907397</v>
      </c>
      <c r="N491" s="67">
        <v>7.1504139960000002</v>
      </c>
      <c r="O491" s="68">
        <v>27.8513496685981</v>
      </c>
      <c r="P491" s="67">
        <v>13.0841640435</v>
      </c>
      <c r="Q491" s="69">
        <v>61.030637003666698</v>
      </c>
      <c r="R491" s="59">
        <v>34.135806012300002</v>
      </c>
      <c r="S491" s="60">
        <v>0.37192070592962401</v>
      </c>
      <c r="T491" s="67">
        <v>5.8302877851000003</v>
      </c>
      <c r="U491" s="68">
        <v>20.6650496258193</v>
      </c>
      <c r="V491" s="67">
        <v>4.8813632279999899</v>
      </c>
      <c r="W491" s="68">
        <v>21.229882391055298</v>
      </c>
      <c r="X491" s="59">
        <v>17.911475084700001</v>
      </c>
      <c r="Y491" s="61">
        <v>0.55108809515472401</v>
      </c>
    </row>
    <row r="492" spans="1:25" customFormat="1" x14ac:dyDescent="0.3">
      <c r="A492" s="58" t="s">
        <v>242</v>
      </c>
      <c r="B492" s="63">
        <v>539.73666849059998</v>
      </c>
      <c r="C492" s="64">
        <v>0.36035403482733003</v>
      </c>
      <c r="D492" s="63">
        <v>212.20053166459999</v>
      </c>
      <c r="E492" s="64">
        <v>0.34517306867485498</v>
      </c>
      <c r="F492" s="63">
        <v>39.655125497500002</v>
      </c>
      <c r="G492" s="61">
        <v>0.48006961135034398</v>
      </c>
      <c r="H492" s="63">
        <v>131.9815907997</v>
      </c>
      <c r="I492" s="64">
        <v>0.32683039377451401</v>
      </c>
      <c r="J492" s="70">
        <v>8.9207537975999802</v>
      </c>
      <c r="K492" s="71">
        <v>45.977709093726602</v>
      </c>
      <c r="L492" s="63">
        <v>68.746183984299904</v>
      </c>
      <c r="M492" s="61">
        <v>0.44467416420096301</v>
      </c>
      <c r="N492" s="70">
        <v>5.4033504852000096</v>
      </c>
      <c r="O492" s="71">
        <v>21.046418267457</v>
      </c>
      <c r="P492" s="70">
        <v>4.3872666168999999</v>
      </c>
      <c r="Q492" s="71">
        <v>20.464255526309</v>
      </c>
      <c r="R492" s="63">
        <v>34.420774445399999</v>
      </c>
      <c r="S492" s="64">
        <v>0.37502552966713898</v>
      </c>
      <c r="T492" s="70">
        <v>14.932494096799999</v>
      </c>
      <c r="U492" s="71">
        <v>52.927186945426797</v>
      </c>
      <c r="V492" s="70">
        <v>11.3928427542</v>
      </c>
      <c r="W492" s="71">
        <v>49.549418978712602</v>
      </c>
      <c r="X492" s="63">
        <v>7.6957543483999897</v>
      </c>
      <c r="Y492" s="64">
        <v>0.236777740782564</v>
      </c>
    </row>
    <row r="493" spans="1:25" customFormat="1" x14ac:dyDescent="0.3">
      <c r="A493" s="65" t="s">
        <v>1</v>
      </c>
    </row>
    <row r="494" spans="1:25" customFormat="1" x14ac:dyDescent="0.3">
      <c r="A494" s="65" t="s">
        <v>1</v>
      </c>
    </row>
    <row r="495" spans="1:25" customFormat="1" x14ac:dyDescent="0.3">
      <c r="A495" s="53" t="s">
        <v>246</v>
      </c>
    </row>
    <row r="496" spans="1:25" customFormat="1" x14ac:dyDescent="0.3">
      <c r="A496" s="54" t="s">
        <v>1</v>
      </c>
    </row>
    <row r="497" spans="1:25" customFormat="1" ht="25.5" customHeight="1" x14ac:dyDescent="0.3">
      <c r="A497" s="114" t="s">
        <v>1</v>
      </c>
      <c r="B497" s="113" t="s">
        <v>504</v>
      </c>
      <c r="C497" s="113" t="s">
        <v>1</v>
      </c>
      <c r="D497" s="113" t="s">
        <v>53</v>
      </c>
      <c r="E497" s="113" t="s">
        <v>1</v>
      </c>
      <c r="F497" s="113" t="s">
        <v>54</v>
      </c>
      <c r="G497" s="113" t="s">
        <v>1</v>
      </c>
      <c r="H497" s="118" t="s">
        <v>55</v>
      </c>
      <c r="I497" s="118" t="s">
        <v>1</v>
      </c>
      <c r="J497" s="118" t="s">
        <v>56</v>
      </c>
      <c r="K497" s="118" t="s">
        <v>1</v>
      </c>
      <c r="L497" s="118" t="s">
        <v>57</v>
      </c>
      <c r="M497" s="118" t="s">
        <v>1</v>
      </c>
      <c r="N497" s="118" t="s">
        <v>58</v>
      </c>
      <c r="O497" s="118" t="s">
        <v>1</v>
      </c>
      <c r="P497" s="118" t="s">
        <v>59</v>
      </c>
      <c r="Q497" s="118" t="s">
        <v>1</v>
      </c>
      <c r="R497" s="118" t="s">
        <v>60</v>
      </c>
      <c r="S497" s="118" t="s">
        <v>1</v>
      </c>
      <c r="T497" s="113" t="s">
        <v>61</v>
      </c>
      <c r="U497" s="113" t="s">
        <v>1</v>
      </c>
      <c r="V497" s="113" t="s">
        <v>62</v>
      </c>
      <c r="W497" s="113" t="s">
        <v>1</v>
      </c>
      <c r="X497" s="113" t="s">
        <v>63</v>
      </c>
      <c r="Y497" s="113" t="s">
        <v>1</v>
      </c>
    </row>
    <row r="498" spans="1:25" customFormat="1" x14ac:dyDescent="0.3">
      <c r="A498" s="115" t="s">
        <v>1</v>
      </c>
      <c r="B498" s="55" t="s">
        <v>14</v>
      </c>
      <c r="C498" s="55" t="s">
        <v>15</v>
      </c>
      <c r="D498" s="55" t="s">
        <v>14</v>
      </c>
      <c r="E498" s="55" t="s">
        <v>15</v>
      </c>
      <c r="F498" s="55" t="s">
        <v>14</v>
      </c>
      <c r="G498" s="55" t="s">
        <v>15</v>
      </c>
      <c r="H498" s="55" t="s">
        <v>14</v>
      </c>
      <c r="I498" s="55" t="s">
        <v>15</v>
      </c>
      <c r="J498" s="55" t="s">
        <v>14</v>
      </c>
      <c r="K498" s="55" t="s">
        <v>15</v>
      </c>
      <c r="L498" s="55" t="s">
        <v>14</v>
      </c>
      <c r="M498" s="55" t="s">
        <v>15</v>
      </c>
      <c r="N498" s="55" t="s">
        <v>14</v>
      </c>
      <c r="O498" s="55" t="s">
        <v>15</v>
      </c>
      <c r="P498" s="55" t="s">
        <v>14</v>
      </c>
      <c r="Q498" s="55" t="s">
        <v>15</v>
      </c>
      <c r="R498" s="55" t="s">
        <v>14</v>
      </c>
      <c r="S498" s="55" t="s">
        <v>15</v>
      </c>
      <c r="T498" s="55" t="s">
        <v>14</v>
      </c>
      <c r="U498" s="55" t="s">
        <v>15</v>
      </c>
      <c r="V498" s="55" t="s">
        <v>14</v>
      </c>
      <c r="W498" s="55" t="s">
        <v>15</v>
      </c>
      <c r="X498" s="55" t="s">
        <v>14</v>
      </c>
      <c r="Y498" s="55" t="s">
        <v>15</v>
      </c>
    </row>
    <row r="499" spans="1:25" customFormat="1" x14ac:dyDescent="0.3">
      <c r="A499" s="56" t="s">
        <v>16</v>
      </c>
      <c r="B499" s="57">
        <v>1497.7955463971</v>
      </c>
      <c r="C499" s="57">
        <v>1497.7955463971</v>
      </c>
      <c r="D499" s="57">
        <v>614.76560868219997</v>
      </c>
      <c r="E499" s="57">
        <v>614.76560868219997</v>
      </c>
      <c r="F499" s="57">
        <v>82.602865417700002</v>
      </c>
      <c r="G499" s="57">
        <v>82.602865417700002</v>
      </c>
      <c r="H499" s="57">
        <v>403.82287973730001</v>
      </c>
      <c r="I499" s="57">
        <v>403.82287973730001</v>
      </c>
      <c r="J499" s="57">
        <v>19.402345122100002</v>
      </c>
      <c r="K499" s="57">
        <v>19.402345122100002</v>
      </c>
      <c r="L499" s="57">
        <v>154.5990064609</v>
      </c>
      <c r="M499" s="57">
        <v>154.5990064609</v>
      </c>
      <c r="N499" s="57">
        <v>25.673491881299999</v>
      </c>
      <c r="O499" s="57">
        <v>25.673491881299999</v>
      </c>
      <c r="P499" s="57">
        <v>21.4386817603</v>
      </c>
      <c r="Q499" s="57">
        <v>21.4386817603</v>
      </c>
      <c r="R499" s="57">
        <v>91.782483384399995</v>
      </c>
      <c r="S499" s="57">
        <v>91.782483384399995</v>
      </c>
      <c r="T499" s="57">
        <v>28.213277445100001</v>
      </c>
      <c r="U499" s="57">
        <v>28.213277445100001</v>
      </c>
      <c r="V499" s="57">
        <v>22.992888693800001</v>
      </c>
      <c r="W499" s="57">
        <v>22.992888693800001</v>
      </c>
      <c r="X499" s="57">
        <v>32.502017811999998</v>
      </c>
      <c r="Y499" s="57">
        <v>32.502017811999998</v>
      </c>
    </row>
    <row r="500" spans="1:25" customFormat="1" x14ac:dyDescent="0.3">
      <c r="A500" s="58" t="s">
        <v>236</v>
      </c>
      <c r="B500" s="59">
        <v>243.95035906870001</v>
      </c>
      <c r="C500" s="60">
        <v>0.162872936600402</v>
      </c>
      <c r="D500" s="59">
        <v>113.3247750515</v>
      </c>
      <c r="E500" s="60">
        <v>0.184338182635852</v>
      </c>
      <c r="F500" s="59">
        <v>13.691682221400001</v>
      </c>
      <c r="G500" s="60">
        <v>0.165753114642754</v>
      </c>
      <c r="H500" s="59">
        <v>59.273461473799898</v>
      </c>
      <c r="I500" s="60">
        <v>0.146780839937448</v>
      </c>
      <c r="J500" s="67">
        <v>2.6989043238999999</v>
      </c>
      <c r="K500" s="68">
        <v>13.9101964577769</v>
      </c>
      <c r="L500" s="59">
        <v>25.846919357499999</v>
      </c>
      <c r="M500" s="60">
        <v>0.167186840001051</v>
      </c>
      <c r="N500" s="67">
        <v>4.6048424532000096</v>
      </c>
      <c r="O500" s="68">
        <v>17.9361750808587</v>
      </c>
      <c r="P500" s="67">
        <v>1.8863082569</v>
      </c>
      <c r="Q500" s="68">
        <v>8.7986205401539799</v>
      </c>
      <c r="R500" s="59">
        <v>11.427021782000001</v>
      </c>
      <c r="S500" s="60">
        <v>0.124501117867358</v>
      </c>
      <c r="T500" s="67">
        <v>3.1403144737000002</v>
      </c>
      <c r="U500" s="68">
        <v>11.13062627981</v>
      </c>
      <c r="V500" s="67">
        <v>4.3396444469000004</v>
      </c>
      <c r="W500" s="68">
        <v>18.8738548891866</v>
      </c>
      <c r="X500" s="59">
        <v>3.71648522790001</v>
      </c>
      <c r="Y500" s="60">
        <v>0.11434629226397899</v>
      </c>
    </row>
    <row r="501" spans="1:25" customFormat="1" x14ac:dyDescent="0.3">
      <c r="A501" s="58" t="s">
        <v>237</v>
      </c>
      <c r="B501" s="63">
        <v>185.88483778139999</v>
      </c>
      <c r="C501" s="64">
        <v>0.124105615234696</v>
      </c>
      <c r="D501" s="63">
        <v>84.959996225500007</v>
      </c>
      <c r="E501" s="64">
        <v>0.13819900629708101</v>
      </c>
      <c r="F501" s="63">
        <v>10.0355994297</v>
      </c>
      <c r="G501" s="64">
        <v>0.12149214653696</v>
      </c>
      <c r="H501" s="63">
        <v>50.850052405</v>
      </c>
      <c r="I501" s="64">
        <v>0.125921672486907</v>
      </c>
      <c r="J501" s="70">
        <v>1.7242060932000001</v>
      </c>
      <c r="K501" s="71">
        <v>8.8865860407568196</v>
      </c>
      <c r="L501" s="63">
        <v>16.9748329367</v>
      </c>
      <c r="M501" s="64">
        <v>0.10979910754467299</v>
      </c>
      <c r="N501" s="70">
        <v>0</v>
      </c>
      <c r="O501" s="71">
        <v>0</v>
      </c>
      <c r="P501" s="70">
        <v>0.42384980230000002</v>
      </c>
      <c r="Q501" s="71">
        <v>1.97703294931539</v>
      </c>
      <c r="R501" s="63">
        <v>8.5800757777999994</v>
      </c>
      <c r="S501" s="64">
        <v>9.3482715453070103E-2</v>
      </c>
      <c r="T501" s="70">
        <v>2.2368355155000001</v>
      </c>
      <c r="U501" s="71">
        <v>7.9283079388867197</v>
      </c>
      <c r="V501" s="70">
        <v>4.4443237137999896</v>
      </c>
      <c r="W501" s="71">
        <v>19.329122899631201</v>
      </c>
      <c r="X501" s="63">
        <v>5.6550658818999899</v>
      </c>
      <c r="Y501" s="64">
        <v>0.173991224625202</v>
      </c>
    </row>
    <row r="502" spans="1:25" customFormat="1" x14ac:dyDescent="0.3">
      <c r="A502" s="58" t="s">
        <v>238</v>
      </c>
      <c r="B502" s="59">
        <v>402.06209000349997</v>
      </c>
      <c r="C502" s="60">
        <v>0.26843589632152898</v>
      </c>
      <c r="D502" s="59">
        <v>148.1406021759</v>
      </c>
      <c r="E502" s="60">
        <v>0.24097086773193299</v>
      </c>
      <c r="F502" s="59">
        <v>21.3190037074</v>
      </c>
      <c r="G502" s="60">
        <v>0.25809036526270202</v>
      </c>
      <c r="H502" s="59">
        <v>114.51174773370001</v>
      </c>
      <c r="I502" s="60">
        <v>0.28356924156499902</v>
      </c>
      <c r="J502" s="67">
        <v>7.4125076479000302</v>
      </c>
      <c r="K502" s="68">
        <v>38.204184088329001</v>
      </c>
      <c r="L502" s="59">
        <v>32.544749154100003</v>
      </c>
      <c r="M502" s="60">
        <v>0.21051072642133001</v>
      </c>
      <c r="N502" s="67">
        <v>12.5561252546</v>
      </c>
      <c r="O502" s="69">
        <v>48.906963309286397</v>
      </c>
      <c r="P502" s="67">
        <v>9.9570148791000008</v>
      </c>
      <c r="Q502" s="68">
        <v>46.444156363841003</v>
      </c>
      <c r="R502" s="59">
        <v>28.532760939300001</v>
      </c>
      <c r="S502" s="60">
        <v>0.31087370800156</v>
      </c>
      <c r="T502" s="67">
        <v>8.7266148042000093</v>
      </c>
      <c r="U502" s="68">
        <v>30.9308793392794</v>
      </c>
      <c r="V502" s="67">
        <v>7.1935323798000201</v>
      </c>
      <c r="W502" s="68">
        <v>31.285900939187901</v>
      </c>
      <c r="X502" s="59">
        <v>11.167431327499999</v>
      </c>
      <c r="Y502" s="60">
        <v>0.34359193918652298</v>
      </c>
    </row>
    <row r="503" spans="1:25" customFormat="1" x14ac:dyDescent="0.3">
      <c r="A503" s="58" t="s">
        <v>239</v>
      </c>
      <c r="B503" s="63">
        <v>405.46737890209999</v>
      </c>
      <c r="C503" s="64">
        <v>0.27070943018721</v>
      </c>
      <c r="D503" s="63">
        <v>162.461507662</v>
      </c>
      <c r="E503" s="64">
        <v>0.26426577116154798</v>
      </c>
      <c r="F503" s="63">
        <v>16.910230268100001</v>
      </c>
      <c r="G503" s="64">
        <v>0.20471723568655401</v>
      </c>
      <c r="H503" s="63">
        <v>120.86060769159999</v>
      </c>
      <c r="I503" s="64">
        <v>0.29929113419780401</v>
      </c>
      <c r="J503" s="70">
        <v>2.7794646786000001</v>
      </c>
      <c r="K503" s="71">
        <v>14.325405826505399</v>
      </c>
      <c r="L503" s="63">
        <v>34.6380526226</v>
      </c>
      <c r="M503" s="64">
        <v>0.22405093936590301</v>
      </c>
      <c r="N503" s="70">
        <v>3.9278394775000001</v>
      </c>
      <c r="O503" s="71">
        <v>15.2992023666284</v>
      </c>
      <c r="P503" s="70">
        <v>7.2859715151000097</v>
      </c>
      <c r="Q503" s="71">
        <v>33.985165676520801</v>
      </c>
      <c r="R503" s="63">
        <v>31.651570246799999</v>
      </c>
      <c r="S503" s="64">
        <v>0.34485414950299498</v>
      </c>
      <c r="T503" s="70">
        <v>10.0558270105</v>
      </c>
      <c r="U503" s="71">
        <v>35.6421795733146</v>
      </c>
      <c r="V503" s="70">
        <v>5.5726710588000001</v>
      </c>
      <c r="W503" s="71">
        <v>24.236498219132699</v>
      </c>
      <c r="X503" s="63">
        <v>9.3236366704999902</v>
      </c>
      <c r="Y503" s="64">
        <v>0.28686331797706499</v>
      </c>
    </row>
    <row r="504" spans="1:25" customFormat="1" x14ac:dyDescent="0.3">
      <c r="A504" s="58" t="s">
        <v>240</v>
      </c>
      <c r="B504" s="59">
        <v>207.62008282619999</v>
      </c>
      <c r="C504" s="60">
        <v>0.138617105202124</v>
      </c>
      <c r="D504" s="59">
        <v>88.087552834900094</v>
      </c>
      <c r="E504" s="60">
        <v>0.14328640312805199</v>
      </c>
      <c r="F504" s="59">
        <v>13.4340872986</v>
      </c>
      <c r="G504" s="60">
        <v>0.162634640223042</v>
      </c>
      <c r="H504" s="59">
        <v>42.987125723699997</v>
      </c>
      <c r="I504" s="60">
        <v>0.10645044617497799</v>
      </c>
      <c r="J504" s="67">
        <v>0.95190139680000196</v>
      </c>
      <c r="K504" s="68">
        <v>4.9061151670565204</v>
      </c>
      <c r="L504" s="59">
        <v>38.798339046300001</v>
      </c>
      <c r="M504" s="61">
        <v>0.25096111504515101</v>
      </c>
      <c r="N504" s="67">
        <v>3.5088006939</v>
      </c>
      <c r="O504" s="68">
        <v>13.667017755600799</v>
      </c>
      <c r="P504" s="67">
        <v>1.8855373069000001</v>
      </c>
      <c r="Q504" s="68">
        <v>8.7950244701687996</v>
      </c>
      <c r="R504" s="59">
        <v>9.8309370852000004</v>
      </c>
      <c r="S504" s="60">
        <v>0.107111256120914</v>
      </c>
      <c r="T504" s="67">
        <v>4.0536856412000102</v>
      </c>
      <c r="U504" s="68">
        <v>14.368006868709401</v>
      </c>
      <c r="V504" s="67">
        <v>1.4427170945000001</v>
      </c>
      <c r="W504" s="68">
        <v>6.2746230528616698</v>
      </c>
      <c r="X504" s="59">
        <v>2.6393987042</v>
      </c>
      <c r="Y504" s="60">
        <v>8.1207225947230705E-2</v>
      </c>
    </row>
    <row r="505" spans="1:25" customFormat="1" x14ac:dyDescent="0.3">
      <c r="A505" s="58" t="s">
        <v>88</v>
      </c>
      <c r="B505" s="63">
        <v>52.810797815199997</v>
      </c>
      <c r="C505" s="64">
        <v>3.5259016454037902E-2</v>
      </c>
      <c r="D505" s="63">
        <v>17.791174732400101</v>
      </c>
      <c r="E505" s="64">
        <v>2.8939769045534001E-2</v>
      </c>
      <c r="F505" s="63">
        <v>7.2122624924999998</v>
      </c>
      <c r="G505" s="61">
        <v>8.7312497647987999E-2</v>
      </c>
      <c r="H505" s="63">
        <v>15.3398847095</v>
      </c>
      <c r="I505" s="64">
        <v>3.7986665637863598E-2</v>
      </c>
      <c r="J505" s="70">
        <v>3.8353609817000001</v>
      </c>
      <c r="K505" s="69">
        <v>19.7675124195754</v>
      </c>
      <c r="L505" s="63">
        <v>5.7961133437000001</v>
      </c>
      <c r="M505" s="64">
        <v>3.7491271621890497E-2</v>
      </c>
      <c r="N505" s="70">
        <v>1.0758840021</v>
      </c>
      <c r="O505" s="71">
        <v>4.1906414876257996</v>
      </c>
      <c r="P505" s="70">
        <v>0</v>
      </c>
      <c r="Q505" s="71">
        <v>0</v>
      </c>
      <c r="R505" s="63">
        <v>1.7601175533</v>
      </c>
      <c r="S505" s="64">
        <v>1.9177053054103398E-2</v>
      </c>
      <c r="T505" s="70">
        <v>0</v>
      </c>
      <c r="U505" s="71">
        <v>0</v>
      </c>
      <c r="V505" s="70">
        <v>0</v>
      </c>
      <c r="W505" s="71">
        <v>0</v>
      </c>
      <c r="X505" s="63">
        <v>0</v>
      </c>
      <c r="Y505" s="64">
        <v>0</v>
      </c>
    </row>
    <row r="506" spans="1:25" customFormat="1" x14ac:dyDescent="0.3">
      <c r="A506" s="58" t="s">
        <v>241</v>
      </c>
      <c r="B506" s="59">
        <v>429.83519685009998</v>
      </c>
      <c r="C506" s="60">
        <v>0.28697855183509902</v>
      </c>
      <c r="D506" s="59">
        <v>198.284771277</v>
      </c>
      <c r="E506" s="60">
        <v>0.32253718893293198</v>
      </c>
      <c r="F506" s="59">
        <v>23.7272816511</v>
      </c>
      <c r="G506" s="60">
        <v>0.287245261179714</v>
      </c>
      <c r="H506" s="59">
        <v>110.1235138788</v>
      </c>
      <c r="I506" s="60">
        <v>0.272702512424355</v>
      </c>
      <c r="J506" s="67">
        <v>4.4231104171000002</v>
      </c>
      <c r="K506" s="68">
        <v>22.796782498533702</v>
      </c>
      <c r="L506" s="59">
        <v>42.821752294200003</v>
      </c>
      <c r="M506" s="60">
        <v>0.27698594754572498</v>
      </c>
      <c r="N506" s="67">
        <v>4.6048424532000096</v>
      </c>
      <c r="O506" s="68">
        <v>17.9361750808587</v>
      </c>
      <c r="P506" s="67">
        <v>2.3101580591999999</v>
      </c>
      <c r="Q506" s="68">
        <v>10.7756534894694</v>
      </c>
      <c r="R506" s="59">
        <v>20.007097559799998</v>
      </c>
      <c r="S506" s="60">
        <v>0.21798383332042801</v>
      </c>
      <c r="T506" s="67">
        <v>5.3771499892000003</v>
      </c>
      <c r="U506" s="68">
        <v>19.058934218696699</v>
      </c>
      <c r="V506" s="67">
        <v>8.78396816069999</v>
      </c>
      <c r="W506" s="68">
        <v>38.202977788817698</v>
      </c>
      <c r="X506" s="59">
        <v>9.3715511098000004</v>
      </c>
      <c r="Y506" s="60">
        <v>0.28833751688918102</v>
      </c>
    </row>
    <row r="507" spans="1:25" customFormat="1" x14ac:dyDescent="0.3">
      <c r="A507" s="58" t="s">
        <v>242</v>
      </c>
      <c r="B507" s="63">
        <v>613.08746172830001</v>
      </c>
      <c r="C507" s="64">
        <v>0.409326535389334</v>
      </c>
      <c r="D507" s="63">
        <v>250.54906049690001</v>
      </c>
      <c r="E507" s="64">
        <v>0.4075521742896</v>
      </c>
      <c r="F507" s="63">
        <v>30.344317566699999</v>
      </c>
      <c r="G507" s="64">
        <v>0.367351875909596</v>
      </c>
      <c r="H507" s="63">
        <v>163.84773341530001</v>
      </c>
      <c r="I507" s="64">
        <v>0.40574158037278202</v>
      </c>
      <c r="J507" s="70">
        <v>3.7313660754</v>
      </c>
      <c r="K507" s="72">
        <v>19.231520993561901</v>
      </c>
      <c r="L507" s="63">
        <v>73.436391668900299</v>
      </c>
      <c r="M507" s="64">
        <v>0.47501205441105498</v>
      </c>
      <c r="N507" s="70">
        <v>7.4366401713999899</v>
      </c>
      <c r="O507" s="71">
        <v>28.966220122229199</v>
      </c>
      <c r="P507" s="70">
        <v>9.1715088219999998</v>
      </c>
      <c r="Q507" s="71">
        <v>42.780190146689598</v>
      </c>
      <c r="R507" s="63">
        <v>41.482507331999997</v>
      </c>
      <c r="S507" s="64">
        <v>0.45196540562390902</v>
      </c>
      <c r="T507" s="70">
        <v>14.109512651699999</v>
      </c>
      <c r="U507" s="71">
        <v>50.010186442023901</v>
      </c>
      <c r="V507" s="70">
        <v>7.0153881533</v>
      </c>
      <c r="W507" s="71">
        <v>30.511121271994401</v>
      </c>
      <c r="X507" s="63">
        <v>11.9630353747</v>
      </c>
      <c r="Y507" s="64">
        <v>0.368070543924296</v>
      </c>
    </row>
    <row r="508" spans="1:25" customFormat="1" x14ac:dyDescent="0.3">
      <c r="A508" s="65" t="s">
        <v>1</v>
      </c>
    </row>
    <row r="509" spans="1:25" customFormat="1" x14ac:dyDescent="0.3">
      <c r="A509" s="65" t="s">
        <v>1</v>
      </c>
    </row>
    <row r="510" spans="1:25" customFormat="1" x14ac:dyDescent="0.3">
      <c r="A510" s="53" t="s">
        <v>247</v>
      </c>
    </row>
    <row r="511" spans="1:25" customFormat="1" x14ac:dyDescent="0.3">
      <c r="A511" s="54" t="s">
        <v>1</v>
      </c>
    </row>
    <row r="512" spans="1:25" customFormat="1" ht="25.5" customHeight="1" x14ac:dyDescent="0.3">
      <c r="A512" s="114" t="s">
        <v>1</v>
      </c>
      <c r="B512" s="113" t="s">
        <v>504</v>
      </c>
      <c r="C512" s="113" t="s">
        <v>1</v>
      </c>
      <c r="D512" s="113" t="s">
        <v>53</v>
      </c>
      <c r="E512" s="113" t="s">
        <v>1</v>
      </c>
      <c r="F512" s="113" t="s">
        <v>54</v>
      </c>
      <c r="G512" s="113" t="s">
        <v>1</v>
      </c>
      <c r="H512" s="118" t="s">
        <v>55</v>
      </c>
      <c r="I512" s="118" t="s">
        <v>1</v>
      </c>
      <c r="J512" s="118" t="s">
        <v>56</v>
      </c>
      <c r="K512" s="118" t="s">
        <v>1</v>
      </c>
      <c r="L512" s="118" t="s">
        <v>57</v>
      </c>
      <c r="M512" s="118" t="s">
        <v>1</v>
      </c>
      <c r="N512" s="118" t="s">
        <v>58</v>
      </c>
      <c r="O512" s="118" t="s">
        <v>1</v>
      </c>
      <c r="P512" s="118" t="s">
        <v>59</v>
      </c>
      <c r="Q512" s="118" t="s">
        <v>1</v>
      </c>
      <c r="R512" s="118" t="s">
        <v>60</v>
      </c>
      <c r="S512" s="118" t="s">
        <v>1</v>
      </c>
      <c r="T512" s="113" t="s">
        <v>61</v>
      </c>
      <c r="U512" s="113" t="s">
        <v>1</v>
      </c>
      <c r="V512" s="113" t="s">
        <v>62</v>
      </c>
      <c r="W512" s="113" t="s">
        <v>1</v>
      </c>
      <c r="X512" s="113" t="s">
        <v>63</v>
      </c>
      <c r="Y512" s="113" t="s">
        <v>1</v>
      </c>
    </row>
    <row r="513" spans="1:25" customFormat="1" x14ac:dyDescent="0.3">
      <c r="A513" s="115" t="s">
        <v>1</v>
      </c>
      <c r="B513" s="55" t="s">
        <v>14</v>
      </c>
      <c r="C513" s="55" t="s">
        <v>15</v>
      </c>
      <c r="D513" s="55" t="s">
        <v>14</v>
      </c>
      <c r="E513" s="55" t="s">
        <v>15</v>
      </c>
      <c r="F513" s="55" t="s">
        <v>14</v>
      </c>
      <c r="G513" s="55" t="s">
        <v>15</v>
      </c>
      <c r="H513" s="55" t="s">
        <v>14</v>
      </c>
      <c r="I513" s="55" t="s">
        <v>15</v>
      </c>
      <c r="J513" s="55" t="s">
        <v>14</v>
      </c>
      <c r="K513" s="55" t="s">
        <v>15</v>
      </c>
      <c r="L513" s="55" t="s">
        <v>14</v>
      </c>
      <c r="M513" s="55" t="s">
        <v>15</v>
      </c>
      <c r="N513" s="55" t="s">
        <v>14</v>
      </c>
      <c r="O513" s="55" t="s">
        <v>15</v>
      </c>
      <c r="P513" s="55" t="s">
        <v>14</v>
      </c>
      <c r="Q513" s="55" t="s">
        <v>15</v>
      </c>
      <c r="R513" s="55" t="s">
        <v>14</v>
      </c>
      <c r="S513" s="55" t="s">
        <v>15</v>
      </c>
      <c r="T513" s="55" t="s">
        <v>14</v>
      </c>
      <c r="U513" s="55" t="s">
        <v>15</v>
      </c>
      <c r="V513" s="55" t="s">
        <v>14</v>
      </c>
      <c r="W513" s="55" t="s">
        <v>15</v>
      </c>
      <c r="X513" s="55" t="s">
        <v>14</v>
      </c>
      <c r="Y513" s="55" t="s">
        <v>15</v>
      </c>
    </row>
    <row r="514" spans="1:25" customFormat="1" x14ac:dyDescent="0.3">
      <c r="A514" s="56" t="s">
        <v>16</v>
      </c>
      <c r="B514" s="57">
        <v>1497.7955463971</v>
      </c>
      <c r="C514" s="57">
        <v>1497.7955463971</v>
      </c>
      <c r="D514" s="57">
        <v>614.76560868219997</v>
      </c>
      <c r="E514" s="57">
        <v>614.76560868219997</v>
      </c>
      <c r="F514" s="57">
        <v>82.602865417700002</v>
      </c>
      <c r="G514" s="57">
        <v>82.602865417700002</v>
      </c>
      <c r="H514" s="57">
        <v>403.82287973730001</v>
      </c>
      <c r="I514" s="57">
        <v>403.82287973730001</v>
      </c>
      <c r="J514" s="57">
        <v>19.402345122100002</v>
      </c>
      <c r="K514" s="57">
        <v>19.402345122100002</v>
      </c>
      <c r="L514" s="57">
        <v>154.5990064609</v>
      </c>
      <c r="M514" s="57">
        <v>154.5990064609</v>
      </c>
      <c r="N514" s="57">
        <v>25.673491881299999</v>
      </c>
      <c r="O514" s="57">
        <v>25.673491881299999</v>
      </c>
      <c r="P514" s="57">
        <v>21.4386817603</v>
      </c>
      <c r="Q514" s="57">
        <v>21.4386817603</v>
      </c>
      <c r="R514" s="57">
        <v>91.782483384399995</v>
      </c>
      <c r="S514" s="57">
        <v>91.782483384399995</v>
      </c>
      <c r="T514" s="57">
        <v>28.213277445100001</v>
      </c>
      <c r="U514" s="57">
        <v>28.213277445100001</v>
      </c>
      <c r="V514" s="57">
        <v>22.992888693800001</v>
      </c>
      <c r="W514" s="57">
        <v>22.992888693800001</v>
      </c>
      <c r="X514" s="57">
        <v>32.502017811999998</v>
      </c>
      <c r="Y514" s="57">
        <v>32.502017811999998</v>
      </c>
    </row>
    <row r="515" spans="1:25" customFormat="1" ht="25.5" customHeight="1" x14ac:dyDescent="0.3">
      <c r="A515" s="66" t="s">
        <v>248</v>
      </c>
      <c r="B515" s="59">
        <v>52.1718380473</v>
      </c>
      <c r="C515" s="60">
        <v>3.4832416328648898E-2</v>
      </c>
      <c r="D515" s="59">
        <v>24.708502174700001</v>
      </c>
      <c r="E515" s="60">
        <v>4.0191744342473398E-2</v>
      </c>
      <c r="F515" s="59">
        <v>0</v>
      </c>
      <c r="G515" s="60">
        <v>0</v>
      </c>
      <c r="H515" s="59">
        <v>13.0961719839</v>
      </c>
      <c r="I515" s="60">
        <v>3.2430485346495203E-2</v>
      </c>
      <c r="J515" s="67">
        <v>1.3263850976</v>
      </c>
      <c r="K515" s="68">
        <v>6.8362102068228703</v>
      </c>
      <c r="L515" s="59">
        <v>5.6485058772999999</v>
      </c>
      <c r="M515" s="60">
        <v>3.6536495328180402E-2</v>
      </c>
      <c r="N515" s="67">
        <v>1.4721248627000001</v>
      </c>
      <c r="O515" s="68">
        <v>5.7340266353571598</v>
      </c>
      <c r="P515" s="67">
        <v>0</v>
      </c>
      <c r="Q515" s="68">
        <v>0</v>
      </c>
      <c r="R515" s="59">
        <v>2.5480843412</v>
      </c>
      <c r="S515" s="60">
        <v>2.7762207419559599E-2</v>
      </c>
      <c r="T515" s="67">
        <v>1.0315460697000001</v>
      </c>
      <c r="U515" s="68">
        <v>3.6562433120621201</v>
      </c>
      <c r="V515" s="67">
        <v>1.970768689</v>
      </c>
      <c r="W515" s="68">
        <v>8.5712096259197494</v>
      </c>
      <c r="X515" s="59">
        <v>0.36974895119999901</v>
      </c>
      <c r="Y515" s="60">
        <v>1.13761844984125E-2</v>
      </c>
    </row>
    <row r="516" spans="1:25" customFormat="1" x14ac:dyDescent="0.3">
      <c r="A516" s="58" t="s">
        <v>249</v>
      </c>
      <c r="B516" s="63">
        <v>679.367911568301</v>
      </c>
      <c r="C516" s="64">
        <v>0.45357853627118799</v>
      </c>
      <c r="D516" s="63">
        <v>257.70204611240001</v>
      </c>
      <c r="E516" s="64">
        <v>0.419187479704347</v>
      </c>
      <c r="F516" s="63">
        <v>47.555139860300002</v>
      </c>
      <c r="G516" s="61">
        <v>0.57570811399612698</v>
      </c>
      <c r="H516" s="63">
        <v>170.9255666068</v>
      </c>
      <c r="I516" s="64">
        <v>0.42326865361861798</v>
      </c>
      <c r="J516" s="70">
        <v>6.5491360991999903</v>
      </c>
      <c r="K516" s="71">
        <v>33.754353187647901</v>
      </c>
      <c r="L516" s="63">
        <v>87.008075151600096</v>
      </c>
      <c r="M516" s="61">
        <v>0.56279841082682103</v>
      </c>
      <c r="N516" s="70">
        <v>14.453688683899999</v>
      </c>
      <c r="O516" s="71">
        <v>56.2981021464702</v>
      </c>
      <c r="P516" s="70">
        <v>12.831152545</v>
      </c>
      <c r="Q516" s="71">
        <v>59.8504734967457</v>
      </c>
      <c r="R516" s="63">
        <v>40.3340841248</v>
      </c>
      <c r="S516" s="64">
        <v>0.43945296136599699</v>
      </c>
      <c r="T516" s="70">
        <v>20.031458347899999</v>
      </c>
      <c r="U516" s="69">
        <v>71.000111159999193</v>
      </c>
      <c r="V516" s="70">
        <v>8.1242457874999996</v>
      </c>
      <c r="W516" s="71">
        <v>35.333732510481298</v>
      </c>
      <c r="X516" s="63">
        <v>13.853318248900001</v>
      </c>
      <c r="Y516" s="64">
        <v>0.42622948301336699</v>
      </c>
    </row>
    <row r="517" spans="1:25" customFormat="1" ht="25.5" customHeight="1" x14ac:dyDescent="0.3">
      <c r="A517" s="66" t="s">
        <v>250</v>
      </c>
      <c r="B517" s="59">
        <v>766.25579678149904</v>
      </c>
      <c r="C517" s="60">
        <v>0.51158904740016398</v>
      </c>
      <c r="D517" s="59">
        <v>332.3550603951</v>
      </c>
      <c r="E517" s="60">
        <v>0.54062077595318003</v>
      </c>
      <c r="F517" s="59">
        <v>35.0477255574</v>
      </c>
      <c r="G517" s="60">
        <v>0.42429188600387302</v>
      </c>
      <c r="H517" s="59">
        <v>219.8011411466</v>
      </c>
      <c r="I517" s="60">
        <v>0.54430086103488695</v>
      </c>
      <c r="J517" s="67">
        <v>11.5268239253</v>
      </c>
      <c r="K517" s="68">
        <v>59.409436605529301</v>
      </c>
      <c r="L517" s="59">
        <v>61.942425432</v>
      </c>
      <c r="M517" s="62">
        <v>0.40066509384499799</v>
      </c>
      <c r="N517" s="67">
        <v>9.7476783346999891</v>
      </c>
      <c r="O517" s="68">
        <v>37.967871218172697</v>
      </c>
      <c r="P517" s="67">
        <v>8.6075292152999801</v>
      </c>
      <c r="Q517" s="68">
        <v>40.1495265032543</v>
      </c>
      <c r="R517" s="59">
        <v>48.900314918399999</v>
      </c>
      <c r="S517" s="60">
        <v>0.53278483121444298</v>
      </c>
      <c r="T517" s="67">
        <v>7.1502730275000097</v>
      </c>
      <c r="U517" s="72">
        <v>25.343645527938602</v>
      </c>
      <c r="V517" s="67">
        <v>12.8978742173</v>
      </c>
      <c r="W517" s="68">
        <v>56.095057863598903</v>
      </c>
      <c r="X517" s="59">
        <v>18.278950611900001</v>
      </c>
      <c r="Y517" s="60">
        <v>0.56239433248822102</v>
      </c>
    </row>
    <row r="518" spans="1:25" customFormat="1" x14ac:dyDescent="0.3">
      <c r="A518" s="65" t="s">
        <v>1</v>
      </c>
    </row>
    <row r="519" spans="1:25" customFormat="1" x14ac:dyDescent="0.3">
      <c r="A519" s="65" t="s">
        <v>1</v>
      </c>
    </row>
    <row r="520" spans="1:25" customFormat="1" x14ac:dyDescent="0.3">
      <c r="A520" s="53" t="s">
        <v>251</v>
      </c>
    </row>
    <row r="521" spans="1:25" customFormat="1" x14ac:dyDescent="0.3">
      <c r="A521" s="54" t="s">
        <v>1</v>
      </c>
    </row>
    <row r="522" spans="1:25" customFormat="1" ht="25.5" customHeight="1" x14ac:dyDescent="0.3">
      <c r="A522" s="114" t="s">
        <v>1</v>
      </c>
      <c r="B522" s="113" t="s">
        <v>504</v>
      </c>
      <c r="C522" s="113" t="s">
        <v>1</v>
      </c>
      <c r="D522" s="113" t="s">
        <v>53</v>
      </c>
      <c r="E522" s="113" t="s">
        <v>1</v>
      </c>
      <c r="F522" s="113" t="s">
        <v>54</v>
      </c>
      <c r="G522" s="113" t="s">
        <v>1</v>
      </c>
      <c r="H522" s="118" t="s">
        <v>55</v>
      </c>
      <c r="I522" s="118" t="s">
        <v>1</v>
      </c>
      <c r="J522" s="118" t="s">
        <v>56</v>
      </c>
      <c r="K522" s="118" t="s">
        <v>1</v>
      </c>
      <c r="L522" s="118" t="s">
        <v>57</v>
      </c>
      <c r="M522" s="118" t="s">
        <v>1</v>
      </c>
      <c r="N522" s="118" t="s">
        <v>58</v>
      </c>
      <c r="O522" s="118" t="s">
        <v>1</v>
      </c>
      <c r="P522" s="118" t="s">
        <v>59</v>
      </c>
      <c r="Q522" s="118" t="s">
        <v>1</v>
      </c>
      <c r="R522" s="118" t="s">
        <v>60</v>
      </c>
      <c r="S522" s="118" t="s">
        <v>1</v>
      </c>
      <c r="T522" s="113" t="s">
        <v>61</v>
      </c>
      <c r="U522" s="113" t="s">
        <v>1</v>
      </c>
      <c r="V522" s="113" t="s">
        <v>62</v>
      </c>
      <c r="W522" s="113" t="s">
        <v>1</v>
      </c>
      <c r="X522" s="113" t="s">
        <v>63</v>
      </c>
      <c r="Y522" s="113" t="s">
        <v>1</v>
      </c>
    </row>
    <row r="523" spans="1:25" customFormat="1" x14ac:dyDescent="0.3">
      <c r="A523" s="115" t="s">
        <v>1</v>
      </c>
      <c r="B523" s="55" t="s">
        <v>14</v>
      </c>
      <c r="C523" s="55" t="s">
        <v>15</v>
      </c>
      <c r="D523" s="55" t="s">
        <v>14</v>
      </c>
      <c r="E523" s="55" t="s">
        <v>15</v>
      </c>
      <c r="F523" s="55" t="s">
        <v>14</v>
      </c>
      <c r="G523" s="55" t="s">
        <v>15</v>
      </c>
      <c r="H523" s="55" t="s">
        <v>14</v>
      </c>
      <c r="I523" s="55" t="s">
        <v>15</v>
      </c>
      <c r="J523" s="55" t="s">
        <v>14</v>
      </c>
      <c r="K523" s="55" t="s">
        <v>15</v>
      </c>
      <c r="L523" s="55" t="s">
        <v>14</v>
      </c>
      <c r="M523" s="55" t="s">
        <v>15</v>
      </c>
      <c r="N523" s="55" t="s">
        <v>14</v>
      </c>
      <c r="O523" s="55" t="s">
        <v>15</v>
      </c>
      <c r="P523" s="55" t="s">
        <v>14</v>
      </c>
      <c r="Q523" s="55" t="s">
        <v>15</v>
      </c>
      <c r="R523" s="55" t="s">
        <v>14</v>
      </c>
      <c r="S523" s="55" t="s">
        <v>15</v>
      </c>
      <c r="T523" s="55" t="s">
        <v>14</v>
      </c>
      <c r="U523" s="55" t="s">
        <v>15</v>
      </c>
      <c r="V523" s="55" t="s">
        <v>14</v>
      </c>
      <c r="W523" s="55" t="s">
        <v>15</v>
      </c>
      <c r="X523" s="55" t="s">
        <v>14</v>
      </c>
      <c r="Y523" s="55" t="s">
        <v>15</v>
      </c>
    </row>
    <row r="524" spans="1:25" customFormat="1" x14ac:dyDescent="0.3">
      <c r="A524" s="56" t="s">
        <v>16</v>
      </c>
      <c r="B524" s="57">
        <v>1497.7955463971</v>
      </c>
      <c r="C524" s="57">
        <v>1497.7955463971</v>
      </c>
      <c r="D524" s="57">
        <v>614.76560868219997</v>
      </c>
      <c r="E524" s="57">
        <v>614.76560868219997</v>
      </c>
      <c r="F524" s="57">
        <v>82.602865417700002</v>
      </c>
      <c r="G524" s="57">
        <v>82.602865417700002</v>
      </c>
      <c r="H524" s="57">
        <v>403.82287973730001</v>
      </c>
      <c r="I524" s="57">
        <v>403.82287973730001</v>
      </c>
      <c r="J524" s="57">
        <v>19.402345122100002</v>
      </c>
      <c r="K524" s="57">
        <v>19.402345122100002</v>
      </c>
      <c r="L524" s="57">
        <v>154.5990064609</v>
      </c>
      <c r="M524" s="57">
        <v>154.5990064609</v>
      </c>
      <c r="N524" s="57">
        <v>25.673491881299999</v>
      </c>
      <c r="O524" s="57">
        <v>25.673491881299999</v>
      </c>
      <c r="P524" s="57">
        <v>21.4386817603</v>
      </c>
      <c r="Q524" s="57">
        <v>21.4386817603</v>
      </c>
      <c r="R524" s="57">
        <v>91.782483384399995</v>
      </c>
      <c r="S524" s="57">
        <v>91.782483384399995</v>
      </c>
      <c r="T524" s="57">
        <v>28.213277445100001</v>
      </c>
      <c r="U524" s="57">
        <v>28.213277445100001</v>
      </c>
      <c r="V524" s="57">
        <v>22.992888693800001</v>
      </c>
      <c r="W524" s="57">
        <v>22.992888693800001</v>
      </c>
      <c r="X524" s="57">
        <v>32.502017811999998</v>
      </c>
      <c r="Y524" s="57">
        <v>32.502017811999998</v>
      </c>
    </row>
    <row r="525" spans="1:25" customFormat="1" ht="25.5" customHeight="1" x14ac:dyDescent="0.3">
      <c r="A525" s="66" t="s">
        <v>252</v>
      </c>
      <c r="B525" s="59">
        <v>134.75449819529999</v>
      </c>
      <c r="C525" s="60">
        <v>8.9968553130931397E-2</v>
      </c>
      <c r="D525" s="59">
        <v>79.434878346800005</v>
      </c>
      <c r="E525" s="61">
        <v>0.129211649488778</v>
      </c>
      <c r="F525" s="59">
        <v>9.0237034913999992</v>
      </c>
      <c r="G525" s="60">
        <v>0.10924201534377299</v>
      </c>
      <c r="H525" s="59">
        <v>11.1510890988</v>
      </c>
      <c r="I525" s="62">
        <v>2.76138120407E-2</v>
      </c>
      <c r="J525" s="67">
        <v>1.8495046744000001</v>
      </c>
      <c r="K525" s="68">
        <v>9.5323769511415595</v>
      </c>
      <c r="L525" s="59">
        <v>22.0558159779</v>
      </c>
      <c r="M525" s="61">
        <v>0.142664668310648</v>
      </c>
      <c r="N525" s="67">
        <v>0</v>
      </c>
      <c r="O525" s="68">
        <v>0</v>
      </c>
      <c r="P525" s="67">
        <v>0.42384980230000002</v>
      </c>
      <c r="Q525" s="68">
        <v>1.97703294931539</v>
      </c>
      <c r="R525" s="59">
        <v>9.7734666707999995</v>
      </c>
      <c r="S525" s="60">
        <v>0.10648509726923699</v>
      </c>
      <c r="T525" s="67">
        <v>0.38378541199999999</v>
      </c>
      <c r="U525" s="68">
        <v>1.3603007050379201</v>
      </c>
      <c r="V525" s="67">
        <v>0.65840472090000202</v>
      </c>
      <c r="W525" s="68">
        <v>2.86351458343526</v>
      </c>
      <c r="X525" s="59">
        <v>0</v>
      </c>
      <c r="Y525" s="62">
        <v>0</v>
      </c>
    </row>
    <row r="526" spans="1:25" customFormat="1" x14ac:dyDescent="0.3">
      <c r="A526" s="58" t="s">
        <v>253</v>
      </c>
      <c r="B526" s="63">
        <v>313.22555400030001</v>
      </c>
      <c r="C526" s="64">
        <v>0.20912437265136399</v>
      </c>
      <c r="D526" s="63">
        <v>150.82924864750001</v>
      </c>
      <c r="E526" s="64">
        <v>0.245344317439641</v>
      </c>
      <c r="F526" s="63">
        <v>7.9043137302000002</v>
      </c>
      <c r="G526" s="62">
        <v>9.5690551292985496E-2</v>
      </c>
      <c r="H526" s="63">
        <v>78.702873461799996</v>
      </c>
      <c r="I526" s="64">
        <v>0.19489453770672599</v>
      </c>
      <c r="J526" s="70">
        <v>3.5302879001999998</v>
      </c>
      <c r="K526" s="71">
        <v>18.195160832279299</v>
      </c>
      <c r="L526" s="63">
        <v>34.603830417499999</v>
      </c>
      <c r="M526" s="64">
        <v>0.22382957827256</v>
      </c>
      <c r="N526" s="70">
        <v>0</v>
      </c>
      <c r="O526" s="72">
        <v>0</v>
      </c>
      <c r="P526" s="70">
        <v>1.9150806987</v>
      </c>
      <c r="Q526" s="71">
        <v>8.9328286137738804</v>
      </c>
      <c r="R526" s="63">
        <v>17.448064915299899</v>
      </c>
      <c r="S526" s="64">
        <v>0.19010234057652001</v>
      </c>
      <c r="T526" s="70">
        <v>7.5466036514999901</v>
      </c>
      <c r="U526" s="71">
        <v>26.748411864537498</v>
      </c>
      <c r="V526" s="70">
        <v>8.5582297704000094</v>
      </c>
      <c r="W526" s="71">
        <v>37.2212029744123</v>
      </c>
      <c r="X526" s="63">
        <v>2.1870208072000001</v>
      </c>
      <c r="Y526" s="62">
        <v>6.7288770188063105E-2</v>
      </c>
    </row>
    <row r="527" spans="1:25" customFormat="1" ht="22.8" x14ac:dyDescent="0.3">
      <c r="A527" s="66" t="s">
        <v>254</v>
      </c>
      <c r="B527" s="59">
        <v>234.03777267570001</v>
      </c>
      <c r="C527" s="60">
        <v>0.156254819450272</v>
      </c>
      <c r="D527" s="59">
        <v>128.248045115</v>
      </c>
      <c r="E527" s="61">
        <v>0.20861291409893601</v>
      </c>
      <c r="F527" s="59">
        <v>17.249389982899999</v>
      </c>
      <c r="G527" s="60">
        <v>0.20882314306742999</v>
      </c>
      <c r="H527" s="59">
        <v>31.589460466200102</v>
      </c>
      <c r="I527" s="62">
        <v>7.8226029408610995E-2</v>
      </c>
      <c r="J527" s="67">
        <v>0.61772222939999899</v>
      </c>
      <c r="K527" s="68">
        <v>3.1837503431293501</v>
      </c>
      <c r="L527" s="59">
        <v>37.601014125900001</v>
      </c>
      <c r="M527" s="61">
        <v>0.243216402140396</v>
      </c>
      <c r="N527" s="67">
        <v>0.34447959500000003</v>
      </c>
      <c r="O527" s="68">
        <v>1.34177149174987</v>
      </c>
      <c r="P527" s="67">
        <v>6.2797070781999897</v>
      </c>
      <c r="Q527" s="68">
        <v>29.291479524775198</v>
      </c>
      <c r="R527" s="59">
        <v>5.3687745635999997</v>
      </c>
      <c r="S527" s="62">
        <v>5.8494544553939501E-2</v>
      </c>
      <c r="T527" s="67">
        <v>0.38378541199999999</v>
      </c>
      <c r="U527" s="72">
        <v>1.3603007050379201</v>
      </c>
      <c r="V527" s="67">
        <v>6.3553941074999996</v>
      </c>
      <c r="W527" s="68">
        <v>27.6406944431202</v>
      </c>
      <c r="X527" s="59">
        <v>0</v>
      </c>
      <c r="Y527" s="62">
        <v>0</v>
      </c>
    </row>
    <row r="528" spans="1:25" customFormat="1" x14ac:dyDescent="0.3">
      <c r="A528" s="58" t="s">
        <v>255</v>
      </c>
      <c r="B528" s="63">
        <v>41.1684138691</v>
      </c>
      <c r="C528" s="64">
        <v>2.7486003659263999E-2</v>
      </c>
      <c r="D528" s="63">
        <v>14.645227119499999</v>
      </c>
      <c r="E528" s="64">
        <v>2.3822456742323701E-2</v>
      </c>
      <c r="F528" s="63">
        <v>1.0537941932999999</v>
      </c>
      <c r="G528" s="64">
        <v>1.27573563940095E-2</v>
      </c>
      <c r="H528" s="63">
        <v>24.015822751999998</v>
      </c>
      <c r="I528" s="61">
        <v>5.9471178967430198E-2</v>
      </c>
      <c r="J528" s="70">
        <v>0</v>
      </c>
      <c r="K528" s="71">
        <v>0</v>
      </c>
      <c r="L528" s="63">
        <v>0.61194637689999998</v>
      </c>
      <c r="M528" s="64">
        <v>3.95828143342415E-3</v>
      </c>
      <c r="N528" s="70">
        <v>0</v>
      </c>
      <c r="O528" s="71">
        <v>0</v>
      </c>
      <c r="P528" s="70">
        <v>0.38378541199999999</v>
      </c>
      <c r="Q528" s="71">
        <v>1.7901539669789399</v>
      </c>
      <c r="R528" s="63">
        <v>0.45783801540000002</v>
      </c>
      <c r="S528" s="64">
        <v>4.9882940460708597E-3</v>
      </c>
      <c r="T528" s="70">
        <v>0</v>
      </c>
      <c r="U528" s="71">
        <v>0</v>
      </c>
      <c r="V528" s="70">
        <v>0</v>
      </c>
      <c r="W528" s="71">
        <v>0</v>
      </c>
      <c r="X528" s="63">
        <v>0</v>
      </c>
      <c r="Y528" s="64">
        <v>0</v>
      </c>
    </row>
    <row r="529" spans="1:25" customFormat="1" x14ac:dyDescent="0.3">
      <c r="A529" s="58" t="s">
        <v>256</v>
      </c>
      <c r="B529" s="59">
        <v>13.528653049100001</v>
      </c>
      <c r="C529" s="60">
        <v>9.0323763357707601E-3</v>
      </c>
      <c r="D529" s="59">
        <v>9.7796218711999892</v>
      </c>
      <c r="E529" s="60">
        <v>1.5907887059855901E-2</v>
      </c>
      <c r="F529" s="59">
        <v>2.8954959355000001</v>
      </c>
      <c r="G529" s="61">
        <v>3.5053214205806003E-2</v>
      </c>
      <c r="H529" s="59">
        <v>0</v>
      </c>
      <c r="I529" s="60">
        <v>0</v>
      </c>
      <c r="J529" s="67">
        <v>0</v>
      </c>
      <c r="K529" s="68">
        <v>0</v>
      </c>
      <c r="L529" s="59">
        <v>0.85353524239999701</v>
      </c>
      <c r="M529" s="60">
        <v>5.5209620161166401E-3</v>
      </c>
      <c r="N529" s="67">
        <v>0</v>
      </c>
      <c r="O529" s="68">
        <v>0</v>
      </c>
      <c r="P529" s="67">
        <v>0</v>
      </c>
      <c r="Q529" s="68">
        <v>0</v>
      </c>
      <c r="R529" s="59">
        <v>0</v>
      </c>
      <c r="S529" s="60">
        <v>0</v>
      </c>
      <c r="T529" s="67">
        <v>0</v>
      </c>
      <c r="U529" s="68">
        <v>0</v>
      </c>
      <c r="V529" s="67">
        <v>0</v>
      </c>
      <c r="W529" s="68">
        <v>0</v>
      </c>
      <c r="X529" s="59">
        <v>0</v>
      </c>
      <c r="Y529" s="60">
        <v>0</v>
      </c>
    </row>
    <row r="530" spans="1:25" customFormat="1" x14ac:dyDescent="0.3">
      <c r="A530" s="58" t="s">
        <v>257</v>
      </c>
      <c r="B530" s="63">
        <v>23.9594438164</v>
      </c>
      <c r="C530" s="64">
        <v>1.5996471530465999E-2</v>
      </c>
      <c r="D530" s="63">
        <v>9.0371025631999995</v>
      </c>
      <c r="E530" s="64">
        <v>1.4700078266531099E-2</v>
      </c>
      <c r="F530" s="63">
        <v>4.8813768016000001</v>
      </c>
      <c r="G530" s="61">
        <v>5.9094521442037397E-2</v>
      </c>
      <c r="H530" s="63">
        <v>7.2071887710999896</v>
      </c>
      <c r="I530" s="64">
        <v>1.7847400760919001E-2</v>
      </c>
      <c r="J530" s="70">
        <v>0</v>
      </c>
      <c r="K530" s="71">
        <v>0</v>
      </c>
      <c r="L530" s="63">
        <v>2.8337756805000001</v>
      </c>
      <c r="M530" s="64">
        <v>1.8329844061557399E-2</v>
      </c>
      <c r="N530" s="70">
        <v>0</v>
      </c>
      <c r="O530" s="71">
        <v>0</v>
      </c>
      <c r="P530" s="70">
        <v>0</v>
      </c>
      <c r="Q530" s="71">
        <v>0</v>
      </c>
      <c r="R530" s="63">
        <v>0</v>
      </c>
      <c r="S530" s="64">
        <v>0</v>
      </c>
      <c r="T530" s="70">
        <v>0</v>
      </c>
      <c r="U530" s="71">
        <v>0</v>
      </c>
      <c r="V530" s="70">
        <v>0</v>
      </c>
      <c r="W530" s="71">
        <v>0</v>
      </c>
      <c r="X530" s="63">
        <v>0</v>
      </c>
      <c r="Y530" s="64">
        <v>0</v>
      </c>
    </row>
    <row r="531" spans="1:25" customFormat="1" x14ac:dyDescent="0.3">
      <c r="A531" s="58" t="s">
        <v>258</v>
      </c>
      <c r="B531" s="59">
        <v>6.1334275183999996</v>
      </c>
      <c r="C531" s="60">
        <v>4.0949697928757802E-3</v>
      </c>
      <c r="D531" s="59">
        <v>6.1334275183999996</v>
      </c>
      <c r="E531" s="60">
        <v>9.9768552953824093E-3</v>
      </c>
      <c r="F531" s="59">
        <v>0</v>
      </c>
      <c r="G531" s="60">
        <v>0</v>
      </c>
      <c r="H531" s="59">
        <v>0</v>
      </c>
      <c r="I531" s="60">
        <v>0</v>
      </c>
      <c r="J531" s="67">
        <v>0</v>
      </c>
      <c r="K531" s="68">
        <v>0</v>
      </c>
      <c r="L531" s="59">
        <v>0</v>
      </c>
      <c r="M531" s="60">
        <v>0</v>
      </c>
      <c r="N531" s="67">
        <v>0</v>
      </c>
      <c r="O531" s="68">
        <v>0</v>
      </c>
      <c r="P531" s="67">
        <v>0</v>
      </c>
      <c r="Q531" s="68">
        <v>0</v>
      </c>
      <c r="R531" s="59">
        <v>0</v>
      </c>
      <c r="S531" s="60">
        <v>0</v>
      </c>
      <c r="T531" s="67">
        <v>0</v>
      </c>
      <c r="U531" s="68">
        <v>0</v>
      </c>
      <c r="V531" s="67">
        <v>0</v>
      </c>
      <c r="W531" s="68">
        <v>0</v>
      </c>
      <c r="X531" s="59">
        <v>0</v>
      </c>
      <c r="Y531" s="60">
        <v>0</v>
      </c>
    </row>
    <row r="532" spans="1:25" customFormat="1" x14ac:dyDescent="0.3">
      <c r="A532" s="58" t="s">
        <v>259</v>
      </c>
      <c r="B532" s="63">
        <v>26.736380890100001</v>
      </c>
      <c r="C532" s="64">
        <v>1.7850487641262899E-2</v>
      </c>
      <c r="D532" s="63">
        <v>10.428355746299999</v>
      </c>
      <c r="E532" s="64">
        <v>1.6963141072016099E-2</v>
      </c>
      <c r="F532" s="63">
        <v>2.2710463390000002</v>
      </c>
      <c r="G532" s="64">
        <v>2.7493553976801401E-2</v>
      </c>
      <c r="H532" s="63">
        <v>4.9999450914000096</v>
      </c>
      <c r="I532" s="64">
        <v>1.2381529978322699E-2</v>
      </c>
      <c r="J532" s="70">
        <v>1.543758891</v>
      </c>
      <c r="K532" s="69">
        <v>7.9565582473924801</v>
      </c>
      <c r="L532" s="63">
        <v>4.1405608971000003</v>
      </c>
      <c r="M532" s="64">
        <v>2.6782584130947799E-2</v>
      </c>
      <c r="N532" s="70">
        <v>2.0738788942999999</v>
      </c>
      <c r="O532" s="69">
        <v>8.0778995856444702</v>
      </c>
      <c r="P532" s="70">
        <v>0.82099701560000204</v>
      </c>
      <c r="Q532" s="71">
        <v>3.82951258281336</v>
      </c>
      <c r="R532" s="63">
        <v>0.45783801540000002</v>
      </c>
      <c r="S532" s="64">
        <v>4.9882940460708597E-3</v>
      </c>
      <c r="T532" s="70">
        <v>0</v>
      </c>
      <c r="U532" s="71">
        <v>0</v>
      </c>
      <c r="V532" s="70">
        <v>0</v>
      </c>
      <c r="W532" s="71">
        <v>0</v>
      </c>
      <c r="X532" s="63">
        <v>0</v>
      </c>
      <c r="Y532" s="64">
        <v>0</v>
      </c>
    </row>
    <row r="533" spans="1:25" customFormat="1" x14ac:dyDescent="0.3">
      <c r="A533" s="58" t="s">
        <v>260</v>
      </c>
      <c r="B533" s="59">
        <v>111.5465777383</v>
      </c>
      <c r="C533" s="60">
        <v>7.4473834567489405E-2</v>
      </c>
      <c r="D533" s="59">
        <v>30.309675320899899</v>
      </c>
      <c r="E533" s="62">
        <v>4.9302815402883803E-2</v>
      </c>
      <c r="F533" s="59">
        <v>10.525181138300001</v>
      </c>
      <c r="G533" s="60">
        <v>0.12741908025922599</v>
      </c>
      <c r="H533" s="59">
        <v>34.863451938999901</v>
      </c>
      <c r="I533" s="60">
        <v>8.6333523156686506E-2</v>
      </c>
      <c r="J533" s="67">
        <v>0</v>
      </c>
      <c r="K533" s="68">
        <v>0</v>
      </c>
      <c r="L533" s="59">
        <v>20.025717979700001</v>
      </c>
      <c r="M533" s="61">
        <v>0.129533290272242</v>
      </c>
      <c r="N533" s="67">
        <v>0.70181832959999901</v>
      </c>
      <c r="O533" s="68">
        <v>2.7336302083285702</v>
      </c>
      <c r="P533" s="67">
        <v>0.38378541199999999</v>
      </c>
      <c r="Q533" s="68">
        <v>1.7901539669789399</v>
      </c>
      <c r="R533" s="59">
        <v>6.5435889423000004</v>
      </c>
      <c r="S533" s="60">
        <v>7.1294529206563095E-2</v>
      </c>
      <c r="T533" s="67">
        <v>4.6556248377000102</v>
      </c>
      <c r="U533" s="68">
        <v>16.501538492858</v>
      </c>
      <c r="V533" s="67">
        <v>2.4527891747999999</v>
      </c>
      <c r="W533" s="68">
        <v>10.6675990453578</v>
      </c>
      <c r="X533" s="59">
        <v>1.084944664</v>
      </c>
      <c r="Y533" s="60">
        <v>3.3380840238153797E-2</v>
      </c>
    </row>
    <row r="534" spans="1:25" customFormat="1" x14ac:dyDescent="0.3">
      <c r="A534" s="58" t="s">
        <v>261</v>
      </c>
      <c r="B534" s="63">
        <v>315.33211386530002</v>
      </c>
      <c r="C534" s="64">
        <v>0.210530812849472</v>
      </c>
      <c r="D534" s="63">
        <v>113.4828328591</v>
      </c>
      <c r="E534" s="64">
        <v>0.18459528518903301</v>
      </c>
      <c r="F534" s="63">
        <v>11.8738395384</v>
      </c>
      <c r="G534" s="64">
        <v>0.14374609740663699</v>
      </c>
      <c r="H534" s="63">
        <v>112.5318122549</v>
      </c>
      <c r="I534" s="61">
        <v>0.27866626162466501</v>
      </c>
      <c r="J534" s="70">
        <v>5.4027781533999999</v>
      </c>
      <c r="K534" s="71">
        <v>27.846005827646199</v>
      </c>
      <c r="L534" s="63">
        <v>34.7339174046</v>
      </c>
      <c r="M534" s="64">
        <v>0.224671026028777</v>
      </c>
      <c r="N534" s="70">
        <v>0</v>
      </c>
      <c r="O534" s="72">
        <v>0</v>
      </c>
      <c r="P534" s="70">
        <v>6.0844753390999804</v>
      </c>
      <c r="Q534" s="71">
        <v>28.3808277352537</v>
      </c>
      <c r="R534" s="63">
        <v>20.133157260099999</v>
      </c>
      <c r="S534" s="64">
        <v>0.21935729474412999</v>
      </c>
      <c r="T534" s="70">
        <v>0.75483450319999901</v>
      </c>
      <c r="U534" s="72">
        <v>2.6754584066626999</v>
      </c>
      <c r="V534" s="70">
        <v>8.4339114425999995</v>
      </c>
      <c r="W534" s="71">
        <v>36.68052133386</v>
      </c>
      <c r="X534" s="63">
        <v>1.9005551099</v>
      </c>
      <c r="Y534" s="62">
        <v>5.8474988257446001E-2</v>
      </c>
    </row>
    <row r="535" spans="1:25" customFormat="1" x14ac:dyDescent="0.3">
      <c r="A535" s="58" t="s">
        <v>262</v>
      </c>
      <c r="B535" s="59">
        <v>7.1795805582000201</v>
      </c>
      <c r="C535" s="60">
        <v>4.79343163722863E-3</v>
      </c>
      <c r="D535" s="59">
        <v>1.5217169785</v>
      </c>
      <c r="E535" s="60">
        <v>2.4752799392307001E-3</v>
      </c>
      <c r="F535" s="59">
        <v>3.7874780928999998</v>
      </c>
      <c r="G535" s="61">
        <v>4.5851655069685103E-2</v>
      </c>
      <c r="H535" s="59">
        <v>1.8703854868000001</v>
      </c>
      <c r="I535" s="60">
        <v>4.6316976591736104E-3</v>
      </c>
      <c r="J535" s="67">
        <v>0</v>
      </c>
      <c r="K535" s="68">
        <v>0</v>
      </c>
      <c r="L535" s="59">
        <v>0</v>
      </c>
      <c r="M535" s="60">
        <v>0</v>
      </c>
      <c r="N535" s="67">
        <v>0</v>
      </c>
      <c r="O535" s="68">
        <v>0</v>
      </c>
      <c r="P535" s="67">
        <v>0</v>
      </c>
      <c r="Q535" s="68">
        <v>0</v>
      </c>
      <c r="R535" s="59">
        <v>0</v>
      </c>
      <c r="S535" s="60">
        <v>0</v>
      </c>
      <c r="T535" s="67">
        <v>0</v>
      </c>
      <c r="U535" s="68">
        <v>0</v>
      </c>
      <c r="V535" s="67">
        <v>0</v>
      </c>
      <c r="W535" s="68">
        <v>0</v>
      </c>
      <c r="X535" s="59">
        <v>0</v>
      </c>
      <c r="Y535" s="60">
        <v>0</v>
      </c>
    </row>
    <row r="536" spans="1:25" customFormat="1" x14ac:dyDescent="0.3">
      <c r="A536" s="58" t="s">
        <v>263</v>
      </c>
      <c r="B536" s="63">
        <v>258.78125606420002</v>
      </c>
      <c r="C536" s="64">
        <v>0.172774753327776</v>
      </c>
      <c r="D536" s="63">
        <v>99.724020136099995</v>
      </c>
      <c r="E536" s="64">
        <v>0.16221470220148901</v>
      </c>
      <c r="F536" s="63">
        <v>15.9083138019001</v>
      </c>
      <c r="G536" s="64">
        <v>0.192587917155852</v>
      </c>
      <c r="H536" s="63">
        <v>56.169511494200002</v>
      </c>
      <c r="I536" s="64">
        <v>0.13909442558267199</v>
      </c>
      <c r="J536" s="70">
        <v>3.8263102408999998</v>
      </c>
      <c r="K536" s="71">
        <v>19.720864755372698</v>
      </c>
      <c r="L536" s="63">
        <v>20.697053588999999</v>
      </c>
      <c r="M536" s="64">
        <v>0.133875721861347</v>
      </c>
      <c r="N536" s="70">
        <v>8.4044674264000108</v>
      </c>
      <c r="O536" s="71">
        <v>32.735973218047597</v>
      </c>
      <c r="P536" s="70">
        <v>9.4707067522999999</v>
      </c>
      <c r="Q536" s="69">
        <v>44.175788689758797</v>
      </c>
      <c r="R536" s="63">
        <v>13.727828303300001</v>
      </c>
      <c r="S536" s="64">
        <v>0.149569153035505</v>
      </c>
      <c r="T536" s="70">
        <v>9.2230319103999996</v>
      </c>
      <c r="U536" s="69">
        <v>32.690395252189397</v>
      </c>
      <c r="V536" s="70">
        <v>9.0862813649000103</v>
      </c>
      <c r="W536" s="69">
        <v>39.5177895474704</v>
      </c>
      <c r="X536" s="63">
        <v>12.543731044799999</v>
      </c>
      <c r="Y536" s="61">
        <v>0.38593699373854701</v>
      </c>
    </row>
    <row r="537" spans="1:25" customFormat="1" x14ac:dyDescent="0.3">
      <c r="A537" s="58" t="s">
        <v>264</v>
      </c>
      <c r="B537" s="59">
        <v>30.588333878299999</v>
      </c>
      <c r="C537" s="60">
        <v>2.0422235833107701E-2</v>
      </c>
      <c r="D537" s="59">
        <v>28.075086430399899</v>
      </c>
      <c r="E537" s="61">
        <v>4.56679521982064E-2</v>
      </c>
      <c r="F537" s="59">
        <v>0.35154047869999999</v>
      </c>
      <c r="G537" s="60">
        <v>4.2557903642005202E-3</v>
      </c>
      <c r="H537" s="59">
        <v>0.7854459842</v>
      </c>
      <c r="I537" s="62">
        <v>1.9450259596755801E-3</v>
      </c>
      <c r="J537" s="67">
        <v>0</v>
      </c>
      <c r="K537" s="68">
        <v>0</v>
      </c>
      <c r="L537" s="59">
        <v>1.376260985</v>
      </c>
      <c r="M537" s="60">
        <v>8.9021334386652304E-3</v>
      </c>
      <c r="N537" s="67">
        <v>0</v>
      </c>
      <c r="O537" s="68">
        <v>0</v>
      </c>
      <c r="P537" s="67">
        <v>0</v>
      </c>
      <c r="Q537" s="68">
        <v>0</v>
      </c>
      <c r="R537" s="59">
        <v>0</v>
      </c>
      <c r="S537" s="60">
        <v>0</v>
      </c>
      <c r="T537" s="67">
        <v>0</v>
      </c>
      <c r="U537" s="68">
        <v>0</v>
      </c>
      <c r="V537" s="67">
        <v>0</v>
      </c>
      <c r="W537" s="68">
        <v>0</v>
      </c>
      <c r="X537" s="59">
        <v>0</v>
      </c>
      <c r="Y537" s="60">
        <v>0</v>
      </c>
    </row>
    <row r="538" spans="1:25" customFormat="1" x14ac:dyDescent="0.3">
      <c r="A538" s="58" t="s">
        <v>265</v>
      </c>
      <c r="B538" s="63">
        <v>13.2498452924</v>
      </c>
      <c r="C538" s="64">
        <v>8.8462309320334696E-3</v>
      </c>
      <c r="D538" s="63">
        <v>7.9741294861000096</v>
      </c>
      <c r="E538" s="64">
        <v>1.2971007768624501E-2</v>
      </c>
      <c r="F538" s="63">
        <v>0</v>
      </c>
      <c r="G538" s="64">
        <v>0</v>
      </c>
      <c r="H538" s="63">
        <v>0.41796115099999898</v>
      </c>
      <c r="I538" s="64">
        <v>1.03501107037793E-3</v>
      </c>
      <c r="J538" s="70">
        <v>0.61772222939999899</v>
      </c>
      <c r="K538" s="71">
        <v>3.1837503431293501</v>
      </c>
      <c r="L538" s="63">
        <v>0</v>
      </c>
      <c r="M538" s="64">
        <v>0</v>
      </c>
      <c r="N538" s="70">
        <v>4.2400324258999804</v>
      </c>
      <c r="O538" s="69">
        <v>16.515215170198001</v>
      </c>
      <c r="P538" s="70">
        <v>0</v>
      </c>
      <c r="Q538" s="71">
        <v>0</v>
      </c>
      <c r="R538" s="63">
        <v>0</v>
      </c>
      <c r="S538" s="64">
        <v>0</v>
      </c>
      <c r="T538" s="70">
        <v>0</v>
      </c>
      <c r="U538" s="71">
        <v>0</v>
      </c>
      <c r="V538" s="70">
        <v>0</v>
      </c>
      <c r="W538" s="71">
        <v>0</v>
      </c>
      <c r="X538" s="63">
        <v>0</v>
      </c>
      <c r="Y538" s="64">
        <v>0</v>
      </c>
    </row>
    <row r="539" spans="1:25" customFormat="1" x14ac:dyDescent="0.3">
      <c r="A539" s="58" t="s">
        <v>266</v>
      </c>
      <c r="B539" s="59">
        <v>521.42312923359998</v>
      </c>
      <c r="C539" s="60">
        <v>0.34812703942662099</v>
      </c>
      <c r="D539" s="59">
        <v>206.73132194760001</v>
      </c>
      <c r="E539" s="60">
        <v>0.336276654106832</v>
      </c>
      <c r="F539" s="59">
        <v>24.056101900200002</v>
      </c>
      <c r="G539" s="60">
        <v>0.29122599777326003</v>
      </c>
      <c r="H539" s="59">
        <v>135.8206818301</v>
      </c>
      <c r="I539" s="60">
        <v>0.33633726231276401</v>
      </c>
      <c r="J539" s="67">
        <v>4.1873978060999999</v>
      </c>
      <c r="K539" s="68">
        <v>21.581915895983101</v>
      </c>
      <c r="L539" s="59">
        <v>56.981436565899998</v>
      </c>
      <c r="M539" s="60">
        <v>0.368575697026302</v>
      </c>
      <c r="N539" s="67">
        <v>11.837988169300001</v>
      </c>
      <c r="O539" s="68">
        <v>46.1097704357175</v>
      </c>
      <c r="P539" s="67">
        <v>5.60715440610001</v>
      </c>
      <c r="Q539" s="68">
        <v>26.154380520183299</v>
      </c>
      <c r="R539" s="59">
        <v>41.580855388499998</v>
      </c>
      <c r="S539" s="61">
        <v>0.45303693967783198</v>
      </c>
      <c r="T539" s="67">
        <v>15.159106896200001</v>
      </c>
      <c r="U539" s="69">
        <v>53.730400254624797</v>
      </c>
      <c r="V539" s="67">
        <v>7.56060008309999</v>
      </c>
      <c r="W539" s="68">
        <v>32.882341074171798</v>
      </c>
      <c r="X539" s="59">
        <v>11.900484240500001</v>
      </c>
      <c r="Y539" s="60">
        <v>0.36614601312864498</v>
      </c>
    </row>
    <row r="540" spans="1:25" customFormat="1" x14ac:dyDescent="0.3">
      <c r="A540" s="58" t="s">
        <v>267</v>
      </c>
      <c r="B540" s="63">
        <v>55.864149548299999</v>
      </c>
      <c r="C540" s="64">
        <v>3.7297580222267E-2</v>
      </c>
      <c r="D540" s="63">
        <v>17.7488763964</v>
      </c>
      <c r="E540" s="64">
        <v>2.8870965040556099E-2</v>
      </c>
      <c r="F540" s="63">
        <v>2.4256885377000001</v>
      </c>
      <c r="G540" s="64">
        <v>2.9365670614862598E-2</v>
      </c>
      <c r="H540" s="63">
        <v>11.862254052200001</v>
      </c>
      <c r="I540" s="64">
        <v>2.9374893418413501E-2</v>
      </c>
      <c r="J540" s="70">
        <v>0</v>
      </c>
      <c r="K540" s="71">
        <v>0</v>
      </c>
      <c r="L540" s="63">
        <v>7.32677686440001</v>
      </c>
      <c r="M540" s="64">
        <v>4.7392134219523797E-2</v>
      </c>
      <c r="N540" s="70">
        <v>0</v>
      </c>
      <c r="O540" s="71">
        <v>0</v>
      </c>
      <c r="P540" s="70">
        <v>0</v>
      </c>
      <c r="Q540" s="71">
        <v>0</v>
      </c>
      <c r="R540" s="63">
        <v>11.6556069997</v>
      </c>
      <c r="S540" s="61">
        <v>0.12699162813980999</v>
      </c>
      <c r="T540" s="70">
        <v>1.6812292042000001</v>
      </c>
      <c r="U540" s="71">
        <v>5.9590000044181002</v>
      </c>
      <c r="V540" s="70">
        <v>0</v>
      </c>
      <c r="W540" s="71">
        <v>0</v>
      </c>
      <c r="X540" s="63">
        <v>3.1637174936999899</v>
      </c>
      <c r="Y540" s="61">
        <v>9.7339110205395596E-2</v>
      </c>
    </row>
    <row r="541" spans="1:25" customFormat="1" x14ac:dyDescent="0.3">
      <c r="A541" s="58" t="s">
        <v>268</v>
      </c>
      <c r="B541" s="59">
        <v>229.90899626620001</v>
      </c>
      <c r="C541" s="60">
        <v>0.153498250691985</v>
      </c>
      <c r="D541" s="59">
        <v>91.237059913400003</v>
      </c>
      <c r="E541" s="60">
        <v>0.14840950538689701</v>
      </c>
      <c r="F541" s="59">
        <v>15.946377206099999</v>
      </c>
      <c r="G541" s="60">
        <v>0.193048717202043</v>
      </c>
      <c r="H541" s="59">
        <v>62.477361018400003</v>
      </c>
      <c r="I541" s="60">
        <v>0.154714762717367</v>
      </c>
      <c r="J541" s="67">
        <v>5.7628259658000101</v>
      </c>
      <c r="K541" s="68">
        <v>29.701698065539102</v>
      </c>
      <c r="L541" s="59">
        <v>16.233412943600001</v>
      </c>
      <c r="M541" s="60">
        <v>0.105003345850774</v>
      </c>
      <c r="N541" s="67">
        <v>1.1352863136</v>
      </c>
      <c r="O541" s="68">
        <v>4.4220175379684799</v>
      </c>
      <c r="P541" s="67">
        <v>1.2195465512999999</v>
      </c>
      <c r="Q541" s="68">
        <v>5.6885333013261503</v>
      </c>
      <c r="R541" s="59">
        <v>13.7885081447</v>
      </c>
      <c r="S541" s="60">
        <v>0.150230279637907</v>
      </c>
      <c r="T541" s="67">
        <v>7.1506497897999903</v>
      </c>
      <c r="U541" s="68">
        <v>25.344980935711501</v>
      </c>
      <c r="V541" s="67">
        <v>3.6812397259999998</v>
      </c>
      <c r="W541" s="68">
        <v>16.010340305751299</v>
      </c>
      <c r="X541" s="59">
        <v>11.276728693500001</v>
      </c>
      <c r="Y541" s="61">
        <v>0.34695472627968799</v>
      </c>
    </row>
    <row r="542" spans="1:25" customFormat="1" x14ac:dyDescent="0.3">
      <c r="A542" s="65" t="s">
        <v>1</v>
      </c>
    </row>
    <row r="543" spans="1:25" customFormat="1" x14ac:dyDescent="0.3">
      <c r="A543" s="65" t="s">
        <v>1</v>
      </c>
    </row>
    <row r="544" spans="1:25" customFormat="1" x14ac:dyDescent="0.3">
      <c r="A544" s="53" t="s">
        <v>405</v>
      </c>
    </row>
    <row r="545" spans="1:25" customFormat="1" x14ac:dyDescent="0.3">
      <c r="A545" s="54" t="s">
        <v>1</v>
      </c>
    </row>
    <row r="546" spans="1:25" customFormat="1" ht="25.5" customHeight="1" x14ac:dyDescent="0.3">
      <c r="A546" s="114" t="s">
        <v>1</v>
      </c>
      <c r="B546" s="113" t="s">
        <v>504</v>
      </c>
      <c r="C546" s="113" t="s">
        <v>1</v>
      </c>
      <c r="D546" s="113" t="s">
        <v>53</v>
      </c>
      <c r="E546" s="113" t="s">
        <v>1</v>
      </c>
      <c r="F546" s="113" t="s">
        <v>54</v>
      </c>
      <c r="G546" s="113" t="s">
        <v>1</v>
      </c>
      <c r="H546" s="118" t="s">
        <v>55</v>
      </c>
      <c r="I546" s="118" t="s">
        <v>1</v>
      </c>
      <c r="J546" s="118" t="s">
        <v>56</v>
      </c>
      <c r="K546" s="118" t="s">
        <v>1</v>
      </c>
      <c r="L546" s="118" t="s">
        <v>57</v>
      </c>
      <c r="M546" s="118" t="s">
        <v>1</v>
      </c>
      <c r="N546" s="118" t="s">
        <v>58</v>
      </c>
      <c r="O546" s="118" t="s">
        <v>1</v>
      </c>
      <c r="P546" s="118" t="s">
        <v>59</v>
      </c>
      <c r="Q546" s="118" t="s">
        <v>1</v>
      </c>
      <c r="R546" s="118" t="s">
        <v>60</v>
      </c>
      <c r="S546" s="118" t="s">
        <v>1</v>
      </c>
      <c r="T546" s="113" t="s">
        <v>61</v>
      </c>
      <c r="U546" s="113" t="s">
        <v>1</v>
      </c>
      <c r="V546" s="113" t="s">
        <v>62</v>
      </c>
      <c r="W546" s="113" t="s">
        <v>1</v>
      </c>
      <c r="X546" s="113" t="s">
        <v>63</v>
      </c>
      <c r="Y546" s="113" t="s">
        <v>1</v>
      </c>
    </row>
    <row r="547" spans="1:25" customFormat="1" x14ac:dyDescent="0.3">
      <c r="A547" s="115" t="s">
        <v>1</v>
      </c>
      <c r="B547" s="55" t="s">
        <v>14</v>
      </c>
      <c r="C547" s="55" t="s">
        <v>15</v>
      </c>
      <c r="D547" s="55" t="s">
        <v>14</v>
      </c>
      <c r="E547" s="55" t="s">
        <v>15</v>
      </c>
      <c r="F547" s="55" t="s">
        <v>14</v>
      </c>
      <c r="G547" s="55" t="s">
        <v>15</v>
      </c>
      <c r="H547" s="55" t="s">
        <v>14</v>
      </c>
      <c r="I547" s="55" t="s">
        <v>15</v>
      </c>
      <c r="J547" s="55" t="s">
        <v>14</v>
      </c>
      <c r="K547" s="55" t="s">
        <v>15</v>
      </c>
      <c r="L547" s="55" t="s">
        <v>14</v>
      </c>
      <c r="M547" s="55" t="s">
        <v>15</v>
      </c>
      <c r="N547" s="55" t="s">
        <v>14</v>
      </c>
      <c r="O547" s="55" t="s">
        <v>15</v>
      </c>
      <c r="P547" s="55" t="s">
        <v>14</v>
      </c>
      <c r="Q547" s="55" t="s">
        <v>15</v>
      </c>
      <c r="R547" s="55" t="s">
        <v>14</v>
      </c>
      <c r="S547" s="55" t="s">
        <v>15</v>
      </c>
      <c r="T547" s="55" t="s">
        <v>14</v>
      </c>
      <c r="U547" s="55" t="s">
        <v>15</v>
      </c>
      <c r="V547" s="55" t="s">
        <v>14</v>
      </c>
      <c r="W547" s="55" t="s">
        <v>15</v>
      </c>
      <c r="X547" s="55" t="s">
        <v>14</v>
      </c>
      <c r="Y547" s="55" t="s">
        <v>15</v>
      </c>
    </row>
    <row r="548" spans="1:25" customFormat="1" x14ac:dyDescent="0.3">
      <c r="A548" s="56" t="s">
        <v>16</v>
      </c>
      <c r="B548" s="57">
        <v>1267.8865501309001</v>
      </c>
      <c r="C548" s="57">
        <v>1267.8865501309001</v>
      </c>
      <c r="D548" s="57">
        <v>523.52854876879996</v>
      </c>
      <c r="E548" s="57">
        <v>523.52854876879996</v>
      </c>
      <c r="F548" s="57">
        <v>66.656488211600006</v>
      </c>
      <c r="G548" s="57">
        <v>66.656488211600006</v>
      </c>
      <c r="H548" s="57">
        <v>341.3455187189</v>
      </c>
      <c r="I548" s="57">
        <v>341.3455187189</v>
      </c>
      <c r="J548" s="57">
        <v>13.6395191563</v>
      </c>
      <c r="K548" s="57">
        <v>13.6395191563</v>
      </c>
      <c r="L548" s="57">
        <v>138.3655935173</v>
      </c>
      <c r="M548" s="57">
        <v>138.3655935173</v>
      </c>
      <c r="N548" s="57">
        <v>24.5382055677</v>
      </c>
      <c r="O548" s="57">
        <v>24.5382055677</v>
      </c>
      <c r="P548" s="57">
        <v>20.219135209000001</v>
      </c>
      <c r="Q548" s="57">
        <v>20.219135209000001</v>
      </c>
      <c r="R548" s="57">
        <v>77.993975239700006</v>
      </c>
      <c r="S548" s="57">
        <v>77.993975239700006</v>
      </c>
      <c r="T548" s="57">
        <v>21.062627655299998</v>
      </c>
      <c r="U548" s="57">
        <v>21.062627655299998</v>
      </c>
      <c r="V548" s="57">
        <v>19.3116489678</v>
      </c>
      <c r="W548" s="57">
        <v>19.3116489678</v>
      </c>
      <c r="X548" s="57">
        <v>21.225289118500001</v>
      </c>
      <c r="Y548" s="57">
        <v>21.225289118500001</v>
      </c>
    </row>
    <row r="549" spans="1:25" customFormat="1" ht="25.5" customHeight="1" x14ac:dyDescent="0.3">
      <c r="A549" s="66" t="s">
        <v>252</v>
      </c>
      <c r="B549" s="59">
        <v>45.4551706098</v>
      </c>
      <c r="C549" s="60">
        <v>3.5851134003359403E-2</v>
      </c>
      <c r="D549" s="59">
        <v>34.296726957299903</v>
      </c>
      <c r="E549" s="61">
        <v>6.5510710042378406E-2</v>
      </c>
      <c r="F549" s="59">
        <v>3.0083033433000002</v>
      </c>
      <c r="G549" s="60">
        <v>4.5131440674614998E-2</v>
      </c>
      <c r="H549" s="59">
        <v>2.9732011933</v>
      </c>
      <c r="I549" s="62">
        <v>8.7102394209207408E-3</v>
      </c>
      <c r="J549" s="67">
        <v>1.134172886</v>
      </c>
      <c r="K549" s="68">
        <v>8.3153436202780906</v>
      </c>
      <c r="L549" s="59">
        <v>2.5410143349999998</v>
      </c>
      <c r="M549" s="60">
        <v>1.8364495611998301E-2</v>
      </c>
      <c r="N549" s="67">
        <v>0</v>
      </c>
      <c r="O549" s="68">
        <v>0</v>
      </c>
      <c r="P549" s="67">
        <v>0</v>
      </c>
      <c r="Q549" s="68">
        <v>0</v>
      </c>
      <c r="R549" s="59">
        <v>1.5017518948999999</v>
      </c>
      <c r="S549" s="60">
        <v>1.9254716666058401E-2</v>
      </c>
      <c r="T549" s="67">
        <v>0</v>
      </c>
      <c r="U549" s="68">
        <v>0</v>
      </c>
      <c r="V549" s="67">
        <v>0</v>
      </c>
      <c r="W549" s="68">
        <v>0</v>
      </c>
      <c r="X549" s="67">
        <v>0</v>
      </c>
      <c r="Y549" s="68">
        <v>0</v>
      </c>
    </row>
    <row r="550" spans="1:25" customFormat="1" x14ac:dyDescent="0.3">
      <c r="A550" s="58" t="s">
        <v>253</v>
      </c>
      <c r="B550" s="63">
        <v>172.65876946060001</v>
      </c>
      <c r="C550" s="64">
        <v>0.136178406059102</v>
      </c>
      <c r="D550" s="63">
        <v>82.512571143400095</v>
      </c>
      <c r="E550" s="64">
        <v>0.15760854176424099</v>
      </c>
      <c r="F550" s="63">
        <v>4.6918870502000001</v>
      </c>
      <c r="G550" s="64">
        <v>7.0389052530125396E-2</v>
      </c>
      <c r="H550" s="63">
        <v>49.331951288600102</v>
      </c>
      <c r="I550" s="64">
        <v>0.14452204169472399</v>
      </c>
      <c r="J550" s="70">
        <v>2.9125656707999998</v>
      </c>
      <c r="K550" s="71">
        <v>21.3538735304661</v>
      </c>
      <c r="L550" s="63">
        <v>11.465234109600001</v>
      </c>
      <c r="M550" s="64">
        <v>8.2861886529373999E-2</v>
      </c>
      <c r="N550" s="70">
        <v>0</v>
      </c>
      <c r="O550" s="71">
        <v>0</v>
      </c>
      <c r="P550" s="70">
        <v>1.0949816046</v>
      </c>
      <c r="Q550" s="71">
        <v>5.4155709098408797</v>
      </c>
      <c r="R550" s="63">
        <v>10.550927033900001</v>
      </c>
      <c r="S550" s="64">
        <v>0.13527874430651499</v>
      </c>
      <c r="T550" s="70">
        <v>1.0825837736999999</v>
      </c>
      <c r="U550" s="71">
        <v>5.1398324625825502</v>
      </c>
      <c r="V550" s="70">
        <v>8.5582297703999792</v>
      </c>
      <c r="W550" s="69">
        <v>44.3164112224175</v>
      </c>
      <c r="X550" s="70">
        <v>0.45783801540000002</v>
      </c>
      <c r="Y550" s="71">
        <v>2.1570401837351101</v>
      </c>
    </row>
    <row r="551" spans="1:25" customFormat="1" ht="22.8" x14ac:dyDescent="0.3">
      <c r="A551" s="66" t="s">
        <v>254</v>
      </c>
      <c r="B551" s="59">
        <v>148.70132370330001</v>
      </c>
      <c r="C551" s="60">
        <v>0.117282830776892</v>
      </c>
      <c r="D551" s="59">
        <v>81.535216029200001</v>
      </c>
      <c r="E551" s="61">
        <v>0.15574168060356799</v>
      </c>
      <c r="F551" s="59">
        <v>9.0350839108999992</v>
      </c>
      <c r="G551" s="60">
        <v>0.135546953542141</v>
      </c>
      <c r="H551" s="59">
        <v>22.750727338600001</v>
      </c>
      <c r="I551" s="62">
        <v>6.6650142131601697E-2</v>
      </c>
      <c r="J551" s="67">
        <v>0</v>
      </c>
      <c r="K551" s="68">
        <v>0</v>
      </c>
      <c r="L551" s="59">
        <v>34.4180946002</v>
      </c>
      <c r="M551" s="61">
        <v>0.24874749368886001</v>
      </c>
      <c r="N551" s="67">
        <v>0.34447959500000003</v>
      </c>
      <c r="O551" s="68">
        <v>1.40384998426064</v>
      </c>
      <c r="P551" s="67">
        <v>0</v>
      </c>
      <c r="Q551" s="68">
        <v>0</v>
      </c>
      <c r="R551" s="59">
        <v>0.61772222939999999</v>
      </c>
      <c r="S551" s="62">
        <v>7.9201275162798807E-3</v>
      </c>
      <c r="T551" s="67">
        <v>0</v>
      </c>
      <c r="U551" s="68">
        <v>0</v>
      </c>
      <c r="V551" s="67">
        <v>0</v>
      </c>
      <c r="W551" s="68">
        <v>0</v>
      </c>
      <c r="X551" s="67">
        <v>0</v>
      </c>
      <c r="Y551" s="68">
        <v>0</v>
      </c>
    </row>
    <row r="552" spans="1:25" customFormat="1" x14ac:dyDescent="0.3">
      <c r="A552" s="58" t="s">
        <v>255</v>
      </c>
      <c r="B552" s="63">
        <v>22.3983767386</v>
      </c>
      <c r="C552" s="64">
        <v>1.76659155634134E-2</v>
      </c>
      <c r="D552" s="63">
        <v>6.0389784072000099</v>
      </c>
      <c r="E552" s="64">
        <v>1.15351463094077E-2</v>
      </c>
      <c r="F552" s="63">
        <v>0</v>
      </c>
      <c r="G552" s="64">
        <v>0</v>
      </c>
      <c r="H552" s="63">
        <v>15.901560315999999</v>
      </c>
      <c r="I552" s="61">
        <v>4.6584939435209097E-2</v>
      </c>
      <c r="J552" s="70">
        <v>0</v>
      </c>
      <c r="K552" s="71">
        <v>0</v>
      </c>
      <c r="L552" s="63">
        <v>0</v>
      </c>
      <c r="M552" s="64">
        <v>0</v>
      </c>
      <c r="N552" s="70">
        <v>0</v>
      </c>
      <c r="O552" s="71">
        <v>0</v>
      </c>
      <c r="P552" s="70">
        <v>0</v>
      </c>
      <c r="Q552" s="71">
        <v>0</v>
      </c>
      <c r="R552" s="63">
        <v>0.45783801540000002</v>
      </c>
      <c r="S552" s="64">
        <v>5.8701715612381597E-3</v>
      </c>
      <c r="T552" s="70">
        <v>0</v>
      </c>
      <c r="U552" s="71">
        <v>0</v>
      </c>
      <c r="V552" s="70">
        <v>0</v>
      </c>
      <c r="W552" s="71">
        <v>0</v>
      </c>
      <c r="X552" s="70">
        <v>0</v>
      </c>
      <c r="Y552" s="71">
        <v>0</v>
      </c>
    </row>
    <row r="553" spans="1:25" customFormat="1" x14ac:dyDescent="0.3">
      <c r="A553" s="58" t="s">
        <v>256</v>
      </c>
      <c r="B553" s="59">
        <v>8.5049364161000103</v>
      </c>
      <c r="C553" s="60">
        <v>6.7079632757535996E-3</v>
      </c>
      <c r="D553" s="59">
        <v>5.0581600276999898</v>
      </c>
      <c r="E553" s="60">
        <v>9.6616699119760497E-3</v>
      </c>
      <c r="F553" s="59">
        <v>2.8954959354999898</v>
      </c>
      <c r="G553" s="61">
        <v>4.3439071172010901E-2</v>
      </c>
      <c r="H553" s="59">
        <v>0</v>
      </c>
      <c r="I553" s="60">
        <v>0</v>
      </c>
      <c r="J553" s="67">
        <v>0</v>
      </c>
      <c r="K553" s="68">
        <v>0</v>
      </c>
      <c r="L553" s="59">
        <v>0.55128045290000005</v>
      </c>
      <c r="M553" s="60">
        <v>3.9842307533705804E-3</v>
      </c>
      <c r="N553" s="67">
        <v>0</v>
      </c>
      <c r="O553" s="68">
        <v>0</v>
      </c>
      <c r="P553" s="67">
        <v>0</v>
      </c>
      <c r="Q553" s="68">
        <v>0</v>
      </c>
      <c r="R553" s="59">
        <v>0</v>
      </c>
      <c r="S553" s="60">
        <v>0</v>
      </c>
      <c r="T553" s="67">
        <v>0</v>
      </c>
      <c r="U553" s="68">
        <v>0</v>
      </c>
      <c r="V553" s="67">
        <v>0</v>
      </c>
      <c r="W553" s="68">
        <v>0</v>
      </c>
      <c r="X553" s="67">
        <v>0</v>
      </c>
      <c r="Y553" s="68">
        <v>0</v>
      </c>
    </row>
    <row r="554" spans="1:25" customFormat="1" x14ac:dyDescent="0.3">
      <c r="A554" s="58" t="s">
        <v>257</v>
      </c>
      <c r="B554" s="63">
        <v>15.725712596999999</v>
      </c>
      <c r="C554" s="64">
        <v>1.24030912666251E-2</v>
      </c>
      <c r="D554" s="63">
        <v>3.41098327269999</v>
      </c>
      <c r="E554" s="64">
        <v>6.5153720474685197E-3</v>
      </c>
      <c r="F554" s="63">
        <v>3.7472039156000001</v>
      </c>
      <c r="G554" s="61">
        <v>5.6216641712424999E-2</v>
      </c>
      <c r="H554" s="63">
        <v>6.1080137591999897</v>
      </c>
      <c r="I554" s="64">
        <v>1.78939327579982E-2</v>
      </c>
      <c r="J554" s="70">
        <v>0</v>
      </c>
      <c r="K554" s="71">
        <v>0</v>
      </c>
      <c r="L554" s="63">
        <v>2.4595116495</v>
      </c>
      <c r="M554" s="64">
        <v>1.7775456939679801E-2</v>
      </c>
      <c r="N554" s="70">
        <v>0</v>
      </c>
      <c r="O554" s="71">
        <v>0</v>
      </c>
      <c r="P554" s="70">
        <v>0</v>
      </c>
      <c r="Q554" s="71">
        <v>0</v>
      </c>
      <c r="R554" s="63">
        <v>0</v>
      </c>
      <c r="S554" s="64">
        <v>0</v>
      </c>
      <c r="T554" s="70">
        <v>0</v>
      </c>
      <c r="U554" s="71">
        <v>0</v>
      </c>
      <c r="V554" s="70">
        <v>0</v>
      </c>
      <c r="W554" s="71">
        <v>0</v>
      </c>
      <c r="X554" s="70">
        <v>0</v>
      </c>
      <c r="Y554" s="71">
        <v>0</v>
      </c>
    </row>
    <row r="555" spans="1:25" customFormat="1" x14ac:dyDescent="0.3">
      <c r="A555" s="58" t="s">
        <v>258</v>
      </c>
      <c r="B555" s="59">
        <v>6.1334275183999996</v>
      </c>
      <c r="C555" s="60">
        <v>4.8375207685315098E-3</v>
      </c>
      <c r="D555" s="59">
        <v>6.1334275183999898</v>
      </c>
      <c r="E555" s="60">
        <v>1.1715555021448601E-2</v>
      </c>
      <c r="F555" s="59">
        <v>0</v>
      </c>
      <c r="G555" s="60">
        <v>0</v>
      </c>
      <c r="H555" s="59">
        <v>0</v>
      </c>
      <c r="I555" s="60">
        <v>0</v>
      </c>
      <c r="J555" s="67">
        <v>0</v>
      </c>
      <c r="K555" s="68">
        <v>0</v>
      </c>
      <c r="L555" s="59">
        <v>0</v>
      </c>
      <c r="M555" s="60">
        <v>0</v>
      </c>
      <c r="N555" s="67">
        <v>0</v>
      </c>
      <c r="O555" s="68">
        <v>0</v>
      </c>
      <c r="P555" s="67">
        <v>0</v>
      </c>
      <c r="Q555" s="68">
        <v>0</v>
      </c>
      <c r="R555" s="59">
        <v>0</v>
      </c>
      <c r="S555" s="60">
        <v>0</v>
      </c>
      <c r="T555" s="67">
        <v>0</v>
      </c>
      <c r="U555" s="68">
        <v>0</v>
      </c>
      <c r="V555" s="67">
        <v>0</v>
      </c>
      <c r="W555" s="68">
        <v>0</v>
      </c>
      <c r="X555" s="67">
        <v>0</v>
      </c>
      <c r="Y555" s="68">
        <v>0</v>
      </c>
    </row>
    <row r="556" spans="1:25" customFormat="1" x14ac:dyDescent="0.3">
      <c r="A556" s="58" t="s">
        <v>259</v>
      </c>
      <c r="B556" s="63">
        <v>12.7774487811</v>
      </c>
      <c r="C556" s="64">
        <v>1.00777540228507E-2</v>
      </c>
      <c r="D556" s="63">
        <v>8.3729529506999896</v>
      </c>
      <c r="E556" s="64">
        <v>1.5993307280741401E-2</v>
      </c>
      <c r="F556" s="63">
        <v>1.134172886</v>
      </c>
      <c r="G556" s="64">
        <v>1.70151911153733E-2</v>
      </c>
      <c r="H556" s="63">
        <v>1.7265640534</v>
      </c>
      <c r="I556" s="64">
        <v>5.05811255375476E-3</v>
      </c>
      <c r="J556" s="70">
        <v>0</v>
      </c>
      <c r="K556" s="71">
        <v>0</v>
      </c>
      <c r="L556" s="63">
        <v>0</v>
      </c>
      <c r="M556" s="64">
        <v>0</v>
      </c>
      <c r="N556" s="70">
        <v>1.543758891</v>
      </c>
      <c r="O556" s="69">
        <v>6.2912460601115496</v>
      </c>
      <c r="P556" s="70">
        <v>0</v>
      </c>
      <c r="Q556" s="71">
        <v>0</v>
      </c>
      <c r="R556" s="63">
        <v>0</v>
      </c>
      <c r="S556" s="64">
        <v>0</v>
      </c>
      <c r="T556" s="70">
        <v>0</v>
      </c>
      <c r="U556" s="71">
        <v>0</v>
      </c>
      <c r="V556" s="70">
        <v>0</v>
      </c>
      <c r="W556" s="71">
        <v>0</v>
      </c>
      <c r="X556" s="70">
        <v>0</v>
      </c>
      <c r="Y556" s="71">
        <v>0</v>
      </c>
    </row>
    <row r="557" spans="1:25" customFormat="1" x14ac:dyDescent="0.3">
      <c r="A557" s="58" t="s">
        <v>260</v>
      </c>
      <c r="B557" s="59">
        <v>33.631145749700003</v>
      </c>
      <c r="C557" s="60">
        <v>2.6525358870813701E-2</v>
      </c>
      <c r="D557" s="59">
        <v>10.722571106</v>
      </c>
      <c r="E557" s="60">
        <v>2.0481349357578799E-2</v>
      </c>
      <c r="F557" s="59">
        <v>0.26268879490000102</v>
      </c>
      <c r="G557" s="60">
        <v>3.9409336127354698E-3</v>
      </c>
      <c r="H557" s="59">
        <v>8.9164431415000092</v>
      </c>
      <c r="I557" s="60">
        <v>2.6121459496419398E-2</v>
      </c>
      <c r="J557" s="67">
        <v>0</v>
      </c>
      <c r="K557" s="68">
        <v>0</v>
      </c>
      <c r="L557" s="59">
        <v>7.6603985336000102</v>
      </c>
      <c r="M557" s="60">
        <v>5.5363463841480297E-2</v>
      </c>
      <c r="N557" s="67">
        <v>0</v>
      </c>
      <c r="O557" s="68">
        <v>0</v>
      </c>
      <c r="P557" s="67">
        <v>0.38378541199999999</v>
      </c>
      <c r="Q557" s="68">
        <v>1.8981297074919801</v>
      </c>
      <c r="R557" s="59">
        <v>2.7652471523000002</v>
      </c>
      <c r="S557" s="60">
        <v>3.5454625101509797E-2</v>
      </c>
      <c r="T557" s="67">
        <v>0</v>
      </c>
      <c r="U557" s="68">
        <v>0</v>
      </c>
      <c r="V557" s="67">
        <v>2.4527891747999999</v>
      </c>
      <c r="W557" s="69">
        <v>12.7010861625009</v>
      </c>
      <c r="X557" s="67">
        <v>0.46722243460000001</v>
      </c>
      <c r="Y557" s="68">
        <v>2.2012535706416698</v>
      </c>
    </row>
    <row r="558" spans="1:25" customFormat="1" x14ac:dyDescent="0.3">
      <c r="A558" s="58" t="s">
        <v>261</v>
      </c>
      <c r="B558" s="63">
        <v>172.36966521650001</v>
      </c>
      <c r="C558" s="64">
        <v>0.13595038546524901</v>
      </c>
      <c r="D558" s="63">
        <v>54.552360503099898</v>
      </c>
      <c r="E558" s="64">
        <v>0.10420130980706301</v>
      </c>
      <c r="F558" s="63">
        <v>8.4233387637000003</v>
      </c>
      <c r="G558" s="64">
        <v>0.12636937513059901</v>
      </c>
      <c r="H558" s="63">
        <v>74.005598516800106</v>
      </c>
      <c r="I558" s="61">
        <v>0.21680553708321601</v>
      </c>
      <c r="J558" s="70">
        <v>2.1967947819</v>
      </c>
      <c r="K558" s="71">
        <v>16.106101371508501</v>
      </c>
      <c r="L558" s="63">
        <v>13.7466949947</v>
      </c>
      <c r="M558" s="64">
        <v>9.93505296024422E-2</v>
      </c>
      <c r="N558" s="70">
        <v>0</v>
      </c>
      <c r="O558" s="71">
        <v>0</v>
      </c>
      <c r="P558" s="70">
        <v>5.66062553679998</v>
      </c>
      <c r="Q558" s="71">
        <v>27.996378075954102</v>
      </c>
      <c r="R558" s="63">
        <v>8.5632484201000096</v>
      </c>
      <c r="S558" s="64">
        <v>0.10979371667853099</v>
      </c>
      <c r="T558" s="70">
        <v>0</v>
      </c>
      <c r="U558" s="71">
        <v>0</v>
      </c>
      <c r="V558" s="70">
        <v>3.7782866048999999</v>
      </c>
      <c r="W558" s="71">
        <v>19.5648057356462</v>
      </c>
      <c r="X558" s="70">
        <v>1.4427170945000001</v>
      </c>
      <c r="Y558" s="71">
        <v>6.7971610961121103</v>
      </c>
    </row>
    <row r="559" spans="1:25" customFormat="1" x14ac:dyDescent="0.3">
      <c r="A559" s="58" t="s">
        <v>262</v>
      </c>
      <c r="B559" s="59">
        <v>0.41380770030000003</v>
      </c>
      <c r="C559" s="60">
        <v>3.2637596814736897E-4</v>
      </c>
      <c r="D559" s="59">
        <v>0</v>
      </c>
      <c r="E559" s="60">
        <v>0</v>
      </c>
      <c r="F559" s="59">
        <v>0</v>
      </c>
      <c r="G559" s="60">
        <v>0</v>
      </c>
      <c r="H559" s="59">
        <v>0.41380770030000102</v>
      </c>
      <c r="I559" s="60">
        <v>1.2122839691965401E-3</v>
      </c>
      <c r="J559" s="67">
        <v>0</v>
      </c>
      <c r="K559" s="68">
        <v>0</v>
      </c>
      <c r="L559" s="59">
        <v>0</v>
      </c>
      <c r="M559" s="60">
        <v>0</v>
      </c>
      <c r="N559" s="67">
        <v>0</v>
      </c>
      <c r="O559" s="68">
        <v>0</v>
      </c>
      <c r="P559" s="67">
        <v>0</v>
      </c>
      <c r="Q559" s="68">
        <v>0</v>
      </c>
      <c r="R559" s="59">
        <v>0</v>
      </c>
      <c r="S559" s="60">
        <v>0</v>
      </c>
      <c r="T559" s="67">
        <v>0</v>
      </c>
      <c r="U559" s="68">
        <v>0</v>
      </c>
      <c r="V559" s="67">
        <v>0</v>
      </c>
      <c r="W559" s="68">
        <v>0</v>
      </c>
      <c r="X559" s="67">
        <v>0</v>
      </c>
      <c r="Y559" s="68">
        <v>0</v>
      </c>
    </row>
    <row r="560" spans="1:25" customFormat="1" x14ac:dyDescent="0.3">
      <c r="A560" s="58" t="s">
        <v>263</v>
      </c>
      <c r="B560" s="63">
        <v>153.5350163066</v>
      </c>
      <c r="C560" s="64">
        <v>0.121095232290893</v>
      </c>
      <c r="D560" s="63">
        <v>51.149284267500001</v>
      </c>
      <c r="E560" s="64">
        <v>9.7701041113783596E-2</v>
      </c>
      <c r="F560" s="63">
        <v>13.623926189700001</v>
      </c>
      <c r="G560" s="61">
        <v>0.20439009847700099</v>
      </c>
      <c r="H560" s="63">
        <v>38.524704027200102</v>
      </c>
      <c r="I560" s="64">
        <v>0.11286131475165299</v>
      </c>
      <c r="J560" s="70">
        <v>3.2085880114999998</v>
      </c>
      <c r="K560" s="71">
        <v>23.524201804562701</v>
      </c>
      <c r="L560" s="63">
        <v>9.9865250218999897</v>
      </c>
      <c r="M560" s="64">
        <v>7.2174915512152799E-2</v>
      </c>
      <c r="N560" s="70">
        <v>6.8607085353999899</v>
      </c>
      <c r="O560" s="69">
        <v>27.9592919558505</v>
      </c>
      <c r="P560" s="70">
        <v>7.4725882494999896</v>
      </c>
      <c r="Q560" s="69">
        <v>36.958001280756001</v>
      </c>
      <c r="R560" s="63">
        <v>5.0426365056</v>
      </c>
      <c r="S560" s="64">
        <v>6.4654179891490193E-2</v>
      </c>
      <c r="T560" s="70">
        <v>9.22303191039998</v>
      </c>
      <c r="U560" s="69">
        <v>43.788610145606398</v>
      </c>
      <c r="V560" s="70">
        <v>0.52805159450000205</v>
      </c>
      <c r="W560" s="71">
        <v>2.7343682322543601</v>
      </c>
      <c r="X560" s="70">
        <v>7.9149719933999902</v>
      </c>
      <c r="Y560" s="69">
        <v>37.290290601984303</v>
      </c>
    </row>
    <row r="561" spans="1:25" customFormat="1" x14ac:dyDescent="0.3">
      <c r="A561" s="58" t="s">
        <v>264</v>
      </c>
      <c r="B561" s="59">
        <v>18.824546772000001</v>
      </c>
      <c r="C561" s="60">
        <v>1.48471854757482E-2</v>
      </c>
      <c r="D561" s="59">
        <v>18.824546772000001</v>
      </c>
      <c r="E561" s="61">
        <v>3.5957058724438898E-2</v>
      </c>
      <c r="F561" s="59">
        <v>0</v>
      </c>
      <c r="G561" s="60">
        <v>0</v>
      </c>
      <c r="H561" s="59">
        <v>0</v>
      </c>
      <c r="I561" s="62">
        <v>0</v>
      </c>
      <c r="J561" s="67">
        <v>0</v>
      </c>
      <c r="K561" s="68">
        <v>0</v>
      </c>
      <c r="L561" s="59">
        <v>0</v>
      </c>
      <c r="M561" s="60">
        <v>0</v>
      </c>
      <c r="N561" s="67">
        <v>0</v>
      </c>
      <c r="O561" s="68">
        <v>0</v>
      </c>
      <c r="P561" s="67">
        <v>0</v>
      </c>
      <c r="Q561" s="68">
        <v>0</v>
      </c>
      <c r="R561" s="59">
        <v>0</v>
      </c>
      <c r="S561" s="60">
        <v>0</v>
      </c>
      <c r="T561" s="67">
        <v>0</v>
      </c>
      <c r="U561" s="68">
        <v>0</v>
      </c>
      <c r="V561" s="67">
        <v>0</v>
      </c>
      <c r="W561" s="68">
        <v>0</v>
      </c>
      <c r="X561" s="67">
        <v>0</v>
      </c>
      <c r="Y561" s="68">
        <v>0</v>
      </c>
    </row>
    <row r="562" spans="1:25" customFormat="1" x14ac:dyDescent="0.3">
      <c r="A562" s="58" t="s">
        <v>269</v>
      </c>
      <c r="B562" s="63">
        <v>5.6375725469000004</v>
      </c>
      <c r="C562" s="64">
        <v>4.4464329606761404E-3</v>
      </c>
      <c r="D562" s="63">
        <v>0.97957897000000005</v>
      </c>
      <c r="E562" s="64">
        <v>1.87110898212468E-3</v>
      </c>
      <c r="F562" s="63">
        <v>0</v>
      </c>
      <c r="G562" s="64">
        <v>0</v>
      </c>
      <c r="H562" s="63">
        <v>0.41796115100000197</v>
      </c>
      <c r="I562" s="64">
        <v>1.22445184740859E-3</v>
      </c>
      <c r="J562" s="70">
        <v>0</v>
      </c>
      <c r="K562" s="71">
        <v>0</v>
      </c>
      <c r="L562" s="63">
        <v>0</v>
      </c>
      <c r="M562" s="64">
        <v>0</v>
      </c>
      <c r="N562" s="70">
        <v>4.2400324259</v>
      </c>
      <c r="O562" s="69">
        <v>17.2793092559352</v>
      </c>
      <c r="P562" s="70">
        <v>0</v>
      </c>
      <c r="Q562" s="71">
        <v>0</v>
      </c>
      <c r="R562" s="63">
        <v>0</v>
      </c>
      <c r="S562" s="64">
        <v>0</v>
      </c>
      <c r="T562" s="70">
        <v>0</v>
      </c>
      <c r="U562" s="71">
        <v>0</v>
      </c>
      <c r="V562" s="70">
        <v>0</v>
      </c>
      <c r="W562" s="71">
        <v>0</v>
      </c>
      <c r="X562" s="70">
        <v>0</v>
      </c>
      <c r="Y562" s="71">
        <v>0</v>
      </c>
    </row>
    <row r="563" spans="1:25" customFormat="1" x14ac:dyDescent="0.3">
      <c r="A563" s="58" t="s">
        <v>266</v>
      </c>
      <c r="B563" s="59">
        <v>405.73672889229999</v>
      </c>
      <c r="C563" s="60">
        <v>0.32001027919289099</v>
      </c>
      <c r="D563" s="59">
        <v>145.75636981139999</v>
      </c>
      <c r="E563" s="60">
        <v>0.278411502398829</v>
      </c>
      <c r="F563" s="59">
        <v>18.292340792500099</v>
      </c>
      <c r="G563" s="60">
        <v>0.27442701053243701</v>
      </c>
      <c r="H563" s="59">
        <v>111.90638621940001</v>
      </c>
      <c r="I563" s="60">
        <v>0.32783903722947499</v>
      </c>
      <c r="J563" s="67">
        <v>4.1873978060999999</v>
      </c>
      <c r="K563" s="68">
        <v>30.700479673184599</v>
      </c>
      <c r="L563" s="59">
        <v>49.085129911800003</v>
      </c>
      <c r="M563" s="60">
        <v>0.35474953464976</v>
      </c>
      <c r="N563" s="67">
        <v>11.5492261204</v>
      </c>
      <c r="O563" s="68">
        <v>47.066302743842101</v>
      </c>
      <c r="P563" s="67">
        <v>5.6071544061000003</v>
      </c>
      <c r="Q563" s="68">
        <v>27.731920025956999</v>
      </c>
      <c r="R563" s="59">
        <v>37.220932402000102</v>
      </c>
      <c r="S563" s="61">
        <v>0.47722830241192798</v>
      </c>
      <c r="T563" s="67">
        <v>9.0757827669999802</v>
      </c>
      <c r="U563" s="68">
        <v>43.0895086573695</v>
      </c>
      <c r="V563" s="67">
        <v>3.9942918232000002</v>
      </c>
      <c r="W563" s="68">
        <v>20.6833286471809</v>
      </c>
      <c r="X563" s="67">
        <v>9.0617168324000001</v>
      </c>
      <c r="Y563" s="68">
        <v>42.693019547619699</v>
      </c>
    </row>
    <row r="564" spans="1:25" customFormat="1" x14ac:dyDescent="0.3">
      <c r="A564" s="58" t="s">
        <v>270</v>
      </c>
      <c r="B564" s="63">
        <v>45.382901121700002</v>
      </c>
      <c r="C564" s="64">
        <v>3.5794134039054598E-2</v>
      </c>
      <c r="D564" s="63">
        <v>14.1848210322</v>
      </c>
      <c r="E564" s="64">
        <v>2.7094646634952198E-2</v>
      </c>
      <c r="F564" s="63">
        <v>1.5420466292999999</v>
      </c>
      <c r="G564" s="64">
        <v>2.3134231500537401E-2</v>
      </c>
      <c r="H564" s="63">
        <v>8.3686000136000107</v>
      </c>
      <c r="I564" s="64">
        <v>2.4516507628423199E-2</v>
      </c>
      <c r="J564" s="70">
        <v>0</v>
      </c>
      <c r="K564" s="71">
        <v>0</v>
      </c>
      <c r="L564" s="63">
        <v>6.4517099080999998</v>
      </c>
      <c r="M564" s="64">
        <v>4.6627992870881797E-2</v>
      </c>
      <c r="N564" s="70">
        <v>0</v>
      </c>
      <c r="O564" s="71">
        <v>0</v>
      </c>
      <c r="P564" s="70">
        <v>0</v>
      </c>
      <c r="Q564" s="71">
        <v>0</v>
      </c>
      <c r="R564" s="63">
        <v>11.273671586100001</v>
      </c>
      <c r="S564" s="61">
        <v>0.14454541586644901</v>
      </c>
      <c r="T564" s="70">
        <v>1.6812292042000001</v>
      </c>
      <c r="U564" s="71">
        <v>7.9820487344415101</v>
      </c>
      <c r="V564" s="70">
        <v>0</v>
      </c>
      <c r="W564" s="71">
        <v>0</v>
      </c>
      <c r="X564" s="70">
        <v>1.8808227481999999</v>
      </c>
      <c r="Y564" s="71">
        <v>8.8612349999071203</v>
      </c>
    </row>
    <row r="565" spans="1:25" customFormat="1" x14ac:dyDescent="0.3">
      <c r="A565" s="58" t="s">
        <v>268</v>
      </c>
      <c r="B565" s="59">
        <v>0</v>
      </c>
      <c r="C565" s="60">
        <v>0</v>
      </c>
      <c r="D565" s="59">
        <v>0</v>
      </c>
      <c r="E565" s="60">
        <v>0</v>
      </c>
      <c r="F565" s="59">
        <v>0</v>
      </c>
      <c r="G565" s="60">
        <v>0</v>
      </c>
      <c r="H565" s="59">
        <v>0</v>
      </c>
      <c r="I565" s="60">
        <v>0</v>
      </c>
      <c r="J565" s="67">
        <v>0</v>
      </c>
      <c r="K565" s="68">
        <v>0</v>
      </c>
      <c r="L565" s="59">
        <v>0</v>
      </c>
      <c r="M565" s="60">
        <v>0</v>
      </c>
      <c r="N565" s="67">
        <v>0</v>
      </c>
      <c r="O565" s="68">
        <v>0</v>
      </c>
      <c r="P565" s="67">
        <v>0</v>
      </c>
      <c r="Q565" s="68">
        <v>0</v>
      </c>
      <c r="R565" s="59">
        <v>0</v>
      </c>
      <c r="S565" s="60">
        <v>0</v>
      </c>
      <c r="T565" s="67">
        <v>0</v>
      </c>
      <c r="U565" s="68">
        <v>0</v>
      </c>
      <c r="V565" s="67">
        <v>0</v>
      </c>
      <c r="W565" s="68">
        <v>0</v>
      </c>
      <c r="X565" s="67">
        <v>0</v>
      </c>
      <c r="Y565" s="68">
        <v>0</v>
      </c>
    </row>
    <row r="566" spans="1:25" customFormat="1" x14ac:dyDescent="0.3">
      <c r="A566" s="65" t="s">
        <v>1</v>
      </c>
    </row>
    <row r="567" spans="1:25" customFormat="1" x14ac:dyDescent="0.3">
      <c r="A567" s="65" t="s">
        <v>1</v>
      </c>
    </row>
    <row r="568" spans="1:25" customFormat="1" x14ac:dyDescent="0.3">
      <c r="A568" s="53" t="s">
        <v>271</v>
      </c>
    </row>
    <row r="569" spans="1:25" customFormat="1" x14ac:dyDescent="0.3">
      <c r="A569" s="54" t="s">
        <v>1</v>
      </c>
    </row>
    <row r="570" spans="1:25" customFormat="1" ht="25.5" customHeight="1" x14ac:dyDescent="0.3">
      <c r="A570" s="114" t="s">
        <v>1</v>
      </c>
      <c r="B570" s="113" t="s">
        <v>504</v>
      </c>
      <c r="C570" s="113" t="s">
        <v>1</v>
      </c>
      <c r="D570" s="113" t="s">
        <v>53</v>
      </c>
      <c r="E570" s="113" t="s">
        <v>1</v>
      </c>
      <c r="F570" s="113" t="s">
        <v>54</v>
      </c>
      <c r="G570" s="113" t="s">
        <v>1</v>
      </c>
      <c r="H570" s="118" t="s">
        <v>55</v>
      </c>
      <c r="I570" s="118" t="s">
        <v>1</v>
      </c>
      <c r="J570" s="118" t="s">
        <v>56</v>
      </c>
      <c r="K570" s="118" t="s">
        <v>1</v>
      </c>
      <c r="L570" s="118" t="s">
        <v>57</v>
      </c>
      <c r="M570" s="118" t="s">
        <v>1</v>
      </c>
      <c r="N570" s="118" t="s">
        <v>58</v>
      </c>
      <c r="O570" s="118" t="s">
        <v>1</v>
      </c>
      <c r="P570" s="118" t="s">
        <v>59</v>
      </c>
      <c r="Q570" s="118" t="s">
        <v>1</v>
      </c>
      <c r="R570" s="118" t="s">
        <v>60</v>
      </c>
      <c r="S570" s="118" t="s">
        <v>1</v>
      </c>
      <c r="T570" s="113" t="s">
        <v>61</v>
      </c>
      <c r="U570" s="113" t="s">
        <v>1</v>
      </c>
      <c r="V570" s="113" t="s">
        <v>62</v>
      </c>
      <c r="W570" s="113" t="s">
        <v>1</v>
      </c>
      <c r="X570" s="113" t="s">
        <v>63</v>
      </c>
      <c r="Y570" s="113" t="s">
        <v>1</v>
      </c>
    </row>
    <row r="571" spans="1:25" customFormat="1" x14ac:dyDescent="0.3">
      <c r="A571" s="115" t="s">
        <v>1</v>
      </c>
      <c r="B571" s="55" t="s">
        <v>14</v>
      </c>
      <c r="C571" s="55" t="s">
        <v>15</v>
      </c>
      <c r="D571" s="55" t="s">
        <v>14</v>
      </c>
      <c r="E571" s="55" t="s">
        <v>15</v>
      </c>
      <c r="F571" s="55" t="s">
        <v>14</v>
      </c>
      <c r="G571" s="55" t="s">
        <v>15</v>
      </c>
      <c r="H571" s="55" t="s">
        <v>14</v>
      </c>
      <c r="I571" s="55" t="s">
        <v>15</v>
      </c>
      <c r="J571" s="55" t="s">
        <v>14</v>
      </c>
      <c r="K571" s="55" t="s">
        <v>15</v>
      </c>
      <c r="L571" s="55" t="s">
        <v>14</v>
      </c>
      <c r="M571" s="55" t="s">
        <v>15</v>
      </c>
      <c r="N571" s="55" t="s">
        <v>14</v>
      </c>
      <c r="O571" s="55" t="s">
        <v>15</v>
      </c>
      <c r="P571" s="55" t="s">
        <v>14</v>
      </c>
      <c r="Q571" s="55" t="s">
        <v>15</v>
      </c>
      <c r="R571" s="55" t="s">
        <v>14</v>
      </c>
      <c r="S571" s="55" t="s">
        <v>15</v>
      </c>
      <c r="T571" s="55" t="s">
        <v>14</v>
      </c>
      <c r="U571" s="55" t="s">
        <v>15</v>
      </c>
      <c r="V571" s="55" t="s">
        <v>14</v>
      </c>
      <c r="W571" s="55" t="s">
        <v>15</v>
      </c>
      <c r="X571" s="55" t="s">
        <v>14</v>
      </c>
      <c r="Y571" s="55" t="s">
        <v>15</v>
      </c>
    </row>
    <row r="572" spans="1:25" customFormat="1" x14ac:dyDescent="0.3">
      <c r="A572" s="56" t="s">
        <v>16</v>
      </c>
      <c r="B572" s="57">
        <v>1497.7955463971</v>
      </c>
      <c r="C572" s="57">
        <v>1497.7955463971</v>
      </c>
      <c r="D572" s="57">
        <v>614.76560868219997</v>
      </c>
      <c r="E572" s="57">
        <v>614.76560868219997</v>
      </c>
      <c r="F572" s="57">
        <v>82.602865417700002</v>
      </c>
      <c r="G572" s="57">
        <v>82.602865417700002</v>
      </c>
      <c r="H572" s="57">
        <v>403.82287973730001</v>
      </c>
      <c r="I572" s="57">
        <v>403.82287973730001</v>
      </c>
      <c r="J572" s="57">
        <v>19.402345122100002</v>
      </c>
      <c r="K572" s="57">
        <v>19.402345122100002</v>
      </c>
      <c r="L572" s="57">
        <v>154.5990064609</v>
      </c>
      <c r="M572" s="57">
        <v>154.5990064609</v>
      </c>
      <c r="N572" s="57">
        <v>25.673491881299999</v>
      </c>
      <c r="O572" s="57">
        <v>25.673491881299999</v>
      </c>
      <c r="P572" s="57">
        <v>21.4386817603</v>
      </c>
      <c r="Q572" s="57">
        <v>21.4386817603</v>
      </c>
      <c r="R572" s="57">
        <v>91.782483384399995</v>
      </c>
      <c r="S572" s="57">
        <v>91.782483384399995</v>
      </c>
      <c r="T572" s="57">
        <v>28.213277445100001</v>
      </c>
      <c r="U572" s="57">
        <v>28.213277445100001</v>
      </c>
      <c r="V572" s="57">
        <v>22.992888693800001</v>
      </c>
      <c r="W572" s="57">
        <v>22.992888693800001</v>
      </c>
      <c r="X572" s="57">
        <v>32.502017811999998</v>
      </c>
      <c r="Y572" s="57">
        <v>32.502017811999998</v>
      </c>
    </row>
    <row r="573" spans="1:25" customFormat="1" ht="25.5" customHeight="1" x14ac:dyDescent="0.3">
      <c r="A573" s="66" t="s">
        <v>252</v>
      </c>
      <c r="B573" s="59">
        <v>134.26651186839999</v>
      </c>
      <c r="C573" s="60">
        <v>8.9642750101222995E-2</v>
      </c>
      <c r="D573" s="59">
        <v>75.121184466000003</v>
      </c>
      <c r="E573" s="61">
        <v>0.122194838821626</v>
      </c>
      <c r="F573" s="59">
        <v>6.9700603103000001</v>
      </c>
      <c r="G573" s="60">
        <v>8.4380369555636103E-2</v>
      </c>
      <c r="H573" s="59">
        <v>33.738113324300002</v>
      </c>
      <c r="I573" s="60">
        <v>8.3546809795046195E-2</v>
      </c>
      <c r="J573" s="67">
        <v>3.0993803123000001</v>
      </c>
      <c r="K573" s="68">
        <v>15.9742561674655</v>
      </c>
      <c r="L573" s="59">
        <v>4.4455577156999997</v>
      </c>
      <c r="M573" s="62">
        <v>2.8755409348793799E-2</v>
      </c>
      <c r="N573" s="67">
        <v>0</v>
      </c>
      <c r="O573" s="68">
        <v>0</v>
      </c>
      <c r="P573" s="67">
        <v>0</v>
      </c>
      <c r="Q573" s="68">
        <v>0</v>
      </c>
      <c r="R573" s="59">
        <v>6.2365909020999997</v>
      </c>
      <c r="S573" s="60">
        <v>6.79496857366578E-2</v>
      </c>
      <c r="T573" s="67">
        <v>0</v>
      </c>
      <c r="U573" s="68">
        <v>0</v>
      </c>
      <c r="V573" s="67">
        <v>4.6556248377000102</v>
      </c>
      <c r="W573" s="68">
        <v>20.2481075766499</v>
      </c>
      <c r="X573" s="59">
        <v>0</v>
      </c>
      <c r="Y573" s="62">
        <v>0</v>
      </c>
    </row>
    <row r="574" spans="1:25" customFormat="1" x14ac:dyDescent="0.3">
      <c r="A574" s="58" t="s">
        <v>253</v>
      </c>
      <c r="B574" s="63">
        <v>489.6634378215</v>
      </c>
      <c r="C574" s="64">
        <v>0.326922749235949</v>
      </c>
      <c r="D574" s="63">
        <v>199.61163601640001</v>
      </c>
      <c r="E574" s="64">
        <v>0.32469551516436301</v>
      </c>
      <c r="F574" s="63">
        <v>18.255434854499999</v>
      </c>
      <c r="G574" s="64">
        <v>0.22100244055926199</v>
      </c>
      <c r="H574" s="63">
        <v>142.28686644699999</v>
      </c>
      <c r="I574" s="64">
        <v>0.35234968989266402</v>
      </c>
      <c r="J574" s="70">
        <v>6.55255256720001</v>
      </c>
      <c r="K574" s="71">
        <v>33.771961718876902</v>
      </c>
      <c r="L574" s="63">
        <v>64.6187157289</v>
      </c>
      <c r="M574" s="61">
        <v>0.417976267818014</v>
      </c>
      <c r="N574" s="70">
        <v>4.5778384331000002</v>
      </c>
      <c r="O574" s="71">
        <v>17.830992582798601</v>
      </c>
      <c r="P574" s="70">
        <v>4.6059810390000004</v>
      </c>
      <c r="Q574" s="71">
        <v>21.4844414899116</v>
      </c>
      <c r="R574" s="63">
        <v>23.664333335899901</v>
      </c>
      <c r="S574" s="64">
        <v>0.25783060626928</v>
      </c>
      <c r="T574" s="70">
        <v>7.6022233604000098</v>
      </c>
      <c r="U574" s="71">
        <v>26.9455520550319</v>
      </c>
      <c r="V574" s="70">
        <v>9.2166344913000007</v>
      </c>
      <c r="W574" s="71">
        <v>40.084717557847597</v>
      </c>
      <c r="X574" s="63">
        <v>8.6712215478000108</v>
      </c>
      <c r="Y574" s="64">
        <v>0.266790252776199</v>
      </c>
    </row>
    <row r="575" spans="1:25" customFormat="1" ht="22.8" x14ac:dyDescent="0.3">
      <c r="A575" s="66" t="s">
        <v>254</v>
      </c>
      <c r="B575" s="59">
        <v>57.594289351100002</v>
      </c>
      <c r="C575" s="60">
        <v>3.8452704369191897E-2</v>
      </c>
      <c r="D575" s="59">
        <v>36.649520832499903</v>
      </c>
      <c r="E575" s="61">
        <v>5.9615437680486397E-2</v>
      </c>
      <c r="F575" s="59">
        <v>2.1183549069000001</v>
      </c>
      <c r="G575" s="60">
        <v>2.56450535485429E-2</v>
      </c>
      <c r="H575" s="59">
        <v>9.2645210366000104</v>
      </c>
      <c r="I575" s="60">
        <v>2.2942040932962701E-2</v>
      </c>
      <c r="J575" s="67">
        <v>0</v>
      </c>
      <c r="K575" s="68">
        <v>0</v>
      </c>
      <c r="L575" s="59">
        <v>4.4153758709000002</v>
      </c>
      <c r="M575" s="60">
        <v>2.8560182707362401E-2</v>
      </c>
      <c r="N575" s="67">
        <v>4.5287944747999997</v>
      </c>
      <c r="O575" s="69">
        <v>17.6399630238794</v>
      </c>
      <c r="P575" s="67">
        <v>0</v>
      </c>
      <c r="Q575" s="68">
        <v>0</v>
      </c>
      <c r="R575" s="59">
        <v>0.61772222939999999</v>
      </c>
      <c r="S575" s="60">
        <v>6.7302845447412699E-3</v>
      </c>
      <c r="T575" s="67">
        <v>0</v>
      </c>
      <c r="U575" s="68">
        <v>0</v>
      </c>
      <c r="V575" s="67">
        <v>0</v>
      </c>
      <c r="W575" s="68">
        <v>0</v>
      </c>
      <c r="X575" s="59">
        <v>0</v>
      </c>
      <c r="Y575" s="60">
        <v>0</v>
      </c>
    </row>
    <row r="576" spans="1:25" customFormat="1" x14ac:dyDescent="0.3">
      <c r="A576" s="58" t="s">
        <v>255</v>
      </c>
      <c r="B576" s="63">
        <v>18.586778066600001</v>
      </c>
      <c r="C576" s="64">
        <v>1.2409422708800201E-2</v>
      </c>
      <c r="D576" s="63">
        <v>3.9585215035000099</v>
      </c>
      <c r="E576" s="64">
        <v>6.4390744172977002E-3</v>
      </c>
      <c r="F576" s="63">
        <v>2.4505774345</v>
      </c>
      <c r="G576" s="64">
        <v>2.9666978525600799E-2</v>
      </c>
      <c r="H576" s="63">
        <v>5.1459645007999901</v>
      </c>
      <c r="I576" s="64">
        <v>1.27431226882133E-2</v>
      </c>
      <c r="J576" s="70">
        <v>0.50740881169999996</v>
      </c>
      <c r="K576" s="71">
        <v>2.6151932073512199</v>
      </c>
      <c r="L576" s="63">
        <v>6.5243058160999903</v>
      </c>
      <c r="M576" s="61">
        <v>4.2201473123632802E-2</v>
      </c>
      <c r="N576" s="70">
        <v>0</v>
      </c>
      <c r="O576" s="71">
        <v>0</v>
      </c>
      <c r="P576" s="70">
        <v>0</v>
      </c>
      <c r="Q576" s="71">
        <v>0</v>
      </c>
      <c r="R576" s="63">
        <v>0</v>
      </c>
      <c r="S576" s="64">
        <v>0</v>
      </c>
      <c r="T576" s="70">
        <v>0</v>
      </c>
      <c r="U576" s="71">
        <v>0</v>
      </c>
      <c r="V576" s="70">
        <v>0</v>
      </c>
      <c r="W576" s="71">
        <v>0</v>
      </c>
      <c r="X576" s="63">
        <v>0</v>
      </c>
      <c r="Y576" s="64">
        <v>0</v>
      </c>
    </row>
    <row r="577" spans="1:25" customFormat="1" x14ac:dyDescent="0.3">
      <c r="A577" s="58" t="s">
        <v>256</v>
      </c>
      <c r="B577" s="59">
        <v>15.077300085599999</v>
      </c>
      <c r="C577" s="60">
        <v>1.00663272246122E-2</v>
      </c>
      <c r="D577" s="59">
        <v>10.945011838399999</v>
      </c>
      <c r="E577" s="60">
        <v>1.7803552579757201E-2</v>
      </c>
      <c r="F577" s="59">
        <v>0</v>
      </c>
      <c r="G577" s="60">
        <v>0</v>
      </c>
      <c r="H577" s="59">
        <v>1.2812361049000001</v>
      </c>
      <c r="I577" s="60">
        <v>3.1727674908699701E-3</v>
      </c>
      <c r="J577" s="67">
        <v>1.3263850976</v>
      </c>
      <c r="K577" s="69">
        <v>6.8362102068228703</v>
      </c>
      <c r="L577" s="59">
        <v>1.5246670446999999</v>
      </c>
      <c r="M577" s="60">
        <v>9.8620753108501196E-3</v>
      </c>
      <c r="N577" s="67">
        <v>0</v>
      </c>
      <c r="O577" s="68">
        <v>0</v>
      </c>
      <c r="P577" s="67">
        <v>0</v>
      </c>
      <c r="Q577" s="68">
        <v>0</v>
      </c>
      <c r="R577" s="59">
        <v>0</v>
      </c>
      <c r="S577" s="60">
        <v>0</v>
      </c>
      <c r="T577" s="67">
        <v>0</v>
      </c>
      <c r="U577" s="68">
        <v>0</v>
      </c>
      <c r="V577" s="67">
        <v>0</v>
      </c>
      <c r="W577" s="68">
        <v>0</v>
      </c>
      <c r="X577" s="59">
        <v>0</v>
      </c>
      <c r="Y577" s="60">
        <v>0</v>
      </c>
    </row>
    <row r="578" spans="1:25" customFormat="1" x14ac:dyDescent="0.3">
      <c r="A578" s="58" t="s">
        <v>257</v>
      </c>
      <c r="B578" s="63">
        <v>46.980634847200001</v>
      </c>
      <c r="C578" s="64">
        <v>3.1366520591018202E-2</v>
      </c>
      <c r="D578" s="63">
        <v>27.6461635667</v>
      </c>
      <c r="E578" s="64">
        <v>4.4970250736637303E-2</v>
      </c>
      <c r="F578" s="63">
        <v>6.6929073925999996</v>
      </c>
      <c r="G578" s="61">
        <v>8.1025123750317896E-2</v>
      </c>
      <c r="H578" s="63">
        <v>4.0380924845999999</v>
      </c>
      <c r="I578" s="62">
        <v>9.9996624441559892E-3</v>
      </c>
      <c r="J578" s="70">
        <v>0</v>
      </c>
      <c r="K578" s="71">
        <v>0</v>
      </c>
      <c r="L578" s="63">
        <v>5.2229697948</v>
      </c>
      <c r="M578" s="64">
        <v>3.37839803396211E-2</v>
      </c>
      <c r="N578" s="70">
        <v>0</v>
      </c>
      <c r="O578" s="71">
        <v>0</v>
      </c>
      <c r="P578" s="70">
        <v>0</v>
      </c>
      <c r="Q578" s="71">
        <v>0</v>
      </c>
      <c r="R578" s="63">
        <v>0.87406620560000003</v>
      </c>
      <c r="S578" s="64">
        <v>9.5232355169479199E-3</v>
      </c>
      <c r="T578" s="70">
        <v>0.69879836169999898</v>
      </c>
      <c r="U578" s="71">
        <v>2.4768421997755699</v>
      </c>
      <c r="V578" s="70">
        <v>0</v>
      </c>
      <c r="W578" s="71">
        <v>0</v>
      </c>
      <c r="X578" s="63">
        <v>1.8076370412</v>
      </c>
      <c r="Y578" s="64">
        <v>5.5616148254420301E-2</v>
      </c>
    </row>
    <row r="579" spans="1:25" customFormat="1" x14ac:dyDescent="0.3">
      <c r="A579" s="58" t="s">
        <v>258</v>
      </c>
      <c r="B579" s="59">
        <v>10.6296842838</v>
      </c>
      <c r="C579" s="60">
        <v>7.0968860265136803E-3</v>
      </c>
      <c r="D579" s="59">
        <v>5.3516856564999999</v>
      </c>
      <c r="E579" s="60">
        <v>8.7052456756189899E-3</v>
      </c>
      <c r="F579" s="59">
        <v>2.1246614349000001</v>
      </c>
      <c r="G579" s="60">
        <v>2.5721401117941502E-2</v>
      </c>
      <c r="H579" s="59">
        <v>3.1533371924</v>
      </c>
      <c r="I579" s="60">
        <v>7.8087135489978898E-3</v>
      </c>
      <c r="J579" s="67">
        <v>0</v>
      </c>
      <c r="K579" s="68">
        <v>0</v>
      </c>
      <c r="L579" s="59">
        <v>0</v>
      </c>
      <c r="M579" s="60">
        <v>0</v>
      </c>
      <c r="N579" s="67">
        <v>0</v>
      </c>
      <c r="O579" s="68">
        <v>0</v>
      </c>
      <c r="P579" s="67">
        <v>0</v>
      </c>
      <c r="Q579" s="68">
        <v>0</v>
      </c>
      <c r="R579" s="59">
        <v>0</v>
      </c>
      <c r="S579" s="60">
        <v>0</v>
      </c>
      <c r="T579" s="67">
        <v>0</v>
      </c>
      <c r="U579" s="68">
        <v>0</v>
      </c>
      <c r="V579" s="67">
        <v>0</v>
      </c>
      <c r="W579" s="68">
        <v>0</v>
      </c>
      <c r="X579" s="59">
        <v>0</v>
      </c>
      <c r="Y579" s="60">
        <v>0</v>
      </c>
    </row>
    <row r="580" spans="1:25" customFormat="1" x14ac:dyDescent="0.3">
      <c r="A580" s="58" t="s">
        <v>259</v>
      </c>
      <c r="B580" s="63">
        <v>26.3667731892</v>
      </c>
      <c r="C580" s="64">
        <v>1.7603719848563099E-2</v>
      </c>
      <c r="D580" s="63">
        <v>6.6135901449999901</v>
      </c>
      <c r="E580" s="64">
        <v>1.0757905210697701E-2</v>
      </c>
      <c r="F580" s="63">
        <v>4.9839202714999997</v>
      </c>
      <c r="G580" s="61">
        <v>6.0335924744228699E-2</v>
      </c>
      <c r="H580" s="63">
        <v>6.53087683279999</v>
      </c>
      <c r="I580" s="64">
        <v>1.61726270612714E-2</v>
      </c>
      <c r="J580" s="70">
        <v>0.50740881169999996</v>
      </c>
      <c r="K580" s="71">
        <v>2.6151932073512199</v>
      </c>
      <c r="L580" s="63">
        <v>3.8400112278999998</v>
      </c>
      <c r="M580" s="64">
        <v>2.4838524618016802E-2</v>
      </c>
      <c r="N580" s="70">
        <v>1.543758891</v>
      </c>
      <c r="O580" s="71">
        <v>6.0130460559766696</v>
      </c>
      <c r="P580" s="70">
        <v>0.785445984199999</v>
      </c>
      <c r="Q580" s="71">
        <v>3.6636860091579102</v>
      </c>
      <c r="R580" s="63">
        <v>1.5617610251</v>
      </c>
      <c r="S580" s="64">
        <v>1.7015894182761299E-2</v>
      </c>
      <c r="T580" s="70">
        <v>0</v>
      </c>
      <c r="U580" s="71">
        <v>0</v>
      </c>
      <c r="V580" s="70">
        <v>0</v>
      </c>
      <c r="W580" s="71">
        <v>0</v>
      </c>
      <c r="X580" s="63">
        <v>0</v>
      </c>
      <c r="Y580" s="64">
        <v>0</v>
      </c>
    </row>
    <row r="581" spans="1:25" customFormat="1" x14ac:dyDescent="0.3">
      <c r="A581" s="58" t="s">
        <v>260</v>
      </c>
      <c r="B581" s="59">
        <v>216.57330427829999</v>
      </c>
      <c r="C581" s="60">
        <v>0.14459470439691199</v>
      </c>
      <c r="D581" s="59">
        <v>64.311205375200004</v>
      </c>
      <c r="E581" s="62">
        <v>0.104610935398706</v>
      </c>
      <c r="F581" s="59">
        <v>14.4707930409</v>
      </c>
      <c r="G581" s="60">
        <v>0.17518512182023199</v>
      </c>
      <c r="H581" s="59">
        <v>76.504961541599997</v>
      </c>
      <c r="I581" s="61">
        <v>0.189451775469902</v>
      </c>
      <c r="J581" s="67">
        <v>1.543758891</v>
      </c>
      <c r="K581" s="68">
        <v>7.9565582473924801</v>
      </c>
      <c r="L581" s="59">
        <v>34.375475020300001</v>
      </c>
      <c r="M581" s="61">
        <v>0.22235249635316401</v>
      </c>
      <c r="N581" s="67">
        <v>0</v>
      </c>
      <c r="O581" s="68">
        <v>0</v>
      </c>
      <c r="P581" s="67">
        <v>2.6536606695999998</v>
      </c>
      <c r="Q581" s="68">
        <v>12.3779097020509</v>
      </c>
      <c r="R581" s="59">
        <v>14.8097822509</v>
      </c>
      <c r="S581" s="60">
        <v>0.16135739309726699</v>
      </c>
      <c r="T581" s="67">
        <v>0</v>
      </c>
      <c r="U581" s="72">
        <v>0</v>
      </c>
      <c r="V581" s="67">
        <v>2.0571927061999999</v>
      </c>
      <c r="W581" s="68">
        <v>8.9470824375134708</v>
      </c>
      <c r="X581" s="59">
        <v>5.8464747825999996</v>
      </c>
      <c r="Y581" s="60">
        <v>0.17988036362595999</v>
      </c>
    </row>
    <row r="582" spans="1:25" customFormat="1" x14ac:dyDescent="0.3">
      <c r="A582" s="58" t="s">
        <v>261</v>
      </c>
      <c r="B582" s="63">
        <v>125.9242879243</v>
      </c>
      <c r="C582" s="64">
        <v>8.4073082088678197E-2</v>
      </c>
      <c r="D582" s="63">
        <v>43.624396809399997</v>
      </c>
      <c r="E582" s="64">
        <v>7.0961023507662396E-2</v>
      </c>
      <c r="F582" s="63">
        <v>0.4017182292</v>
      </c>
      <c r="G582" s="62">
        <v>4.8632481109295803E-3</v>
      </c>
      <c r="H582" s="63">
        <v>50.247418451800002</v>
      </c>
      <c r="I582" s="61">
        <v>0.12442935002714001</v>
      </c>
      <c r="J582" s="70">
        <v>1.7171650569000001</v>
      </c>
      <c r="K582" s="71">
        <v>8.8502964259927808</v>
      </c>
      <c r="L582" s="63">
        <v>12.7013921486</v>
      </c>
      <c r="M582" s="64">
        <v>8.2157010186299895E-2</v>
      </c>
      <c r="N582" s="70">
        <v>0.65765175139999899</v>
      </c>
      <c r="O582" s="71">
        <v>2.5615983771923898</v>
      </c>
      <c r="P582" s="70">
        <v>6.3634097791000102</v>
      </c>
      <c r="Q582" s="69">
        <v>29.681907918814801</v>
      </c>
      <c r="R582" s="63">
        <v>7.1680533818000001</v>
      </c>
      <c r="S582" s="64">
        <v>7.8098272322606799E-2</v>
      </c>
      <c r="T582" s="70">
        <v>0</v>
      </c>
      <c r="U582" s="71">
        <v>0</v>
      </c>
      <c r="V582" s="70">
        <v>2.5852443006999999</v>
      </c>
      <c r="W582" s="71">
        <v>11.2436690105715</v>
      </c>
      <c r="X582" s="63">
        <v>0.45783801539999902</v>
      </c>
      <c r="Y582" s="64">
        <v>1.4086448972129999E-2</v>
      </c>
    </row>
    <row r="583" spans="1:25" customFormat="1" x14ac:dyDescent="0.3">
      <c r="A583" s="58" t="s">
        <v>262</v>
      </c>
      <c r="B583" s="59">
        <v>18.498027017199998</v>
      </c>
      <c r="C583" s="60">
        <v>1.23501682600782E-2</v>
      </c>
      <c r="D583" s="59">
        <v>17.037881474199899</v>
      </c>
      <c r="E583" s="61">
        <v>2.7714434954684699E-2</v>
      </c>
      <c r="F583" s="59">
        <v>0.19717885260000001</v>
      </c>
      <c r="G583" s="60">
        <v>2.3870703710206801E-3</v>
      </c>
      <c r="H583" s="59">
        <v>0.605314939</v>
      </c>
      <c r="I583" s="62">
        <v>1.49896147388622E-3</v>
      </c>
      <c r="J583" s="67">
        <v>0</v>
      </c>
      <c r="K583" s="68">
        <v>0</v>
      </c>
      <c r="L583" s="59">
        <v>0.65765175140000098</v>
      </c>
      <c r="M583" s="60">
        <v>4.25391964964748E-3</v>
      </c>
      <c r="N583" s="67">
        <v>0</v>
      </c>
      <c r="O583" s="68">
        <v>0</v>
      </c>
      <c r="P583" s="67">
        <v>0</v>
      </c>
      <c r="Q583" s="68">
        <v>0</v>
      </c>
      <c r="R583" s="59">
        <v>0</v>
      </c>
      <c r="S583" s="60">
        <v>0</v>
      </c>
      <c r="T583" s="67">
        <v>0</v>
      </c>
      <c r="U583" s="68">
        <v>0</v>
      </c>
      <c r="V583" s="67">
        <v>0</v>
      </c>
      <c r="W583" s="68">
        <v>0</v>
      </c>
      <c r="X583" s="59">
        <v>0</v>
      </c>
      <c r="Y583" s="60">
        <v>0</v>
      </c>
    </row>
    <row r="584" spans="1:25" customFormat="1" x14ac:dyDescent="0.3">
      <c r="A584" s="58" t="s">
        <v>263</v>
      </c>
      <c r="B584" s="63">
        <v>194.6450493111</v>
      </c>
      <c r="C584" s="64">
        <v>0.12995435176671</v>
      </c>
      <c r="D584" s="63">
        <v>72.519024918299905</v>
      </c>
      <c r="E584" s="64">
        <v>0.117962071876061</v>
      </c>
      <c r="F584" s="63">
        <v>14.522771924199899</v>
      </c>
      <c r="G584" s="64">
        <v>0.17581438429238899</v>
      </c>
      <c r="H584" s="63">
        <v>50.340953921500102</v>
      </c>
      <c r="I584" s="64">
        <v>0.124660975015206</v>
      </c>
      <c r="J584" s="70">
        <v>4.8353514148999999</v>
      </c>
      <c r="K584" s="71">
        <v>24.9214792566098</v>
      </c>
      <c r="L584" s="63">
        <v>20.794916518099999</v>
      </c>
      <c r="M584" s="64">
        <v>0.13450873323276699</v>
      </c>
      <c r="N584" s="70">
        <v>0.99058037849999903</v>
      </c>
      <c r="O584" s="71">
        <v>3.8583780620100101</v>
      </c>
      <c r="P584" s="70">
        <v>7.8563736614999797</v>
      </c>
      <c r="Q584" s="69">
        <v>36.645787037374603</v>
      </c>
      <c r="R584" s="63">
        <v>8.3424835441000003</v>
      </c>
      <c r="S584" s="64">
        <v>9.0894070812622504E-2</v>
      </c>
      <c r="T584" s="70">
        <v>6.4737888591000097</v>
      </c>
      <c r="U584" s="71">
        <v>22.945894434623199</v>
      </c>
      <c r="V584" s="70">
        <v>0.52805159449999906</v>
      </c>
      <c r="W584" s="71">
        <v>2.2965865730580801</v>
      </c>
      <c r="X584" s="63">
        <v>7.4407525764000102</v>
      </c>
      <c r="Y584" s="64">
        <v>0.22893201952688699</v>
      </c>
    </row>
    <row r="585" spans="1:25" customFormat="1" x14ac:dyDescent="0.3">
      <c r="A585" s="58" t="s">
        <v>264</v>
      </c>
      <c r="B585" s="59">
        <v>77.849638540900003</v>
      </c>
      <c r="C585" s="60">
        <v>5.1976145027380301E-2</v>
      </c>
      <c r="D585" s="59">
        <v>22.027402004199999</v>
      </c>
      <c r="E585" s="60">
        <v>3.5830569721389503E-2</v>
      </c>
      <c r="F585" s="59">
        <v>1.543758891</v>
      </c>
      <c r="G585" s="60">
        <v>1.8688926627346801E-2</v>
      </c>
      <c r="H585" s="59">
        <v>23.4219072719</v>
      </c>
      <c r="I585" s="60">
        <v>5.80004463519668E-2</v>
      </c>
      <c r="J585" s="67">
        <v>2.3647559066000001</v>
      </c>
      <c r="K585" s="68">
        <v>12.187990120361601</v>
      </c>
      <c r="L585" s="59">
        <v>14.811200790599999</v>
      </c>
      <c r="M585" s="61">
        <v>9.5803984318268795E-2</v>
      </c>
      <c r="N585" s="67">
        <v>1.543758891</v>
      </c>
      <c r="O585" s="68">
        <v>6.0130460559766696</v>
      </c>
      <c r="P585" s="67">
        <v>0</v>
      </c>
      <c r="Q585" s="68">
        <v>0</v>
      </c>
      <c r="R585" s="59">
        <v>8.2167719363000007</v>
      </c>
      <c r="S585" s="60">
        <v>8.9524401969892503E-2</v>
      </c>
      <c r="T585" s="67">
        <v>0</v>
      </c>
      <c r="U585" s="68">
        <v>0</v>
      </c>
      <c r="V585" s="67">
        <v>0.58546749060000003</v>
      </c>
      <c r="W585" s="68">
        <v>2.5462981115455499</v>
      </c>
      <c r="X585" s="59">
        <v>3.33461535869999</v>
      </c>
      <c r="Y585" s="60">
        <v>0.102597179596303</v>
      </c>
    </row>
    <row r="586" spans="1:25" customFormat="1" x14ac:dyDescent="0.3">
      <c r="A586" s="58" t="s">
        <v>265</v>
      </c>
      <c r="B586" s="63">
        <v>39.555768225900003</v>
      </c>
      <c r="C586" s="64">
        <v>2.6409324237243299E-2</v>
      </c>
      <c r="D586" s="63">
        <v>19.4705230814</v>
      </c>
      <c r="E586" s="64">
        <v>3.1671457879917299E-2</v>
      </c>
      <c r="F586" s="63">
        <v>0.89198215739999998</v>
      </c>
      <c r="G586" s="64">
        <v>1.07984408638791E-2</v>
      </c>
      <c r="H586" s="63">
        <v>15.5076532161</v>
      </c>
      <c r="I586" s="64">
        <v>3.8402116359004299E-2</v>
      </c>
      <c r="J586" s="70">
        <v>0.61772222939999899</v>
      </c>
      <c r="K586" s="71">
        <v>3.1837503431293501</v>
      </c>
      <c r="L586" s="63">
        <v>1.9082311966000001</v>
      </c>
      <c r="M586" s="64">
        <v>1.2343101293361899E-2</v>
      </c>
      <c r="N586" s="70">
        <v>0.70181832959999901</v>
      </c>
      <c r="O586" s="71">
        <v>2.7336302083285702</v>
      </c>
      <c r="P586" s="70">
        <v>0</v>
      </c>
      <c r="Q586" s="71">
        <v>0</v>
      </c>
      <c r="R586" s="63">
        <v>0</v>
      </c>
      <c r="S586" s="64">
        <v>0</v>
      </c>
      <c r="T586" s="70">
        <v>0.45783801540000102</v>
      </c>
      <c r="U586" s="71">
        <v>1.6227750082949499</v>
      </c>
      <c r="V586" s="70">
        <v>0</v>
      </c>
      <c r="W586" s="71">
        <v>0</v>
      </c>
      <c r="X586" s="63">
        <v>0</v>
      </c>
      <c r="Y586" s="64">
        <v>0</v>
      </c>
    </row>
    <row r="587" spans="1:25" customFormat="1" x14ac:dyDescent="0.3">
      <c r="A587" s="58" t="s">
        <v>266</v>
      </c>
      <c r="B587" s="59">
        <v>404.65753377990001</v>
      </c>
      <c r="C587" s="60">
        <v>0.27016873881972098</v>
      </c>
      <c r="D587" s="59">
        <v>142.33535384730001</v>
      </c>
      <c r="E587" s="60">
        <v>0.231527840590184</v>
      </c>
      <c r="F587" s="59">
        <v>17.278065268199999</v>
      </c>
      <c r="G587" s="60">
        <v>0.20917028944249799</v>
      </c>
      <c r="H587" s="59">
        <v>116.5815209165</v>
      </c>
      <c r="I587" s="60">
        <v>0.288694689593468</v>
      </c>
      <c r="J587" s="67">
        <v>5.5131816355999996</v>
      </c>
      <c r="K587" s="68">
        <v>28.4150271573114</v>
      </c>
      <c r="L587" s="59">
        <v>55.599091367900002</v>
      </c>
      <c r="M587" s="61">
        <v>0.35963420878750402</v>
      </c>
      <c r="N587" s="67">
        <v>10.4046247324</v>
      </c>
      <c r="O587" s="68">
        <v>40.526722194648201</v>
      </c>
      <c r="P587" s="67">
        <v>12.434841112399999</v>
      </c>
      <c r="Q587" s="69">
        <v>58.001892333822298</v>
      </c>
      <c r="R587" s="59">
        <v>22.9232582779</v>
      </c>
      <c r="S587" s="60">
        <v>0.249756352548162</v>
      </c>
      <c r="T587" s="67">
        <v>8.6997211357000204</v>
      </c>
      <c r="U587" s="68">
        <v>30.835556601421899</v>
      </c>
      <c r="V587" s="67">
        <v>4.5797593137999897</v>
      </c>
      <c r="W587" s="68">
        <v>19.918155455755901</v>
      </c>
      <c r="X587" s="59">
        <v>8.3081161722000108</v>
      </c>
      <c r="Y587" s="60">
        <v>0.255618473297759</v>
      </c>
    </row>
    <row r="588" spans="1:25" customFormat="1" x14ac:dyDescent="0.3">
      <c r="A588" s="58" t="s">
        <v>272</v>
      </c>
      <c r="B588" s="63">
        <v>40.388754131900001</v>
      </c>
      <c r="C588" s="64">
        <v>2.6965465499649701E-2</v>
      </c>
      <c r="D588" s="63">
        <v>7.3213124730999901</v>
      </c>
      <c r="E588" s="62">
        <v>1.19091119765041E-2</v>
      </c>
      <c r="F588" s="63">
        <v>1.786232713</v>
      </c>
      <c r="G588" s="64">
        <v>2.1624343223053E-2</v>
      </c>
      <c r="H588" s="63">
        <v>10.5480927012</v>
      </c>
      <c r="I588" s="64">
        <v>2.6120592047835098E-2</v>
      </c>
      <c r="J588" s="70">
        <v>0.61772222939999899</v>
      </c>
      <c r="K588" s="71">
        <v>3.1837503431293501</v>
      </c>
      <c r="L588" s="63">
        <v>6.7281691029999697</v>
      </c>
      <c r="M588" s="64">
        <v>4.3520131577958303E-2</v>
      </c>
      <c r="N588" s="70">
        <v>2.2455772206</v>
      </c>
      <c r="O588" s="71">
        <v>8.7466762643052398</v>
      </c>
      <c r="P588" s="70">
        <v>0.38378541199999999</v>
      </c>
      <c r="Q588" s="71">
        <v>1.7901539669789399</v>
      </c>
      <c r="R588" s="63">
        <v>5.3860337680999999</v>
      </c>
      <c r="S588" s="64">
        <v>5.8682589198882501E-2</v>
      </c>
      <c r="T588" s="70">
        <v>4.6556248377000102</v>
      </c>
      <c r="U588" s="69">
        <v>16.501538492858</v>
      </c>
      <c r="V588" s="70">
        <v>0</v>
      </c>
      <c r="W588" s="71">
        <v>0</v>
      </c>
      <c r="X588" s="63">
        <v>0.71620367379999905</v>
      </c>
      <c r="Y588" s="64">
        <v>2.2035667998913398E-2</v>
      </c>
    </row>
    <row r="589" spans="1:25" customFormat="1" x14ac:dyDescent="0.3">
      <c r="A589" s="58" t="s">
        <v>273</v>
      </c>
      <c r="B589" s="59">
        <v>82.699739997799995</v>
      </c>
      <c r="C589" s="60">
        <v>5.5214304914132997E-2</v>
      </c>
      <c r="D589" s="59">
        <v>23.052386469000002</v>
      </c>
      <c r="E589" s="60">
        <v>3.7497846566945499E-2</v>
      </c>
      <c r="F589" s="59">
        <v>7.6376531101999996</v>
      </c>
      <c r="G589" s="60">
        <v>9.2462326477156506E-2</v>
      </c>
      <c r="H589" s="59">
        <v>17.156052436900001</v>
      </c>
      <c r="I589" s="60">
        <v>4.2484102059944101E-2</v>
      </c>
      <c r="J589" s="67">
        <v>0</v>
      </c>
      <c r="K589" s="68">
        <v>0</v>
      </c>
      <c r="L589" s="59">
        <v>23.491146973399999</v>
      </c>
      <c r="M589" s="61">
        <v>0.15194888706701501</v>
      </c>
      <c r="N589" s="67">
        <v>0.61772222939999899</v>
      </c>
      <c r="O589" s="68">
        <v>2.4060701686237498</v>
      </c>
      <c r="P589" s="67">
        <v>0</v>
      </c>
      <c r="Q589" s="68">
        <v>0</v>
      </c>
      <c r="R589" s="59">
        <v>6.3141222517000104</v>
      </c>
      <c r="S589" s="60">
        <v>6.8794415000250395E-2</v>
      </c>
      <c r="T589" s="67">
        <v>0</v>
      </c>
      <c r="U589" s="68">
        <v>0</v>
      </c>
      <c r="V589" s="67">
        <v>4.4306565272</v>
      </c>
      <c r="W589" s="69">
        <v>19.2696819708205</v>
      </c>
      <c r="X589" s="59">
        <v>0</v>
      </c>
      <c r="Y589" s="60">
        <v>0</v>
      </c>
    </row>
    <row r="590" spans="1:25" customFormat="1" x14ac:dyDescent="0.3">
      <c r="A590" s="58" t="s">
        <v>267</v>
      </c>
      <c r="B590" s="63">
        <v>61.076370596499999</v>
      </c>
      <c r="C590" s="64">
        <v>4.0777508481325997E-2</v>
      </c>
      <c r="D590" s="63">
        <v>23.422205724500099</v>
      </c>
      <c r="E590" s="64">
        <v>3.8099407959250403E-2</v>
      </c>
      <c r="F590" s="63">
        <v>2.1782547424000001</v>
      </c>
      <c r="G590" s="64">
        <v>2.6370207999264501E-2</v>
      </c>
      <c r="H590" s="63">
        <v>17.750992361600002</v>
      </c>
      <c r="I590" s="64">
        <v>4.39573715415719E-2</v>
      </c>
      <c r="J590" s="70">
        <v>1.6622244804999999</v>
      </c>
      <c r="K590" s="71">
        <v>8.5671318082403491</v>
      </c>
      <c r="L590" s="63">
        <v>5.7557154527999996</v>
      </c>
      <c r="M590" s="64">
        <v>3.7229964050614302E-2</v>
      </c>
      <c r="N590" s="70">
        <v>0</v>
      </c>
      <c r="O590" s="71">
        <v>0</v>
      </c>
      <c r="P590" s="70">
        <v>0</v>
      </c>
      <c r="Q590" s="71">
        <v>0</v>
      </c>
      <c r="R590" s="63">
        <v>6.3401052095999999</v>
      </c>
      <c r="S590" s="64">
        <v>6.9077507775057806E-2</v>
      </c>
      <c r="T590" s="70">
        <v>0.92524853300000098</v>
      </c>
      <c r="U590" s="71">
        <v>3.2794790849819999</v>
      </c>
      <c r="V590" s="70">
        <v>1.7210938987</v>
      </c>
      <c r="W590" s="71">
        <v>7.4853313196966402</v>
      </c>
      <c r="X590" s="63">
        <v>1.3205301934</v>
      </c>
      <c r="Y590" s="64">
        <v>4.0629175734204701E-2</v>
      </c>
    </row>
    <row r="591" spans="1:25" customFormat="1" x14ac:dyDescent="0.3">
      <c r="A591" s="58" t="s">
        <v>274</v>
      </c>
      <c r="B591" s="59">
        <v>358.64960313170002</v>
      </c>
      <c r="C591" s="60">
        <v>0.239451642111248</v>
      </c>
      <c r="D591" s="59">
        <v>149.26182144969999</v>
      </c>
      <c r="E591" s="60">
        <v>0.242794683602511</v>
      </c>
      <c r="F591" s="59">
        <v>18.5983563379</v>
      </c>
      <c r="G591" s="60">
        <v>0.22515388835306399</v>
      </c>
      <c r="H591" s="59">
        <v>84.891846913700107</v>
      </c>
      <c r="I591" s="60">
        <v>0.21022049807807999</v>
      </c>
      <c r="J591" s="67">
        <v>6.7329876971000298</v>
      </c>
      <c r="K591" s="68">
        <v>34.701927291412197</v>
      </c>
      <c r="L591" s="59">
        <v>31.000529481000001</v>
      </c>
      <c r="M591" s="60">
        <v>0.20052217792771099</v>
      </c>
      <c r="N591" s="67">
        <v>6.5462690014000096</v>
      </c>
      <c r="O591" s="68">
        <v>25.498163754530601</v>
      </c>
      <c r="P591" s="67">
        <v>3.2938928035999999</v>
      </c>
      <c r="Q591" s="68">
        <v>15.3642506588237</v>
      </c>
      <c r="R591" s="59">
        <v>30.210396831800001</v>
      </c>
      <c r="S591" s="60">
        <v>0.32915209654192901</v>
      </c>
      <c r="T591" s="67">
        <v>11.721410306699999</v>
      </c>
      <c r="U591" s="69">
        <v>41.545723744817003</v>
      </c>
      <c r="V591" s="67">
        <v>6.1340289008000104</v>
      </c>
      <c r="W591" s="68">
        <v>26.677939351109199</v>
      </c>
      <c r="X591" s="59">
        <v>10.258063408</v>
      </c>
      <c r="Y591" s="60">
        <v>0.31561312492458998</v>
      </c>
    </row>
    <row r="592" spans="1:25" customFormat="1" x14ac:dyDescent="0.3">
      <c r="A592" s="65" t="s">
        <v>1</v>
      </c>
    </row>
    <row r="593" spans="1:25" customFormat="1" x14ac:dyDescent="0.3">
      <c r="A593" s="65" t="s">
        <v>1</v>
      </c>
    </row>
    <row r="594" spans="1:25" customFormat="1" x14ac:dyDescent="0.3">
      <c r="A594" s="53" t="s">
        <v>406</v>
      </c>
    </row>
    <row r="595" spans="1:25" customFormat="1" x14ac:dyDescent="0.3">
      <c r="A595" s="54" t="s">
        <v>1</v>
      </c>
    </row>
    <row r="596" spans="1:25" customFormat="1" ht="25.5" customHeight="1" x14ac:dyDescent="0.3">
      <c r="A596" s="114" t="s">
        <v>1</v>
      </c>
      <c r="B596" s="113" t="s">
        <v>504</v>
      </c>
      <c r="C596" s="113" t="s">
        <v>1</v>
      </c>
      <c r="D596" s="113" t="s">
        <v>53</v>
      </c>
      <c r="E596" s="113" t="s">
        <v>1</v>
      </c>
      <c r="F596" s="113" t="s">
        <v>54</v>
      </c>
      <c r="G596" s="113" t="s">
        <v>1</v>
      </c>
      <c r="H596" s="118" t="s">
        <v>55</v>
      </c>
      <c r="I596" s="118" t="s">
        <v>1</v>
      </c>
      <c r="J596" s="118" t="s">
        <v>56</v>
      </c>
      <c r="K596" s="118" t="s">
        <v>1</v>
      </c>
      <c r="L596" s="118" t="s">
        <v>57</v>
      </c>
      <c r="M596" s="118" t="s">
        <v>1</v>
      </c>
      <c r="N596" s="118" t="s">
        <v>58</v>
      </c>
      <c r="O596" s="118" t="s">
        <v>1</v>
      </c>
      <c r="P596" s="118" t="s">
        <v>59</v>
      </c>
      <c r="Q596" s="118" t="s">
        <v>1</v>
      </c>
      <c r="R596" s="118" t="s">
        <v>60</v>
      </c>
      <c r="S596" s="118" t="s">
        <v>1</v>
      </c>
      <c r="T596" s="113" t="s">
        <v>61</v>
      </c>
      <c r="U596" s="113" t="s">
        <v>1</v>
      </c>
      <c r="V596" s="113" t="s">
        <v>62</v>
      </c>
      <c r="W596" s="113" t="s">
        <v>1</v>
      </c>
      <c r="X596" s="113" t="s">
        <v>63</v>
      </c>
      <c r="Y596" s="113" t="s">
        <v>1</v>
      </c>
    </row>
    <row r="597" spans="1:25" customFormat="1" x14ac:dyDescent="0.3">
      <c r="A597" s="115" t="s">
        <v>1</v>
      </c>
      <c r="B597" s="55" t="s">
        <v>14</v>
      </c>
      <c r="C597" s="55" t="s">
        <v>15</v>
      </c>
      <c r="D597" s="55" t="s">
        <v>14</v>
      </c>
      <c r="E597" s="55" t="s">
        <v>15</v>
      </c>
      <c r="F597" s="55" t="s">
        <v>14</v>
      </c>
      <c r="G597" s="55" t="s">
        <v>15</v>
      </c>
      <c r="H597" s="55" t="s">
        <v>14</v>
      </c>
      <c r="I597" s="55" t="s">
        <v>15</v>
      </c>
      <c r="J597" s="55" t="s">
        <v>14</v>
      </c>
      <c r="K597" s="55" t="s">
        <v>15</v>
      </c>
      <c r="L597" s="55" t="s">
        <v>14</v>
      </c>
      <c r="M597" s="55" t="s">
        <v>15</v>
      </c>
      <c r="N597" s="55" t="s">
        <v>14</v>
      </c>
      <c r="O597" s="55" t="s">
        <v>15</v>
      </c>
      <c r="P597" s="55" t="s">
        <v>14</v>
      </c>
      <c r="Q597" s="55" t="s">
        <v>15</v>
      </c>
      <c r="R597" s="55" t="s">
        <v>14</v>
      </c>
      <c r="S597" s="55" t="s">
        <v>15</v>
      </c>
      <c r="T597" s="55" t="s">
        <v>14</v>
      </c>
      <c r="U597" s="55" t="s">
        <v>15</v>
      </c>
      <c r="V597" s="55" t="s">
        <v>14</v>
      </c>
      <c r="W597" s="55" t="s">
        <v>15</v>
      </c>
      <c r="X597" s="55" t="s">
        <v>14</v>
      </c>
      <c r="Y597" s="55" t="s">
        <v>15</v>
      </c>
    </row>
    <row r="598" spans="1:25" customFormat="1" x14ac:dyDescent="0.3">
      <c r="A598" s="56" t="s">
        <v>16</v>
      </c>
      <c r="B598" s="57">
        <v>1139.1459432654001</v>
      </c>
      <c r="C598" s="57">
        <v>1139.1459432654001</v>
      </c>
      <c r="D598" s="57">
        <v>465.50378723249997</v>
      </c>
      <c r="E598" s="57">
        <v>465.50378723249997</v>
      </c>
      <c r="F598" s="57">
        <v>64.004509079800002</v>
      </c>
      <c r="G598" s="57">
        <v>64.004509079800002</v>
      </c>
      <c r="H598" s="57">
        <v>318.93103282359999</v>
      </c>
      <c r="I598" s="57">
        <v>318.93103282359999</v>
      </c>
      <c r="J598" s="57">
        <v>12.669357424999999</v>
      </c>
      <c r="K598" s="57">
        <v>12.669357424999999</v>
      </c>
      <c r="L598" s="57">
        <v>123.5984769799</v>
      </c>
      <c r="M598" s="57">
        <v>123.5984769799</v>
      </c>
      <c r="N598" s="57">
        <v>19.1272228799</v>
      </c>
      <c r="O598" s="57">
        <v>19.1272228799</v>
      </c>
      <c r="P598" s="57">
        <v>18.144788956700001</v>
      </c>
      <c r="Q598" s="57">
        <v>18.144788956700001</v>
      </c>
      <c r="R598" s="57">
        <v>61.572086552599998</v>
      </c>
      <c r="S598" s="57">
        <v>61.572086552599998</v>
      </c>
      <c r="T598" s="57">
        <v>16.4918671384</v>
      </c>
      <c r="U598" s="57">
        <v>16.4918671384</v>
      </c>
      <c r="V598" s="57">
        <v>16.858859793000001</v>
      </c>
      <c r="W598" s="57">
        <v>16.858859793000001</v>
      </c>
      <c r="X598" s="57">
        <v>22.243954404</v>
      </c>
      <c r="Y598" s="57">
        <v>22.243954404</v>
      </c>
    </row>
    <row r="599" spans="1:25" customFormat="1" ht="25.5" customHeight="1" x14ac:dyDescent="0.3">
      <c r="A599" s="66" t="s">
        <v>252</v>
      </c>
      <c r="B599" s="59">
        <v>72.897953217999998</v>
      </c>
      <c r="C599" s="60">
        <v>6.3993515184749397E-2</v>
      </c>
      <c r="D599" s="59">
        <v>47.398669324300101</v>
      </c>
      <c r="E599" s="61">
        <v>0.101822306551131</v>
      </c>
      <c r="F599" s="59">
        <v>5.4408068046000002</v>
      </c>
      <c r="G599" s="60">
        <v>8.5006617234052603E-2</v>
      </c>
      <c r="H599" s="59">
        <v>16.5502103868</v>
      </c>
      <c r="I599" s="60">
        <v>5.1892756375181197E-2</v>
      </c>
      <c r="J599" s="67">
        <v>1.134172886</v>
      </c>
      <c r="K599" s="68">
        <v>8.9520947902375596</v>
      </c>
      <c r="L599" s="59">
        <v>0</v>
      </c>
      <c r="M599" s="62">
        <v>0</v>
      </c>
      <c r="N599" s="67">
        <v>0</v>
      </c>
      <c r="O599" s="68">
        <v>0</v>
      </c>
      <c r="P599" s="67">
        <v>0</v>
      </c>
      <c r="Q599" s="68">
        <v>0</v>
      </c>
      <c r="R599" s="59">
        <v>2.3740938162999998</v>
      </c>
      <c r="S599" s="60">
        <v>3.8557956197762602E-2</v>
      </c>
      <c r="T599" s="67">
        <v>0</v>
      </c>
      <c r="U599" s="68">
        <v>0</v>
      </c>
      <c r="V599" s="67">
        <v>0</v>
      </c>
      <c r="W599" s="68">
        <v>0</v>
      </c>
      <c r="X599" s="59">
        <v>0</v>
      </c>
      <c r="Y599" s="60">
        <v>0</v>
      </c>
    </row>
    <row r="600" spans="1:25" customFormat="1" x14ac:dyDescent="0.3">
      <c r="A600" s="58" t="s">
        <v>253</v>
      </c>
      <c r="B600" s="63">
        <v>340.53281646210002</v>
      </c>
      <c r="C600" s="64">
        <v>0.29893695226263201</v>
      </c>
      <c r="D600" s="63">
        <v>149.40994387539999</v>
      </c>
      <c r="E600" s="64">
        <v>0.32096397059123399</v>
      </c>
      <c r="F600" s="63">
        <v>12.415764597400001</v>
      </c>
      <c r="G600" s="64">
        <v>0.19398265490826899</v>
      </c>
      <c r="H600" s="63">
        <v>100.3805012652</v>
      </c>
      <c r="I600" s="64">
        <v>0.314740464032298</v>
      </c>
      <c r="J600" s="70">
        <v>2.7494897490999999</v>
      </c>
      <c r="K600" s="71">
        <v>21.701887924280399</v>
      </c>
      <c r="L600" s="63">
        <v>34.136205463700001</v>
      </c>
      <c r="M600" s="64">
        <v>0.27618629531536498</v>
      </c>
      <c r="N600" s="70">
        <v>2.5455715427999999</v>
      </c>
      <c r="O600" s="71">
        <v>13.308631152486999</v>
      </c>
      <c r="P600" s="70">
        <v>3.7858819448999999</v>
      </c>
      <c r="Q600" s="71">
        <v>20.864844192646601</v>
      </c>
      <c r="R600" s="63">
        <v>17.580880371800099</v>
      </c>
      <c r="S600" s="64">
        <v>0.28553328880256401</v>
      </c>
      <c r="T600" s="70">
        <v>2.5628131107000001</v>
      </c>
      <c r="U600" s="71">
        <v>15.5398602789656</v>
      </c>
      <c r="V600" s="70">
        <v>9.2166344913000202</v>
      </c>
      <c r="W600" s="71">
        <v>54.6693821792554</v>
      </c>
      <c r="X600" s="63">
        <v>5.7491300497999802</v>
      </c>
      <c r="Y600" s="64">
        <v>0.258458093618739</v>
      </c>
    </row>
    <row r="601" spans="1:25" customFormat="1" ht="22.8" x14ac:dyDescent="0.3">
      <c r="A601" s="66" t="s">
        <v>254</v>
      </c>
      <c r="B601" s="59">
        <v>21.456264747900001</v>
      </c>
      <c r="C601" s="60">
        <v>1.8835395828558098E-2</v>
      </c>
      <c r="D601" s="59">
        <v>8.1763804404000098</v>
      </c>
      <c r="E601" s="60">
        <v>1.75645841444384E-2</v>
      </c>
      <c r="F601" s="59">
        <v>2.1183549069000001</v>
      </c>
      <c r="G601" s="60">
        <v>3.30969635945315E-2</v>
      </c>
      <c r="H601" s="59">
        <v>5.5077464185999903</v>
      </c>
      <c r="I601" s="60">
        <v>1.7269396363966599E-2</v>
      </c>
      <c r="J601" s="67">
        <v>0</v>
      </c>
      <c r="K601" s="68">
        <v>0</v>
      </c>
      <c r="L601" s="59">
        <v>1.1249885072000001</v>
      </c>
      <c r="M601" s="60">
        <v>9.1019609196555801E-3</v>
      </c>
      <c r="N601" s="67">
        <v>4.5287944747999997</v>
      </c>
      <c r="O601" s="69">
        <v>23.6772191302226</v>
      </c>
      <c r="P601" s="67">
        <v>0</v>
      </c>
      <c r="Q601" s="68">
        <v>0</v>
      </c>
      <c r="R601" s="59">
        <v>0</v>
      </c>
      <c r="S601" s="60">
        <v>0</v>
      </c>
      <c r="T601" s="67">
        <v>0</v>
      </c>
      <c r="U601" s="68">
        <v>0</v>
      </c>
      <c r="V601" s="67">
        <v>0</v>
      </c>
      <c r="W601" s="68">
        <v>0</v>
      </c>
      <c r="X601" s="59">
        <v>0</v>
      </c>
      <c r="Y601" s="60">
        <v>0</v>
      </c>
    </row>
    <row r="602" spans="1:25" customFormat="1" x14ac:dyDescent="0.3">
      <c r="A602" s="58" t="s">
        <v>255</v>
      </c>
      <c r="B602" s="63">
        <v>5.4449373672999997</v>
      </c>
      <c r="C602" s="64">
        <v>4.7798417748755699E-3</v>
      </c>
      <c r="D602" s="63">
        <v>1.1769005385</v>
      </c>
      <c r="E602" s="64">
        <v>2.5282297819677799E-3</v>
      </c>
      <c r="F602" s="63">
        <v>0.88364190840000001</v>
      </c>
      <c r="G602" s="64">
        <v>1.3805932130473601E-2</v>
      </c>
      <c r="H602" s="63">
        <v>1.4761637238</v>
      </c>
      <c r="I602" s="64">
        <v>4.6284731552494098E-3</v>
      </c>
      <c r="J602" s="70">
        <v>0</v>
      </c>
      <c r="K602" s="71">
        <v>0</v>
      </c>
      <c r="L602" s="63">
        <v>1.9082311966000001</v>
      </c>
      <c r="M602" s="64">
        <v>1.5438953967938601E-2</v>
      </c>
      <c r="N602" s="70">
        <v>0</v>
      </c>
      <c r="O602" s="71">
        <v>0</v>
      </c>
      <c r="P602" s="70">
        <v>0</v>
      </c>
      <c r="Q602" s="71">
        <v>0</v>
      </c>
      <c r="R602" s="63">
        <v>0</v>
      </c>
      <c r="S602" s="64">
        <v>0</v>
      </c>
      <c r="T602" s="70">
        <v>0</v>
      </c>
      <c r="U602" s="71">
        <v>0</v>
      </c>
      <c r="V602" s="70">
        <v>0</v>
      </c>
      <c r="W602" s="71">
        <v>0</v>
      </c>
      <c r="X602" s="63">
        <v>0</v>
      </c>
      <c r="Y602" s="64">
        <v>0</v>
      </c>
    </row>
    <row r="603" spans="1:25" customFormat="1" x14ac:dyDescent="0.3">
      <c r="A603" s="58" t="s">
        <v>256</v>
      </c>
      <c r="B603" s="59">
        <v>7.7687630615999996</v>
      </c>
      <c r="C603" s="60">
        <v>6.8198136573533099E-3</v>
      </c>
      <c r="D603" s="59">
        <v>6.1234712689999897</v>
      </c>
      <c r="E603" s="60">
        <v>1.3154503651635299E-2</v>
      </c>
      <c r="F603" s="59">
        <v>0</v>
      </c>
      <c r="G603" s="60">
        <v>0</v>
      </c>
      <c r="H603" s="59">
        <v>0.31890669500000102</v>
      </c>
      <c r="I603" s="60">
        <v>9.9992368938392603E-4</v>
      </c>
      <c r="J603" s="67">
        <v>1.3263850976</v>
      </c>
      <c r="K603" s="69">
        <v>10.469237334662999</v>
      </c>
      <c r="L603" s="59">
        <v>0</v>
      </c>
      <c r="M603" s="60">
        <v>0</v>
      </c>
      <c r="N603" s="67">
        <v>0</v>
      </c>
      <c r="O603" s="68">
        <v>0</v>
      </c>
      <c r="P603" s="67">
        <v>0</v>
      </c>
      <c r="Q603" s="68">
        <v>0</v>
      </c>
      <c r="R603" s="59">
        <v>0</v>
      </c>
      <c r="S603" s="60">
        <v>0</v>
      </c>
      <c r="T603" s="67">
        <v>0</v>
      </c>
      <c r="U603" s="68">
        <v>0</v>
      </c>
      <c r="V603" s="67">
        <v>0</v>
      </c>
      <c r="W603" s="68">
        <v>0</v>
      </c>
      <c r="X603" s="59">
        <v>0</v>
      </c>
      <c r="Y603" s="60">
        <v>0</v>
      </c>
    </row>
    <row r="604" spans="1:25" customFormat="1" x14ac:dyDescent="0.3">
      <c r="A604" s="58" t="s">
        <v>257</v>
      </c>
      <c r="B604" s="63">
        <v>15.1949040696</v>
      </c>
      <c r="C604" s="64">
        <v>1.3338856324276799E-2</v>
      </c>
      <c r="D604" s="63">
        <v>7.7712208362000101</v>
      </c>
      <c r="E604" s="64">
        <v>1.6694216136030299E-2</v>
      </c>
      <c r="F604" s="63">
        <v>5.8009252351999896</v>
      </c>
      <c r="G604" s="61">
        <v>9.06330713038902E-2</v>
      </c>
      <c r="H604" s="63">
        <v>0</v>
      </c>
      <c r="I604" s="62">
        <v>0</v>
      </c>
      <c r="J604" s="70">
        <v>0</v>
      </c>
      <c r="K604" s="71">
        <v>0</v>
      </c>
      <c r="L604" s="63">
        <v>0.3137290277</v>
      </c>
      <c r="M604" s="64">
        <v>2.5382920191728601E-3</v>
      </c>
      <c r="N604" s="70">
        <v>0</v>
      </c>
      <c r="O604" s="71">
        <v>0</v>
      </c>
      <c r="P604" s="70">
        <v>0</v>
      </c>
      <c r="Q604" s="71">
        <v>0</v>
      </c>
      <c r="R604" s="63">
        <v>0</v>
      </c>
      <c r="S604" s="64">
        <v>0</v>
      </c>
      <c r="T604" s="70">
        <v>0</v>
      </c>
      <c r="U604" s="71">
        <v>0</v>
      </c>
      <c r="V604" s="70">
        <v>0</v>
      </c>
      <c r="W604" s="71">
        <v>0</v>
      </c>
      <c r="X604" s="63">
        <v>1.3090289705</v>
      </c>
      <c r="Y604" s="61">
        <v>5.8848752641958497E-2</v>
      </c>
    </row>
    <row r="605" spans="1:25" customFormat="1" x14ac:dyDescent="0.3">
      <c r="A605" s="58" t="s">
        <v>258</v>
      </c>
      <c r="B605" s="59">
        <v>5.8401603241000002</v>
      </c>
      <c r="C605" s="60">
        <v>5.12678850205882E-3</v>
      </c>
      <c r="D605" s="59">
        <v>2.68682313170001</v>
      </c>
      <c r="E605" s="60">
        <v>5.7718609502054197E-3</v>
      </c>
      <c r="F605" s="59">
        <v>0</v>
      </c>
      <c r="G605" s="60">
        <v>0</v>
      </c>
      <c r="H605" s="59">
        <v>3.1533371923999902</v>
      </c>
      <c r="I605" s="60">
        <v>9.8872071635126898E-3</v>
      </c>
      <c r="J605" s="67">
        <v>0</v>
      </c>
      <c r="K605" s="68">
        <v>0</v>
      </c>
      <c r="L605" s="59">
        <v>0</v>
      </c>
      <c r="M605" s="60">
        <v>0</v>
      </c>
      <c r="N605" s="67">
        <v>0</v>
      </c>
      <c r="O605" s="68">
        <v>0</v>
      </c>
      <c r="P605" s="67">
        <v>0</v>
      </c>
      <c r="Q605" s="68">
        <v>0</v>
      </c>
      <c r="R605" s="59">
        <v>0</v>
      </c>
      <c r="S605" s="60">
        <v>0</v>
      </c>
      <c r="T605" s="67">
        <v>0</v>
      </c>
      <c r="U605" s="68">
        <v>0</v>
      </c>
      <c r="V605" s="67">
        <v>0</v>
      </c>
      <c r="W605" s="68">
        <v>0</v>
      </c>
      <c r="X605" s="59">
        <v>0</v>
      </c>
      <c r="Y605" s="60">
        <v>0</v>
      </c>
    </row>
    <row r="606" spans="1:25" customFormat="1" x14ac:dyDescent="0.3">
      <c r="A606" s="58" t="s">
        <v>259</v>
      </c>
      <c r="B606" s="63">
        <v>10.9234526797</v>
      </c>
      <c r="C606" s="64">
        <v>9.5891599704841599E-3</v>
      </c>
      <c r="D606" s="63">
        <v>3.1907038353999901</v>
      </c>
      <c r="E606" s="64">
        <v>6.8543026349351197E-3</v>
      </c>
      <c r="F606" s="63">
        <v>4.1002783630999904</v>
      </c>
      <c r="G606" s="61">
        <v>6.4062335951797195E-2</v>
      </c>
      <c r="H606" s="63">
        <v>1.8410076146000001</v>
      </c>
      <c r="I606" s="64">
        <v>5.7724317332840296E-3</v>
      </c>
      <c r="J606" s="70">
        <v>0.50740881169999996</v>
      </c>
      <c r="K606" s="71">
        <v>4.0050082626822698</v>
      </c>
      <c r="L606" s="63">
        <v>0</v>
      </c>
      <c r="M606" s="64">
        <v>0</v>
      </c>
      <c r="N606" s="70">
        <v>0</v>
      </c>
      <c r="O606" s="71">
        <v>0</v>
      </c>
      <c r="P606" s="70">
        <v>0.785445984199999</v>
      </c>
      <c r="Q606" s="71">
        <v>4.3287689158267799</v>
      </c>
      <c r="R606" s="63">
        <v>0.49860807070000002</v>
      </c>
      <c r="S606" s="64">
        <v>8.0979563730400397E-3</v>
      </c>
      <c r="T606" s="70">
        <v>0</v>
      </c>
      <c r="U606" s="71">
        <v>0</v>
      </c>
      <c r="V606" s="70">
        <v>0</v>
      </c>
      <c r="W606" s="71">
        <v>0</v>
      </c>
      <c r="X606" s="63">
        <v>0</v>
      </c>
      <c r="Y606" s="64">
        <v>0</v>
      </c>
    </row>
    <row r="607" spans="1:25" customFormat="1" x14ac:dyDescent="0.3">
      <c r="A607" s="58" t="s">
        <v>260</v>
      </c>
      <c r="B607" s="59">
        <v>94.656143496300203</v>
      </c>
      <c r="C607" s="60">
        <v>8.3093956534634195E-2</v>
      </c>
      <c r="D607" s="59">
        <v>35.128099983300103</v>
      </c>
      <c r="E607" s="60">
        <v>7.5462543907843599E-2</v>
      </c>
      <c r="F607" s="59">
        <v>4.0334206948000002</v>
      </c>
      <c r="G607" s="60">
        <v>6.3017758479659403E-2</v>
      </c>
      <c r="H607" s="59">
        <v>33.712173475500002</v>
      </c>
      <c r="I607" s="60">
        <v>0.105703647516001</v>
      </c>
      <c r="J607" s="67">
        <v>0</v>
      </c>
      <c r="K607" s="68">
        <v>0</v>
      </c>
      <c r="L607" s="59">
        <v>7.3648454350000003</v>
      </c>
      <c r="M607" s="60">
        <v>5.9586862354280401E-2</v>
      </c>
      <c r="N607" s="67">
        <v>0</v>
      </c>
      <c r="O607" s="68">
        <v>0</v>
      </c>
      <c r="P607" s="67">
        <v>0.67113180230000002</v>
      </c>
      <c r="Q607" s="68">
        <v>3.6987578301492601</v>
      </c>
      <c r="R607" s="59">
        <v>9.8161837178999996</v>
      </c>
      <c r="S607" s="61">
        <v>0.15942587408523501</v>
      </c>
      <c r="T607" s="67">
        <v>0</v>
      </c>
      <c r="U607" s="68">
        <v>0</v>
      </c>
      <c r="V607" s="67">
        <v>1.3987879853</v>
      </c>
      <c r="W607" s="68">
        <v>8.2970497558843999</v>
      </c>
      <c r="X607" s="59">
        <v>2.5315004021999998</v>
      </c>
      <c r="Y607" s="60">
        <v>0.1138062215118</v>
      </c>
    </row>
    <row r="608" spans="1:25" customFormat="1" x14ac:dyDescent="0.3">
      <c r="A608" s="58" t="s">
        <v>261</v>
      </c>
      <c r="B608" s="63">
        <v>47.6460370191</v>
      </c>
      <c r="C608" s="64">
        <v>4.1826104285216603E-2</v>
      </c>
      <c r="D608" s="63">
        <v>19.5853173868</v>
      </c>
      <c r="E608" s="64">
        <v>4.2073379259142202E-2</v>
      </c>
      <c r="F608" s="63">
        <v>0.4017182292</v>
      </c>
      <c r="G608" s="64">
        <v>6.2764051310688603E-3</v>
      </c>
      <c r="H608" s="63">
        <v>19.000900424800001</v>
      </c>
      <c r="I608" s="64">
        <v>5.9576831569442601E-2</v>
      </c>
      <c r="J608" s="70">
        <v>0</v>
      </c>
      <c r="K608" s="71">
        <v>0</v>
      </c>
      <c r="L608" s="63">
        <v>5.1066391700000002</v>
      </c>
      <c r="M608" s="64">
        <v>4.1316359997141901E-2</v>
      </c>
      <c r="N608" s="70">
        <v>0.65765175140000098</v>
      </c>
      <c r="O608" s="71">
        <v>3.4383023376127402</v>
      </c>
      <c r="P608" s="70">
        <v>0.75483450320000101</v>
      </c>
      <c r="Q608" s="71">
        <v>4.1600621809452099</v>
      </c>
      <c r="R608" s="63">
        <v>1.1530859438000001</v>
      </c>
      <c r="S608" s="64">
        <v>1.8727413806497201E-2</v>
      </c>
      <c r="T608" s="70">
        <v>0</v>
      </c>
      <c r="U608" s="71">
        <v>0</v>
      </c>
      <c r="V608" s="70">
        <v>0.52805159450000005</v>
      </c>
      <c r="W608" s="71">
        <v>3.13219043863959</v>
      </c>
      <c r="X608" s="63">
        <v>0.45783801539999802</v>
      </c>
      <c r="Y608" s="64">
        <v>2.0582581994398899E-2</v>
      </c>
    </row>
    <row r="609" spans="1:25" customFormat="1" x14ac:dyDescent="0.3">
      <c r="A609" s="58" t="s">
        <v>262</v>
      </c>
      <c r="B609" s="59">
        <v>1.4737766541999999</v>
      </c>
      <c r="C609" s="60">
        <v>1.2937557851238699E-3</v>
      </c>
      <c r="D609" s="59">
        <v>1.2765978015999999</v>
      </c>
      <c r="E609" s="60">
        <v>2.7424004629255398E-3</v>
      </c>
      <c r="F609" s="59">
        <v>0.19717885259999901</v>
      </c>
      <c r="G609" s="60">
        <v>3.0807025229138102E-3</v>
      </c>
      <c r="H609" s="59">
        <v>0</v>
      </c>
      <c r="I609" s="60">
        <v>0</v>
      </c>
      <c r="J609" s="67">
        <v>0</v>
      </c>
      <c r="K609" s="68">
        <v>0</v>
      </c>
      <c r="L609" s="59">
        <v>0</v>
      </c>
      <c r="M609" s="60">
        <v>0</v>
      </c>
      <c r="N609" s="67">
        <v>0</v>
      </c>
      <c r="O609" s="68">
        <v>0</v>
      </c>
      <c r="P609" s="67">
        <v>0</v>
      </c>
      <c r="Q609" s="68">
        <v>0</v>
      </c>
      <c r="R609" s="59">
        <v>0</v>
      </c>
      <c r="S609" s="60">
        <v>0</v>
      </c>
      <c r="T609" s="67">
        <v>0</v>
      </c>
      <c r="U609" s="68">
        <v>0</v>
      </c>
      <c r="V609" s="67">
        <v>0</v>
      </c>
      <c r="W609" s="68">
        <v>0</v>
      </c>
      <c r="X609" s="59">
        <v>0</v>
      </c>
      <c r="Y609" s="60">
        <v>0</v>
      </c>
    </row>
    <row r="610" spans="1:25" customFormat="1" x14ac:dyDescent="0.3">
      <c r="A610" s="58" t="s">
        <v>263</v>
      </c>
      <c r="B610" s="63">
        <v>113.126645291</v>
      </c>
      <c r="C610" s="64">
        <v>9.9308298431646694E-2</v>
      </c>
      <c r="D610" s="63">
        <v>41.677431017800103</v>
      </c>
      <c r="E610" s="64">
        <v>8.9531883866250606E-2</v>
      </c>
      <c r="F610" s="63">
        <v>10.264071985099999</v>
      </c>
      <c r="G610" s="64">
        <v>0.16036482636407501</v>
      </c>
      <c r="H610" s="63">
        <v>27.8368663778</v>
      </c>
      <c r="I610" s="64">
        <v>8.7281774154591305E-2</v>
      </c>
      <c r="J610" s="70">
        <v>0</v>
      </c>
      <c r="K610" s="71">
        <v>0</v>
      </c>
      <c r="L610" s="63">
        <v>12.015849001799999</v>
      </c>
      <c r="M610" s="64">
        <v>9.7216804732586301E-2</v>
      </c>
      <c r="N610" s="70">
        <v>0.99058037850000002</v>
      </c>
      <c r="O610" s="71">
        <v>5.1789033082317397</v>
      </c>
      <c r="P610" s="70">
        <v>7.03627456740002</v>
      </c>
      <c r="Q610" s="69">
        <v>38.778486672901401</v>
      </c>
      <c r="R610" s="63">
        <v>5.4092463684999998</v>
      </c>
      <c r="S610" s="64">
        <v>8.7852250449218905E-2</v>
      </c>
      <c r="T610" s="70">
        <v>4.6556248376999996</v>
      </c>
      <c r="U610" s="69">
        <v>28.229822606681999</v>
      </c>
      <c r="V610" s="70">
        <v>0</v>
      </c>
      <c r="W610" s="71">
        <v>0</v>
      </c>
      <c r="X610" s="63">
        <v>3.2407007563999999</v>
      </c>
      <c r="Y610" s="64">
        <v>0.145689057689187</v>
      </c>
    </row>
    <row r="611" spans="1:25" customFormat="1" x14ac:dyDescent="0.3">
      <c r="A611" s="58" t="s">
        <v>264</v>
      </c>
      <c r="B611" s="59">
        <v>29.109438184399998</v>
      </c>
      <c r="C611" s="60">
        <v>2.55537390590681E-2</v>
      </c>
      <c r="D611" s="59">
        <v>8.2594205093999893</v>
      </c>
      <c r="E611" s="60">
        <v>1.7742971670550001E-2</v>
      </c>
      <c r="F611" s="59">
        <v>0</v>
      </c>
      <c r="G611" s="60">
        <v>0</v>
      </c>
      <c r="H611" s="59">
        <v>7.7021597355000004</v>
      </c>
      <c r="I611" s="60">
        <v>2.4149922531245299E-2</v>
      </c>
      <c r="J611" s="67">
        <v>0.82099701560000005</v>
      </c>
      <c r="K611" s="68">
        <v>6.4801788130150602</v>
      </c>
      <c r="L611" s="59">
        <v>7.3582456326000001</v>
      </c>
      <c r="M611" s="61">
        <v>5.9533465236765198E-2</v>
      </c>
      <c r="N611" s="67">
        <v>0</v>
      </c>
      <c r="O611" s="68">
        <v>0</v>
      </c>
      <c r="P611" s="67">
        <v>0</v>
      </c>
      <c r="Q611" s="68">
        <v>0</v>
      </c>
      <c r="R611" s="59">
        <v>3.6330983519000002</v>
      </c>
      <c r="S611" s="60">
        <v>5.9005607172274502E-2</v>
      </c>
      <c r="T611" s="67">
        <v>0</v>
      </c>
      <c r="U611" s="68">
        <v>0</v>
      </c>
      <c r="V611" s="67">
        <v>0</v>
      </c>
      <c r="W611" s="68">
        <v>0</v>
      </c>
      <c r="X611" s="59">
        <v>1.3355169393999999</v>
      </c>
      <c r="Y611" s="60">
        <v>6.0039546707569301E-2</v>
      </c>
    </row>
    <row r="612" spans="1:25" customFormat="1" x14ac:dyDescent="0.3">
      <c r="A612" s="58" t="s">
        <v>269</v>
      </c>
      <c r="B612" s="63">
        <v>9.6983888009999699</v>
      </c>
      <c r="C612" s="64">
        <v>8.5137368555246208E-3</v>
      </c>
      <c r="D612" s="63">
        <v>6.15198314740001</v>
      </c>
      <c r="E612" s="64">
        <v>1.3215753160623201E-2</v>
      </c>
      <c r="F612" s="63">
        <v>0</v>
      </c>
      <c r="G612" s="64">
        <v>0</v>
      </c>
      <c r="H612" s="63">
        <v>2.9286834241999999</v>
      </c>
      <c r="I612" s="64">
        <v>9.1828110869971308E-3</v>
      </c>
      <c r="J612" s="70">
        <v>0.61772222939999999</v>
      </c>
      <c r="K612" s="71">
        <v>4.8757187020477497</v>
      </c>
      <c r="L612" s="63">
        <v>0</v>
      </c>
      <c r="M612" s="64">
        <v>0</v>
      </c>
      <c r="N612" s="70">
        <v>0</v>
      </c>
      <c r="O612" s="71">
        <v>0</v>
      </c>
      <c r="P612" s="70">
        <v>0</v>
      </c>
      <c r="Q612" s="71">
        <v>0</v>
      </c>
      <c r="R612" s="63">
        <v>0</v>
      </c>
      <c r="S612" s="64">
        <v>0</v>
      </c>
      <c r="T612" s="70">
        <v>0</v>
      </c>
      <c r="U612" s="71">
        <v>0</v>
      </c>
      <c r="V612" s="70">
        <v>0</v>
      </c>
      <c r="W612" s="71">
        <v>0</v>
      </c>
      <c r="X612" s="63">
        <v>0</v>
      </c>
      <c r="Y612" s="64">
        <v>0</v>
      </c>
    </row>
    <row r="613" spans="1:25" customFormat="1" x14ac:dyDescent="0.3">
      <c r="A613" s="58" t="s">
        <v>266</v>
      </c>
      <c r="B613" s="59">
        <v>289.60710139949998</v>
      </c>
      <c r="C613" s="60">
        <v>0.25423178049454398</v>
      </c>
      <c r="D613" s="59">
        <v>94.133953333700106</v>
      </c>
      <c r="E613" s="62">
        <v>0.202219521979279</v>
      </c>
      <c r="F613" s="59">
        <v>13.9072557591</v>
      </c>
      <c r="G613" s="60">
        <v>0.21728556251811301</v>
      </c>
      <c r="H613" s="59">
        <v>83.609859904199993</v>
      </c>
      <c r="I613" s="60">
        <v>0.26215655204190902</v>
      </c>
      <c r="J613" s="67">
        <v>4.9851300410999997</v>
      </c>
      <c r="K613" s="68">
        <v>39.347931184442103</v>
      </c>
      <c r="L613" s="59">
        <v>43.009673623799998</v>
      </c>
      <c r="M613" s="61">
        <v>0.34797899355017398</v>
      </c>
      <c r="N613" s="67">
        <v>10.4046247324</v>
      </c>
      <c r="O613" s="69">
        <v>54.396944071445901</v>
      </c>
      <c r="P613" s="67">
        <v>5.1112201546999998</v>
      </c>
      <c r="Q613" s="68">
        <v>28.169080207530701</v>
      </c>
      <c r="R613" s="59">
        <v>15.823385893499999</v>
      </c>
      <c r="S613" s="60">
        <v>0.256989599986714</v>
      </c>
      <c r="T613" s="67">
        <v>8.6997211357000097</v>
      </c>
      <c r="U613" s="69">
        <v>52.751583933412803</v>
      </c>
      <c r="V613" s="67">
        <v>3.9942918232000002</v>
      </c>
      <c r="W613" s="68">
        <v>23.692538358130701</v>
      </c>
      <c r="X613" s="59">
        <v>5.9279849980999799</v>
      </c>
      <c r="Y613" s="60">
        <v>0.26649870299293599</v>
      </c>
    </row>
    <row r="614" spans="1:25" customFormat="1" x14ac:dyDescent="0.3">
      <c r="A614" s="58" t="s">
        <v>272</v>
      </c>
      <c r="B614" s="63">
        <v>5.9375997397000004</v>
      </c>
      <c r="C614" s="64">
        <v>5.2123257558023403E-3</v>
      </c>
      <c r="D614" s="63">
        <v>1.7886449166</v>
      </c>
      <c r="E614" s="64">
        <v>3.8423853159902299E-3</v>
      </c>
      <c r="F614" s="63">
        <v>0</v>
      </c>
      <c r="G614" s="64">
        <v>0</v>
      </c>
      <c r="H614" s="63">
        <v>2.6527701952</v>
      </c>
      <c r="I614" s="64">
        <v>8.3176922976549595E-3</v>
      </c>
      <c r="J614" s="70">
        <v>0</v>
      </c>
      <c r="K614" s="71">
        <v>0</v>
      </c>
      <c r="L614" s="63">
        <v>0</v>
      </c>
      <c r="M614" s="64">
        <v>0</v>
      </c>
      <c r="N614" s="70">
        <v>0</v>
      </c>
      <c r="O614" s="71">
        <v>0</v>
      </c>
      <c r="P614" s="70">
        <v>0</v>
      </c>
      <c r="Q614" s="71">
        <v>0</v>
      </c>
      <c r="R614" s="63">
        <v>0.77998095410000001</v>
      </c>
      <c r="S614" s="64">
        <v>1.26677687531943E-2</v>
      </c>
      <c r="T614" s="70">
        <v>0</v>
      </c>
      <c r="U614" s="71">
        <v>0</v>
      </c>
      <c r="V614" s="70">
        <v>0</v>
      </c>
      <c r="W614" s="71">
        <v>0</v>
      </c>
      <c r="X614" s="63">
        <v>0.71620367380000005</v>
      </c>
      <c r="Y614" s="61">
        <v>3.2197677660731498E-2</v>
      </c>
    </row>
    <row r="615" spans="1:25" customFormat="1" x14ac:dyDescent="0.3">
      <c r="A615" s="58" t="s">
        <v>273</v>
      </c>
      <c r="B615" s="59">
        <v>25.2959967653</v>
      </c>
      <c r="C615" s="60">
        <v>2.22061070531386E-2</v>
      </c>
      <c r="D615" s="59">
        <v>10.8302337981</v>
      </c>
      <c r="E615" s="60">
        <v>2.3265619088703001E-2</v>
      </c>
      <c r="F615" s="59">
        <v>2.2628370009999998</v>
      </c>
      <c r="G615" s="60">
        <v>3.53543372729994E-2</v>
      </c>
      <c r="H615" s="59">
        <v>4.9192437228000196</v>
      </c>
      <c r="I615" s="60">
        <v>1.5424161390781999E-2</v>
      </c>
      <c r="J615" s="67">
        <v>0</v>
      </c>
      <c r="K615" s="68">
        <v>0</v>
      </c>
      <c r="L615" s="59">
        <v>6.9017468298000004</v>
      </c>
      <c r="M615" s="61">
        <v>5.5840063716338401E-2</v>
      </c>
      <c r="N615" s="67">
        <v>0</v>
      </c>
      <c r="O615" s="68">
        <v>0</v>
      </c>
      <c r="P615" s="67">
        <v>0</v>
      </c>
      <c r="Q615" s="68">
        <v>0</v>
      </c>
      <c r="R615" s="59">
        <v>0.3819354136</v>
      </c>
      <c r="S615" s="60">
        <v>6.2030610782325699E-3</v>
      </c>
      <c r="T615" s="67">
        <v>0</v>
      </c>
      <c r="U615" s="68">
        <v>0</v>
      </c>
      <c r="V615" s="67">
        <v>0</v>
      </c>
      <c r="W615" s="68">
        <v>0</v>
      </c>
      <c r="X615" s="59">
        <v>0</v>
      </c>
      <c r="Y615" s="60">
        <v>0</v>
      </c>
    </row>
    <row r="616" spans="1:25" customFormat="1" x14ac:dyDescent="0.3">
      <c r="A616" s="58" t="s">
        <v>275</v>
      </c>
      <c r="B616" s="63">
        <v>42.535563984600003</v>
      </c>
      <c r="C616" s="64">
        <v>3.7339872240312197E-2</v>
      </c>
      <c r="D616" s="63">
        <v>20.7379920869</v>
      </c>
      <c r="E616" s="64">
        <v>4.4549566847116202E-2</v>
      </c>
      <c r="F616" s="63">
        <v>2.1782547424000001</v>
      </c>
      <c r="G616" s="64">
        <v>3.4032832588156897E-2</v>
      </c>
      <c r="H616" s="63">
        <v>7.34050226719999</v>
      </c>
      <c r="I616" s="64">
        <v>2.3015954898499998E-2</v>
      </c>
      <c r="J616" s="70">
        <v>0.52805159450000005</v>
      </c>
      <c r="K616" s="71">
        <v>4.1679429886318804</v>
      </c>
      <c r="L616" s="63">
        <v>4.3583230917</v>
      </c>
      <c r="M616" s="64">
        <v>3.5261948190581399E-2</v>
      </c>
      <c r="N616" s="70">
        <v>0</v>
      </c>
      <c r="O616" s="71">
        <v>0</v>
      </c>
      <c r="P616" s="70">
        <v>0</v>
      </c>
      <c r="Q616" s="71">
        <v>0</v>
      </c>
      <c r="R616" s="63">
        <v>4.1215876505000004</v>
      </c>
      <c r="S616" s="64">
        <v>6.6939223295266997E-2</v>
      </c>
      <c r="T616" s="70">
        <v>0.57370805430000005</v>
      </c>
      <c r="U616" s="71">
        <v>3.47873318093963</v>
      </c>
      <c r="V616" s="70">
        <v>1.7210938987</v>
      </c>
      <c r="W616" s="71">
        <v>10.2088392680899</v>
      </c>
      <c r="X616" s="63">
        <v>0.97605059839999897</v>
      </c>
      <c r="Y616" s="64">
        <v>4.387936518268E-2</v>
      </c>
    </row>
    <row r="617" spans="1:25" customFormat="1" x14ac:dyDescent="0.3">
      <c r="A617" s="58" t="s">
        <v>274</v>
      </c>
      <c r="B617" s="59">
        <v>0</v>
      </c>
      <c r="C617" s="60">
        <v>0</v>
      </c>
      <c r="D617" s="59">
        <v>0</v>
      </c>
      <c r="E617" s="60">
        <v>0</v>
      </c>
      <c r="F617" s="59">
        <v>0</v>
      </c>
      <c r="G617" s="60">
        <v>0</v>
      </c>
      <c r="H617" s="59">
        <v>0</v>
      </c>
      <c r="I617" s="60">
        <v>0</v>
      </c>
      <c r="J617" s="67">
        <v>0</v>
      </c>
      <c r="K617" s="68">
        <v>0</v>
      </c>
      <c r="L617" s="59">
        <v>0</v>
      </c>
      <c r="M617" s="60">
        <v>0</v>
      </c>
      <c r="N617" s="67">
        <v>0</v>
      </c>
      <c r="O617" s="68">
        <v>0</v>
      </c>
      <c r="P617" s="67">
        <v>0</v>
      </c>
      <c r="Q617" s="68">
        <v>0</v>
      </c>
      <c r="R617" s="59">
        <v>0</v>
      </c>
      <c r="S617" s="60">
        <v>0</v>
      </c>
      <c r="T617" s="67">
        <v>0</v>
      </c>
      <c r="U617" s="68">
        <v>0</v>
      </c>
      <c r="V617" s="67">
        <v>0</v>
      </c>
      <c r="W617" s="68">
        <v>0</v>
      </c>
      <c r="X617" s="59">
        <v>0</v>
      </c>
      <c r="Y617" s="60">
        <v>0</v>
      </c>
    </row>
    <row r="618" spans="1:25" customFormat="1" x14ac:dyDescent="0.3">
      <c r="A618" s="65" t="s">
        <v>1</v>
      </c>
    </row>
    <row r="619" spans="1:25" customFormat="1" x14ac:dyDescent="0.3">
      <c r="A619" s="65" t="s">
        <v>1</v>
      </c>
    </row>
    <row r="620" spans="1:25" customFormat="1" x14ac:dyDescent="0.3">
      <c r="A620" s="53" t="s">
        <v>407</v>
      </c>
    </row>
    <row r="621" spans="1:25" customFormat="1" x14ac:dyDescent="0.3">
      <c r="A621" s="54" t="s">
        <v>1</v>
      </c>
    </row>
    <row r="622" spans="1:25" customFormat="1" ht="25.5" customHeight="1" x14ac:dyDescent="0.3">
      <c r="A622" s="114" t="s">
        <v>1</v>
      </c>
      <c r="B622" s="113" t="s">
        <v>504</v>
      </c>
      <c r="C622" s="113" t="s">
        <v>1</v>
      </c>
      <c r="D622" s="113" t="s">
        <v>53</v>
      </c>
      <c r="E622" s="113" t="s">
        <v>1</v>
      </c>
      <c r="F622" s="113" t="s">
        <v>54</v>
      </c>
      <c r="G622" s="113" t="s">
        <v>1</v>
      </c>
      <c r="H622" s="118" t="s">
        <v>55</v>
      </c>
      <c r="I622" s="118" t="s">
        <v>1</v>
      </c>
      <c r="J622" s="118" t="s">
        <v>56</v>
      </c>
      <c r="K622" s="118" t="s">
        <v>1</v>
      </c>
      <c r="L622" s="118" t="s">
        <v>57</v>
      </c>
      <c r="M622" s="118" t="s">
        <v>1</v>
      </c>
      <c r="N622" s="118" t="s">
        <v>58</v>
      </c>
      <c r="O622" s="118" t="s">
        <v>1</v>
      </c>
      <c r="P622" s="118" t="s">
        <v>59</v>
      </c>
      <c r="Q622" s="118" t="s">
        <v>1</v>
      </c>
      <c r="R622" s="118" t="s">
        <v>60</v>
      </c>
      <c r="S622" s="118" t="s">
        <v>1</v>
      </c>
      <c r="T622" s="113" t="s">
        <v>61</v>
      </c>
      <c r="U622" s="113" t="s">
        <v>1</v>
      </c>
      <c r="V622" s="113" t="s">
        <v>62</v>
      </c>
      <c r="W622" s="113" t="s">
        <v>1</v>
      </c>
      <c r="X622" s="113" t="s">
        <v>63</v>
      </c>
      <c r="Y622" s="113" t="s">
        <v>1</v>
      </c>
    </row>
    <row r="623" spans="1:25" customFormat="1" x14ac:dyDescent="0.3">
      <c r="A623" s="115" t="s">
        <v>1</v>
      </c>
      <c r="B623" s="55" t="s">
        <v>14</v>
      </c>
      <c r="C623" s="55" t="s">
        <v>15</v>
      </c>
      <c r="D623" s="55" t="s">
        <v>14</v>
      </c>
      <c r="E623" s="55" t="s">
        <v>15</v>
      </c>
      <c r="F623" s="55" t="s">
        <v>14</v>
      </c>
      <c r="G623" s="55" t="s">
        <v>15</v>
      </c>
      <c r="H623" s="55" t="s">
        <v>14</v>
      </c>
      <c r="I623" s="55" t="s">
        <v>15</v>
      </c>
      <c r="J623" s="55" t="s">
        <v>14</v>
      </c>
      <c r="K623" s="55" t="s">
        <v>15</v>
      </c>
      <c r="L623" s="55" t="s">
        <v>14</v>
      </c>
      <c r="M623" s="55" t="s">
        <v>15</v>
      </c>
      <c r="N623" s="55" t="s">
        <v>14</v>
      </c>
      <c r="O623" s="55" t="s">
        <v>15</v>
      </c>
      <c r="P623" s="55" t="s">
        <v>14</v>
      </c>
      <c r="Q623" s="55" t="s">
        <v>15</v>
      </c>
      <c r="R623" s="55" t="s">
        <v>14</v>
      </c>
      <c r="S623" s="55" t="s">
        <v>15</v>
      </c>
      <c r="T623" s="55" t="s">
        <v>14</v>
      </c>
      <c r="U623" s="55" t="s">
        <v>15</v>
      </c>
      <c r="V623" s="55" t="s">
        <v>14</v>
      </c>
      <c r="W623" s="55" t="s">
        <v>15</v>
      </c>
      <c r="X623" s="55" t="s">
        <v>14</v>
      </c>
      <c r="Y623" s="55" t="s">
        <v>15</v>
      </c>
    </row>
    <row r="624" spans="1:25" customFormat="1" x14ac:dyDescent="0.3">
      <c r="A624" s="56" t="s">
        <v>16</v>
      </c>
      <c r="B624" s="57">
        <v>1497.7955463971</v>
      </c>
      <c r="C624" s="57">
        <v>1497.7955463971</v>
      </c>
      <c r="D624" s="57">
        <v>614.76560868219997</v>
      </c>
      <c r="E624" s="57">
        <v>614.76560868219997</v>
      </c>
      <c r="F624" s="57">
        <v>82.602865417700002</v>
      </c>
      <c r="G624" s="57">
        <v>82.602865417700002</v>
      </c>
      <c r="H624" s="57">
        <v>403.82287973730001</v>
      </c>
      <c r="I624" s="57">
        <v>403.82287973730001</v>
      </c>
      <c r="J624" s="57">
        <v>19.402345122100002</v>
      </c>
      <c r="K624" s="57">
        <v>19.402345122100002</v>
      </c>
      <c r="L624" s="57">
        <v>154.5990064609</v>
      </c>
      <c r="M624" s="57">
        <v>154.5990064609</v>
      </c>
      <c r="N624" s="57">
        <v>25.673491881299999</v>
      </c>
      <c r="O624" s="57">
        <v>25.673491881299999</v>
      </c>
      <c r="P624" s="57">
        <v>21.4386817603</v>
      </c>
      <c r="Q624" s="57">
        <v>21.4386817603</v>
      </c>
      <c r="R624" s="57">
        <v>91.782483384399995</v>
      </c>
      <c r="S624" s="57">
        <v>91.782483384399995</v>
      </c>
      <c r="T624" s="57">
        <v>28.213277445100001</v>
      </c>
      <c r="U624" s="57">
        <v>28.213277445100001</v>
      </c>
      <c r="V624" s="57">
        <v>22.992888693800001</v>
      </c>
      <c r="W624" s="57">
        <v>22.992888693800001</v>
      </c>
      <c r="X624" s="57">
        <v>32.502017811999998</v>
      </c>
      <c r="Y624" s="57">
        <v>32.502017811999998</v>
      </c>
    </row>
    <row r="625" spans="1:25" customFormat="1" x14ac:dyDescent="0.3">
      <c r="A625" s="58" t="s">
        <v>276</v>
      </c>
      <c r="B625" s="59">
        <v>536.94290775499996</v>
      </c>
      <c r="C625" s="60">
        <v>0.35848878643456999</v>
      </c>
      <c r="D625" s="59">
        <v>200.23133692179999</v>
      </c>
      <c r="E625" s="60">
        <v>0.32570354309671301</v>
      </c>
      <c r="F625" s="59">
        <v>28.503143467400001</v>
      </c>
      <c r="G625" s="60">
        <v>0.34506240580477998</v>
      </c>
      <c r="H625" s="59">
        <v>161.22384312739999</v>
      </c>
      <c r="I625" s="60">
        <v>0.39924395376577299</v>
      </c>
      <c r="J625" s="67">
        <v>5.99401688320002</v>
      </c>
      <c r="K625" s="68">
        <v>30.893259786274999</v>
      </c>
      <c r="L625" s="59">
        <v>62.8138913644</v>
      </c>
      <c r="M625" s="60">
        <v>0.40630203778370599</v>
      </c>
      <c r="N625" s="67">
        <v>6.1000942285999997</v>
      </c>
      <c r="O625" s="68">
        <v>23.760282616807501</v>
      </c>
      <c r="P625" s="67">
        <v>9.7389368158000202</v>
      </c>
      <c r="Q625" s="68">
        <v>45.426938674160901</v>
      </c>
      <c r="R625" s="59">
        <v>36.430107045500002</v>
      </c>
      <c r="S625" s="60">
        <v>0.39691786168963</v>
      </c>
      <c r="T625" s="67">
        <v>9.2790070862000196</v>
      </c>
      <c r="U625" s="68">
        <v>32.888795370392401</v>
      </c>
      <c r="V625" s="67">
        <v>6.5891942386999904</v>
      </c>
      <c r="W625" s="68">
        <v>28.657531145604899</v>
      </c>
      <c r="X625" s="59">
        <v>10.039336576</v>
      </c>
      <c r="Y625" s="60">
        <v>0.30888348637521801</v>
      </c>
    </row>
    <row r="626" spans="1:25" customFormat="1" x14ac:dyDescent="0.3">
      <c r="A626" s="58" t="s">
        <v>277</v>
      </c>
      <c r="B626" s="63">
        <v>277.95558508319999</v>
      </c>
      <c r="C626" s="64">
        <v>0.18557645317601201</v>
      </c>
      <c r="D626" s="63">
        <v>60.891477693800098</v>
      </c>
      <c r="E626" s="62">
        <v>9.9048282522384096E-2</v>
      </c>
      <c r="F626" s="63">
        <v>14.1671781529</v>
      </c>
      <c r="G626" s="64">
        <v>0.171509524291445</v>
      </c>
      <c r="H626" s="63">
        <v>111.22595445029999</v>
      </c>
      <c r="I626" s="61">
        <v>0.27543252260163198</v>
      </c>
      <c r="J626" s="70">
        <v>4.2693617955000001</v>
      </c>
      <c r="K626" s="71">
        <v>22.004359620616398</v>
      </c>
      <c r="L626" s="63">
        <v>39.0123250623</v>
      </c>
      <c r="M626" s="61">
        <v>0.25234525082259601</v>
      </c>
      <c r="N626" s="70">
        <v>1.2129488912999999</v>
      </c>
      <c r="O626" s="71">
        <v>4.7245185692230898</v>
      </c>
      <c r="P626" s="70">
        <v>5.9163200117000203</v>
      </c>
      <c r="Q626" s="71">
        <v>27.5964729447862</v>
      </c>
      <c r="R626" s="63">
        <v>26.525428066500002</v>
      </c>
      <c r="S626" s="61">
        <v>0.28900316365822398</v>
      </c>
      <c r="T626" s="70">
        <v>1.9607587189</v>
      </c>
      <c r="U626" s="71">
        <v>6.9497729312570096</v>
      </c>
      <c r="V626" s="70">
        <v>5.8291209397000001</v>
      </c>
      <c r="W626" s="71">
        <v>25.3518425515269</v>
      </c>
      <c r="X626" s="63">
        <v>6.9447113002999901</v>
      </c>
      <c r="Y626" s="64">
        <v>0.213670158587383</v>
      </c>
    </row>
    <row r="627" spans="1:25" customFormat="1" x14ac:dyDescent="0.3">
      <c r="A627" s="58" t="s">
        <v>278</v>
      </c>
      <c r="B627" s="59">
        <v>563.55565043909996</v>
      </c>
      <c r="C627" s="60">
        <v>0.37625672729146198</v>
      </c>
      <c r="D627" s="59">
        <v>122.2218979475</v>
      </c>
      <c r="E627" s="62">
        <v>0.198810564906994</v>
      </c>
      <c r="F627" s="59">
        <v>32.110125801300001</v>
      </c>
      <c r="G627" s="60">
        <v>0.388728957995923</v>
      </c>
      <c r="H627" s="59">
        <v>244.7685945607</v>
      </c>
      <c r="I627" s="61">
        <v>0.60612859459555601</v>
      </c>
      <c r="J627" s="67">
        <v>11.331693358700001</v>
      </c>
      <c r="K627" s="69">
        <v>58.403730514992098</v>
      </c>
      <c r="L627" s="59">
        <v>79.969705732400101</v>
      </c>
      <c r="M627" s="61">
        <v>0.51727179600358797</v>
      </c>
      <c r="N627" s="67">
        <v>3.5323529634000002</v>
      </c>
      <c r="O627" s="72">
        <v>13.758755449907801</v>
      </c>
      <c r="P627" s="67">
        <v>15.5451228691</v>
      </c>
      <c r="Q627" s="69">
        <v>72.509695525619193</v>
      </c>
      <c r="R627" s="59">
        <v>42.257604207</v>
      </c>
      <c r="S627" s="60">
        <v>0.46041033810360399</v>
      </c>
      <c r="T627" s="67">
        <v>1.2619603572</v>
      </c>
      <c r="U627" s="72">
        <v>4.4729307314814397</v>
      </c>
      <c r="V627" s="67">
        <v>3.9112754554000002</v>
      </c>
      <c r="W627" s="68">
        <v>17.010804981866698</v>
      </c>
      <c r="X627" s="59">
        <v>6.6453171864000096</v>
      </c>
      <c r="Y627" s="62">
        <v>0.204458603919246</v>
      </c>
    </row>
    <row r="628" spans="1:25" customFormat="1" x14ac:dyDescent="0.3">
      <c r="A628" s="58" t="s">
        <v>279</v>
      </c>
      <c r="B628" s="63">
        <v>55.659320628899998</v>
      </c>
      <c r="C628" s="64">
        <v>3.7160826631369499E-2</v>
      </c>
      <c r="D628" s="63">
        <v>25.816291504000102</v>
      </c>
      <c r="E628" s="64">
        <v>4.1993714579023601E-2</v>
      </c>
      <c r="F628" s="63">
        <v>8.2351041456999994</v>
      </c>
      <c r="G628" s="61">
        <v>9.9695138952593701E-2</v>
      </c>
      <c r="H628" s="63">
        <v>6.9290107748000098</v>
      </c>
      <c r="I628" s="62">
        <v>1.7158539355936302E-2</v>
      </c>
      <c r="J628" s="70">
        <v>0.52805159450000005</v>
      </c>
      <c r="K628" s="71">
        <v>2.72158644316933</v>
      </c>
      <c r="L628" s="63">
        <v>0.93444486920000203</v>
      </c>
      <c r="M628" s="62">
        <v>6.0443135476186396E-3</v>
      </c>
      <c r="N628" s="70">
        <v>1.3263850976</v>
      </c>
      <c r="O628" s="71">
        <v>5.1663603211143601</v>
      </c>
      <c r="P628" s="70">
        <v>0</v>
      </c>
      <c r="Q628" s="71">
        <v>0</v>
      </c>
      <c r="R628" s="63">
        <v>0.75483450320000001</v>
      </c>
      <c r="S628" s="64">
        <v>8.2241673505240604E-3</v>
      </c>
      <c r="T628" s="70">
        <v>7.2008098960000098</v>
      </c>
      <c r="U628" s="69">
        <v>25.5227699440875</v>
      </c>
      <c r="V628" s="70">
        <v>2.4527891747999999</v>
      </c>
      <c r="W628" s="71">
        <v>10.6675990453578</v>
      </c>
      <c r="X628" s="63">
        <v>1.4815990691000001</v>
      </c>
      <c r="Y628" s="64">
        <v>4.5584833460800799E-2</v>
      </c>
    </row>
    <row r="629" spans="1:25" customFormat="1" x14ac:dyDescent="0.3">
      <c r="A629" s="58" t="s">
        <v>280</v>
      </c>
      <c r="B629" s="59">
        <v>425.80534878809999</v>
      </c>
      <c r="C629" s="60">
        <v>0.28428803237688999</v>
      </c>
      <c r="D629" s="59">
        <v>190.06369955119999</v>
      </c>
      <c r="E629" s="60">
        <v>0.30916449597533102</v>
      </c>
      <c r="F629" s="59">
        <v>26.3603818331</v>
      </c>
      <c r="G629" s="60">
        <v>0.31912188154494098</v>
      </c>
      <c r="H629" s="59">
        <v>121.2470445556</v>
      </c>
      <c r="I629" s="60">
        <v>0.30024808062999098</v>
      </c>
      <c r="J629" s="67">
        <v>4.7018307349999997</v>
      </c>
      <c r="K629" s="68">
        <v>24.2333115167838</v>
      </c>
      <c r="L629" s="59">
        <v>42.132521256300002</v>
      </c>
      <c r="M629" s="60">
        <v>0.27252776211699498</v>
      </c>
      <c r="N629" s="67">
        <v>4.5252660028999996</v>
      </c>
      <c r="O629" s="68">
        <v>17.6262193854358</v>
      </c>
      <c r="P629" s="67">
        <v>5.1839108731000101</v>
      </c>
      <c r="Q629" s="68">
        <v>24.1801754933437</v>
      </c>
      <c r="R629" s="59">
        <v>12.3714020494</v>
      </c>
      <c r="S629" s="62">
        <v>0.13479044795058101</v>
      </c>
      <c r="T629" s="67">
        <v>3.0030230737000001</v>
      </c>
      <c r="U629" s="72">
        <v>10.644006459524499</v>
      </c>
      <c r="V629" s="67">
        <v>6.7567466531000004</v>
      </c>
      <c r="W629" s="68">
        <v>29.3862452129468</v>
      </c>
      <c r="X629" s="59">
        <v>9.4595222047000007</v>
      </c>
      <c r="Y629" s="60">
        <v>0.29104415176363202</v>
      </c>
    </row>
    <row r="630" spans="1:25" customFormat="1" x14ac:dyDescent="0.3">
      <c r="A630" s="58" t="s">
        <v>281</v>
      </c>
      <c r="B630" s="63">
        <v>739.86763348730005</v>
      </c>
      <c r="C630" s="64">
        <v>0.49397104649364698</v>
      </c>
      <c r="D630" s="63">
        <v>329.3393719275</v>
      </c>
      <c r="E630" s="64">
        <v>0.53571534789245201</v>
      </c>
      <c r="F630" s="63">
        <v>37.824333533400001</v>
      </c>
      <c r="G630" s="64">
        <v>0.45790582859484003</v>
      </c>
      <c r="H630" s="63">
        <v>190.91113470900001</v>
      </c>
      <c r="I630" s="64">
        <v>0.47275957923234602</v>
      </c>
      <c r="J630" s="70">
        <v>10.0628657306</v>
      </c>
      <c r="K630" s="71">
        <v>51.864172435207401</v>
      </c>
      <c r="L630" s="63">
        <v>76.359747193000004</v>
      </c>
      <c r="M630" s="64">
        <v>0.49392133197384003</v>
      </c>
      <c r="N630" s="70">
        <v>15.984336261299999</v>
      </c>
      <c r="O630" s="71">
        <v>62.260078742707499</v>
      </c>
      <c r="P630" s="70">
        <v>7.6933926477999997</v>
      </c>
      <c r="Q630" s="71">
        <v>35.885567656713697</v>
      </c>
      <c r="R630" s="63">
        <v>38.1537453327999</v>
      </c>
      <c r="S630" s="64">
        <v>0.41569746127925</v>
      </c>
      <c r="T630" s="70">
        <v>12.095363578900001</v>
      </c>
      <c r="U630" s="71">
        <v>42.871175114044398</v>
      </c>
      <c r="V630" s="70">
        <v>9.6428284059000209</v>
      </c>
      <c r="W630" s="71">
        <v>41.938307684237103</v>
      </c>
      <c r="X630" s="63">
        <v>11.800514167099999</v>
      </c>
      <c r="Y630" s="64">
        <v>0.36307020183661198</v>
      </c>
    </row>
    <row r="631" spans="1:25" customFormat="1" x14ac:dyDescent="0.3">
      <c r="A631" s="58" t="s">
        <v>282</v>
      </c>
      <c r="B631" s="59">
        <v>529.33720185749996</v>
      </c>
      <c r="C631" s="60">
        <v>0.35341085312398202</v>
      </c>
      <c r="D631" s="59">
        <v>217.447511233</v>
      </c>
      <c r="E631" s="60">
        <v>0.35370799563611999</v>
      </c>
      <c r="F631" s="59">
        <v>30.381222765099999</v>
      </c>
      <c r="G631" s="60">
        <v>0.367798654580207</v>
      </c>
      <c r="H631" s="59">
        <v>158.03075451929999</v>
      </c>
      <c r="I631" s="60">
        <v>0.39133680246672597</v>
      </c>
      <c r="J631" s="67">
        <v>7.0879234385000096</v>
      </c>
      <c r="K631" s="68">
        <v>36.531271832839401</v>
      </c>
      <c r="L631" s="59">
        <v>62.152170568400003</v>
      </c>
      <c r="M631" s="60">
        <v>0.402021798142144</v>
      </c>
      <c r="N631" s="67">
        <v>1.901265056</v>
      </c>
      <c r="O631" s="72">
        <v>7.4055569253703197</v>
      </c>
      <c r="P631" s="67">
        <v>6.3729037211999797</v>
      </c>
      <c r="Q631" s="68">
        <v>29.726192087991599</v>
      </c>
      <c r="R631" s="59">
        <v>26.329104103599899</v>
      </c>
      <c r="S631" s="60">
        <v>0.28686415024672401</v>
      </c>
      <c r="T631" s="67">
        <v>9.2019981839000007</v>
      </c>
      <c r="U631" s="68">
        <v>32.615842671260403</v>
      </c>
      <c r="V631" s="67">
        <v>3.9839065785000001</v>
      </c>
      <c r="W631" s="68">
        <v>17.326690141261999</v>
      </c>
      <c r="X631" s="59">
        <v>6.4484416899999903</v>
      </c>
      <c r="Y631" s="62">
        <v>0.19840127241635999</v>
      </c>
    </row>
    <row r="632" spans="1:25" customFormat="1" x14ac:dyDescent="0.3">
      <c r="A632" s="58" t="s">
        <v>283</v>
      </c>
      <c r="B632" s="63">
        <v>125.0031046122</v>
      </c>
      <c r="C632" s="64">
        <v>8.3458056016317506E-2</v>
      </c>
      <c r="D632" s="63">
        <v>72.711015482799993</v>
      </c>
      <c r="E632" s="61">
        <v>0.118274370680334</v>
      </c>
      <c r="F632" s="63">
        <v>4.6989481977000001</v>
      </c>
      <c r="G632" s="64">
        <v>5.6886019315900399E-2</v>
      </c>
      <c r="H632" s="63">
        <v>17.151321405200001</v>
      </c>
      <c r="I632" s="62">
        <v>4.2472386449122199E-2</v>
      </c>
      <c r="J632" s="70">
        <v>0.87084878480000005</v>
      </c>
      <c r="K632" s="71">
        <v>4.4883686962565701</v>
      </c>
      <c r="L632" s="63">
        <v>10.3490117657</v>
      </c>
      <c r="M632" s="64">
        <v>6.6940997892618398E-2</v>
      </c>
      <c r="N632" s="70">
        <v>7.4364937935000004</v>
      </c>
      <c r="O632" s="69">
        <v>28.965649970335999</v>
      </c>
      <c r="P632" s="70">
        <v>0</v>
      </c>
      <c r="Q632" s="71">
        <v>0</v>
      </c>
      <c r="R632" s="63">
        <v>2.5480843412</v>
      </c>
      <c r="S632" s="64">
        <v>2.7762207419559599E-2</v>
      </c>
      <c r="T632" s="70">
        <v>1.8083950401</v>
      </c>
      <c r="U632" s="71">
        <v>6.4097304668659696</v>
      </c>
      <c r="V632" s="70">
        <v>5.3140295585999997</v>
      </c>
      <c r="W632" s="71">
        <v>23.111622160085201</v>
      </c>
      <c r="X632" s="63">
        <v>2.1149562425999999</v>
      </c>
      <c r="Y632" s="64">
        <v>6.5071536629924001E-2</v>
      </c>
    </row>
    <row r="633" spans="1:25" customFormat="1" x14ac:dyDescent="0.3">
      <c r="A633" s="58" t="s">
        <v>284</v>
      </c>
      <c r="B633" s="59">
        <v>276.42017642190001</v>
      </c>
      <c r="C633" s="60">
        <v>0.18455134086011901</v>
      </c>
      <c r="D633" s="59">
        <v>56.270799895300001</v>
      </c>
      <c r="E633" s="62">
        <v>9.1532120698685507E-2</v>
      </c>
      <c r="F633" s="59">
        <v>20.850662832699999</v>
      </c>
      <c r="G633" s="60">
        <v>0.25242057557281999</v>
      </c>
      <c r="H633" s="59">
        <v>93.231462726999993</v>
      </c>
      <c r="I633" s="61">
        <v>0.23087216550892301</v>
      </c>
      <c r="J633" s="67">
        <v>1.0368797583</v>
      </c>
      <c r="K633" s="68">
        <v>5.3440950141586496</v>
      </c>
      <c r="L633" s="59">
        <v>30.5272333128</v>
      </c>
      <c r="M633" s="60">
        <v>0.19746073413816401</v>
      </c>
      <c r="N633" s="67">
        <v>3.5488501968000001</v>
      </c>
      <c r="O633" s="68">
        <v>13.823013297949201</v>
      </c>
      <c r="P633" s="67">
        <v>7.8234659692000097</v>
      </c>
      <c r="Q633" s="69">
        <v>36.492290228811697</v>
      </c>
      <c r="R633" s="59">
        <v>45.145848100899997</v>
      </c>
      <c r="S633" s="61">
        <v>0.49187869445438598</v>
      </c>
      <c r="T633" s="67">
        <v>5.4620485451999796</v>
      </c>
      <c r="U633" s="68">
        <v>19.359851246735001</v>
      </c>
      <c r="V633" s="67">
        <v>4.7156018546000196</v>
      </c>
      <c r="W633" s="68">
        <v>20.5089578669232</v>
      </c>
      <c r="X633" s="59">
        <v>7.8073232291000103</v>
      </c>
      <c r="Y633" s="60">
        <v>0.24021041629659901</v>
      </c>
    </row>
    <row r="634" spans="1:25" customFormat="1" x14ac:dyDescent="0.3">
      <c r="A634" s="58" t="s">
        <v>285</v>
      </c>
      <c r="B634" s="63">
        <v>30.045503500500001</v>
      </c>
      <c r="C634" s="64">
        <v>2.00598162898625E-2</v>
      </c>
      <c r="D634" s="63">
        <v>11.8725949082</v>
      </c>
      <c r="E634" s="64">
        <v>1.93123927892614E-2</v>
      </c>
      <c r="F634" s="63">
        <v>4.2592316441999998</v>
      </c>
      <c r="G634" s="64">
        <v>5.1562759023700201E-2</v>
      </c>
      <c r="H634" s="63">
        <v>7.1426437504000102</v>
      </c>
      <c r="I634" s="64">
        <v>1.76875657839064E-2</v>
      </c>
      <c r="J634" s="70">
        <v>0.87084878480000005</v>
      </c>
      <c r="K634" s="71">
        <v>4.4883686962565701</v>
      </c>
      <c r="L634" s="63">
        <v>2.0583192093</v>
      </c>
      <c r="M634" s="64">
        <v>1.33139226209748E-2</v>
      </c>
      <c r="N634" s="70">
        <v>0.44264235820000097</v>
      </c>
      <c r="O634" s="71">
        <v>1.7241221421945001</v>
      </c>
      <c r="P634" s="70">
        <v>0</v>
      </c>
      <c r="Q634" s="71">
        <v>0</v>
      </c>
      <c r="R634" s="63">
        <v>2.4835468145999999</v>
      </c>
      <c r="S634" s="64">
        <v>2.7059050082557701E-2</v>
      </c>
      <c r="T634" s="70">
        <v>0</v>
      </c>
      <c r="U634" s="71">
        <v>0</v>
      </c>
      <c r="V634" s="70">
        <v>0</v>
      </c>
      <c r="W634" s="71">
        <v>0</v>
      </c>
      <c r="X634" s="63">
        <v>0.91567603080000104</v>
      </c>
      <c r="Y634" s="64">
        <v>2.8172897944260099E-2</v>
      </c>
    </row>
    <row r="635" spans="1:25" customFormat="1" x14ac:dyDescent="0.3">
      <c r="A635" s="58" t="s">
        <v>286</v>
      </c>
      <c r="B635" s="59">
        <v>454.74792868079999</v>
      </c>
      <c r="C635" s="60">
        <v>0.30361148407383198</v>
      </c>
      <c r="D635" s="59">
        <v>104.98639492140001</v>
      </c>
      <c r="E635" s="62">
        <v>0.17077467158003001</v>
      </c>
      <c r="F635" s="59">
        <v>25.5920910456</v>
      </c>
      <c r="G635" s="60">
        <v>0.30982086294691902</v>
      </c>
      <c r="H635" s="59">
        <v>159.2552535959</v>
      </c>
      <c r="I635" s="61">
        <v>0.39436907017131101</v>
      </c>
      <c r="J635" s="67">
        <v>10.016202111</v>
      </c>
      <c r="K635" s="69">
        <v>51.623667386429297</v>
      </c>
      <c r="L635" s="59">
        <v>82.381481394400296</v>
      </c>
      <c r="M635" s="61">
        <v>0.53287199756510295</v>
      </c>
      <c r="N635" s="67">
        <v>3.2429133836999999</v>
      </c>
      <c r="O635" s="68">
        <v>12.6313685676005</v>
      </c>
      <c r="P635" s="67">
        <v>9.9305366880000197</v>
      </c>
      <c r="Q635" s="68">
        <v>46.320649744376098</v>
      </c>
      <c r="R635" s="59">
        <v>31.323647107700001</v>
      </c>
      <c r="S635" s="60">
        <v>0.34128132027667502</v>
      </c>
      <c r="T635" s="67">
        <v>10.0065291442</v>
      </c>
      <c r="U635" s="68">
        <v>35.467446714305403</v>
      </c>
      <c r="V635" s="67">
        <v>9.6008303192999893</v>
      </c>
      <c r="W635" s="68">
        <v>41.755650832550003</v>
      </c>
      <c r="X635" s="59">
        <v>8.41204896959999</v>
      </c>
      <c r="Y635" s="60">
        <v>0.25881620698928398</v>
      </c>
    </row>
    <row r="636" spans="1:25" customFormat="1" x14ac:dyDescent="0.3">
      <c r="A636" s="58" t="s">
        <v>287</v>
      </c>
      <c r="B636" s="63">
        <v>226.49303986499999</v>
      </c>
      <c r="C636" s="64">
        <v>0.151217594690959</v>
      </c>
      <c r="D636" s="63">
        <v>142.70518546240001</v>
      </c>
      <c r="E636" s="61">
        <v>0.232129422087062</v>
      </c>
      <c r="F636" s="63">
        <v>5.8723008857999996</v>
      </c>
      <c r="G636" s="64">
        <v>7.1090764903921799E-2</v>
      </c>
      <c r="H636" s="63">
        <v>28.733870140000001</v>
      </c>
      <c r="I636" s="62">
        <v>7.1154636306621194E-2</v>
      </c>
      <c r="J636" s="70">
        <v>0</v>
      </c>
      <c r="K636" s="72">
        <v>0</v>
      </c>
      <c r="L636" s="63">
        <v>16.516998131800001</v>
      </c>
      <c r="M636" s="64">
        <v>0.106837673216078</v>
      </c>
      <c r="N636" s="70">
        <v>5.9034367096000002</v>
      </c>
      <c r="O636" s="71">
        <v>22.994288182122698</v>
      </c>
      <c r="P636" s="70">
        <v>1.7721788865000001</v>
      </c>
      <c r="Q636" s="71">
        <v>8.2662679837978992</v>
      </c>
      <c r="R636" s="63">
        <v>1.0711317146999999</v>
      </c>
      <c r="S636" s="62">
        <v>1.1670328315414201E-2</v>
      </c>
      <c r="T636" s="70">
        <v>5.7161574840000098</v>
      </c>
      <c r="U636" s="71">
        <v>20.2605227100007</v>
      </c>
      <c r="V636" s="70">
        <v>11.0110189452</v>
      </c>
      <c r="W636" s="69">
        <v>47.888802019770203</v>
      </c>
      <c r="X636" s="63">
        <v>7.1907615050000002</v>
      </c>
      <c r="Y636" s="64">
        <v>0.22124046410266601</v>
      </c>
    </row>
    <row r="637" spans="1:25" customFormat="1" x14ac:dyDescent="0.3">
      <c r="A637" s="58" t="s">
        <v>288</v>
      </c>
      <c r="B637" s="59">
        <v>140.3997272849</v>
      </c>
      <c r="C637" s="60">
        <v>9.3737578284717904E-2</v>
      </c>
      <c r="D637" s="59">
        <v>20.068048776799898</v>
      </c>
      <c r="E637" s="62">
        <v>3.2643414812708001E-2</v>
      </c>
      <c r="F637" s="59">
        <v>0</v>
      </c>
      <c r="G637" s="62">
        <v>0</v>
      </c>
      <c r="H637" s="59">
        <v>84.518619151499905</v>
      </c>
      <c r="I637" s="61">
        <v>0.20929626178309199</v>
      </c>
      <c r="J637" s="67">
        <v>5.37047109969998</v>
      </c>
      <c r="K637" s="69">
        <v>27.679494751296001</v>
      </c>
      <c r="L637" s="59">
        <v>10.941566019</v>
      </c>
      <c r="M637" s="60">
        <v>7.0773844343994904E-2</v>
      </c>
      <c r="N637" s="67">
        <v>1.2230371684000001</v>
      </c>
      <c r="O637" s="68">
        <v>4.7638130958369302</v>
      </c>
      <c r="P637" s="67">
        <v>4.1604812014999997</v>
      </c>
      <c r="Q637" s="68">
        <v>19.406422689684</v>
      </c>
      <c r="R637" s="59">
        <v>8.7501727879000004</v>
      </c>
      <c r="S637" s="60">
        <v>9.5335977685991002E-2</v>
      </c>
      <c r="T637" s="67">
        <v>3.3507084713999999</v>
      </c>
      <c r="U637" s="68">
        <v>11.876353174210699</v>
      </c>
      <c r="V637" s="67">
        <v>0.52805159449999906</v>
      </c>
      <c r="W637" s="68">
        <v>2.2965865730580801</v>
      </c>
      <c r="X637" s="59">
        <v>1.4885710141999999</v>
      </c>
      <c r="Y637" s="60">
        <v>4.5799341530432899E-2</v>
      </c>
    </row>
    <row r="638" spans="1:25" customFormat="1" x14ac:dyDescent="0.3">
      <c r="A638" s="58" t="s">
        <v>289</v>
      </c>
      <c r="B638" s="63">
        <v>27.280717877200001</v>
      </c>
      <c r="C638" s="64">
        <v>1.8213913068991901E-2</v>
      </c>
      <c r="D638" s="63">
        <v>8.0726350979999992</v>
      </c>
      <c r="E638" s="64">
        <v>1.3131240563870101E-2</v>
      </c>
      <c r="F638" s="63">
        <v>0</v>
      </c>
      <c r="G638" s="64">
        <v>0</v>
      </c>
      <c r="H638" s="63">
        <v>2.2721505402000002</v>
      </c>
      <c r="I638" s="64">
        <v>5.6266017955151704E-3</v>
      </c>
      <c r="J638" s="70">
        <v>0.87084878480000005</v>
      </c>
      <c r="K638" s="71">
        <v>4.4883686962565701</v>
      </c>
      <c r="L638" s="63">
        <v>4.8836885269000003</v>
      </c>
      <c r="M638" s="64">
        <v>3.1589391411355201E-2</v>
      </c>
      <c r="N638" s="70">
        <v>0.53012000330000097</v>
      </c>
      <c r="O638" s="71">
        <v>2.0648535296678001</v>
      </c>
      <c r="P638" s="70">
        <v>0</v>
      </c>
      <c r="Q638" s="71">
        <v>0</v>
      </c>
      <c r="R638" s="63">
        <v>0</v>
      </c>
      <c r="S638" s="64">
        <v>0</v>
      </c>
      <c r="T638" s="70">
        <v>10.3625128751</v>
      </c>
      <c r="U638" s="69">
        <v>36.729206293966897</v>
      </c>
      <c r="V638" s="70">
        <v>0.28876204890000001</v>
      </c>
      <c r="W638" s="71">
        <v>1.2558754697832499</v>
      </c>
      <c r="X638" s="63">
        <v>0</v>
      </c>
      <c r="Y638" s="64">
        <v>0</v>
      </c>
    </row>
    <row r="639" spans="1:25" customFormat="1" x14ac:dyDescent="0.3">
      <c r="A639" s="58" t="s">
        <v>290</v>
      </c>
      <c r="B639" s="59">
        <v>113.8784434655</v>
      </c>
      <c r="C639" s="60">
        <v>7.6030699743653896E-2</v>
      </c>
      <c r="D639" s="59">
        <v>54.227059686300002</v>
      </c>
      <c r="E639" s="60">
        <v>8.8207698870045897E-2</v>
      </c>
      <c r="F639" s="59">
        <v>3.0797816472999999</v>
      </c>
      <c r="G639" s="60">
        <v>3.7284198698512301E-2</v>
      </c>
      <c r="H639" s="59">
        <v>41.826859927300099</v>
      </c>
      <c r="I639" s="60">
        <v>0.103577241474058</v>
      </c>
      <c r="J639" s="67">
        <v>1.134172886</v>
      </c>
      <c r="K639" s="68">
        <v>5.8455453650710201</v>
      </c>
      <c r="L639" s="59">
        <v>8.8300490871000203</v>
      </c>
      <c r="M639" s="60">
        <v>5.71158204003933E-2</v>
      </c>
      <c r="N639" s="67">
        <v>0.50882816380000095</v>
      </c>
      <c r="O639" s="68">
        <v>1.9819203642127801</v>
      </c>
      <c r="P639" s="67">
        <v>0</v>
      </c>
      <c r="Q639" s="68">
        <v>0</v>
      </c>
      <c r="R639" s="59">
        <v>2.0848443684000002</v>
      </c>
      <c r="S639" s="60">
        <v>2.2715057291142701E-2</v>
      </c>
      <c r="T639" s="67">
        <v>0.38378541199999999</v>
      </c>
      <c r="U639" s="68">
        <v>1.3603007050379201</v>
      </c>
      <c r="V639" s="67">
        <v>0</v>
      </c>
      <c r="W639" s="68">
        <v>0</v>
      </c>
      <c r="X639" s="59">
        <v>1.8030622873</v>
      </c>
      <c r="Y639" s="60">
        <v>5.5475395334818101E-2</v>
      </c>
    </row>
    <row r="640" spans="1:25" customFormat="1" x14ac:dyDescent="0.3">
      <c r="A640" s="58" t="s">
        <v>291</v>
      </c>
      <c r="B640" s="63">
        <v>18.376770733299999</v>
      </c>
      <c r="C640" s="64">
        <v>1.2269211760914099E-2</v>
      </c>
      <c r="D640" s="63">
        <v>6.5653516635000004</v>
      </c>
      <c r="E640" s="64">
        <v>1.06794387499544E-2</v>
      </c>
      <c r="F640" s="63">
        <v>0</v>
      </c>
      <c r="G640" s="64">
        <v>0</v>
      </c>
      <c r="H640" s="63">
        <v>8.9794680535999998</v>
      </c>
      <c r="I640" s="64">
        <v>2.22361547702335E-2</v>
      </c>
      <c r="J640" s="70">
        <v>0.87084878480000005</v>
      </c>
      <c r="K640" s="71">
        <v>4.4883686962565701</v>
      </c>
      <c r="L640" s="63">
        <v>1.1565953919</v>
      </c>
      <c r="M640" s="64">
        <v>7.4812601864457503E-3</v>
      </c>
      <c r="N640" s="70">
        <v>0</v>
      </c>
      <c r="O640" s="71">
        <v>0</v>
      </c>
      <c r="P640" s="70">
        <v>0</v>
      </c>
      <c r="Q640" s="71">
        <v>0</v>
      </c>
      <c r="R640" s="63">
        <v>0.80450683950000001</v>
      </c>
      <c r="S640" s="64">
        <v>8.7653636057175993E-3</v>
      </c>
      <c r="T640" s="70">
        <v>0</v>
      </c>
      <c r="U640" s="71">
        <v>0</v>
      </c>
      <c r="V640" s="70">
        <v>0</v>
      </c>
      <c r="W640" s="71">
        <v>0</v>
      </c>
      <c r="X640" s="63">
        <v>0</v>
      </c>
      <c r="Y640" s="64">
        <v>0</v>
      </c>
    </row>
    <row r="641" spans="1:25" customFormat="1" x14ac:dyDescent="0.3">
      <c r="A641" s="58" t="s">
        <v>292</v>
      </c>
      <c r="B641" s="59">
        <v>58.355636148999999</v>
      </c>
      <c r="C641" s="60">
        <v>3.8961015933965497E-2</v>
      </c>
      <c r="D641" s="59">
        <v>20.105715957499999</v>
      </c>
      <c r="E641" s="60">
        <v>3.2704685612778901E-2</v>
      </c>
      <c r="F641" s="59">
        <v>1.3295365232</v>
      </c>
      <c r="G641" s="60">
        <v>1.60955254575843E-2</v>
      </c>
      <c r="H641" s="59">
        <v>22.115642020799999</v>
      </c>
      <c r="I641" s="60">
        <v>5.4765698355642801E-2</v>
      </c>
      <c r="J641" s="67">
        <v>0</v>
      </c>
      <c r="K641" s="68">
        <v>0</v>
      </c>
      <c r="L641" s="59">
        <v>7.4761665670000204</v>
      </c>
      <c r="M641" s="60">
        <v>4.8358438635184998E-2</v>
      </c>
      <c r="N641" s="67">
        <v>0.28876204890000001</v>
      </c>
      <c r="O641" s="68">
        <v>1.1247478536814399</v>
      </c>
      <c r="P641" s="67">
        <v>1.2448468179000001</v>
      </c>
      <c r="Q641" s="68">
        <v>5.8065455321287498</v>
      </c>
      <c r="R641" s="59">
        <v>5.7949662137000004</v>
      </c>
      <c r="S641" s="60">
        <v>6.3138041160095207E-2</v>
      </c>
      <c r="T641" s="67">
        <v>0</v>
      </c>
      <c r="U641" s="68">
        <v>0</v>
      </c>
      <c r="V641" s="67">
        <v>0</v>
      </c>
      <c r="W641" s="68">
        <v>0</v>
      </c>
      <c r="X641" s="59">
        <v>0</v>
      </c>
      <c r="Y641" s="60">
        <v>0</v>
      </c>
    </row>
    <row r="642" spans="1:25" customFormat="1" x14ac:dyDescent="0.3">
      <c r="A642" s="58" t="s">
        <v>293</v>
      </c>
      <c r="B642" s="63">
        <v>15.700616778100001</v>
      </c>
      <c r="C642" s="64">
        <v>1.04824832840953E-2</v>
      </c>
      <c r="D642" s="63">
        <v>15.2427787627</v>
      </c>
      <c r="E642" s="61">
        <v>2.4794455882745502E-2</v>
      </c>
      <c r="F642" s="63">
        <v>0</v>
      </c>
      <c r="G642" s="64">
        <v>0</v>
      </c>
      <c r="H642" s="63">
        <v>0</v>
      </c>
      <c r="I642" s="62">
        <v>0</v>
      </c>
      <c r="J642" s="70">
        <v>0</v>
      </c>
      <c r="K642" s="71">
        <v>0</v>
      </c>
      <c r="L642" s="63">
        <v>0</v>
      </c>
      <c r="M642" s="64">
        <v>0</v>
      </c>
      <c r="N642" s="70">
        <v>0</v>
      </c>
      <c r="O642" s="71">
        <v>0</v>
      </c>
      <c r="P642" s="70">
        <v>0</v>
      </c>
      <c r="Q642" s="71">
        <v>0</v>
      </c>
      <c r="R642" s="63">
        <v>0</v>
      </c>
      <c r="S642" s="64">
        <v>0</v>
      </c>
      <c r="T642" s="70">
        <v>0</v>
      </c>
      <c r="U642" s="71">
        <v>0</v>
      </c>
      <c r="V642" s="70">
        <v>0</v>
      </c>
      <c r="W642" s="71">
        <v>0</v>
      </c>
      <c r="X642" s="63">
        <v>0.45783801539999902</v>
      </c>
      <c r="Y642" s="64">
        <v>1.4086448972129999E-2</v>
      </c>
    </row>
    <row r="643" spans="1:25" customFormat="1" x14ac:dyDescent="0.3">
      <c r="A643" s="58" t="s">
        <v>294</v>
      </c>
      <c r="B643" s="59">
        <v>41.939623810100002</v>
      </c>
      <c r="C643" s="60">
        <v>2.8000900330478602E-2</v>
      </c>
      <c r="D643" s="59">
        <v>26.661079801100101</v>
      </c>
      <c r="E643" s="60">
        <v>4.3367877813220899E-2</v>
      </c>
      <c r="F643" s="59">
        <v>0</v>
      </c>
      <c r="G643" s="60">
        <v>0</v>
      </c>
      <c r="H643" s="59">
        <v>6.6461538744000004</v>
      </c>
      <c r="I643" s="60">
        <v>1.64580914254377E-2</v>
      </c>
      <c r="J643" s="67">
        <v>1.1897554798000001</v>
      </c>
      <c r="K643" s="68">
        <v>6.1320189508680798</v>
      </c>
      <c r="L643" s="59">
        <v>1.7593840176</v>
      </c>
      <c r="M643" s="60">
        <v>1.1380306108532299E-2</v>
      </c>
      <c r="N643" s="67">
        <v>0</v>
      </c>
      <c r="O643" s="68">
        <v>0</v>
      </c>
      <c r="P643" s="67">
        <v>0</v>
      </c>
      <c r="Q643" s="68">
        <v>0</v>
      </c>
      <c r="R643" s="59">
        <v>4.7462426678999998</v>
      </c>
      <c r="S643" s="60">
        <v>5.1711857130973003E-2</v>
      </c>
      <c r="T643" s="67">
        <v>0.35154047869999999</v>
      </c>
      <c r="U643" s="68">
        <v>1.24601078121484</v>
      </c>
      <c r="V643" s="67">
        <v>0.58546749060000003</v>
      </c>
      <c r="W643" s="68">
        <v>2.5462981115455499</v>
      </c>
      <c r="X643" s="59">
        <v>0</v>
      </c>
      <c r="Y643" s="60">
        <v>0</v>
      </c>
    </row>
    <row r="644" spans="1:25" customFormat="1" x14ac:dyDescent="0.3">
      <c r="A644" s="58" t="s">
        <v>295</v>
      </c>
      <c r="B644" s="63">
        <v>72.066300856700195</v>
      </c>
      <c r="C644" s="64">
        <v>4.81149119651565E-2</v>
      </c>
      <c r="D644" s="63">
        <v>58.365361427700002</v>
      </c>
      <c r="E644" s="61">
        <v>9.4939210332228699E-2</v>
      </c>
      <c r="F644" s="63">
        <v>5.5643219706</v>
      </c>
      <c r="G644" s="64">
        <v>6.7362335948792498E-2</v>
      </c>
      <c r="H644" s="63">
        <v>0.50761947659999995</v>
      </c>
      <c r="I644" s="62">
        <v>1.2570349578266201E-3</v>
      </c>
      <c r="J644" s="70">
        <v>0.82099701559999905</v>
      </c>
      <c r="K644" s="71">
        <v>4.2314318729690799</v>
      </c>
      <c r="L644" s="63">
        <v>1.9677336693</v>
      </c>
      <c r="M644" s="62">
        <v>1.27279839265828E-2</v>
      </c>
      <c r="N644" s="70">
        <v>0</v>
      </c>
      <c r="O644" s="71">
        <v>0</v>
      </c>
      <c r="P644" s="70">
        <v>0</v>
      </c>
      <c r="Q644" s="71">
        <v>0</v>
      </c>
      <c r="R644" s="63">
        <v>2.4468984084000001</v>
      </c>
      <c r="S644" s="64">
        <v>2.6659753780598799E-2</v>
      </c>
      <c r="T644" s="70">
        <v>0</v>
      </c>
      <c r="U644" s="71">
        <v>0</v>
      </c>
      <c r="V644" s="70">
        <v>0.58546749060000003</v>
      </c>
      <c r="W644" s="71">
        <v>2.5462981115455499</v>
      </c>
      <c r="X644" s="63">
        <v>1.8079013979</v>
      </c>
      <c r="Y644" s="64">
        <v>5.5624281801744301E-2</v>
      </c>
    </row>
    <row r="645" spans="1:25" customFormat="1" x14ac:dyDescent="0.3">
      <c r="A645" s="58" t="s">
        <v>296</v>
      </c>
      <c r="B645" s="59">
        <v>127.9494759359</v>
      </c>
      <c r="C645" s="60">
        <v>8.5425194542525104E-2</v>
      </c>
      <c r="D645" s="59">
        <v>46.8845264487001</v>
      </c>
      <c r="E645" s="60">
        <v>7.6264068429593504E-2</v>
      </c>
      <c r="F645" s="59">
        <v>2.5848618984999998</v>
      </c>
      <c r="G645" s="60">
        <v>3.1292642034015002E-2</v>
      </c>
      <c r="H645" s="59">
        <v>33.132257939999903</v>
      </c>
      <c r="I645" s="60">
        <v>8.2046509998526099E-2</v>
      </c>
      <c r="J645" s="67">
        <v>0.50740881169999996</v>
      </c>
      <c r="K645" s="68">
        <v>2.6151932073512199</v>
      </c>
      <c r="L645" s="59">
        <v>13.832915913100001</v>
      </c>
      <c r="M645" s="60">
        <v>8.9476098390053493E-2</v>
      </c>
      <c r="N645" s="67">
        <v>1.9827868981000001</v>
      </c>
      <c r="O645" s="68">
        <v>7.7230900543927099</v>
      </c>
      <c r="P645" s="67">
        <v>3.6554238793999998</v>
      </c>
      <c r="Q645" s="68">
        <v>17.050600033482901</v>
      </c>
      <c r="R645" s="59">
        <v>21.569604057199999</v>
      </c>
      <c r="S645" s="61">
        <v>0.23500784966629201</v>
      </c>
      <c r="T645" s="67">
        <v>0</v>
      </c>
      <c r="U645" s="68">
        <v>0</v>
      </c>
      <c r="V645" s="67">
        <v>0</v>
      </c>
      <c r="W645" s="68">
        <v>0</v>
      </c>
      <c r="X645" s="59">
        <v>3.7996900891999901</v>
      </c>
      <c r="Y645" s="60">
        <v>0.116906282901523</v>
      </c>
    </row>
    <row r="646" spans="1:25" customFormat="1" x14ac:dyDescent="0.3">
      <c r="A646" s="58" t="s">
        <v>297</v>
      </c>
      <c r="B646" s="63">
        <v>258.09003886030001</v>
      </c>
      <c r="C646" s="64">
        <v>0.17231326363676799</v>
      </c>
      <c r="D646" s="63">
        <v>126.4675799227</v>
      </c>
      <c r="E646" s="64">
        <v>0.20571674494575801</v>
      </c>
      <c r="F646" s="63">
        <v>20.228370311300001</v>
      </c>
      <c r="G646" s="64">
        <v>0.24488702914857399</v>
      </c>
      <c r="H646" s="63">
        <v>47.8795700127</v>
      </c>
      <c r="I646" s="62">
        <v>0.118565768348359</v>
      </c>
      <c r="J646" s="70">
        <v>3.4669883386000002</v>
      </c>
      <c r="K646" s="71">
        <v>17.868913869854701</v>
      </c>
      <c r="L646" s="63">
        <v>20.7446264421</v>
      </c>
      <c r="M646" s="64">
        <v>0.13418343957693299</v>
      </c>
      <c r="N646" s="70">
        <v>2.6525265775000002</v>
      </c>
      <c r="O646" s="71">
        <v>10.331771734689699</v>
      </c>
      <c r="P646" s="70">
        <v>7.5384365248999998</v>
      </c>
      <c r="Q646" s="69">
        <v>35.162780105536299</v>
      </c>
      <c r="R646" s="63">
        <v>16.052845607799998</v>
      </c>
      <c r="S646" s="64">
        <v>0.17490097255887099</v>
      </c>
      <c r="T646" s="70">
        <v>3.5281934126999999</v>
      </c>
      <c r="U646" s="71">
        <v>12.505436206642401</v>
      </c>
      <c r="V646" s="70">
        <v>0</v>
      </c>
      <c r="W646" s="71">
        <v>0</v>
      </c>
      <c r="X646" s="63">
        <v>9.5309017099999895</v>
      </c>
      <c r="Y646" s="61">
        <v>0.293240307882704</v>
      </c>
    </row>
    <row r="647" spans="1:25" customFormat="1" x14ac:dyDescent="0.3">
      <c r="A647" s="58" t="s">
        <v>298</v>
      </c>
      <c r="B647" s="59">
        <v>218.03512788329999</v>
      </c>
      <c r="C647" s="60">
        <v>0.14557068780700899</v>
      </c>
      <c r="D647" s="59">
        <v>123.46286671599999</v>
      </c>
      <c r="E647" s="61">
        <v>0.20082916964182901</v>
      </c>
      <c r="F647" s="59">
        <v>6.2225846039999997</v>
      </c>
      <c r="G647" s="60">
        <v>7.5331340777757494E-2</v>
      </c>
      <c r="H647" s="59">
        <v>39.962410143900001</v>
      </c>
      <c r="I647" s="62">
        <v>9.8960242594220593E-2</v>
      </c>
      <c r="J647" s="67">
        <v>2.0050216708000002</v>
      </c>
      <c r="K647" s="68">
        <v>10.333914061327601</v>
      </c>
      <c r="L647" s="59">
        <v>20.583966526000001</v>
      </c>
      <c r="M647" s="60">
        <v>0.133144235511021</v>
      </c>
      <c r="N647" s="67">
        <v>3.4224697435999998</v>
      </c>
      <c r="O647" s="68">
        <v>13.3307528224972</v>
      </c>
      <c r="P647" s="67">
        <v>8.2008532564999808</v>
      </c>
      <c r="Q647" s="69">
        <v>38.252600361307103</v>
      </c>
      <c r="R647" s="59">
        <v>8.3017052633999899</v>
      </c>
      <c r="S647" s="60">
        <v>9.0449778185136998E-2</v>
      </c>
      <c r="T647" s="67">
        <v>0</v>
      </c>
      <c r="U647" s="72">
        <v>0</v>
      </c>
      <c r="V647" s="67">
        <v>2.1011218154</v>
      </c>
      <c r="W647" s="68">
        <v>9.1381376362969302</v>
      </c>
      <c r="X647" s="59">
        <v>3.7721281436999998</v>
      </c>
      <c r="Y647" s="60">
        <v>0.11605827568980399</v>
      </c>
    </row>
    <row r="648" spans="1:25" customFormat="1" x14ac:dyDescent="0.3">
      <c r="A648" s="58" t="s">
        <v>299</v>
      </c>
      <c r="B648" s="63">
        <v>30.3325565725</v>
      </c>
      <c r="C648" s="64">
        <v>2.0251466660762898E-2</v>
      </c>
      <c r="D648" s="63">
        <v>11.6280253753</v>
      </c>
      <c r="E648" s="64">
        <v>1.89145671310821E-2</v>
      </c>
      <c r="F648" s="63">
        <v>1.8195535089999999</v>
      </c>
      <c r="G648" s="64">
        <v>2.20277286968075E-2</v>
      </c>
      <c r="H648" s="63">
        <v>10.0825474464</v>
      </c>
      <c r="I648" s="64">
        <v>2.4967746881897901E-2</v>
      </c>
      <c r="J648" s="70">
        <v>0.52805159450000005</v>
      </c>
      <c r="K648" s="71">
        <v>2.72158644316933</v>
      </c>
      <c r="L648" s="63">
        <v>2.2978979329000002</v>
      </c>
      <c r="M648" s="64">
        <v>1.4863600908594199E-2</v>
      </c>
      <c r="N648" s="70">
        <v>0.44264235820000097</v>
      </c>
      <c r="O648" s="71">
        <v>1.7241221421945001</v>
      </c>
      <c r="P648" s="70">
        <v>0</v>
      </c>
      <c r="Q648" s="71">
        <v>0</v>
      </c>
      <c r="R648" s="63">
        <v>3.5338383562</v>
      </c>
      <c r="S648" s="64">
        <v>3.8502317935762399E-2</v>
      </c>
      <c r="T648" s="70">
        <v>0</v>
      </c>
      <c r="U648" s="71">
        <v>0</v>
      </c>
      <c r="V648" s="70">
        <v>0</v>
      </c>
      <c r="W648" s="71">
        <v>0</v>
      </c>
      <c r="X648" s="63">
        <v>0</v>
      </c>
      <c r="Y648" s="64">
        <v>0</v>
      </c>
    </row>
    <row r="649" spans="1:25" customFormat="1" x14ac:dyDescent="0.3">
      <c r="A649" s="58" t="s">
        <v>300</v>
      </c>
      <c r="B649" s="59">
        <v>49.948710009099997</v>
      </c>
      <c r="C649" s="60">
        <v>3.3348149638480401E-2</v>
      </c>
      <c r="D649" s="59">
        <v>33.749401878599997</v>
      </c>
      <c r="E649" s="61">
        <v>5.4897999175563199E-2</v>
      </c>
      <c r="F649" s="59">
        <v>4.8620655135000002</v>
      </c>
      <c r="G649" s="60">
        <v>5.8860736717956101E-2</v>
      </c>
      <c r="H649" s="59">
        <v>2.6914092662000102</v>
      </c>
      <c r="I649" s="62">
        <v>6.6648260939322001E-3</v>
      </c>
      <c r="J649" s="67">
        <v>0</v>
      </c>
      <c r="K649" s="68">
        <v>0</v>
      </c>
      <c r="L649" s="59">
        <v>2.5201775734999998</v>
      </c>
      <c r="M649" s="60">
        <v>1.6301382726785999E-2</v>
      </c>
      <c r="N649" s="67">
        <v>1.1338828216000001</v>
      </c>
      <c r="O649" s="68">
        <v>4.4165508410092604</v>
      </c>
      <c r="P649" s="67">
        <v>0.785445984199999</v>
      </c>
      <c r="Q649" s="68">
        <v>3.6636860091579102</v>
      </c>
      <c r="R649" s="59">
        <v>0.91818764929999996</v>
      </c>
      <c r="S649" s="60">
        <v>1.0003952992364401E-2</v>
      </c>
      <c r="T649" s="67">
        <v>1.8406399734000001</v>
      </c>
      <c r="U649" s="68">
        <v>6.5240203906890599</v>
      </c>
      <c r="V649" s="67">
        <v>0</v>
      </c>
      <c r="W649" s="68">
        <v>0</v>
      </c>
      <c r="X649" s="59">
        <v>1.4474993488000001</v>
      </c>
      <c r="Y649" s="60">
        <v>4.4535676436235697E-2</v>
      </c>
    </row>
    <row r="650" spans="1:25" customFormat="1" x14ac:dyDescent="0.3">
      <c r="A650" s="58" t="s">
        <v>301</v>
      </c>
      <c r="B650" s="63">
        <v>38.080557513400002</v>
      </c>
      <c r="C650" s="64">
        <v>2.5424402953394799E-2</v>
      </c>
      <c r="D650" s="63">
        <v>6.1544909361000002</v>
      </c>
      <c r="E650" s="62">
        <v>1.00111178133283E-2</v>
      </c>
      <c r="F650" s="63">
        <v>0</v>
      </c>
      <c r="G650" s="64">
        <v>0</v>
      </c>
      <c r="H650" s="63">
        <v>16.656738808</v>
      </c>
      <c r="I650" s="64">
        <v>4.1247635148448598E-2</v>
      </c>
      <c r="J650" s="70">
        <v>1.3263850976</v>
      </c>
      <c r="K650" s="71">
        <v>6.8362102068228703</v>
      </c>
      <c r="L650" s="63">
        <v>0.96545749199999797</v>
      </c>
      <c r="M650" s="64">
        <v>6.2449139493284903E-3</v>
      </c>
      <c r="N650" s="70">
        <v>3.9995275142000102</v>
      </c>
      <c r="O650" s="69">
        <v>15.578432153645499</v>
      </c>
      <c r="P650" s="70">
        <v>0</v>
      </c>
      <c r="Q650" s="71">
        <v>0</v>
      </c>
      <c r="R650" s="63">
        <v>2.5520779889999901</v>
      </c>
      <c r="S650" s="64">
        <v>2.7805719510894899E-2</v>
      </c>
      <c r="T650" s="70">
        <v>0</v>
      </c>
      <c r="U650" s="71">
        <v>0</v>
      </c>
      <c r="V650" s="70">
        <v>5.3140295585999997</v>
      </c>
      <c r="W650" s="69">
        <v>23.111622160085201</v>
      </c>
      <c r="X650" s="63">
        <v>1.1118501179</v>
      </c>
      <c r="Y650" s="64">
        <v>3.4208648962388302E-2</v>
      </c>
    </row>
    <row r="651" spans="1:25" customFormat="1" x14ac:dyDescent="0.3">
      <c r="A651" s="58" t="s">
        <v>302</v>
      </c>
      <c r="B651" s="59">
        <v>91.507376542899905</v>
      </c>
      <c r="C651" s="60">
        <v>6.1094704656465403E-2</v>
      </c>
      <c r="D651" s="59">
        <v>35.959836879900102</v>
      </c>
      <c r="E651" s="60">
        <v>5.8493572789445399E-2</v>
      </c>
      <c r="F651" s="59">
        <v>6.0553419292999999</v>
      </c>
      <c r="G651" s="60">
        <v>7.3306681295858198E-2</v>
      </c>
      <c r="H651" s="59">
        <v>21.562714089100002</v>
      </c>
      <c r="I651" s="60">
        <v>5.3396464566661597E-2</v>
      </c>
      <c r="J651" s="67">
        <v>0</v>
      </c>
      <c r="K651" s="68">
        <v>0</v>
      </c>
      <c r="L651" s="59">
        <v>9.2790814524999696</v>
      </c>
      <c r="M651" s="60">
        <v>6.0020317496974299E-2</v>
      </c>
      <c r="N651" s="67">
        <v>0.28876204890000001</v>
      </c>
      <c r="O651" s="68">
        <v>1.1247478536814399</v>
      </c>
      <c r="P651" s="67">
        <v>0.754834503200002</v>
      </c>
      <c r="Q651" s="68">
        <v>3.5208997999018599</v>
      </c>
      <c r="R651" s="59">
        <v>10.683749456499999</v>
      </c>
      <c r="S651" s="61">
        <v>0.116402924202374</v>
      </c>
      <c r="T651" s="67">
        <v>0.45783801540000102</v>
      </c>
      <c r="U651" s="68">
        <v>1.6227750082949499</v>
      </c>
      <c r="V651" s="67">
        <v>0</v>
      </c>
      <c r="W651" s="68">
        <v>0</v>
      </c>
      <c r="X651" s="59">
        <v>6.4652181680999901</v>
      </c>
      <c r="Y651" s="61">
        <v>0.19891743969548201</v>
      </c>
    </row>
    <row r="652" spans="1:25" customFormat="1" x14ac:dyDescent="0.3">
      <c r="A652" s="58" t="s">
        <v>303</v>
      </c>
      <c r="B652" s="63">
        <v>21.1360600617</v>
      </c>
      <c r="C652" s="64">
        <v>1.4111445392224699E-2</v>
      </c>
      <c r="D652" s="63">
        <v>13.013708923699999</v>
      </c>
      <c r="E652" s="64">
        <v>2.1168570167085201E-2</v>
      </c>
      <c r="F652" s="63">
        <v>0.34447959500000003</v>
      </c>
      <c r="G652" s="64">
        <v>4.1703104760114698E-3</v>
      </c>
      <c r="H652" s="63">
        <v>2.3732277561999999</v>
      </c>
      <c r="I652" s="64">
        <v>5.8769026602550701E-3</v>
      </c>
      <c r="J652" s="70">
        <v>0</v>
      </c>
      <c r="K652" s="71">
        <v>0</v>
      </c>
      <c r="L652" s="63">
        <v>0.96856955759999697</v>
      </c>
      <c r="M652" s="64">
        <v>6.2650438691206197E-3</v>
      </c>
      <c r="N652" s="70">
        <v>0</v>
      </c>
      <c r="O652" s="71">
        <v>0</v>
      </c>
      <c r="P652" s="70">
        <v>0</v>
      </c>
      <c r="Q652" s="71">
        <v>0</v>
      </c>
      <c r="R652" s="63">
        <v>0.75483450320000001</v>
      </c>
      <c r="S652" s="64">
        <v>8.2241673505240604E-3</v>
      </c>
      <c r="T652" s="70">
        <v>0</v>
      </c>
      <c r="U652" s="71">
        <v>0</v>
      </c>
      <c r="V652" s="70">
        <v>3.6812397259999998</v>
      </c>
      <c r="W652" s="69">
        <v>16.010340305751299</v>
      </c>
      <c r="X652" s="63">
        <v>0</v>
      </c>
      <c r="Y652" s="64">
        <v>0</v>
      </c>
    </row>
    <row r="653" spans="1:25" customFormat="1" x14ac:dyDescent="0.3">
      <c r="A653" s="65" t="s">
        <v>1</v>
      </c>
    </row>
    <row r="654" spans="1:25" customFormat="1" x14ac:dyDescent="0.3">
      <c r="A654" s="65" t="s">
        <v>1</v>
      </c>
    </row>
    <row r="655" spans="1:25" customFormat="1" x14ac:dyDescent="0.3">
      <c r="A655" s="53" t="s">
        <v>304</v>
      </c>
    </row>
    <row r="656" spans="1:25" customFormat="1" x14ac:dyDescent="0.3">
      <c r="A656" s="54" t="s">
        <v>1</v>
      </c>
    </row>
    <row r="657" spans="1:25" customFormat="1" ht="25.5" customHeight="1" x14ac:dyDescent="0.3">
      <c r="A657" s="114" t="s">
        <v>1</v>
      </c>
      <c r="B657" s="113" t="s">
        <v>504</v>
      </c>
      <c r="C657" s="113" t="s">
        <v>1</v>
      </c>
      <c r="D657" s="113" t="s">
        <v>53</v>
      </c>
      <c r="E657" s="113" t="s">
        <v>1</v>
      </c>
      <c r="F657" s="113" t="s">
        <v>54</v>
      </c>
      <c r="G657" s="113" t="s">
        <v>1</v>
      </c>
      <c r="H657" s="118" t="s">
        <v>55</v>
      </c>
      <c r="I657" s="118" t="s">
        <v>1</v>
      </c>
      <c r="J657" s="118" t="s">
        <v>56</v>
      </c>
      <c r="K657" s="118" t="s">
        <v>1</v>
      </c>
      <c r="L657" s="118" t="s">
        <v>57</v>
      </c>
      <c r="M657" s="118" t="s">
        <v>1</v>
      </c>
      <c r="N657" s="118" t="s">
        <v>58</v>
      </c>
      <c r="O657" s="118" t="s">
        <v>1</v>
      </c>
      <c r="P657" s="118" t="s">
        <v>59</v>
      </c>
      <c r="Q657" s="118" t="s">
        <v>1</v>
      </c>
      <c r="R657" s="118" t="s">
        <v>60</v>
      </c>
      <c r="S657" s="118" t="s">
        <v>1</v>
      </c>
      <c r="T657" s="113" t="s">
        <v>61</v>
      </c>
      <c r="U657" s="113" t="s">
        <v>1</v>
      </c>
      <c r="V657" s="113" t="s">
        <v>62</v>
      </c>
      <c r="W657" s="113" t="s">
        <v>1</v>
      </c>
      <c r="X657" s="113" t="s">
        <v>63</v>
      </c>
      <c r="Y657" s="113" t="s">
        <v>1</v>
      </c>
    </row>
    <row r="658" spans="1:25" customFormat="1" x14ac:dyDescent="0.3">
      <c r="A658" s="115" t="s">
        <v>1</v>
      </c>
      <c r="B658" s="55" t="s">
        <v>14</v>
      </c>
      <c r="C658" s="55" t="s">
        <v>15</v>
      </c>
      <c r="D658" s="55" t="s">
        <v>14</v>
      </c>
      <c r="E658" s="55" t="s">
        <v>15</v>
      </c>
      <c r="F658" s="55" t="s">
        <v>14</v>
      </c>
      <c r="G658" s="55" t="s">
        <v>15</v>
      </c>
      <c r="H658" s="55" t="s">
        <v>14</v>
      </c>
      <c r="I658" s="55" t="s">
        <v>15</v>
      </c>
      <c r="J658" s="55" t="s">
        <v>14</v>
      </c>
      <c r="K658" s="55" t="s">
        <v>15</v>
      </c>
      <c r="L658" s="55" t="s">
        <v>14</v>
      </c>
      <c r="M658" s="55" t="s">
        <v>15</v>
      </c>
      <c r="N658" s="55" t="s">
        <v>14</v>
      </c>
      <c r="O658" s="55" t="s">
        <v>15</v>
      </c>
      <c r="P658" s="55" t="s">
        <v>14</v>
      </c>
      <c r="Q658" s="55" t="s">
        <v>15</v>
      </c>
      <c r="R658" s="55" t="s">
        <v>14</v>
      </c>
      <c r="S658" s="55" t="s">
        <v>15</v>
      </c>
      <c r="T658" s="55" t="s">
        <v>14</v>
      </c>
      <c r="U658" s="55" t="s">
        <v>15</v>
      </c>
      <c r="V658" s="55" t="s">
        <v>14</v>
      </c>
      <c r="W658" s="55" t="s">
        <v>15</v>
      </c>
      <c r="X658" s="55" t="s">
        <v>14</v>
      </c>
      <c r="Y658" s="55" t="s">
        <v>15</v>
      </c>
    </row>
    <row r="659" spans="1:25" customFormat="1" x14ac:dyDescent="0.3">
      <c r="A659" s="56" t="s">
        <v>16</v>
      </c>
      <c r="B659" s="57">
        <v>1476.6594863354001</v>
      </c>
      <c r="C659" s="57">
        <v>1476.6594863354001</v>
      </c>
      <c r="D659" s="57">
        <v>601.75189975850003</v>
      </c>
      <c r="E659" s="57">
        <v>601.75189975850003</v>
      </c>
      <c r="F659" s="57">
        <v>82.258385822700006</v>
      </c>
      <c r="G659" s="57">
        <v>82.258385822700006</v>
      </c>
      <c r="H659" s="57">
        <v>401.44965198109998</v>
      </c>
      <c r="I659" s="57">
        <v>401.44965198109998</v>
      </c>
      <c r="J659" s="57">
        <v>19.402345122100002</v>
      </c>
      <c r="K659" s="57">
        <v>19.402345122100002</v>
      </c>
      <c r="L659" s="57">
        <v>153.63043690329999</v>
      </c>
      <c r="M659" s="57">
        <v>153.63043690329999</v>
      </c>
      <c r="N659" s="57">
        <v>25.673491881299999</v>
      </c>
      <c r="O659" s="57">
        <v>25.673491881299999</v>
      </c>
      <c r="P659" s="57">
        <v>21.4386817603</v>
      </c>
      <c r="Q659" s="57">
        <v>21.4386817603</v>
      </c>
      <c r="R659" s="57">
        <v>91.027648881199994</v>
      </c>
      <c r="S659" s="57">
        <v>91.027648881199994</v>
      </c>
      <c r="T659" s="57">
        <v>28.213277445100001</v>
      </c>
      <c r="U659" s="57">
        <v>28.213277445100001</v>
      </c>
      <c r="V659" s="57">
        <v>19.3116489678</v>
      </c>
      <c r="W659" s="57">
        <v>19.3116489678</v>
      </c>
      <c r="X659" s="57">
        <v>32.502017811999998</v>
      </c>
      <c r="Y659" s="57">
        <v>32.502017811999998</v>
      </c>
    </row>
    <row r="660" spans="1:25" customFormat="1" x14ac:dyDescent="0.3">
      <c r="A660" s="58" t="s">
        <v>276</v>
      </c>
      <c r="B660" s="59">
        <v>59.402093493300001</v>
      </c>
      <c r="C660" s="60">
        <v>4.02273469564179E-2</v>
      </c>
      <c r="D660" s="59">
        <v>24.493242570700001</v>
      </c>
      <c r="E660" s="60">
        <v>4.0703224336358299E-2</v>
      </c>
      <c r="F660" s="59">
        <v>3.2767727937000002</v>
      </c>
      <c r="G660" s="60">
        <v>3.9835121500715602E-2</v>
      </c>
      <c r="H660" s="59">
        <v>15.400082170399999</v>
      </c>
      <c r="I660" s="60">
        <v>3.8361179526256103E-2</v>
      </c>
      <c r="J660" s="67">
        <v>0.50740881169999996</v>
      </c>
      <c r="K660" s="68">
        <v>2.6151932073512199</v>
      </c>
      <c r="L660" s="59">
        <v>5.7167857511999998</v>
      </c>
      <c r="M660" s="60">
        <v>3.7211283560941298E-2</v>
      </c>
      <c r="N660" s="67">
        <v>2.1614811204</v>
      </c>
      <c r="O660" s="68">
        <v>8.4191162246004208</v>
      </c>
      <c r="P660" s="67">
        <v>0</v>
      </c>
      <c r="Q660" s="68">
        <v>0</v>
      </c>
      <c r="R660" s="59">
        <v>1.82389483360001</v>
      </c>
      <c r="S660" s="60">
        <v>2.0036712537532E-2</v>
      </c>
      <c r="T660" s="67">
        <v>1.0825362181</v>
      </c>
      <c r="U660" s="68">
        <v>3.8369743472962301</v>
      </c>
      <c r="V660" s="67">
        <v>2.1011218154</v>
      </c>
      <c r="W660" s="68">
        <v>10.880074606282401</v>
      </c>
      <c r="X660" s="59">
        <v>2.8387674080999998</v>
      </c>
      <c r="Y660" s="60">
        <v>8.7341266764425496E-2</v>
      </c>
    </row>
    <row r="661" spans="1:25" customFormat="1" x14ac:dyDescent="0.3">
      <c r="A661" s="58" t="s">
        <v>277</v>
      </c>
      <c r="B661" s="63">
        <v>46.452182504900001</v>
      </c>
      <c r="C661" s="64">
        <v>3.1457612899084497E-2</v>
      </c>
      <c r="D661" s="63">
        <v>8.5218801894999991</v>
      </c>
      <c r="E661" s="62">
        <v>1.41617836070315E-2</v>
      </c>
      <c r="F661" s="63">
        <v>6.3119578734999999</v>
      </c>
      <c r="G661" s="61">
        <v>7.6733305794558296E-2</v>
      </c>
      <c r="H661" s="63">
        <v>14.017811978399999</v>
      </c>
      <c r="I661" s="64">
        <v>3.4917982639227602E-2</v>
      </c>
      <c r="J661" s="70">
        <v>2.0323806365000001</v>
      </c>
      <c r="K661" s="69">
        <v>10.474922612241601</v>
      </c>
      <c r="L661" s="63">
        <v>6.3521685845000002</v>
      </c>
      <c r="M661" s="64">
        <v>4.1347071013657699E-2</v>
      </c>
      <c r="N661" s="70">
        <v>0</v>
      </c>
      <c r="O661" s="71">
        <v>0</v>
      </c>
      <c r="P661" s="70">
        <v>0.67113180230000102</v>
      </c>
      <c r="Q661" s="71">
        <v>3.1304714058622598</v>
      </c>
      <c r="R661" s="63">
        <v>4.8301019081999996</v>
      </c>
      <c r="S661" s="64">
        <v>5.3061920939029797E-2</v>
      </c>
      <c r="T661" s="70">
        <v>0</v>
      </c>
      <c r="U661" s="71">
        <v>0</v>
      </c>
      <c r="V661" s="70">
        <v>2.4527891747999999</v>
      </c>
      <c r="W661" s="71">
        <v>12.7010861625009</v>
      </c>
      <c r="X661" s="63">
        <v>1.2619603572</v>
      </c>
      <c r="Y661" s="64">
        <v>3.88271388102579E-2</v>
      </c>
    </row>
    <row r="662" spans="1:25" customFormat="1" x14ac:dyDescent="0.3">
      <c r="A662" s="58" t="s">
        <v>278</v>
      </c>
      <c r="B662" s="59">
        <v>240.17966328630001</v>
      </c>
      <c r="C662" s="60">
        <v>0.16265067573726799</v>
      </c>
      <c r="D662" s="59">
        <v>49.066173048000003</v>
      </c>
      <c r="E662" s="62">
        <v>8.1538875187085594E-2</v>
      </c>
      <c r="F662" s="59">
        <v>13.0263136478001</v>
      </c>
      <c r="G662" s="60">
        <v>0.15835848852999601</v>
      </c>
      <c r="H662" s="59">
        <v>102.4622837802</v>
      </c>
      <c r="I662" s="61">
        <v>0.25523072015273202</v>
      </c>
      <c r="J662" s="67">
        <v>5.4546870800999896</v>
      </c>
      <c r="K662" s="68">
        <v>28.113545273900499</v>
      </c>
      <c r="L662" s="59">
        <v>42.072166440499998</v>
      </c>
      <c r="M662" s="61">
        <v>0.27385306771588203</v>
      </c>
      <c r="N662" s="67">
        <v>0.605314939</v>
      </c>
      <c r="O662" s="68">
        <v>2.35774292721318</v>
      </c>
      <c r="P662" s="67">
        <v>8.00656342260001</v>
      </c>
      <c r="Q662" s="69">
        <v>37.346342056471499</v>
      </c>
      <c r="R662" s="59">
        <v>16.3302860963</v>
      </c>
      <c r="S662" s="60">
        <v>0.17939918581894401</v>
      </c>
      <c r="T662" s="67">
        <v>1.2619603572</v>
      </c>
      <c r="U662" s="68">
        <v>4.4729307314814397</v>
      </c>
      <c r="V662" s="67">
        <v>1.3550392758000001</v>
      </c>
      <c r="W662" s="68">
        <v>7.0166937999928196</v>
      </c>
      <c r="X662" s="59">
        <v>0.53887519879999901</v>
      </c>
      <c r="Y662" s="62">
        <v>1.65797459689116E-2</v>
      </c>
    </row>
    <row r="663" spans="1:25" customFormat="1" x14ac:dyDescent="0.3">
      <c r="A663" s="58" t="s">
        <v>279</v>
      </c>
      <c r="B663" s="63">
        <v>11.205079725899999</v>
      </c>
      <c r="C663" s="64">
        <v>7.5881270053040099E-3</v>
      </c>
      <c r="D663" s="63">
        <v>2.9724045317999899</v>
      </c>
      <c r="E663" s="64">
        <v>4.9395847906635801E-3</v>
      </c>
      <c r="F663" s="63">
        <v>2.1246614349000099</v>
      </c>
      <c r="G663" s="64">
        <v>2.5829116553289799E-2</v>
      </c>
      <c r="H663" s="63">
        <v>6.1080137592000003</v>
      </c>
      <c r="I663" s="64">
        <v>1.5214893646208901E-2</v>
      </c>
      <c r="J663" s="70">
        <v>0</v>
      </c>
      <c r="K663" s="71">
        <v>0</v>
      </c>
      <c r="L663" s="63">
        <v>0</v>
      </c>
      <c r="M663" s="64">
        <v>0</v>
      </c>
      <c r="N663" s="70">
        <v>0</v>
      </c>
      <c r="O663" s="71">
        <v>0</v>
      </c>
      <c r="P663" s="70">
        <v>0</v>
      </c>
      <c r="Q663" s="71">
        <v>0</v>
      </c>
      <c r="R663" s="63">
        <v>0</v>
      </c>
      <c r="S663" s="64">
        <v>0</v>
      </c>
      <c r="T663" s="70">
        <v>0</v>
      </c>
      <c r="U663" s="71">
        <v>0</v>
      </c>
      <c r="V663" s="70">
        <v>0</v>
      </c>
      <c r="W663" s="71">
        <v>0</v>
      </c>
      <c r="X663" s="63">
        <v>0</v>
      </c>
      <c r="Y663" s="64">
        <v>0</v>
      </c>
    </row>
    <row r="664" spans="1:25" customFormat="1" x14ac:dyDescent="0.3">
      <c r="A664" s="58" t="s">
        <v>280</v>
      </c>
      <c r="B664" s="59">
        <v>45.0460831109</v>
      </c>
      <c r="C664" s="60">
        <v>3.0505396489674201E-2</v>
      </c>
      <c r="D664" s="59">
        <v>28.401734686400001</v>
      </c>
      <c r="E664" s="60">
        <v>4.7198412996782298E-2</v>
      </c>
      <c r="F664" s="59">
        <v>2.3930491443999999</v>
      </c>
      <c r="G664" s="60">
        <v>2.9091856355630202E-2</v>
      </c>
      <c r="H664" s="59">
        <v>10.268641865099999</v>
      </c>
      <c r="I664" s="60">
        <v>2.5578903392805601E-2</v>
      </c>
      <c r="J664" s="67">
        <v>0</v>
      </c>
      <c r="K664" s="68">
        <v>0</v>
      </c>
      <c r="L664" s="59">
        <v>1.8435901954</v>
      </c>
      <c r="M664" s="60">
        <v>1.20001624193806E-2</v>
      </c>
      <c r="N664" s="67">
        <v>1.6812292042000001</v>
      </c>
      <c r="O664" s="68">
        <v>6.5485022916752902</v>
      </c>
      <c r="P664" s="67">
        <v>0</v>
      </c>
      <c r="Q664" s="68">
        <v>0</v>
      </c>
      <c r="R664" s="59">
        <v>0</v>
      </c>
      <c r="S664" s="60">
        <v>0</v>
      </c>
      <c r="T664" s="67">
        <v>0.45783801540000102</v>
      </c>
      <c r="U664" s="68">
        <v>1.6227750082949499</v>
      </c>
      <c r="V664" s="67">
        <v>0</v>
      </c>
      <c r="W664" s="68">
        <v>0</v>
      </c>
      <c r="X664" s="59">
        <v>0</v>
      </c>
      <c r="Y664" s="60">
        <v>0</v>
      </c>
    </row>
    <row r="665" spans="1:25" customFormat="1" x14ac:dyDescent="0.3">
      <c r="A665" s="58" t="s">
        <v>281</v>
      </c>
      <c r="B665" s="63">
        <v>169.3624989951</v>
      </c>
      <c r="C665" s="64">
        <v>0.11469299494049499</v>
      </c>
      <c r="D665" s="63">
        <v>93.189617741400099</v>
      </c>
      <c r="E665" s="61">
        <v>0.15486385299124</v>
      </c>
      <c r="F665" s="63">
        <v>16.664923822900001</v>
      </c>
      <c r="G665" s="61">
        <v>0.202592400230411</v>
      </c>
      <c r="H665" s="63">
        <v>29.782040353799999</v>
      </c>
      <c r="I665" s="62">
        <v>7.4186240308914603E-2</v>
      </c>
      <c r="J665" s="70">
        <v>3.0567856483</v>
      </c>
      <c r="K665" s="71">
        <v>15.754722581540999</v>
      </c>
      <c r="L665" s="63">
        <v>12.2185642513</v>
      </c>
      <c r="M665" s="64">
        <v>7.9532184491480404E-2</v>
      </c>
      <c r="N665" s="70">
        <v>4.5845120208999797</v>
      </c>
      <c r="O665" s="71">
        <v>17.856986661947801</v>
      </c>
      <c r="P665" s="70">
        <v>0</v>
      </c>
      <c r="Q665" s="71">
        <v>0</v>
      </c>
      <c r="R665" s="63">
        <v>4.3403881585999997</v>
      </c>
      <c r="S665" s="62">
        <v>4.7682085739296998E-2</v>
      </c>
      <c r="T665" s="70">
        <v>3.2209944473999998</v>
      </c>
      <c r="U665" s="71">
        <v>11.4165908362391</v>
      </c>
      <c r="V665" s="70">
        <v>0</v>
      </c>
      <c r="W665" s="71">
        <v>0</v>
      </c>
      <c r="X665" s="63">
        <v>2.3046725504999999</v>
      </c>
      <c r="Y665" s="64">
        <v>7.0908599085472701E-2</v>
      </c>
    </row>
    <row r="666" spans="1:25" customFormat="1" x14ac:dyDescent="0.3">
      <c r="A666" s="58" t="s">
        <v>282</v>
      </c>
      <c r="B666" s="59">
        <v>49.167077069999998</v>
      </c>
      <c r="C666" s="60">
        <v>3.3296150889882602E-2</v>
      </c>
      <c r="D666" s="59">
        <v>20.341625695699999</v>
      </c>
      <c r="E666" s="60">
        <v>3.3804007438719599E-2</v>
      </c>
      <c r="F666" s="59">
        <v>2.6835333204</v>
      </c>
      <c r="G666" s="60">
        <v>3.2623218819101303E-2</v>
      </c>
      <c r="H666" s="59">
        <v>16.470753591200001</v>
      </c>
      <c r="I666" s="60">
        <v>4.1028192476737897E-2</v>
      </c>
      <c r="J666" s="67">
        <v>0</v>
      </c>
      <c r="K666" s="68">
        <v>0</v>
      </c>
      <c r="L666" s="59">
        <v>4.6905559648999997</v>
      </c>
      <c r="M666" s="60">
        <v>3.0531423716853599E-2</v>
      </c>
      <c r="N666" s="67">
        <v>0</v>
      </c>
      <c r="O666" s="68">
        <v>0</v>
      </c>
      <c r="P666" s="67">
        <v>0.87506695629999798</v>
      </c>
      <c r="Q666" s="68">
        <v>4.0817199773935897</v>
      </c>
      <c r="R666" s="59">
        <v>2.1746592167999999</v>
      </c>
      <c r="S666" s="60">
        <v>2.38900954108805E-2</v>
      </c>
      <c r="T666" s="67">
        <v>1.0503388404</v>
      </c>
      <c r="U666" s="68">
        <v>3.7228529809904098</v>
      </c>
      <c r="V666" s="67">
        <v>0</v>
      </c>
      <c r="W666" s="68">
        <v>0</v>
      </c>
      <c r="X666" s="59">
        <v>0.88054348429999896</v>
      </c>
      <c r="Y666" s="60">
        <v>2.7091963624944398E-2</v>
      </c>
    </row>
    <row r="667" spans="1:25" customFormat="1" x14ac:dyDescent="0.3">
      <c r="A667" s="58" t="s">
        <v>283</v>
      </c>
      <c r="B667" s="63">
        <v>38.861305644600002</v>
      </c>
      <c r="C667" s="64">
        <v>2.6317039239047199E-2</v>
      </c>
      <c r="D667" s="63">
        <v>22.8127202699999</v>
      </c>
      <c r="E667" s="64">
        <v>3.7910508100024901E-2</v>
      </c>
      <c r="F667" s="63">
        <v>0.45783801540000002</v>
      </c>
      <c r="G667" s="64">
        <v>5.5658521720426801E-3</v>
      </c>
      <c r="H667" s="63">
        <v>0.85517818560000103</v>
      </c>
      <c r="I667" s="62">
        <v>2.1302252508622502E-3</v>
      </c>
      <c r="J667" s="70">
        <v>0</v>
      </c>
      <c r="K667" s="71">
        <v>0</v>
      </c>
      <c r="L667" s="63">
        <v>1.8158250297</v>
      </c>
      <c r="M667" s="64">
        <v>1.1819435434157701E-2</v>
      </c>
      <c r="N667" s="70">
        <v>5.1909165729000097</v>
      </c>
      <c r="O667" s="69">
        <v>20.218973706030798</v>
      </c>
      <c r="P667" s="70">
        <v>0</v>
      </c>
      <c r="Q667" s="71">
        <v>0</v>
      </c>
      <c r="R667" s="63">
        <v>0</v>
      </c>
      <c r="S667" s="64">
        <v>0</v>
      </c>
      <c r="T667" s="70">
        <v>1.4568545613999999</v>
      </c>
      <c r="U667" s="71">
        <v>5.16371968565113</v>
      </c>
      <c r="V667" s="70">
        <v>4.6556248376999996</v>
      </c>
      <c r="W667" s="69">
        <v>24.107857622426401</v>
      </c>
      <c r="X667" s="63">
        <v>1.6163481718999999</v>
      </c>
      <c r="Y667" s="64">
        <v>4.9730702298219499E-2</v>
      </c>
    </row>
    <row r="668" spans="1:25" customFormat="1" x14ac:dyDescent="0.3">
      <c r="A668" s="58" t="s">
        <v>284</v>
      </c>
      <c r="B668" s="59">
        <v>125.3835229459</v>
      </c>
      <c r="C668" s="60">
        <v>8.4910247830433896E-2</v>
      </c>
      <c r="D668" s="59">
        <v>24.659088977100001</v>
      </c>
      <c r="E668" s="62">
        <v>4.0978830290351202E-2</v>
      </c>
      <c r="F668" s="59">
        <v>8.3859677687000005</v>
      </c>
      <c r="G668" s="60">
        <v>0.101946660937101</v>
      </c>
      <c r="H668" s="59">
        <v>51.0281712707</v>
      </c>
      <c r="I668" s="61">
        <v>0.127109765866984</v>
      </c>
      <c r="J668" s="67">
        <v>0.52805159450000005</v>
      </c>
      <c r="K668" s="68">
        <v>2.72158644316933</v>
      </c>
      <c r="L668" s="59">
        <v>13.6610801541</v>
      </c>
      <c r="M668" s="60">
        <v>8.8921703468816699E-2</v>
      </c>
      <c r="N668" s="67">
        <v>0.89886107709999896</v>
      </c>
      <c r="O668" s="68">
        <v>3.5011251342662502</v>
      </c>
      <c r="P668" s="67">
        <v>0.67113180230000102</v>
      </c>
      <c r="Q668" s="68">
        <v>3.1304714058622598</v>
      </c>
      <c r="R668" s="59">
        <v>16.956203010700001</v>
      </c>
      <c r="S668" s="61">
        <v>0.186275304471826</v>
      </c>
      <c r="T668" s="67">
        <v>3.3584647606</v>
      </c>
      <c r="U668" s="68">
        <v>11.9038448019207</v>
      </c>
      <c r="V668" s="67">
        <v>1.7210938987</v>
      </c>
      <c r="W668" s="68">
        <v>8.9122057964585508</v>
      </c>
      <c r="X668" s="59">
        <v>3.5154086313999899</v>
      </c>
      <c r="Y668" s="60">
        <v>0.108159704167724</v>
      </c>
    </row>
    <row r="669" spans="1:25" customFormat="1" x14ac:dyDescent="0.3">
      <c r="A669" s="58" t="s">
        <v>285</v>
      </c>
      <c r="B669" s="63">
        <v>6.7973448814000097</v>
      </c>
      <c r="C669" s="64">
        <v>4.6031904743786597E-3</v>
      </c>
      <c r="D669" s="63">
        <v>1.90942823969999</v>
      </c>
      <c r="E669" s="64">
        <v>3.1731154325666598E-3</v>
      </c>
      <c r="F669" s="63">
        <v>0</v>
      </c>
      <c r="G669" s="64">
        <v>0</v>
      </c>
      <c r="H669" s="63">
        <v>3.0764805630000001</v>
      </c>
      <c r="I669" s="64">
        <v>7.6634281480080597E-3</v>
      </c>
      <c r="J669" s="70">
        <v>0</v>
      </c>
      <c r="K669" s="71">
        <v>0</v>
      </c>
      <c r="L669" s="63">
        <v>0.55128045290000005</v>
      </c>
      <c r="M669" s="64">
        <v>3.5883543913046E-3</v>
      </c>
      <c r="N669" s="70">
        <v>0</v>
      </c>
      <c r="O669" s="71">
        <v>0</v>
      </c>
      <c r="P669" s="70">
        <v>0</v>
      </c>
      <c r="Q669" s="71">
        <v>0</v>
      </c>
      <c r="R669" s="63">
        <v>0.80231761040000005</v>
      </c>
      <c r="S669" s="64">
        <v>8.8139990460162597E-3</v>
      </c>
      <c r="T669" s="70">
        <v>0</v>
      </c>
      <c r="U669" s="71">
        <v>0</v>
      </c>
      <c r="V669" s="70">
        <v>0</v>
      </c>
      <c r="W669" s="71">
        <v>0</v>
      </c>
      <c r="X669" s="63">
        <v>0.45783801539999902</v>
      </c>
      <c r="Y669" s="64">
        <v>1.4086448972129999E-2</v>
      </c>
    </row>
    <row r="670" spans="1:25" customFormat="1" x14ac:dyDescent="0.3">
      <c r="A670" s="58" t="s">
        <v>286</v>
      </c>
      <c r="B670" s="59">
        <v>140.09835652870001</v>
      </c>
      <c r="C670" s="60">
        <v>9.4875194874059696E-2</v>
      </c>
      <c r="D670" s="59">
        <v>35.980315359999899</v>
      </c>
      <c r="E670" s="62">
        <v>5.97926078412713E-2</v>
      </c>
      <c r="F670" s="59">
        <v>4.0255890523</v>
      </c>
      <c r="G670" s="60">
        <v>4.8938342419905599E-2</v>
      </c>
      <c r="H670" s="59">
        <v>39.431118465000097</v>
      </c>
      <c r="I670" s="60">
        <v>9.8221827495459796E-2</v>
      </c>
      <c r="J670" s="67">
        <v>4.2050530585999999</v>
      </c>
      <c r="K670" s="69">
        <v>21.672911352402899</v>
      </c>
      <c r="L670" s="59">
        <v>33.064849032700003</v>
      </c>
      <c r="M670" s="61">
        <v>0.21522329623726899</v>
      </c>
      <c r="N670" s="67">
        <v>2.5410950540999999</v>
      </c>
      <c r="O670" s="68">
        <v>9.8977383592719494</v>
      </c>
      <c r="P670" s="67">
        <v>1.8699033247000001</v>
      </c>
      <c r="Q670" s="68">
        <v>8.7221002933243508</v>
      </c>
      <c r="R670" s="59">
        <v>10.6211407077</v>
      </c>
      <c r="S670" s="60">
        <v>0.11668038050243</v>
      </c>
      <c r="T670" s="67">
        <v>3.8071454155</v>
      </c>
      <c r="U670" s="68">
        <v>13.4941621827109</v>
      </c>
      <c r="V670" s="67">
        <v>1.7210938987</v>
      </c>
      <c r="W670" s="68">
        <v>8.9122057964585508</v>
      </c>
      <c r="X670" s="59">
        <v>2.8310531594000001</v>
      </c>
      <c r="Y670" s="60">
        <v>8.7103920001999194E-2</v>
      </c>
    </row>
    <row r="671" spans="1:25" customFormat="1" x14ac:dyDescent="0.3">
      <c r="A671" s="58" t="s">
        <v>287</v>
      </c>
      <c r="B671" s="63">
        <v>30.2931419819</v>
      </c>
      <c r="C671" s="64">
        <v>2.05146428558679E-2</v>
      </c>
      <c r="D671" s="63">
        <v>22.069241073899899</v>
      </c>
      <c r="E671" s="61">
        <v>3.6674983631554803E-2</v>
      </c>
      <c r="F671" s="63">
        <v>0.71990281070000095</v>
      </c>
      <c r="G671" s="64">
        <v>8.7517254745513792E-3</v>
      </c>
      <c r="H671" s="63">
        <v>1.9242705409</v>
      </c>
      <c r="I671" s="62">
        <v>4.7933047927778303E-3</v>
      </c>
      <c r="J671" s="70">
        <v>0</v>
      </c>
      <c r="K671" s="71">
        <v>0</v>
      </c>
      <c r="L671" s="63">
        <v>0</v>
      </c>
      <c r="M671" s="64">
        <v>0</v>
      </c>
      <c r="N671" s="70">
        <v>0</v>
      </c>
      <c r="O671" s="71">
        <v>0</v>
      </c>
      <c r="P671" s="70">
        <v>0.38378541199999999</v>
      </c>
      <c r="Q671" s="71">
        <v>1.7901539669789399</v>
      </c>
      <c r="R671" s="63">
        <v>0</v>
      </c>
      <c r="S671" s="64">
        <v>0</v>
      </c>
      <c r="T671" s="70">
        <v>0.1814870938</v>
      </c>
      <c r="U671" s="71">
        <v>0.64326838366493999</v>
      </c>
      <c r="V671" s="70">
        <v>3.9026049327000001</v>
      </c>
      <c r="W671" s="69">
        <v>20.208553599991099</v>
      </c>
      <c r="X671" s="63">
        <v>1.1118501179</v>
      </c>
      <c r="Y671" s="64">
        <v>3.4208648962388302E-2</v>
      </c>
    </row>
    <row r="672" spans="1:25" customFormat="1" x14ac:dyDescent="0.3">
      <c r="A672" s="58" t="s">
        <v>288</v>
      </c>
      <c r="B672" s="59">
        <v>46.385848815800003</v>
      </c>
      <c r="C672" s="60">
        <v>3.1412691446499302E-2</v>
      </c>
      <c r="D672" s="59">
        <v>3.0197797420999999</v>
      </c>
      <c r="E672" s="62">
        <v>5.0183135995281796E-3</v>
      </c>
      <c r="F672" s="59">
        <v>0</v>
      </c>
      <c r="G672" s="60">
        <v>0</v>
      </c>
      <c r="H672" s="59">
        <v>33.453692948000104</v>
      </c>
      <c r="I672" s="61">
        <v>8.3332225555335607E-2</v>
      </c>
      <c r="J672" s="67">
        <v>0</v>
      </c>
      <c r="K672" s="68">
        <v>0</v>
      </c>
      <c r="L672" s="59">
        <v>2.3083641654</v>
      </c>
      <c r="M672" s="60">
        <v>1.5025435141169099E-2</v>
      </c>
      <c r="N672" s="67">
        <v>0</v>
      </c>
      <c r="O672" s="68">
        <v>0</v>
      </c>
      <c r="P672" s="67">
        <v>0.785445984199999</v>
      </c>
      <c r="Q672" s="68">
        <v>3.6636860091579102</v>
      </c>
      <c r="R672" s="59">
        <v>3.1128710049000001</v>
      </c>
      <c r="S672" s="60">
        <v>3.4196983478751601E-2</v>
      </c>
      <c r="T672" s="67">
        <v>2.3067945919000001</v>
      </c>
      <c r="U672" s="68">
        <v>8.1762730203492797</v>
      </c>
      <c r="V672" s="67">
        <v>0.52805159450000205</v>
      </c>
      <c r="W672" s="68">
        <v>2.7343682322543601</v>
      </c>
      <c r="X672" s="59">
        <v>0.87084878480000105</v>
      </c>
      <c r="Y672" s="60">
        <v>2.67936836979542E-2</v>
      </c>
    </row>
    <row r="673" spans="1:25" customFormat="1" x14ac:dyDescent="0.3">
      <c r="A673" s="58" t="s">
        <v>289</v>
      </c>
      <c r="B673" s="63">
        <v>10.4441205197</v>
      </c>
      <c r="C673" s="64">
        <v>7.0728022379885199E-3</v>
      </c>
      <c r="D673" s="63">
        <v>1.6772355563999899</v>
      </c>
      <c r="E673" s="64">
        <v>2.7872542771749001E-3</v>
      </c>
      <c r="F673" s="63">
        <v>0</v>
      </c>
      <c r="G673" s="64">
        <v>0</v>
      </c>
      <c r="H673" s="63">
        <v>0</v>
      </c>
      <c r="I673" s="64">
        <v>0</v>
      </c>
      <c r="J673" s="70">
        <v>0</v>
      </c>
      <c r="K673" s="71">
        <v>0</v>
      </c>
      <c r="L673" s="63">
        <v>0.374264031</v>
      </c>
      <c r="M673" s="64">
        <v>2.4361320487266101E-3</v>
      </c>
      <c r="N673" s="70">
        <v>0.53012000330000097</v>
      </c>
      <c r="O673" s="71">
        <v>2.0648535296678001</v>
      </c>
      <c r="P673" s="70">
        <v>0</v>
      </c>
      <c r="Q673" s="71">
        <v>0</v>
      </c>
      <c r="R673" s="63">
        <v>0</v>
      </c>
      <c r="S673" s="64">
        <v>0</v>
      </c>
      <c r="T673" s="70">
        <v>7.5737388800999899</v>
      </c>
      <c r="U673" s="69">
        <v>26.844590795371701</v>
      </c>
      <c r="V673" s="70">
        <v>0.28876204890000001</v>
      </c>
      <c r="W673" s="71">
        <v>1.49527391152086</v>
      </c>
      <c r="X673" s="63">
        <v>0</v>
      </c>
      <c r="Y673" s="64">
        <v>0</v>
      </c>
    </row>
    <row r="674" spans="1:25" customFormat="1" x14ac:dyDescent="0.3">
      <c r="A674" s="58" t="s">
        <v>290</v>
      </c>
      <c r="B674" s="59">
        <v>38.982261858100003</v>
      </c>
      <c r="C674" s="60">
        <v>2.6398951294344501E-2</v>
      </c>
      <c r="D674" s="59">
        <v>17.6529942545999</v>
      </c>
      <c r="E674" s="60">
        <v>2.9336000869601999E-2</v>
      </c>
      <c r="F674" s="59">
        <v>1.3924700722000101</v>
      </c>
      <c r="G674" s="60">
        <v>1.69280014222664E-2</v>
      </c>
      <c r="H674" s="59">
        <v>14.2893025834</v>
      </c>
      <c r="I674" s="60">
        <v>3.5594258241062597E-2</v>
      </c>
      <c r="J674" s="67">
        <v>1.134172886</v>
      </c>
      <c r="K674" s="68">
        <v>5.8455453650710201</v>
      </c>
      <c r="L674" s="59">
        <v>3.3279820039999999</v>
      </c>
      <c r="M674" s="60">
        <v>2.16622569790304E-2</v>
      </c>
      <c r="N674" s="67">
        <v>0</v>
      </c>
      <c r="O674" s="68">
        <v>0</v>
      </c>
      <c r="P674" s="67">
        <v>0</v>
      </c>
      <c r="Q674" s="68">
        <v>0</v>
      </c>
      <c r="R674" s="59">
        <v>0</v>
      </c>
      <c r="S674" s="60">
        <v>0</v>
      </c>
      <c r="T674" s="67">
        <v>0</v>
      </c>
      <c r="U674" s="68">
        <v>0</v>
      </c>
      <c r="V674" s="67">
        <v>0</v>
      </c>
      <c r="W674" s="68">
        <v>0</v>
      </c>
      <c r="X674" s="59">
        <v>1.1853400579</v>
      </c>
      <c r="Y674" s="60">
        <v>3.6469737502339401E-2</v>
      </c>
    </row>
    <row r="675" spans="1:25" customFormat="1" x14ac:dyDescent="0.3">
      <c r="A675" s="58" t="s">
        <v>291</v>
      </c>
      <c r="B675" s="63">
        <v>9.4699446890000107</v>
      </c>
      <c r="C675" s="64">
        <v>6.4130862779349304E-3</v>
      </c>
      <c r="D675" s="63">
        <v>3.8060788235</v>
      </c>
      <c r="E675" s="64">
        <v>6.3249967719711201E-3</v>
      </c>
      <c r="F675" s="63">
        <v>0</v>
      </c>
      <c r="G675" s="64">
        <v>0</v>
      </c>
      <c r="H675" s="63">
        <v>5.0585509265000104</v>
      </c>
      <c r="I675" s="64">
        <v>1.2600710703164699E-2</v>
      </c>
      <c r="J675" s="70">
        <v>0</v>
      </c>
      <c r="K675" s="71">
        <v>0</v>
      </c>
      <c r="L675" s="63">
        <v>0.605314939</v>
      </c>
      <c r="M675" s="64">
        <v>3.9400717149623496E-3</v>
      </c>
      <c r="N675" s="70">
        <v>0</v>
      </c>
      <c r="O675" s="71">
        <v>0</v>
      </c>
      <c r="P675" s="70">
        <v>0</v>
      </c>
      <c r="Q675" s="71">
        <v>0</v>
      </c>
      <c r="R675" s="63">
        <v>0</v>
      </c>
      <c r="S675" s="64">
        <v>0</v>
      </c>
      <c r="T675" s="70">
        <v>0</v>
      </c>
      <c r="U675" s="71">
        <v>0</v>
      </c>
      <c r="V675" s="70">
        <v>0</v>
      </c>
      <c r="W675" s="71">
        <v>0</v>
      </c>
      <c r="X675" s="63">
        <v>0</v>
      </c>
      <c r="Y675" s="64">
        <v>0</v>
      </c>
    </row>
    <row r="676" spans="1:25" customFormat="1" x14ac:dyDescent="0.3">
      <c r="A676" s="58" t="s">
        <v>292</v>
      </c>
      <c r="B676" s="59">
        <v>20.205089419899998</v>
      </c>
      <c r="C676" s="60">
        <v>1.36829713328444E-2</v>
      </c>
      <c r="D676" s="59">
        <v>11.118121028599999</v>
      </c>
      <c r="E676" s="60">
        <v>1.8476254139059699E-2</v>
      </c>
      <c r="F676" s="59">
        <v>1.3295365232</v>
      </c>
      <c r="G676" s="60">
        <v>1.6162929893442E-2</v>
      </c>
      <c r="H676" s="59">
        <v>1.7970837474000001</v>
      </c>
      <c r="I676" s="60">
        <v>4.4764860014989E-3</v>
      </c>
      <c r="J676" s="67">
        <v>0</v>
      </c>
      <c r="K676" s="68">
        <v>0</v>
      </c>
      <c r="L676" s="59">
        <v>0.785445984199997</v>
      </c>
      <c r="M676" s="60">
        <v>5.1125675356530099E-3</v>
      </c>
      <c r="N676" s="67">
        <v>0</v>
      </c>
      <c r="O676" s="68">
        <v>0</v>
      </c>
      <c r="P676" s="67">
        <v>0.42384980230000002</v>
      </c>
      <c r="Q676" s="68">
        <v>1.97703294931539</v>
      </c>
      <c r="R676" s="59">
        <v>4.7510523341999997</v>
      </c>
      <c r="S676" s="61">
        <v>5.2193508154874897E-2</v>
      </c>
      <c r="T676" s="67">
        <v>0</v>
      </c>
      <c r="U676" s="68">
        <v>0</v>
      </c>
      <c r="V676" s="67">
        <v>0</v>
      </c>
      <c r="W676" s="68">
        <v>0</v>
      </c>
      <c r="X676" s="59">
        <v>0</v>
      </c>
      <c r="Y676" s="60">
        <v>0</v>
      </c>
    </row>
    <row r="677" spans="1:25" customFormat="1" x14ac:dyDescent="0.3">
      <c r="A677" s="58" t="s">
        <v>293</v>
      </c>
      <c r="B677" s="63">
        <v>7.7881386788000198</v>
      </c>
      <c r="C677" s="64">
        <v>5.2741601912081196E-3</v>
      </c>
      <c r="D677" s="63">
        <v>7.7881386787999896</v>
      </c>
      <c r="E677" s="64">
        <v>1.2942441364830901E-2</v>
      </c>
      <c r="F677" s="63">
        <v>0</v>
      </c>
      <c r="G677" s="64">
        <v>0</v>
      </c>
      <c r="H677" s="63">
        <v>0</v>
      </c>
      <c r="I677" s="64">
        <v>0</v>
      </c>
      <c r="J677" s="70">
        <v>0</v>
      </c>
      <c r="K677" s="71">
        <v>0</v>
      </c>
      <c r="L677" s="63">
        <v>0</v>
      </c>
      <c r="M677" s="64">
        <v>0</v>
      </c>
      <c r="N677" s="70">
        <v>0</v>
      </c>
      <c r="O677" s="71">
        <v>0</v>
      </c>
      <c r="P677" s="70">
        <v>0</v>
      </c>
      <c r="Q677" s="71">
        <v>0</v>
      </c>
      <c r="R677" s="63">
        <v>0</v>
      </c>
      <c r="S677" s="64">
        <v>0</v>
      </c>
      <c r="T677" s="70">
        <v>0</v>
      </c>
      <c r="U677" s="71">
        <v>0</v>
      </c>
      <c r="V677" s="70">
        <v>0</v>
      </c>
      <c r="W677" s="71">
        <v>0</v>
      </c>
      <c r="X677" s="63">
        <v>0</v>
      </c>
      <c r="Y677" s="64">
        <v>0</v>
      </c>
    </row>
    <row r="678" spans="1:25" customFormat="1" x14ac:dyDescent="0.3">
      <c r="A678" s="58" t="s">
        <v>294</v>
      </c>
      <c r="B678" s="59">
        <v>36.019923138199999</v>
      </c>
      <c r="C678" s="60">
        <v>2.43928430836753E-2</v>
      </c>
      <c r="D678" s="59">
        <v>24.674485632200099</v>
      </c>
      <c r="E678" s="61">
        <v>4.1004416674218301E-2</v>
      </c>
      <c r="F678" s="59">
        <v>0</v>
      </c>
      <c r="G678" s="60">
        <v>0</v>
      </c>
      <c r="H678" s="59">
        <v>6.36795292840001</v>
      </c>
      <c r="I678" s="60">
        <v>1.5862394940374201E-2</v>
      </c>
      <c r="J678" s="67">
        <v>0</v>
      </c>
      <c r="K678" s="68">
        <v>0</v>
      </c>
      <c r="L678" s="59">
        <v>1.7593840176</v>
      </c>
      <c r="M678" s="60">
        <v>1.1452053727526799E-2</v>
      </c>
      <c r="N678" s="67">
        <v>0</v>
      </c>
      <c r="O678" s="68">
        <v>0</v>
      </c>
      <c r="P678" s="67">
        <v>0</v>
      </c>
      <c r="Q678" s="68">
        <v>0</v>
      </c>
      <c r="R678" s="59">
        <v>2.8665600812999901</v>
      </c>
      <c r="S678" s="60">
        <v>3.1491092173995899E-2</v>
      </c>
      <c r="T678" s="67">
        <v>0.35154047869999999</v>
      </c>
      <c r="U678" s="68">
        <v>1.24601078121484</v>
      </c>
      <c r="V678" s="67">
        <v>0</v>
      </c>
      <c r="W678" s="68">
        <v>0</v>
      </c>
      <c r="X678" s="59">
        <v>0</v>
      </c>
      <c r="Y678" s="60">
        <v>0</v>
      </c>
    </row>
    <row r="679" spans="1:25" customFormat="1" x14ac:dyDescent="0.3">
      <c r="A679" s="58" t="s">
        <v>295</v>
      </c>
      <c r="B679" s="63">
        <v>63.599989010400002</v>
      </c>
      <c r="C679" s="64">
        <v>4.3070179414372002E-2</v>
      </c>
      <c r="D679" s="63">
        <v>53.353961139699898</v>
      </c>
      <c r="E679" s="61">
        <v>8.8664383379782399E-2</v>
      </c>
      <c r="F679" s="63">
        <v>4.0205630795999996</v>
      </c>
      <c r="G679" s="64">
        <v>4.8877242598291903E-2</v>
      </c>
      <c r="H679" s="63">
        <v>0.50761947659999995</v>
      </c>
      <c r="I679" s="62">
        <v>1.2644661020254099E-3</v>
      </c>
      <c r="J679" s="70">
        <v>0</v>
      </c>
      <c r="K679" s="71">
        <v>0</v>
      </c>
      <c r="L679" s="63">
        <v>1.4164532164000001</v>
      </c>
      <c r="M679" s="62">
        <v>9.2198736458164298E-3</v>
      </c>
      <c r="N679" s="70">
        <v>0</v>
      </c>
      <c r="O679" s="71">
        <v>0</v>
      </c>
      <c r="P679" s="70">
        <v>0</v>
      </c>
      <c r="Q679" s="71">
        <v>0</v>
      </c>
      <c r="R679" s="63">
        <v>2.4468984084000001</v>
      </c>
      <c r="S679" s="64">
        <v>2.6880826193736398E-2</v>
      </c>
      <c r="T679" s="70">
        <v>0</v>
      </c>
      <c r="U679" s="71">
        <v>0</v>
      </c>
      <c r="V679" s="70">
        <v>0.58546749059999803</v>
      </c>
      <c r="W679" s="71">
        <v>3.0316804721140098</v>
      </c>
      <c r="X679" s="63">
        <v>1.2690261991</v>
      </c>
      <c r="Y679" s="64">
        <v>3.9044535832832697E-2</v>
      </c>
    </row>
    <row r="680" spans="1:25" customFormat="1" x14ac:dyDescent="0.3">
      <c r="A680" s="58" t="s">
        <v>296</v>
      </c>
      <c r="B680" s="59">
        <v>14.9631762298</v>
      </c>
      <c r="C680" s="60">
        <v>1.01331257261848E-2</v>
      </c>
      <c r="D680" s="59">
        <v>5.8530608557999999</v>
      </c>
      <c r="E680" s="60">
        <v>9.7267010841993202E-3</v>
      </c>
      <c r="F680" s="59">
        <v>0</v>
      </c>
      <c r="G680" s="60">
        <v>0</v>
      </c>
      <c r="H680" s="59">
        <v>4.0617263195999902</v>
      </c>
      <c r="I680" s="60">
        <v>1.0117648127370199E-2</v>
      </c>
      <c r="J680" s="67">
        <v>0</v>
      </c>
      <c r="K680" s="68">
        <v>0</v>
      </c>
      <c r="L680" s="59">
        <v>1.8263884094</v>
      </c>
      <c r="M680" s="60">
        <v>1.1888193812464301E-2</v>
      </c>
      <c r="N680" s="67">
        <v>0</v>
      </c>
      <c r="O680" s="68">
        <v>0</v>
      </c>
      <c r="P680" s="67">
        <v>1.0439138795</v>
      </c>
      <c r="Q680" s="68">
        <v>4.8693006928864104</v>
      </c>
      <c r="R680" s="59">
        <v>2.1780867654999998</v>
      </c>
      <c r="S680" s="60">
        <v>2.3927749340671399E-2</v>
      </c>
      <c r="T680" s="67">
        <v>0</v>
      </c>
      <c r="U680" s="68">
        <v>0</v>
      </c>
      <c r="V680" s="67">
        <v>0</v>
      </c>
      <c r="W680" s="68">
        <v>0</v>
      </c>
      <c r="X680" s="59">
        <v>0</v>
      </c>
      <c r="Y680" s="60">
        <v>0</v>
      </c>
    </row>
    <row r="681" spans="1:25" customFormat="1" x14ac:dyDescent="0.3">
      <c r="A681" s="58" t="s">
        <v>297</v>
      </c>
      <c r="B681" s="63">
        <v>98.719125511499698</v>
      </c>
      <c r="C681" s="64">
        <v>6.6853006007830201E-2</v>
      </c>
      <c r="D681" s="63">
        <v>52.295025018599901</v>
      </c>
      <c r="E681" s="64">
        <v>8.6904628036217998E-2</v>
      </c>
      <c r="F681" s="63">
        <v>8.8806554876000003</v>
      </c>
      <c r="G681" s="64">
        <v>0.107960488146964</v>
      </c>
      <c r="H681" s="63">
        <v>11.666881373400001</v>
      </c>
      <c r="I681" s="62">
        <v>2.9061879405861999E-2</v>
      </c>
      <c r="J681" s="70">
        <v>1.1574203087999999</v>
      </c>
      <c r="K681" s="71">
        <v>5.9653629574996803</v>
      </c>
      <c r="L681" s="63">
        <v>3.1322362199999998</v>
      </c>
      <c r="M681" s="62">
        <v>2.0388122842946398E-2</v>
      </c>
      <c r="N681" s="70">
        <v>1.6151471465</v>
      </c>
      <c r="O681" s="71">
        <v>6.2911081747958004</v>
      </c>
      <c r="P681" s="70">
        <v>5.9530548709000097</v>
      </c>
      <c r="Q681" s="69">
        <v>27.767821442845499</v>
      </c>
      <c r="R681" s="63">
        <v>10.0585375409</v>
      </c>
      <c r="S681" s="64">
        <v>0.11049980598782</v>
      </c>
      <c r="T681" s="70">
        <v>1.2619603572</v>
      </c>
      <c r="U681" s="71">
        <v>4.4729307314814397</v>
      </c>
      <c r="V681" s="70">
        <v>0</v>
      </c>
      <c r="W681" s="71">
        <v>0</v>
      </c>
      <c r="X681" s="63">
        <v>2.6982071876</v>
      </c>
      <c r="Y681" s="64">
        <v>8.3016605406074195E-2</v>
      </c>
    </row>
    <row r="682" spans="1:25" customFormat="1" x14ac:dyDescent="0.3">
      <c r="A682" s="58" t="s">
        <v>298</v>
      </c>
      <c r="B682" s="59">
        <v>52.900939422999997</v>
      </c>
      <c r="C682" s="60">
        <v>3.5824738142090799E-2</v>
      </c>
      <c r="D682" s="59">
        <v>36.214309975500001</v>
      </c>
      <c r="E682" s="61">
        <v>6.0181463473623999E-2</v>
      </c>
      <c r="F682" s="59">
        <v>1.0048847645000001</v>
      </c>
      <c r="G682" s="60">
        <v>1.22161984392197E-2</v>
      </c>
      <c r="H682" s="59">
        <v>10.649005833</v>
      </c>
      <c r="I682" s="60">
        <v>2.6526379535886001E-2</v>
      </c>
      <c r="J682" s="67">
        <v>0</v>
      </c>
      <c r="K682" s="68">
        <v>0</v>
      </c>
      <c r="L682" s="59">
        <v>4.3971527982999996</v>
      </c>
      <c r="M682" s="60">
        <v>2.8621625290747001E-2</v>
      </c>
      <c r="N682" s="67">
        <v>0</v>
      </c>
      <c r="O682" s="68">
        <v>0</v>
      </c>
      <c r="P682" s="67">
        <v>0</v>
      </c>
      <c r="Q682" s="68">
        <v>0</v>
      </c>
      <c r="R682" s="59">
        <v>0</v>
      </c>
      <c r="S682" s="60">
        <v>0</v>
      </c>
      <c r="T682" s="67">
        <v>0</v>
      </c>
      <c r="U682" s="68">
        <v>0</v>
      </c>
      <c r="V682" s="67">
        <v>0</v>
      </c>
      <c r="W682" s="68">
        <v>0</v>
      </c>
      <c r="X682" s="59">
        <v>0.63558605170000104</v>
      </c>
      <c r="Y682" s="60">
        <v>1.9555279779132299E-2</v>
      </c>
    </row>
    <row r="683" spans="1:25" customFormat="1" x14ac:dyDescent="0.3">
      <c r="A683" s="58" t="s">
        <v>299</v>
      </c>
      <c r="B683" s="63">
        <v>4.8511348289000003</v>
      </c>
      <c r="C683" s="64">
        <v>3.2852088608044498E-3</v>
      </c>
      <c r="D683" s="63">
        <v>1.4568545613999999</v>
      </c>
      <c r="E683" s="64">
        <v>2.4210219560331699E-3</v>
      </c>
      <c r="F683" s="63">
        <v>1.1611487881</v>
      </c>
      <c r="G683" s="64">
        <v>1.41158713058477E-2</v>
      </c>
      <c r="H683" s="63">
        <v>0</v>
      </c>
      <c r="I683" s="64">
        <v>0</v>
      </c>
      <c r="J683" s="70">
        <v>0</v>
      </c>
      <c r="K683" s="71">
        <v>0</v>
      </c>
      <c r="L683" s="63">
        <v>1.7904891212</v>
      </c>
      <c r="M683" s="64">
        <v>1.16545207921721E-2</v>
      </c>
      <c r="N683" s="70">
        <v>0.44264235820000097</v>
      </c>
      <c r="O683" s="71">
        <v>1.7241221421945001</v>
      </c>
      <c r="P683" s="70">
        <v>0</v>
      </c>
      <c r="Q683" s="71">
        <v>0</v>
      </c>
      <c r="R683" s="63">
        <v>0</v>
      </c>
      <c r="S683" s="64">
        <v>0</v>
      </c>
      <c r="T683" s="70">
        <v>0</v>
      </c>
      <c r="U683" s="71">
        <v>0</v>
      </c>
      <c r="V683" s="70">
        <v>0</v>
      </c>
      <c r="W683" s="71">
        <v>0</v>
      </c>
      <c r="X683" s="63">
        <v>0</v>
      </c>
      <c r="Y683" s="64">
        <v>0</v>
      </c>
    </row>
    <row r="684" spans="1:25" customFormat="1" x14ac:dyDescent="0.3">
      <c r="A684" s="58" t="s">
        <v>300</v>
      </c>
      <c r="B684" s="59">
        <v>24.713253949999999</v>
      </c>
      <c r="C684" s="60">
        <v>1.6735919268246802E-2</v>
      </c>
      <c r="D684" s="59">
        <v>19.623535221699999</v>
      </c>
      <c r="E684" s="61">
        <v>3.2610674315403897E-2</v>
      </c>
      <c r="F684" s="59">
        <v>0.181487093799999</v>
      </c>
      <c r="G684" s="60">
        <v>2.2063050713294801E-3</v>
      </c>
      <c r="H684" s="59">
        <v>0</v>
      </c>
      <c r="I684" s="62">
        <v>0</v>
      </c>
      <c r="J684" s="67">
        <v>0</v>
      </c>
      <c r="K684" s="68">
        <v>0</v>
      </c>
      <c r="L684" s="59">
        <v>1.9082311966000001</v>
      </c>
      <c r="M684" s="60">
        <v>1.24209188951347E-2</v>
      </c>
      <c r="N684" s="67">
        <v>1.1338828216000001</v>
      </c>
      <c r="O684" s="68">
        <v>4.4165508410092604</v>
      </c>
      <c r="P684" s="67">
        <v>0</v>
      </c>
      <c r="Q684" s="68">
        <v>0</v>
      </c>
      <c r="R684" s="59">
        <v>0.57370805430000005</v>
      </c>
      <c r="S684" s="60">
        <v>6.3025691792693199E-3</v>
      </c>
      <c r="T684" s="67">
        <v>0.38378541199999999</v>
      </c>
      <c r="U684" s="68">
        <v>1.3603007050379201</v>
      </c>
      <c r="V684" s="67">
        <v>0</v>
      </c>
      <c r="W684" s="68">
        <v>0</v>
      </c>
      <c r="X684" s="59">
        <v>0.90862415000000096</v>
      </c>
      <c r="Y684" s="60">
        <v>2.79559304673241E-2</v>
      </c>
    </row>
    <row r="685" spans="1:25" customFormat="1" x14ac:dyDescent="0.3">
      <c r="A685" s="58" t="s">
        <v>301</v>
      </c>
      <c r="B685" s="63">
        <v>12.0731849474</v>
      </c>
      <c r="C685" s="64">
        <v>8.1760115037501392E-3</v>
      </c>
      <c r="D685" s="63">
        <v>1.134172886</v>
      </c>
      <c r="E685" s="64">
        <v>1.8847848863546199E-3</v>
      </c>
      <c r="F685" s="63">
        <v>0</v>
      </c>
      <c r="G685" s="64">
        <v>0</v>
      </c>
      <c r="H685" s="63">
        <v>4.5012493316999898</v>
      </c>
      <c r="I685" s="64">
        <v>1.12124878163101E-2</v>
      </c>
      <c r="J685" s="70">
        <v>1.3263850976</v>
      </c>
      <c r="K685" s="69">
        <v>6.8362102068228703</v>
      </c>
      <c r="L685" s="63">
        <v>0</v>
      </c>
      <c r="M685" s="64">
        <v>0</v>
      </c>
      <c r="N685" s="70">
        <v>3.9995275142000102</v>
      </c>
      <c r="O685" s="69">
        <v>15.578432153645499</v>
      </c>
      <c r="P685" s="70">
        <v>0</v>
      </c>
      <c r="Q685" s="71">
        <v>0</v>
      </c>
      <c r="R685" s="63">
        <v>0</v>
      </c>
      <c r="S685" s="64">
        <v>0</v>
      </c>
      <c r="T685" s="70">
        <v>0</v>
      </c>
      <c r="U685" s="71">
        <v>0</v>
      </c>
      <c r="V685" s="70">
        <v>0</v>
      </c>
      <c r="W685" s="71">
        <v>0</v>
      </c>
      <c r="X685" s="63">
        <v>1.1118501179</v>
      </c>
      <c r="Y685" s="64">
        <v>3.4208648962388302E-2</v>
      </c>
    </row>
    <row r="686" spans="1:25" customFormat="1" x14ac:dyDescent="0.3">
      <c r="A686" s="58" t="s">
        <v>305</v>
      </c>
      <c r="B686" s="59">
        <v>73.295005146000094</v>
      </c>
      <c r="C686" s="60">
        <v>4.9635685020312299E-2</v>
      </c>
      <c r="D686" s="59">
        <v>27.666673999399901</v>
      </c>
      <c r="E686" s="60">
        <v>4.5976878528349301E-2</v>
      </c>
      <c r="F686" s="59">
        <v>4.2171303289999997</v>
      </c>
      <c r="G686" s="60">
        <v>5.12668743353367E-2</v>
      </c>
      <c r="H686" s="59">
        <v>18.2717399896</v>
      </c>
      <c r="I686" s="60">
        <v>4.5514399874134699E-2</v>
      </c>
      <c r="J686" s="67">
        <v>0</v>
      </c>
      <c r="K686" s="68">
        <v>0</v>
      </c>
      <c r="L686" s="59">
        <v>8.0118649429999795</v>
      </c>
      <c r="M686" s="60">
        <v>5.2150245123906903E-2</v>
      </c>
      <c r="N686" s="67">
        <v>0.28876204890000001</v>
      </c>
      <c r="O686" s="68">
        <v>1.1247478536814399</v>
      </c>
      <c r="P686" s="67">
        <v>0.754834503200002</v>
      </c>
      <c r="Q686" s="68">
        <v>3.5208997999018599</v>
      </c>
      <c r="R686" s="59">
        <v>7.1609431494000004</v>
      </c>
      <c r="S686" s="60">
        <v>7.8667781024924999E-2</v>
      </c>
      <c r="T686" s="67">
        <v>0.45783801540000102</v>
      </c>
      <c r="U686" s="68">
        <v>1.6227750082949499</v>
      </c>
      <c r="V686" s="67">
        <v>0</v>
      </c>
      <c r="W686" s="68">
        <v>0</v>
      </c>
      <c r="X686" s="59">
        <v>6.4652181680999901</v>
      </c>
      <c r="Y686" s="61">
        <v>0.19891743969548201</v>
      </c>
    </row>
    <row r="687" spans="1:25" customFormat="1" x14ac:dyDescent="0.3">
      <c r="A687" s="65" t="s">
        <v>1</v>
      </c>
    </row>
    <row r="688" spans="1:25" customFormat="1" x14ac:dyDescent="0.3">
      <c r="A688" s="65" t="s">
        <v>1</v>
      </c>
    </row>
    <row r="689" spans="1:25" customFormat="1" x14ac:dyDescent="0.3">
      <c r="A689" s="53" t="s">
        <v>408</v>
      </c>
    </row>
    <row r="690" spans="1:25" customFormat="1" x14ac:dyDescent="0.3">
      <c r="A690" s="54" t="s">
        <v>1</v>
      </c>
    </row>
    <row r="691" spans="1:25" customFormat="1" ht="25.5" customHeight="1" x14ac:dyDescent="0.3">
      <c r="A691" s="114" t="s">
        <v>1</v>
      </c>
      <c r="B691" s="113" t="s">
        <v>504</v>
      </c>
      <c r="C691" s="113" t="s">
        <v>1</v>
      </c>
      <c r="D691" s="113" t="s">
        <v>53</v>
      </c>
      <c r="E691" s="113" t="s">
        <v>1</v>
      </c>
      <c r="F691" s="113" t="s">
        <v>54</v>
      </c>
      <c r="G691" s="113" t="s">
        <v>1</v>
      </c>
      <c r="H691" s="118" t="s">
        <v>55</v>
      </c>
      <c r="I691" s="118" t="s">
        <v>1</v>
      </c>
      <c r="J691" s="118" t="s">
        <v>56</v>
      </c>
      <c r="K691" s="118" t="s">
        <v>1</v>
      </c>
      <c r="L691" s="118" t="s">
        <v>57</v>
      </c>
      <c r="M691" s="118" t="s">
        <v>1</v>
      </c>
      <c r="N691" s="118" t="s">
        <v>58</v>
      </c>
      <c r="O691" s="118" t="s">
        <v>1</v>
      </c>
      <c r="P691" s="118" t="s">
        <v>59</v>
      </c>
      <c r="Q691" s="118" t="s">
        <v>1</v>
      </c>
      <c r="R691" s="118" t="s">
        <v>60</v>
      </c>
      <c r="S691" s="118" t="s">
        <v>1</v>
      </c>
      <c r="T691" s="113" t="s">
        <v>61</v>
      </c>
      <c r="U691" s="113" t="s">
        <v>1</v>
      </c>
      <c r="V691" s="113" t="s">
        <v>62</v>
      </c>
      <c r="W691" s="113" t="s">
        <v>1</v>
      </c>
      <c r="X691" s="113" t="s">
        <v>63</v>
      </c>
      <c r="Y691" s="113" t="s">
        <v>1</v>
      </c>
    </row>
    <row r="692" spans="1:25" customFormat="1" x14ac:dyDescent="0.3">
      <c r="A692" s="115" t="s">
        <v>1</v>
      </c>
      <c r="B692" s="55" t="s">
        <v>14</v>
      </c>
      <c r="C692" s="55" t="s">
        <v>15</v>
      </c>
      <c r="D692" s="55" t="s">
        <v>14</v>
      </c>
      <c r="E692" s="55" t="s">
        <v>15</v>
      </c>
      <c r="F692" s="55" t="s">
        <v>14</v>
      </c>
      <c r="G692" s="55" t="s">
        <v>15</v>
      </c>
      <c r="H692" s="55" t="s">
        <v>14</v>
      </c>
      <c r="I692" s="55" t="s">
        <v>15</v>
      </c>
      <c r="J692" s="55" t="s">
        <v>14</v>
      </c>
      <c r="K692" s="55" t="s">
        <v>15</v>
      </c>
      <c r="L692" s="55" t="s">
        <v>14</v>
      </c>
      <c r="M692" s="55" t="s">
        <v>15</v>
      </c>
      <c r="N692" s="55" t="s">
        <v>14</v>
      </c>
      <c r="O692" s="55" t="s">
        <v>15</v>
      </c>
      <c r="P692" s="55" t="s">
        <v>14</v>
      </c>
      <c r="Q692" s="55" t="s">
        <v>15</v>
      </c>
      <c r="R692" s="55" t="s">
        <v>14</v>
      </c>
      <c r="S692" s="55" t="s">
        <v>15</v>
      </c>
      <c r="T692" s="55" t="s">
        <v>14</v>
      </c>
      <c r="U692" s="55" t="s">
        <v>15</v>
      </c>
      <c r="V692" s="55" t="s">
        <v>14</v>
      </c>
      <c r="W692" s="55" t="s">
        <v>15</v>
      </c>
      <c r="X692" s="55" t="s">
        <v>14</v>
      </c>
      <c r="Y692" s="55" t="s">
        <v>15</v>
      </c>
    </row>
    <row r="693" spans="1:25" customFormat="1" x14ac:dyDescent="0.3">
      <c r="A693" s="56" t="s">
        <v>16</v>
      </c>
      <c r="B693" s="57">
        <v>536.94290775499996</v>
      </c>
      <c r="C693" s="57">
        <v>536.94290775499996</v>
      </c>
      <c r="D693" s="57">
        <v>200.23133692179999</v>
      </c>
      <c r="E693" s="57">
        <v>200.23133692179999</v>
      </c>
      <c r="F693" s="57">
        <v>28.503143467400001</v>
      </c>
      <c r="G693" s="57">
        <v>28.503143467400001</v>
      </c>
      <c r="H693" s="57">
        <v>161.22384312739999</v>
      </c>
      <c r="I693" s="57">
        <v>161.22384312739999</v>
      </c>
      <c r="J693" s="57">
        <v>5.9940168831999996</v>
      </c>
      <c r="K693" s="57">
        <v>5.9940168831999996</v>
      </c>
      <c r="L693" s="57">
        <v>62.8138913644</v>
      </c>
      <c r="M693" s="57">
        <v>62.8138913644</v>
      </c>
      <c r="N693" s="57">
        <v>6.1000942285999997</v>
      </c>
      <c r="O693" s="57">
        <v>6.1000942285999997</v>
      </c>
      <c r="P693" s="57">
        <v>9.7389368158000007</v>
      </c>
      <c r="Q693" s="57">
        <v>9.7389368158000007</v>
      </c>
      <c r="R693" s="57">
        <v>36.430107045500002</v>
      </c>
      <c r="S693" s="57">
        <v>36.430107045500002</v>
      </c>
      <c r="T693" s="57">
        <v>9.2790070862</v>
      </c>
      <c r="U693" s="57">
        <v>9.2790070862</v>
      </c>
      <c r="V693" s="57">
        <v>6.5891942387000002</v>
      </c>
      <c r="W693" s="57">
        <v>6.5891942387000002</v>
      </c>
      <c r="X693" s="57">
        <v>10.039336576</v>
      </c>
      <c r="Y693" s="57">
        <v>10.039336576</v>
      </c>
    </row>
    <row r="694" spans="1:25" customFormat="1" x14ac:dyDescent="0.3">
      <c r="A694" s="58" t="s">
        <v>306</v>
      </c>
      <c r="B694" s="59">
        <v>124.67353774119999</v>
      </c>
      <c r="C694" s="60">
        <v>0.232191422850652</v>
      </c>
      <c r="D694" s="59">
        <v>65.773508581099804</v>
      </c>
      <c r="E694" s="61">
        <v>0.32848758637009801</v>
      </c>
      <c r="F694" s="67">
        <v>11.5694912266</v>
      </c>
      <c r="G694" s="69">
        <v>40.590229073619199</v>
      </c>
      <c r="H694" s="59">
        <v>26.318719366100002</v>
      </c>
      <c r="I694" s="60">
        <v>0.163243344505209</v>
      </c>
      <c r="J694" s="67">
        <v>0</v>
      </c>
      <c r="K694" s="68">
        <v>0</v>
      </c>
      <c r="L694" s="59">
        <v>13.8246416914</v>
      </c>
      <c r="M694" s="60">
        <v>0.22008892286579701</v>
      </c>
      <c r="N694" s="67">
        <v>0</v>
      </c>
      <c r="O694" s="68">
        <v>0</v>
      </c>
      <c r="P694" s="67">
        <v>0</v>
      </c>
      <c r="Q694" s="68">
        <v>0</v>
      </c>
      <c r="R694" s="59">
        <v>1.4258492931</v>
      </c>
      <c r="S694" s="62">
        <v>3.9139311101094497E-2</v>
      </c>
      <c r="T694" s="67">
        <v>0</v>
      </c>
      <c r="U694" s="68">
        <v>0</v>
      </c>
      <c r="V694" s="67">
        <v>3.9026049326999899</v>
      </c>
      <c r="W694" s="68">
        <v>59.227346945989503</v>
      </c>
      <c r="X694" s="67">
        <v>1.8587226502</v>
      </c>
      <c r="Y694" s="68">
        <v>18.514397202733999</v>
      </c>
    </row>
    <row r="695" spans="1:25" customFormat="1" x14ac:dyDescent="0.3">
      <c r="A695" s="58" t="s">
        <v>307</v>
      </c>
      <c r="B695" s="63">
        <v>163.8978172969</v>
      </c>
      <c r="C695" s="64">
        <v>0.30524254055644301</v>
      </c>
      <c r="D695" s="63">
        <v>46.376767998600002</v>
      </c>
      <c r="E695" s="62">
        <v>0.23161593340762801</v>
      </c>
      <c r="F695" s="70">
        <v>7.0400393151999996</v>
      </c>
      <c r="G695" s="71">
        <v>24.699168087379299</v>
      </c>
      <c r="H695" s="63">
        <v>53.494461265699996</v>
      </c>
      <c r="I695" s="64">
        <v>0.33180241971671898</v>
      </c>
      <c r="J695" s="70">
        <v>0.87084878479999905</v>
      </c>
      <c r="K695" s="71">
        <v>14.528634165859801</v>
      </c>
      <c r="L695" s="63">
        <v>23.321182071900001</v>
      </c>
      <c r="M695" s="64">
        <v>0.37127427652280998</v>
      </c>
      <c r="N695" s="70">
        <v>6.1000942285999997</v>
      </c>
      <c r="O695" s="69">
        <v>100</v>
      </c>
      <c r="P695" s="70">
        <v>8.9179398001999992</v>
      </c>
      <c r="Q695" s="69">
        <v>91.569952335371397</v>
      </c>
      <c r="R695" s="63">
        <v>9.7867526512000005</v>
      </c>
      <c r="S695" s="64">
        <v>0.26864463063412503</v>
      </c>
      <c r="T695" s="70">
        <v>1.9146925768</v>
      </c>
      <c r="U695" s="71">
        <v>20.634670919128698</v>
      </c>
      <c r="V695" s="70">
        <v>0</v>
      </c>
      <c r="W695" s="71">
        <v>0</v>
      </c>
      <c r="X695" s="70">
        <v>6.0750386039000004</v>
      </c>
      <c r="Y695" s="69">
        <v>60.5123511689305</v>
      </c>
    </row>
    <row r="696" spans="1:25" customFormat="1" x14ac:dyDescent="0.3">
      <c r="A696" s="58" t="s">
        <v>308</v>
      </c>
      <c r="B696" s="59">
        <v>248.37155271690099</v>
      </c>
      <c r="C696" s="60">
        <v>0.46256603659290502</v>
      </c>
      <c r="D696" s="59">
        <v>88.081060342099903</v>
      </c>
      <c r="E696" s="60">
        <v>0.43989648022227401</v>
      </c>
      <c r="F696" s="67">
        <v>9.8936129255999994</v>
      </c>
      <c r="G696" s="68">
        <v>34.710602839001403</v>
      </c>
      <c r="H696" s="59">
        <v>81.410662495599894</v>
      </c>
      <c r="I696" s="60">
        <v>0.50495423577807197</v>
      </c>
      <c r="J696" s="67">
        <v>5.1231680983999901</v>
      </c>
      <c r="K696" s="68">
        <v>85.471365834140201</v>
      </c>
      <c r="L696" s="59">
        <v>25.668067601099999</v>
      </c>
      <c r="M696" s="60">
        <v>0.40863680061139301</v>
      </c>
      <c r="N696" s="67">
        <v>0</v>
      </c>
      <c r="O696" s="72">
        <v>0</v>
      </c>
      <c r="P696" s="67">
        <v>0.82099701560000005</v>
      </c>
      <c r="Q696" s="68">
        <v>8.4300476646285691</v>
      </c>
      <c r="R696" s="59">
        <v>25.2175051012</v>
      </c>
      <c r="S696" s="61">
        <v>0.69221605826478005</v>
      </c>
      <c r="T696" s="67">
        <v>7.3643145093999998</v>
      </c>
      <c r="U696" s="69">
        <v>79.365329080871305</v>
      </c>
      <c r="V696" s="67">
        <v>2.6865893060000001</v>
      </c>
      <c r="W696" s="68">
        <v>40.772653054010497</v>
      </c>
      <c r="X696" s="67">
        <v>2.1055753219</v>
      </c>
      <c r="Y696" s="68">
        <v>20.9732516283355</v>
      </c>
    </row>
    <row r="697" spans="1:25" customFormat="1" x14ac:dyDescent="0.3">
      <c r="A697" s="65" t="s">
        <v>1</v>
      </c>
    </row>
    <row r="698" spans="1:25" customFormat="1" x14ac:dyDescent="0.3">
      <c r="A698" s="65" t="s">
        <v>1</v>
      </c>
    </row>
    <row r="699" spans="1:25" customFormat="1" x14ac:dyDescent="0.3">
      <c r="A699" s="53" t="s">
        <v>409</v>
      </c>
    </row>
    <row r="700" spans="1:25" customFormat="1" x14ac:dyDescent="0.3">
      <c r="A700" s="54" t="s">
        <v>1</v>
      </c>
    </row>
    <row r="701" spans="1:25" customFormat="1" ht="25.5" customHeight="1" x14ac:dyDescent="0.3">
      <c r="A701" s="114" t="s">
        <v>1</v>
      </c>
      <c r="B701" s="113" t="s">
        <v>504</v>
      </c>
      <c r="C701" s="113" t="s">
        <v>1</v>
      </c>
      <c r="D701" s="113" t="s">
        <v>53</v>
      </c>
      <c r="E701" s="113" t="s">
        <v>1</v>
      </c>
      <c r="F701" s="113" t="s">
        <v>54</v>
      </c>
      <c r="G701" s="113" t="s">
        <v>1</v>
      </c>
      <c r="H701" s="118" t="s">
        <v>55</v>
      </c>
      <c r="I701" s="118" t="s">
        <v>1</v>
      </c>
      <c r="J701" s="118" t="s">
        <v>56</v>
      </c>
      <c r="K701" s="118" t="s">
        <v>1</v>
      </c>
      <c r="L701" s="118" t="s">
        <v>57</v>
      </c>
      <c r="M701" s="118" t="s">
        <v>1</v>
      </c>
      <c r="N701" s="118" t="s">
        <v>58</v>
      </c>
      <c r="O701" s="118" t="s">
        <v>1</v>
      </c>
      <c r="P701" s="118" t="s">
        <v>59</v>
      </c>
      <c r="Q701" s="118" t="s">
        <v>1</v>
      </c>
      <c r="R701" s="118" t="s">
        <v>60</v>
      </c>
      <c r="S701" s="118" t="s">
        <v>1</v>
      </c>
      <c r="T701" s="113" t="s">
        <v>61</v>
      </c>
      <c r="U701" s="113" t="s">
        <v>1</v>
      </c>
      <c r="V701" s="113" t="s">
        <v>62</v>
      </c>
      <c r="W701" s="113" t="s">
        <v>1</v>
      </c>
      <c r="X701" s="113" t="s">
        <v>63</v>
      </c>
      <c r="Y701" s="113" t="s">
        <v>1</v>
      </c>
    </row>
    <row r="702" spans="1:25" customFormat="1" x14ac:dyDescent="0.3">
      <c r="A702" s="115" t="s">
        <v>1</v>
      </c>
      <c r="B702" s="55" t="s">
        <v>14</v>
      </c>
      <c r="C702" s="55" t="s">
        <v>15</v>
      </c>
      <c r="D702" s="55" t="s">
        <v>14</v>
      </c>
      <c r="E702" s="55" t="s">
        <v>15</v>
      </c>
      <c r="F702" s="55" t="s">
        <v>14</v>
      </c>
      <c r="G702" s="55" t="s">
        <v>15</v>
      </c>
      <c r="H702" s="55" t="s">
        <v>14</v>
      </c>
      <c r="I702" s="55" t="s">
        <v>15</v>
      </c>
      <c r="J702" s="55" t="s">
        <v>14</v>
      </c>
      <c r="K702" s="55" t="s">
        <v>15</v>
      </c>
      <c r="L702" s="55" t="s">
        <v>14</v>
      </c>
      <c r="M702" s="55" t="s">
        <v>15</v>
      </c>
      <c r="N702" s="55" t="s">
        <v>14</v>
      </c>
      <c r="O702" s="55" t="s">
        <v>15</v>
      </c>
      <c r="P702" s="55" t="s">
        <v>14</v>
      </c>
      <c r="Q702" s="55" t="s">
        <v>15</v>
      </c>
      <c r="R702" s="55" t="s">
        <v>14</v>
      </c>
      <c r="S702" s="55" t="s">
        <v>15</v>
      </c>
      <c r="T702" s="55" t="s">
        <v>14</v>
      </c>
      <c r="U702" s="55" t="s">
        <v>15</v>
      </c>
      <c r="V702" s="55" t="s">
        <v>14</v>
      </c>
      <c r="W702" s="55" t="s">
        <v>15</v>
      </c>
      <c r="X702" s="55" t="s">
        <v>14</v>
      </c>
      <c r="Y702" s="55" t="s">
        <v>15</v>
      </c>
    </row>
    <row r="703" spans="1:25" customFormat="1" x14ac:dyDescent="0.3">
      <c r="A703" s="56" t="s">
        <v>16</v>
      </c>
      <c r="B703" s="57">
        <v>277.95558508319999</v>
      </c>
      <c r="C703" s="57">
        <v>277.95558508319999</v>
      </c>
      <c r="D703" s="57">
        <v>60.891477693799999</v>
      </c>
      <c r="E703" s="57">
        <v>60.891477693799999</v>
      </c>
      <c r="F703" s="57">
        <v>14.1671781529</v>
      </c>
      <c r="G703" s="57">
        <v>14.1671781529</v>
      </c>
      <c r="H703" s="57">
        <v>111.22595445029999</v>
      </c>
      <c r="I703" s="57">
        <v>111.22595445029999</v>
      </c>
      <c r="J703" s="57">
        <v>4.2693617955000001</v>
      </c>
      <c r="K703" s="57">
        <v>4.2693617955000001</v>
      </c>
      <c r="L703" s="57">
        <v>39.0123250623</v>
      </c>
      <c r="M703" s="57">
        <v>39.0123250623</v>
      </c>
      <c r="N703" s="57">
        <v>1.2129488912999999</v>
      </c>
      <c r="O703" s="57">
        <v>1.2129488912999999</v>
      </c>
      <c r="P703" s="57">
        <v>5.9163200116999999</v>
      </c>
      <c r="Q703" s="57">
        <v>5.9163200116999999</v>
      </c>
      <c r="R703" s="57">
        <v>26.525428066500002</v>
      </c>
      <c r="S703" s="57">
        <v>26.525428066500002</v>
      </c>
      <c r="T703" s="57">
        <v>1.9607587189</v>
      </c>
      <c r="U703" s="57">
        <v>1.9607587189</v>
      </c>
      <c r="V703" s="57">
        <v>5.8291209397000001</v>
      </c>
      <c r="W703" s="57">
        <v>5.8291209397000001</v>
      </c>
      <c r="X703" s="57">
        <v>6.9447113002999998</v>
      </c>
      <c r="Y703" s="57">
        <v>6.9447113002999998</v>
      </c>
    </row>
    <row r="704" spans="1:25" customFormat="1" x14ac:dyDescent="0.3">
      <c r="A704" s="58" t="s">
        <v>306</v>
      </c>
      <c r="B704" s="59">
        <v>60.234070530500098</v>
      </c>
      <c r="C704" s="60">
        <v>0.21670394035245</v>
      </c>
      <c r="D704" s="59">
        <v>21.195045756199999</v>
      </c>
      <c r="E704" s="61">
        <v>0.34807901793386897</v>
      </c>
      <c r="F704" s="67">
        <v>0.19717885260000001</v>
      </c>
      <c r="G704" s="68">
        <v>1.39180047340365</v>
      </c>
      <c r="H704" s="59">
        <v>15.543954387099999</v>
      </c>
      <c r="I704" s="60">
        <v>0.13975114409151401</v>
      </c>
      <c r="J704" s="67">
        <v>0.61772222940000099</v>
      </c>
      <c r="K704" s="68">
        <v>14.468725279996001</v>
      </c>
      <c r="L704" s="59">
        <v>9.6749315464000105</v>
      </c>
      <c r="M704" s="60">
        <v>0.24799679411441899</v>
      </c>
      <c r="N704" s="67">
        <v>0</v>
      </c>
      <c r="O704" s="68">
        <v>0</v>
      </c>
      <c r="P704" s="67">
        <v>1.2619603572</v>
      </c>
      <c r="Q704" s="68">
        <v>21.3301571704095</v>
      </c>
      <c r="R704" s="67">
        <v>7.5634874965999801</v>
      </c>
      <c r="S704" s="68">
        <v>28.514101554320298</v>
      </c>
      <c r="T704" s="67">
        <v>0</v>
      </c>
      <c r="U704" s="68">
        <v>0</v>
      </c>
      <c r="V704" s="67">
        <v>2.2628126798000099</v>
      </c>
      <c r="W704" s="68">
        <v>38.819106743674098</v>
      </c>
      <c r="X704" s="67">
        <v>1.9169772251999999</v>
      </c>
      <c r="Y704" s="68">
        <v>27.603411319880099</v>
      </c>
    </row>
    <row r="705" spans="1:25" customFormat="1" x14ac:dyDescent="0.3">
      <c r="A705" s="58" t="s">
        <v>307</v>
      </c>
      <c r="B705" s="63">
        <v>80.478304271700097</v>
      </c>
      <c r="C705" s="64">
        <v>0.28953656120135401</v>
      </c>
      <c r="D705" s="63">
        <v>13.568211224100001</v>
      </c>
      <c r="E705" s="64">
        <v>0.22282611192865701</v>
      </c>
      <c r="F705" s="70">
        <v>3.1757783719999999</v>
      </c>
      <c r="G705" s="71">
        <v>22.416449752556598</v>
      </c>
      <c r="H705" s="63">
        <v>41.042769910099999</v>
      </c>
      <c r="I705" s="64">
        <v>0.36900353081204201</v>
      </c>
      <c r="J705" s="70">
        <v>0</v>
      </c>
      <c r="K705" s="71">
        <v>0</v>
      </c>
      <c r="L705" s="63">
        <v>10.0608477225</v>
      </c>
      <c r="M705" s="64">
        <v>0.25788895448895999</v>
      </c>
      <c r="N705" s="70">
        <v>0</v>
      </c>
      <c r="O705" s="71">
        <v>0</v>
      </c>
      <c r="P705" s="70">
        <v>1.8326636539999901</v>
      </c>
      <c r="Q705" s="71">
        <v>30.976411863721999</v>
      </c>
      <c r="R705" s="70">
        <v>5.4648189378000103</v>
      </c>
      <c r="S705" s="71">
        <v>20.602189431588201</v>
      </c>
      <c r="T705" s="70">
        <v>0</v>
      </c>
      <c r="U705" s="71">
        <v>0</v>
      </c>
      <c r="V705" s="70">
        <v>3.0382566653999898</v>
      </c>
      <c r="W705" s="71">
        <v>52.122038585741997</v>
      </c>
      <c r="X705" s="70">
        <v>2.2949577857999999</v>
      </c>
      <c r="Y705" s="71">
        <v>33.046122244143703</v>
      </c>
    </row>
    <row r="706" spans="1:25" customFormat="1" x14ac:dyDescent="0.3">
      <c r="A706" s="58" t="s">
        <v>308</v>
      </c>
      <c r="B706" s="59">
        <v>137.24321028099999</v>
      </c>
      <c r="C706" s="60">
        <v>0.49375949844619699</v>
      </c>
      <c r="D706" s="59">
        <v>26.128220713499999</v>
      </c>
      <c r="E706" s="60">
        <v>0.42909487013747399</v>
      </c>
      <c r="F706" s="67">
        <v>10.7942209283</v>
      </c>
      <c r="G706" s="68">
        <v>76.191749774039806</v>
      </c>
      <c r="H706" s="59">
        <v>54.639230153100002</v>
      </c>
      <c r="I706" s="60">
        <v>0.49124532509644497</v>
      </c>
      <c r="J706" s="67">
        <v>3.6516395660999899</v>
      </c>
      <c r="K706" s="68">
        <v>85.531274720004006</v>
      </c>
      <c r="L706" s="59">
        <v>19.2765457934</v>
      </c>
      <c r="M706" s="60">
        <v>0.49411425139662102</v>
      </c>
      <c r="N706" s="67">
        <v>1.2129488912999999</v>
      </c>
      <c r="O706" s="68">
        <v>100</v>
      </c>
      <c r="P706" s="67">
        <v>2.8216960004999998</v>
      </c>
      <c r="Q706" s="68">
        <v>47.693430965868501</v>
      </c>
      <c r="R706" s="67">
        <v>13.497121632100001</v>
      </c>
      <c r="S706" s="68">
        <v>50.883709014091401</v>
      </c>
      <c r="T706" s="67">
        <v>1.9607587189</v>
      </c>
      <c r="U706" s="68">
        <v>100</v>
      </c>
      <c r="V706" s="67">
        <v>0.52805159449999906</v>
      </c>
      <c r="W706" s="68">
        <v>9.0588546705839406</v>
      </c>
      <c r="X706" s="67">
        <v>2.7327762892999998</v>
      </c>
      <c r="Y706" s="68">
        <v>39.350466435976202</v>
      </c>
    </row>
    <row r="707" spans="1:25" customFormat="1" x14ac:dyDescent="0.3">
      <c r="A707" s="65" t="s">
        <v>1</v>
      </c>
    </row>
    <row r="708" spans="1:25" customFormat="1" x14ac:dyDescent="0.3">
      <c r="A708" s="65" t="s">
        <v>1</v>
      </c>
    </row>
    <row r="709" spans="1:25" customFormat="1" x14ac:dyDescent="0.3">
      <c r="A709" s="53" t="s">
        <v>410</v>
      </c>
    </row>
    <row r="710" spans="1:25" customFormat="1" x14ac:dyDescent="0.3">
      <c r="A710" s="54" t="s">
        <v>1</v>
      </c>
    </row>
    <row r="711" spans="1:25" customFormat="1" ht="25.5" customHeight="1" x14ac:dyDescent="0.3">
      <c r="A711" s="114" t="s">
        <v>1</v>
      </c>
      <c r="B711" s="113" t="s">
        <v>504</v>
      </c>
      <c r="C711" s="113" t="s">
        <v>1</v>
      </c>
      <c r="D711" s="113" t="s">
        <v>53</v>
      </c>
      <c r="E711" s="113" t="s">
        <v>1</v>
      </c>
      <c r="F711" s="113" t="s">
        <v>54</v>
      </c>
      <c r="G711" s="113" t="s">
        <v>1</v>
      </c>
      <c r="H711" s="118" t="s">
        <v>55</v>
      </c>
      <c r="I711" s="118" t="s">
        <v>1</v>
      </c>
      <c r="J711" s="118" t="s">
        <v>56</v>
      </c>
      <c r="K711" s="118" t="s">
        <v>1</v>
      </c>
      <c r="L711" s="118" t="s">
        <v>57</v>
      </c>
      <c r="M711" s="118" t="s">
        <v>1</v>
      </c>
      <c r="N711" s="118" t="s">
        <v>58</v>
      </c>
      <c r="O711" s="118" t="s">
        <v>1</v>
      </c>
      <c r="P711" s="118" t="s">
        <v>59</v>
      </c>
      <c r="Q711" s="118" t="s">
        <v>1</v>
      </c>
      <c r="R711" s="118" t="s">
        <v>60</v>
      </c>
      <c r="S711" s="118" t="s">
        <v>1</v>
      </c>
      <c r="T711" s="113" t="s">
        <v>61</v>
      </c>
      <c r="U711" s="113" t="s">
        <v>1</v>
      </c>
      <c r="V711" s="113" t="s">
        <v>62</v>
      </c>
      <c r="W711" s="113" t="s">
        <v>1</v>
      </c>
      <c r="X711" s="113" t="s">
        <v>63</v>
      </c>
      <c r="Y711" s="113" t="s">
        <v>1</v>
      </c>
    </row>
    <row r="712" spans="1:25" customFormat="1" x14ac:dyDescent="0.3">
      <c r="A712" s="115" t="s">
        <v>1</v>
      </c>
      <c r="B712" s="55" t="s">
        <v>14</v>
      </c>
      <c r="C712" s="55" t="s">
        <v>15</v>
      </c>
      <c r="D712" s="55" t="s">
        <v>14</v>
      </c>
      <c r="E712" s="55" t="s">
        <v>15</v>
      </c>
      <c r="F712" s="55" t="s">
        <v>14</v>
      </c>
      <c r="G712" s="55" t="s">
        <v>15</v>
      </c>
      <c r="H712" s="55" t="s">
        <v>14</v>
      </c>
      <c r="I712" s="55" t="s">
        <v>15</v>
      </c>
      <c r="J712" s="55" t="s">
        <v>14</v>
      </c>
      <c r="K712" s="55" t="s">
        <v>15</v>
      </c>
      <c r="L712" s="55" t="s">
        <v>14</v>
      </c>
      <c r="M712" s="55" t="s">
        <v>15</v>
      </c>
      <c r="N712" s="55" t="s">
        <v>14</v>
      </c>
      <c r="O712" s="55" t="s">
        <v>15</v>
      </c>
      <c r="P712" s="55" t="s">
        <v>14</v>
      </c>
      <c r="Q712" s="55" t="s">
        <v>15</v>
      </c>
      <c r="R712" s="55" t="s">
        <v>14</v>
      </c>
      <c r="S712" s="55" t="s">
        <v>15</v>
      </c>
      <c r="T712" s="55" t="s">
        <v>14</v>
      </c>
      <c r="U712" s="55" t="s">
        <v>15</v>
      </c>
      <c r="V712" s="55" t="s">
        <v>14</v>
      </c>
      <c r="W712" s="55" t="s">
        <v>15</v>
      </c>
      <c r="X712" s="55" t="s">
        <v>14</v>
      </c>
      <c r="Y712" s="55" t="s">
        <v>15</v>
      </c>
    </row>
    <row r="713" spans="1:25" customFormat="1" x14ac:dyDescent="0.3">
      <c r="A713" s="56" t="s">
        <v>16</v>
      </c>
      <c r="B713" s="57">
        <v>563.55565043909996</v>
      </c>
      <c r="C713" s="57">
        <v>563.55565043909996</v>
      </c>
      <c r="D713" s="57">
        <v>122.2218979475</v>
      </c>
      <c r="E713" s="57">
        <v>122.2218979475</v>
      </c>
      <c r="F713" s="57">
        <v>32.110125801300001</v>
      </c>
      <c r="G713" s="57">
        <v>32.110125801300001</v>
      </c>
      <c r="H713" s="57">
        <v>244.7685945607</v>
      </c>
      <c r="I713" s="57">
        <v>244.7685945607</v>
      </c>
      <c r="J713" s="57">
        <v>11.331693358700001</v>
      </c>
      <c r="K713" s="57">
        <v>11.331693358700001</v>
      </c>
      <c r="L713" s="57">
        <v>79.969705732400001</v>
      </c>
      <c r="M713" s="57">
        <v>79.969705732400001</v>
      </c>
      <c r="N713" s="57">
        <v>3.5323529634000002</v>
      </c>
      <c r="O713" s="57">
        <v>3.5323529634000002</v>
      </c>
      <c r="P713" s="57">
        <v>15.5451228691</v>
      </c>
      <c r="Q713" s="57">
        <v>15.5451228691</v>
      </c>
      <c r="R713" s="57">
        <v>42.257604207</v>
      </c>
      <c r="S713" s="57">
        <v>42.257604207</v>
      </c>
      <c r="T713" s="57">
        <v>1.2619603572</v>
      </c>
      <c r="U713" s="57">
        <v>1.2619603572</v>
      </c>
      <c r="V713" s="57">
        <v>3.9112754554000002</v>
      </c>
      <c r="W713" s="57">
        <v>3.9112754554000002</v>
      </c>
      <c r="X713" s="57">
        <v>6.6453171863999998</v>
      </c>
      <c r="Y713" s="57">
        <v>6.6453171863999998</v>
      </c>
    </row>
    <row r="714" spans="1:25" customFormat="1" x14ac:dyDescent="0.3">
      <c r="A714" s="58" t="s">
        <v>306</v>
      </c>
      <c r="B714" s="59">
        <v>128.5646279785</v>
      </c>
      <c r="C714" s="60">
        <v>0.22813120208860899</v>
      </c>
      <c r="D714" s="59">
        <v>43.912849536700001</v>
      </c>
      <c r="E714" s="61">
        <v>0.35928790400197003</v>
      </c>
      <c r="F714" s="67">
        <v>4.6835147951000096</v>
      </c>
      <c r="G714" s="68">
        <v>14.585787748332001</v>
      </c>
      <c r="H714" s="59">
        <v>49.880652337500102</v>
      </c>
      <c r="I714" s="60">
        <v>0.20378697858286801</v>
      </c>
      <c r="J714" s="67">
        <v>1.084944664</v>
      </c>
      <c r="K714" s="68">
        <v>9.5744266073616</v>
      </c>
      <c r="L714" s="59">
        <v>20.3911689999</v>
      </c>
      <c r="M714" s="60">
        <v>0.254986170239694</v>
      </c>
      <c r="N714" s="67">
        <v>0.94979453399999902</v>
      </c>
      <c r="O714" s="68">
        <v>26.888437929084901</v>
      </c>
      <c r="P714" s="67">
        <v>1.2619603572</v>
      </c>
      <c r="Q714" s="68">
        <v>8.1180468486902502</v>
      </c>
      <c r="R714" s="59">
        <v>5.1191998247999999</v>
      </c>
      <c r="S714" s="60">
        <v>0.121142689484322</v>
      </c>
      <c r="T714" s="67">
        <v>0</v>
      </c>
      <c r="U714" s="68">
        <v>0</v>
      </c>
      <c r="V714" s="67">
        <v>0.81332049470000101</v>
      </c>
      <c r="W714" s="68">
        <v>20.794252513642601</v>
      </c>
      <c r="X714" s="67">
        <v>0.46722243460000001</v>
      </c>
      <c r="Y714" s="68">
        <v>7.0308522752863603</v>
      </c>
    </row>
    <row r="715" spans="1:25" customFormat="1" x14ac:dyDescent="0.3">
      <c r="A715" s="58" t="s">
        <v>307</v>
      </c>
      <c r="B715" s="63">
        <v>111.57269901390001</v>
      </c>
      <c r="C715" s="64">
        <v>0.197979913655319</v>
      </c>
      <c r="D715" s="63">
        <v>18.1621024823</v>
      </c>
      <c r="E715" s="64">
        <v>0.14859941456727699</v>
      </c>
      <c r="F715" s="70">
        <v>7.5879793461</v>
      </c>
      <c r="G715" s="71">
        <v>23.6311106130665</v>
      </c>
      <c r="H715" s="63">
        <v>57.443888838600003</v>
      </c>
      <c r="I715" s="64">
        <v>0.23468651663297699</v>
      </c>
      <c r="J715" s="70">
        <v>1.1897554798000001</v>
      </c>
      <c r="K715" s="71">
        <v>10.4993617647318</v>
      </c>
      <c r="L715" s="63">
        <v>13.023732000000001</v>
      </c>
      <c r="M715" s="64">
        <v>0.162858320919435</v>
      </c>
      <c r="N715" s="70">
        <v>2.0525870548</v>
      </c>
      <c r="O715" s="69">
        <v>58.108209345657301</v>
      </c>
      <c r="P715" s="70">
        <v>0</v>
      </c>
      <c r="Q715" s="71">
        <v>0</v>
      </c>
      <c r="R715" s="63">
        <v>8.4636558060999896</v>
      </c>
      <c r="S715" s="64">
        <v>0.20028716641484401</v>
      </c>
      <c r="T715" s="70">
        <v>0</v>
      </c>
      <c r="U715" s="71">
        <v>0</v>
      </c>
      <c r="V715" s="70">
        <v>0.58546749060000003</v>
      </c>
      <c r="W715" s="71">
        <v>14.968710265386401</v>
      </c>
      <c r="X715" s="70">
        <v>3.0635305155999899</v>
      </c>
      <c r="Y715" s="71">
        <v>46.100591283583597</v>
      </c>
    </row>
    <row r="716" spans="1:25" customFormat="1" x14ac:dyDescent="0.3">
      <c r="A716" s="58" t="s">
        <v>308</v>
      </c>
      <c r="B716" s="59">
        <v>323.41832344670001</v>
      </c>
      <c r="C716" s="60">
        <v>0.57388888425607198</v>
      </c>
      <c r="D716" s="59">
        <v>60.146945928500003</v>
      </c>
      <c r="E716" s="60">
        <v>0.49211268143075199</v>
      </c>
      <c r="F716" s="67">
        <v>19.838631660099999</v>
      </c>
      <c r="G716" s="68">
        <v>61.7831016386016</v>
      </c>
      <c r="H716" s="59">
        <v>137.44405338460001</v>
      </c>
      <c r="I716" s="60">
        <v>0.561526504784156</v>
      </c>
      <c r="J716" s="67">
        <v>9.0569932148999701</v>
      </c>
      <c r="K716" s="68">
        <v>79.926211627906596</v>
      </c>
      <c r="L716" s="59">
        <v>46.554804732500003</v>
      </c>
      <c r="M716" s="60">
        <v>0.58215550884086997</v>
      </c>
      <c r="N716" s="67">
        <v>0.52997137459999999</v>
      </c>
      <c r="O716" s="72">
        <v>15.0033527252578</v>
      </c>
      <c r="P716" s="67">
        <v>14.283162511900001</v>
      </c>
      <c r="Q716" s="69">
        <v>91.881953151309801</v>
      </c>
      <c r="R716" s="59">
        <v>28.674748576100001</v>
      </c>
      <c r="S716" s="60">
        <v>0.67857014410083405</v>
      </c>
      <c r="T716" s="67">
        <v>1.2619603572</v>
      </c>
      <c r="U716" s="68">
        <v>100</v>
      </c>
      <c r="V716" s="67">
        <v>2.5124874701</v>
      </c>
      <c r="W716" s="68">
        <v>64.237037220971004</v>
      </c>
      <c r="X716" s="67">
        <v>3.1145642361999899</v>
      </c>
      <c r="Y716" s="68">
        <v>46.868556441130103</v>
      </c>
    </row>
    <row r="717" spans="1:25" customFormat="1" x14ac:dyDescent="0.3">
      <c r="A717" s="65" t="s">
        <v>1</v>
      </c>
    </row>
    <row r="718" spans="1:25" customFormat="1" x14ac:dyDescent="0.3">
      <c r="A718" s="65" t="s">
        <v>1</v>
      </c>
    </row>
    <row r="719" spans="1:25" customFormat="1" x14ac:dyDescent="0.3">
      <c r="A719" s="53" t="s">
        <v>411</v>
      </c>
    </row>
    <row r="720" spans="1:25" customFormat="1" x14ac:dyDescent="0.3">
      <c r="A720" s="54" t="s">
        <v>1</v>
      </c>
    </row>
    <row r="721" spans="1:25" customFormat="1" ht="25.5" customHeight="1" x14ac:dyDescent="0.3">
      <c r="A721" s="114" t="s">
        <v>1</v>
      </c>
      <c r="B721" s="113" t="s">
        <v>504</v>
      </c>
      <c r="C721" s="113" t="s">
        <v>1</v>
      </c>
      <c r="D721" s="113" t="s">
        <v>53</v>
      </c>
      <c r="E721" s="113" t="s">
        <v>1</v>
      </c>
      <c r="F721" s="113" t="s">
        <v>54</v>
      </c>
      <c r="G721" s="113" t="s">
        <v>1</v>
      </c>
      <c r="H721" s="118" t="s">
        <v>55</v>
      </c>
      <c r="I721" s="118" t="s">
        <v>1</v>
      </c>
      <c r="J721" s="118" t="s">
        <v>56</v>
      </c>
      <c r="K721" s="118" t="s">
        <v>1</v>
      </c>
      <c r="L721" s="118" t="s">
        <v>57</v>
      </c>
      <c r="M721" s="118" t="s">
        <v>1</v>
      </c>
      <c r="N721" s="118" t="s">
        <v>58</v>
      </c>
      <c r="O721" s="118" t="s">
        <v>1</v>
      </c>
      <c r="P721" s="118" t="s">
        <v>59</v>
      </c>
      <c r="Q721" s="118" t="s">
        <v>1</v>
      </c>
      <c r="R721" s="118" t="s">
        <v>60</v>
      </c>
      <c r="S721" s="118" t="s">
        <v>1</v>
      </c>
      <c r="T721" s="113" t="s">
        <v>61</v>
      </c>
      <c r="U721" s="113" t="s">
        <v>1</v>
      </c>
      <c r="V721" s="113" t="s">
        <v>62</v>
      </c>
      <c r="W721" s="113" t="s">
        <v>1</v>
      </c>
      <c r="X721" s="113" t="s">
        <v>63</v>
      </c>
      <c r="Y721" s="113" t="s">
        <v>1</v>
      </c>
    </row>
    <row r="722" spans="1:25" customFormat="1" x14ac:dyDescent="0.3">
      <c r="A722" s="115" t="s">
        <v>1</v>
      </c>
      <c r="B722" s="55" t="s">
        <v>14</v>
      </c>
      <c r="C722" s="55" t="s">
        <v>15</v>
      </c>
      <c r="D722" s="55" t="s">
        <v>14</v>
      </c>
      <c r="E722" s="55" t="s">
        <v>15</v>
      </c>
      <c r="F722" s="55" t="s">
        <v>14</v>
      </c>
      <c r="G722" s="55" t="s">
        <v>15</v>
      </c>
      <c r="H722" s="55" t="s">
        <v>14</v>
      </c>
      <c r="I722" s="55" t="s">
        <v>15</v>
      </c>
      <c r="J722" s="55" t="s">
        <v>14</v>
      </c>
      <c r="K722" s="55" t="s">
        <v>15</v>
      </c>
      <c r="L722" s="55" t="s">
        <v>14</v>
      </c>
      <c r="M722" s="55" t="s">
        <v>15</v>
      </c>
      <c r="N722" s="55" t="s">
        <v>14</v>
      </c>
      <c r="O722" s="55" t="s">
        <v>15</v>
      </c>
      <c r="P722" s="55" t="s">
        <v>14</v>
      </c>
      <c r="Q722" s="55" t="s">
        <v>15</v>
      </c>
      <c r="R722" s="55" t="s">
        <v>14</v>
      </c>
      <c r="S722" s="55" t="s">
        <v>15</v>
      </c>
      <c r="T722" s="55" t="s">
        <v>14</v>
      </c>
      <c r="U722" s="55" t="s">
        <v>15</v>
      </c>
      <c r="V722" s="55" t="s">
        <v>14</v>
      </c>
      <c r="W722" s="55" t="s">
        <v>15</v>
      </c>
      <c r="X722" s="55" t="s">
        <v>14</v>
      </c>
      <c r="Y722" s="55" t="s">
        <v>15</v>
      </c>
    </row>
    <row r="723" spans="1:25" customFormat="1" x14ac:dyDescent="0.3">
      <c r="A723" s="56" t="s">
        <v>16</v>
      </c>
      <c r="B723" s="57">
        <v>55.659320628899998</v>
      </c>
      <c r="C723" s="57">
        <v>55.659320628899998</v>
      </c>
      <c r="D723" s="57">
        <v>25.816291503999999</v>
      </c>
      <c r="E723" s="57">
        <v>25.816291503999999</v>
      </c>
      <c r="F723" s="57">
        <v>8.2351041456999994</v>
      </c>
      <c r="G723" s="57">
        <v>8.2351041456999994</v>
      </c>
      <c r="H723" s="57">
        <v>6.9290107748</v>
      </c>
      <c r="I723" s="57">
        <v>6.9290107748</v>
      </c>
      <c r="J723" s="57">
        <v>0.52805159450000005</v>
      </c>
      <c r="K723" s="57">
        <v>0.52805159450000005</v>
      </c>
      <c r="L723" s="57">
        <v>0.93444486920000003</v>
      </c>
      <c r="M723" s="57">
        <v>0.93444486920000003</v>
      </c>
      <c r="N723" s="57">
        <v>1.3263850976</v>
      </c>
      <c r="O723" s="57">
        <v>1.3263850976</v>
      </c>
      <c r="P723" s="57">
        <v>0</v>
      </c>
      <c r="Q723" s="57">
        <v>0</v>
      </c>
      <c r="R723" s="57">
        <v>0.75483450320000001</v>
      </c>
      <c r="S723" s="57">
        <v>0.75483450320000001</v>
      </c>
      <c r="T723" s="57">
        <v>7.200809896</v>
      </c>
      <c r="U723" s="57">
        <v>7.200809896</v>
      </c>
      <c r="V723" s="57">
        <v>2.4527891747999999</v>
      </c>
      <c r="W723" s="57">
        <v>2.4527891747999999</v>
      </c>
      <c r="X723" s="57">
        <v>1.4815990691000001</v>
      </c>
      <c r="Y723" s="57">
        <v>1.4815990691000001</v>
      </c>
    </row>
    <row r="724" spans="1:25" customFormat="1" x14ac:dyDescent="0.3">
      <c r="A724" s="58" t="s">
        <v>306</v>
      </c>
      <c r="B724" s="59">
        <v>12.1044284473</v>
      </c>
      <c r="C724" s="60">
        <v>0.217473521245515</v>
      </c>
      <c r="D724" s="67">
        <v>4.27532078940001</v>
      </c>
      <c r="E724" s="68">
        <v>16.560553589726801</v>
      </c>
      <c r="F724" s="67">
        <v>1.72109389869999</v>
      </c>
      <c r="G724" s="68">
        <v>20.899479451011899</v>
      </c>
      <c r="H724" s="67">
        <v>6.1080137592000101</v>
      </c>
      <c r="I724" s="69">
        <v>88.151309872602994</v>
      </c>
      <c r="J724" s="67">
        <v>0</v>
      </c>
      <c r="K724" s="68">
        <v>0</v>
      </c>
      <c r="L724" s="67">
        <v>0</v>
      </c>
      <c r="M724" s="68">
        <v>0</v>
      </c>
      <c r="N724" s="67">
        <v>0</v>
      </c>
      <c r="O724" s="68">
        <v>0</v>
      </c>
      <c r="P724" s="67"/>
      <c r="Q724" s="68"/>
      <c r="R724" s="67">
        <v>0</v>
      </c>
      <c r="S724" s="68">
        <v>0</v>
      </c>
      <c r="T724" s="67">
        <v>0</v>
      </c>
      <c r="U724" s="68">
        <v>0</v>
      </c>
      <c r="V724" s="67">
        <v>0</v>
      </c>
      <c r="W724" s="68">
        <v>0</v>
      </c>
      <c r="X724" s="67">
        <v>0</v>
      </c>
      <c r="Y724" s="68">
        <v>0</v>
      </c>
    </row>
    <row r="725" spans="1:25" customFormat="1" x14ac:dyDescent="0.3">
      <c r="A725" s="58" t="s">
        <v>307</v>
      </c>
      <c r="B725" s="63">
        <v>15.315095636000001</v>
      </c>
      <c r="C725" s="64">
        <v>0.27515778962001802</v>
      </c>
      <c r="D725" s="70">
        <v>11.2864749424</v>
      </c>
      <c r="E725" s="71">
        <v>43.718420752458798</v>
      </c>
      <c r="F725" s="70">
        <v>0.75483450320000001</v>
      </c>
      <c r="G725" s="71">
        <v>9.1660589817086997</v>
      </c>
      <c r="H725" s="70">
        <v>0.82099701559999905</v>
      </c>
      <c r="I725" s="71">
        <v>11.848690127396999</v>
      </c>
      <c r="J725" s="70">
        <v>0</v>
      </c>
      <c r="K725" s="71">
        <v>0</v>
      </c>
      <c r="L725" s="70">
        <v>0</v>
      </c>
      <c r="M725" s="71">
        <v>0</v>
      </c>
      <c r="N725" s="70">
        <v>0</v>
      </c>
      <c r="O725" s="71">
        <v>0</v>
      </c>
      <c r="P725" s="70"/>
      <c r="Q725" s="71"/>
      <c r="R725" s="70">
        <v>0</v>
      </c>
      <c r="S725" s="71">
        <v>0</v>
      </c>
      <c r="T725" s="70">
        <v>0</v>
      </c>
      <c r="U725" s="71">
        <v>0</v>
      </c>
      <c r="V725" s="70">
        <v>2.4527891747999999</v>
      </c>
      <c r="W725" s="71">
        <v>100</v>
      </c>
      <c r="X725" s="70">
        <v>0</v>
      </c>
      <c r="Y725" s="71">
        <v>0</v>
      </c>
    </row>
    <row r="726" spans="1:25" customFormat="1" x14ac:dyDescent="0.3">
      <c r="A726" s="58" t="s">
        <v>308</v>
      </c>
      <c r="B726" s="59">
        <v>28.239796545599901</v>
      </c>
      <c r="C726" s="60">
        <v>0.50736868913446698</v>
      </c>
      <c r="D726" s="67">
        <v>10.2544957722</v>
      </c>
      <c r="E726" s="68">
        <v>39.721025657814401</v>
      </c>
      <c r="F726" s="67">
        <v>5.7591757438000002</v>
      </c>
      <c r="G726" s="68">
        <v>69.934461567279399</v>
      </c>
      <c r="H726" s="67">
        <v>0</v>
      </c>
      <c r="I726" s="68">
        <v>0</v>
      </c>
      <c r="J726" s="67">
        <v>0.52805159449999906</v>
      </c>
      <c r="K726" s="68">
        <v>100</v>
      </c>
      <c r="L726" s="67">
        <v>0.93444486920000003</v>
      </c>
      <c r="M726" s="68">
        <v>100</v>
      </c>
      <c r="N726" s="67">
        <v>1.3263850976</v>
      </c>
      <c r="O726" s="68">
        <v>100</v>
      </c>
      <c r="P726" s="67"/>
      <c r="Q726" s="68"/>
      <c r="R726" s="67">
        <v>0.75483450320000001</v>
      </c>
      <c r="S726" s="68">
        <v>100</v>
      </c>
      <c r="T726" s="67">
        <v>7.200809896</v>
      </c>
      <c r="U726" s="68">
        <v>100</v>
      </c>
      <c r="V726" s="67">
        <v>0</v>
      </c>
      <c r="W726" s="68">
        <v>0</v>
      </c>
      <c r="X726" s="67">
        <v>1.4815990691000001</v>
      </c>
      <c r="Y726" s="68">
        <v>100</v>
      </c>
    </row>
    <row r="727" spans="1:25" customFormat="1" x14ac:dyDescent="0.3">
      <c r="A727" s="65" t="s">
        <v>1</v>
      </c>
    </row>
    <row r="728" spans="1:25" customFormat="1" x14ac:dyDescent="0.3">
      <c r="A728" s="65" t="s">
        <v>1</v>
      </c>
    </row>
    <row r="729" spans="1:25" customFormat="1" x14ac:dyDescent="0.3">
      <c r="A729" s="53" t="s">
        <v>412</v>
      </c>
    </row>
    <row r="730" spans="1:25" customFormat="1" x14ac:dyDescent="0.3">
      <c r="A730" s="54" t="s">
        <v>1</v>
      </c>
    </row>
    <row r="731" spans="1:25" customFormat="1" ht="25.5" customHeight="1" x14ac:dyDescent="0.3">
      <c r="A731" s="114" t="s">
        <v>1</v>
      </c>
      <c r="B731" s="113" t="s">
        <v>504</v>
      </c>
      <c r="C731" s="113" t="s">
        <v>1</v>
      </c>
      <c r="D731" s="113" t="s">
        <v>53</v>
      </c>
      <c r="E731" s="113" t="s">
        <v>1</v>
      </c>
      <c r="F731" s="113" t="s">
        <v>54</v>
      </c>
      <c r="G731" s="113" t="s">
        <v>1</v>
      </c>
      <c r="H731" s="118" t="s">
        <v>55</v>
      </c>
      <c r="I731" s="118" t="s">
        <v>1</v>
      </c>
      <c r="J731" s="118" t="s">
        <v>56</v>
      </c>
      <c r="K731" s="118" t="s">
        <v>1</v>
      </c>
      <c r="L731" s="118" t="s">
        <v>57</v>
      </c>
      <c r="M731" s="118" t="s">
        <v>1</v>
      </c>
      <c r="N731" s="118" t="s">
        <v>58</v>
      </c>
      <c r="O731" s="118" t="s">
        <v>1</v>
      </c>
      <c r="P731" s="118" t="s">
        <v>59</v>
      </c>
      <c r="Q731" s="118" t="s">
        <v>1</v>
      </c>
      <c r="R731" s="118" t="s">
        <v>60</v>
      </c>
      <c r="S731" s="118" t="s">
        <v>1</v>
      </c>
      <c r="T731" s="113" t="s">
        <v>61</v>
      </c>
      <c r="U731" s="113" t="s">
        <v>1</v>
      </c>
      <c r="V731" s="113" t="s">
        <v>62</v>
      </c>
      <c r="W731" s="113" t="s">
        <v>1</v>
      </c>
      <c r="X731" s="113" t="s">
        <v>63</v>
      </c>
      <c r="Y731" s="113" t="s">
        <v>1</v>
      </c>
    </row>
    <row r="732" spans="1:25" customFormat="1" x14ac:dyDescent="0.3">
      <c r="A732" s="115" t="s">
        <v>1</v>
      </c>
      <c r="B732" s="55" t="s">
        <v>14</v>
      </c>
      <c r="C732" s="55" t="s">
        <v>15</v>
      </c>
      <c r="D732" s="55" t="s">
        <v>14</v>
      </c>
      <c r="E732" s="55" t="s">
        <v>15</v>
      </c>
      <c r="F732" s="55" t="s">
        <v>14</v>
      </c>
      <c r="G732" s="55" t="s">
        <v>15</v>
      </c>
      <c r="H732" s="55" t="s">
        <v>14</v>
      </c>
      <c r="I732" s="55" t="s">
        <v>15</v>
      </c>
      <c r="J732" s="55" t="s">
        <v>14</v>
      </c>
      <c r="K732" s="55" t="s">
        <v>15</v>
      </c>
      <c r="L732" s="55" t="s">
        <v>14</v>
      </c>
      <c r="M732" s="55" t="s">
        <v>15</v>
      </c>
      <c r="N732" s="55" t="s">
        <v>14</v>
      </c>
      <c r="O732" s="55" t="s">
        <v>15</v>
      </c>
      <c r="P732" s="55" t="s">
        <v>14</v>
      </c>
      <c r="Q732" s="55" t="s">
        <v>15</v>
      </c>
      <c r="R732" s="55" t="s">
        <v>14</v>
      </c>
      <c r="S732" s="55" t="s">
        <v>15</v>
      </c>
      <c r="T732" s="55" t="s">
        <v>14</v>
      </c>
      <c r="U732" s="55" t="s">
        <v>15</v>
      </c>
      <c r="V732" s="55" t="s">
        <v>14</v>
      </c>
      <c r="W732" s="55" t="s">
        <v>15</v>
      </c>
      <c r="X732" s="55" t="s">
        <v>14</v>
      </c>
      <c r="Y732" s="55" t="s">
        <v>15</v>
      </c>
    </row>
    <row r="733" spans="1:25" customFormat="1" x14ac:dyDescent="0.3">
      <c r="A733" s="56" t="s">
        <v>16</v>
      </c>
      <c r="B733" s="57">
        <v>425.80534878809999</v>
      </c>
      <c r="C733" s="57">
        <v>425.80534878809999</v>
      </c>
      <c r="D733" s="57">
        <v>190.06369955119999</v>
      </c>
      <c r="E733" s="57">
        <v>190.06369955119999</v>
      </c>
      <c r="F733" s="57">
        <v>26.3603818331</v>
      </c>
      <c r="G733" s="57">
        <v>26.3603818331</v>
      </c>
      <c r="H733" s="57">
        <v>121.2470445556</v>
      </c>
      <c r="I733" s="57">
        <v>121.2470445556</v>
      </c>
      <c r="J733" s="57">
        <v>4.7018307349999997</v>
      </c>
      <c r="K733" s="57">
        <v>4.7018307349999997</v>
      </c>
      <c r="L733" s="57">
        <v>42.132521256300002</v>
      </c>
      <c r="M733" s="57">
        <v>42.132521256300002</v>
      </c>
      <c r="N733" s="57">
        <v>4.5252660028999996</v>
      </c>
      <c r="O733" s="57">
        <v>4.5252660028999996</v>
      </c>
      <c r="P733" s="57">
        <v>5.1839108731000003</v>
      </c>
      <c r="Q733" s="57">
        <v>5.1839108731000003</v>
      </c>
      <c r="R733" s="57">
        <v>12.3714020494</v>
      </c>
      <c r="S733" s="57">
        <v>12.3714020494</v>
      </c>
      <c r="T733" s="57">
        <v>3.0030230737000001</v>
      </c>
      <c r="U733" s="57">
        <v>3.0030230737000001</v>
      </c>
      <c r="V733" s="57">
        <v>6.7567466531000004</v>
      </c>
      <c r="W733" s="57">
        <v>6.7567466531000004</v>
      </c>
      <c r="X733" s="57">
        <v>9.4595222047000007</v>
      </c>
      <c r="Y733" s="57">
        <v>9.4595222047000007</v>
      </c>
    </row>
    <row r="734" spans="1:25" customFormat="1" x14ac:dyDescent="0.3">
      <c r="A734" s="58" t="s">
        <v>306</v>
      </c>
      <c r="B734" s="59">
        <v>79.531626595299898</v>
      </c>
      <c r="C734" s="60">
        <v>0.18677930378671301</v>
      </c>
      <c r="D734" s="59">
        <v>43.900054566400001</v>
      </c>
      <c r="E734" s="60">
        <v>0.23097548174670801</v>
      </c>
      <c r="F734" s="67">
        <v>3.96803632660002</v>
      </c>
      <c r="G734" s="68">
        <v>15.0530305354585</v>
      </c>
      <c r="H734" s="59">
        <v>18.415563005799999</v>
      </c>
      <c r="I734" s="60">
        <v>0.15188463416405301</v>
      </c>
      <c r="J734" s="67">
        <v>0</v>
      </c>
      <c r="K734" s="68">
        <v>0</v>
      </c>
      <c r="L734" s="59">
        <v>11.0187187591</v>
      </c>
      <c r="M734" s="60">
        <v>0.26152526434558898</v>
      </c>
      <c r="N734" s="67">
        <v>0</v>
      </c>
      <c r="O734" s="68">
        <v>0</v>
      </c>
      <c r="P734" s="67">
        <v>0</v>
      </c>
      <c r="Q734" s="68">
        <v>0</v>
      </c>
      <c r="R734" s="67">
        <v>1.0439138795</v>
      </c>
      <c r="S734" s="68">
        <v>8.4381210418315398</v>
      </c>
      <c r="T734" s="67">
        <v>0</v>
      </c>
      <c r="U734" s="68">
        <v>0</v>
      </c>
      <c r="V734" s="67">
        <v>0</v>
      </c>
      <c r="W734" s="68">
        <v>0</v>
      </c>
      <c r="X734" s="67">
        <v>1.1853400579</v>
      </c>
      <c r="Y734" s="68">
        <v>12.530654638254999</v>
      </c>
    </row>
    <row r="735" spans="1:25" customFormat="1" x14ac:dyDescent="0.3">
      <c r="A735" s="58" t="s">
        <v>307</v>
      </c>
      <c r="B735" s="63">
        <v>96.9447647545</v>
      </c>
      <c r="C735" s="64">
        <v>0.22767390083383901</v>
      </c>
      <c r="D735" s="63">
        <v>39.228506308100002</v>
      </c>
      <c r="E735" s="64">
        <v>0.20639662597713701</v>
      </c>
      <c r="F735" s="70">
        <v>7.0039172608000104</v>
      </c>
      <c r="G735" s="71">
        <v>26.569862702084901</v>
      </c>
      <c r="H735" s="63">
        <v>29.105389180100001</v>
      </c>
      <c r="I735" s="64">
        <v>0.240050298023992</v>
      </c>
      <c r="J735" s="70">
        <v>0.31890669500000002</v>
      </c>
      <c r="K735" s="71">
        <v>6.7826068817426304</v>
      </c>
      <c r="L735" s="63">
        <v>9.8619652772999995</v>
      </c>
      <c r="M735" s="64">
        <v>0.23407014304479501</v>
      </c>
      <c r="N735" s="70">
        <v>2.3140654240999998</v>
      </c>
      <c r="O735" s="71">
        <v>51.136561311910498</v>
      </c>
      <c r="P735" s="70">
        <v>3.0746857523000002</v>
      </c>
      <c r="Q735" s="71">
        <v>59.312087486977298</v>
      </c>
      <c r="R735" s="70">
        <v>1.9256943045999999</v>
      </c>
      <c r="S735" s="71">
        <v>15.5656917212014</v>
      </c>
      <c r="T735" s="70">
        <v>0.45783801540000102</v>
      </c>
      <c r="U735" s="71">
        <v>15.245904016178701</v>
      </c>
      <c r="V735" s="70">
        <v>0</v>
      </c>
      <c r="W735" s="71">
        <v>0</v>
      </c>
      <c r="X735" s="70">
        <v>3.6537965367999998</v>
      </c>
      <c r="Y735" s="71">
        <v>38.625592897118999</v>
      </c>
    </row>
    <row r="736" spans="1:25" customFormat="1" x14ac:dyDescent="0.3">
      <c r="A736" s="58" t="s">
        <v>308</v>
      </c>
      <c r="B736" s="59">
        <v>249.32895743830099</v>
      </c>
      <c r="C736" s="60">
        <v>0.58554679537944798</v>
      </c>
      <c r="D736" s="59">
        <v>106.93513867670001</v>
      </c>
      <c r="E736" s="60">
        <v>0.56262789227615495</v>
      </c>
      <c r="F736" s="67">
        <v>15.3884282457</v>
      </c>
      <c r="G736" s="68">
        <v>58.377106762456599</v>
      </c>
      <c r="H736" s="59">
        <v>73.726092369699998</v>
      </c>
      <c r="I736" s="60">
        <v>0.60806506781195502</v>
      </c>
      <c r="J736" s="67">
        <v>4.3829240400000096</v>
      </c>
      <c r="K736" s="68">
        <v>93.217393118257405</v>
      </c>
      <c r="L736" s="59">
        <v>21.251837219900001</v>
      </c>
      <c r="M736" s="60">
        <v>0.50440459260961601</v>
      </c>
      <c r="N736" s="67">
        <v>2.21120057879999</v>
      </c>
      <c r="O736" s="68">
        <v>48.863438688089502</v>
      </c>
      <c r="P736" s="67">
        <v>2.1092251208000001</v>
      </c>
      <c r="Q736" s="68">
        <v>40.687912513022702</v>
      </c>
      <c r="R736" s="67">
        <v>9.4017938653000197</v>
      </c>
      <c r="S736" s="68">
        <v>75.996187236967003</v>
      </c>
      <c r="T736" s="67">
        <v>2.5451850583</v>
      </c>
      <c r="U736" s="68">
        <v>84.754095983821401</v>
      </c>
      <c r="V736" s="67">
        <v>6.7567466531000102</v>
      </c>
      <c r="W736" s="68">
        <v>100</v>
      </c>
      <c r="X736" s="67">
        <v>4.6203856099999996</v>
      </c>
      <c r="Y736" s="68">
        <v>48.843752464626</v>
      </c>
    </row>
    <row r="737" spans="1:25" customFormat="1" x14ac:dyDescent="0.3">
      <c r="A737" s="65" t="s">
        <v>1</v>
      </c>
    </row>
    <row r="738" spans="1:25" customFormat="1" x14ac:dyDescent="0.3">
      <c r="A738" s="65" t="s">
        <v>1</v>
      </c>
    </row>
    <row r="739" spans="1:25" customFormat="1" x14ac:dyDescent="0.3">
      <c r="A739" s="53" t="s">
        <v>413</v>
      </c>
    </row>
    <row r="740" spans="1:25" customFormat="1" x14ac:dyDescent="0.3">
      <c r="A740" s="54" t="s">
        <v>1</v>
      </c>
    </row>
    <row r="741" spans="1:25" customFormat="1" ht="25.5" customHeight="1" x14ac:dyDescent="0.3">
      <c r="A741" s="114" t="s">
        <v>1</v>
      </c>
      <c r="B741" s="113" t="s">
        <v>504</v>
      </c>
      <c r="C741" s="113" t="s">
        <v>1</v>
      </c>
      <c r="D741" s="113" t="s">
        <v>53</v>
      </c>
      <c r="E741" s="113" t="s">
        <v>1</v>
      </c>
      <c r="F741" s="113" t="s">
        <v>54</v>
      </c>
      <c r="G741" s="113" t="s">
        <v>1</v>
      </c>
      <c r="H741" s="118" t="s">
        <v>55</v>
      </c>
      <c r="I741" s="118" t="s">
        <v>1</v>
      </c>
      <c r="J741" s="118" t="s">
        <v>56</v>
      </c>
      <c r="K741" s="118" t="s">
        <v>1</v>
      </c>
      <c r="L741" s="118" t="s">
        <v>57</v>
      </c>
      <c r="M741" s="118" t="s">
        <v>1</v>
      </c>
      <c r="N741" s="118" t="s">
        <v>58</v>
      </c>
      <c r="O741" s="118" t="s">
        <v>1</v>
      </c>
      <c r="P741" s="118" t="s">
        <v>59</v>
      </c>
      <c r="Q741" s="118" t="s">
        <v>1</v>
      </c>
      <c r="R741" s="118" t="s">
        <v>60</v>
      </c>
      <c r="S741" s="118" t="s">
        <v>1</v>
      </c>
      <c r="T741" s="113" t="s">
        <v>61</v>
      </c>
      <c r="U741" s="113" t="s">
        <v>1</v>
      </c>
      <c r="V741" s="113" t="s">
        <v>62</v>
      </c>
      <c r="W741" s="113" t="s">
        <v>1</v>
      </c>
      <c r="X741" s="113" t="s">
        <v>63</v>
      </c>
      <c r="Y741" s="113" t="s">
        <v>1</v>
      </c>
    </row>
    <row r="742" spans="1:25" customFormat="1" x14ac:dyDescent="0.3">
      <c r="A742" s="115" t="s">
        <v>1</v>
      </c>
      <c r="B742" s="55" t="s">
        <v>14</v>
      </c>
      <c r="C742" s="55" t="s">
        <v>15</v>
      </c>
      <c r="D742" s="55" t="s">
        <v>14</v>
      </c>
      <c r="E742" s="55" t="s">
        <v>15</v>
      </c>
      <c r="F742" s="55" t="s">
        <v>14</v>
      </c>
      <c r="G742" s="55" t="s">
        <v>15</v>
      </c>
      <c r="H742" s="55" t="s">
        <v>14</v>
      </c>
      <c r="I742" s="55" t="s">
        <v>15</v>
      </c>
      <c r="J742" s="55" t="s">
        <v>14</v>
      </c>
      <c r="K742" s="55" t="s">
        <v>15</v>
      </c>
      <c r="L742" s="55" t="s">
        <v>14</v>
      </c>
      <c r="M742" s="55" t="s">
        <v>15</v>
      </c>
      <c r="N742" s="55" t="s">
        <v>14</v>
      </c>
      <c r="O742" s="55" t="s">
        <v>15</v>
      </c>
      <c r="P742" s="55" t="s">
        <v>14</v>
      </c>
      <c r="Q742" s="55" t="s">
        <v>15</v>
      </c>
      <c r="R742" s="55" t="s">
        <v>14</v>
      </c>
      <c r="S742" s="55" t="s">
        <v>15</v>
      </c>
      <c r="T742" s="55" t="s">
        <v>14</v>
      </c>
      <c r="U742" s="55" t="s">
        <v>15</v>
      </c>
      <c r="V742" s="55" t="s">
        <v>14</v>
      </c>
      <c r="W742" s="55" t="s">
        <v>15</v>
      </c>
      <c r="X742" s="55" t="s">
        <v>14</v>
      </c>
      <c r="Y742" s="55" t="s">
        <v>15</v>
      </c>
    </row>
    <row r="743" spans="1:25" customFormat="1" x14ac:dyDescent="0.3">
      <c r="A743" s="56" t="s">
        <v>16</v>
      </c>
      <c r="B743" s="57">
        <v>739.86763348730005</v>
      </c>
      <c r="C743" s="57">
        <v>739.86763348730005</v>
      </c>
      <c r="D743" s="57">
        <v>329.3393719275</v>
      </c>
      <c r="E743" s="57">
        <v>329.3393719275</v>
      </c>
      <c r="F743" s="57">
        <v>37.824333533400001</v>
      </c>
      <c r="G743" s="57">
        <v>37.824333533400001</v>
      </c>
      <c r="H743" s="57">
        <v>190.91113470900001</v>
      </c>
      <c r="I743" s="57">
        <v>190.91113470900001</v>
      </c>
      <c r="J743" s="57">
        <v>10.0628657306</v>
      </c>
      <c r="K743" s="57">
        <v>10.0628657306</v>
      </c>
      <c r="L743" s="57">
        <v>76.359747193000004</v>
      </c>
      <c r="M743" s="57">
        <v>76.359747193000004</v>
      </c>
      <c r="N743" s="57">
        <v>15.984336261299999</v>
      </c>
      <c r="O743" s="57">
        <v>15.984336261299999</v>
      </c>
      <c r="P743" s="57">
        <v>7.6933926477999997</v>
      </c>
      <c r="Q743" s="57">
        <v>7.6933926477999997</v>
      </c>
      <c r="R743" s="57">
        <v>38.1537453328</v>
      </c>
      <c r="S743" s="57">
        <v>38.1537453328</v>
      </c>
      <c r="T743" s="57">
        <v>12.095363578900001</v>
      </c>
      <c r="U743" s="57">
        <v>12.095363578900001</v>
      </c>
      <c r="V743" s="57">
        <v>9.6428284058999996</v>
      </c>
      <c r="W743" s="57">
        <v>9.6428284058999996</v>
      </c>
      <c r="X743" s="57">
        <v>11.800514167099999</v>
      </c>
      <c r="Y743" s="57">
        <v>11.800514167099999</v>
      </c>
    </row>
    <row r="744" spans="1:25" customFormat="1" x14ac:dyDescent="0.3">
      <c r="A744" s="58" t="s">
        <v>306</v>
      </c>
      <c r="B744" s="59">
        <v>167.02237678579999</v>
      </c>
      <c r="C744" s="60">
        <v>0.22574629464267101</v>
      </c>
      <c r="D744" s="59">
        <v>109.5011855739</v>
      </c>
      <c r="E744" s="61">
        <v>0.33248738203704797</v>
      </c>
      <c r="F744" s="59">
        <v>8.0703352278999905</v>
      </c>
      <c r="G744" s="60">
        <v>0.21336358037276901</v>
      </c>
      <c r="H744" s="59">
        <v>23.771065760500001</v>
      </c>
      <c r="I744" s="62">
        <v>0.12451377336755901</v>
      </c>
      <c r="J744" s="67">
        <v>1.4710795377999999</v>
      </c>
      <c r="K744" s="68">
        <v>14.618892641353799</v>
      </c>
      <c r="L744" s="59">
        <v>14.6438006866001</v>
      </c>
      <c r="M744" s="60">
        <v>0.191773823577331</v>
      </c>
      <c r="N744" s="67">
        <v>0.605314939</v>
      </c>
      <c r="O744" s="68">
        <v>3.7869257071720899</v>
      </c>
      <c r="P744" s="67">
        <v>2.935214566</v>
      </c>
      <c r="Q744" s="68">
        <v>38.152408181575801</v>
      </c>
      <c r="R744" s="59">
        <v>2.0591709699999998</v>
      </c>
      <c r="S744" s="62">
        <v>5.3970349490952099E-2</v>
      </c>
      <c r="T744" s="67">
        <v>1.0825837736999999</v>
      </c>
      <c r="U744" s="68">
        <v>8.9504029096614808</v>
      </c>
      <c r="V744" s="67">
        <v>1.7210938987</v>
      </c>
      <c r="W744" s="68">
        <v>17.848434362338601</v>
      </c>
      <c r="X744" s="67">
        <v>1.1615318517</v>
      </c>
      <c r="Y744" s="68">
        <v>9.8430613721761997</v>
      </c>
    </row>
    <row r="745" spans="1:25" customFormat="1" x14ac:dyDescent="0.3">
      <c r="A745" s="58" t="s">
        <v>307</v>
      </c>
      <c r="B745" s="63">
        <v>158.23068822939999</v>
      </c>
      <c r="C745" s="64">
        <v>0.21386350891387701</v>
      </c>
      <c r="D745" s="63">
        <v>41.693977348499999</v>
      </c>
      <c r="E745" s="62">
        <v>0.126598824502764</v>
      </c>
      <c r="F745" s="63">
        <v>9.7254456935999993</v>
      </c>
      <c r="G745" s="64">
        <v>0.25712140268148098</v>
      </c>
      <c r="H745" s="63">
        <v>66.1894630818</v>
      </c>
      <c r="I745" s="61">
        <v>0.346702999710785</v>
      </c>
      <c r="J745" s="70">
        <v>0</v>
      </c>
      <c r="K745" s="71">
        <v>0</v>
      </c>
      <c r="L745" s="63">
        <v>21.788998489200001</v>
      </c>
      <c r="M745" s="64">
        <v>0.28534665566830802</v>
      </c>
      <c r="N745" s="70">
        <v>1.5551260884</v>
      </c>
      <c r="O745" s="71">
        <v>9.7290626459426193</v>
      </c>
      <c r="P745" s="70">
        <v>0</v>
      </c>
      <c r="Q745" s="71">
        <v>0</v>
      </c>
      <c r="R745" s="63">
        <v>9.7513019429999996</v>
      </c>
      <c r="S745" s="64">
        <v>0.25557915370937401</v>
      </c>
      <c r="T745" s="70">
        <v>0</v>
      </c>
      <c r="U745" s="71">
        <v>0</v>
      </c>
      <c r="V745" s="70">
        <v>2.4527891747999999</v>
      </c>
      <c r="W745" s="71">
        <v>25.436407986885399</v>
      </c>
      <c r="X745" s="70">
        <v>5.0735864100999999</v>
      </c>
      <c r="Y745" s="69">
        <v>42.994621575433001</v>
      </c>
    </row>
    <row r="746" spans="1:25" customFormat="1" x14ac:dyDescent="0.3">
      <c r="A746" s="58" t="s">
        <v>308</v>
      </c>
      <c r="B746" s="59">
        <v>414.61456847210002</v>
      </c>
      <c r="C746" s="60">
        <v>0.560390196443452</v>
      </c>
      <c r="D746" s="59">
        <v>178.14420900510001</v>
      </c>
      <c r="E746" s="60">
        <v>0.54091379346018897</v>
      </c>
      <c r="F746" s="59">
        <v>20.0285526119</v>
      </c>
      <c r="G746" s="60">
        <v>0.52951501694574998</v>
      </c>
      <c r="H746" s="59">
        <v>100.9506058667</v>
      </c>
      <c r="I746" s="60">
        <v>0.52878322692165602</v>
      </c>
      <c r="J746" s="67">
        <v>8.5917861928000008</v>
      </c>
      <c r="K746" s="68">
        <v>85.381107358646204</v>
      </c>
      <c r="L746" s="59">
        <v>39.926948017199898</v>
      </c>
      <c r="M746" s="60">
        <v>0.52287952075436095</v>
      </c>
      <c r="N746" s="67">
        <v>13.8238952339</v>
      </c>
      <c r="O746" s="69">
        <v>86.484011646885307</v>
      </c>
      <c r="P746" s="67">
        <v>4.7581780817999997</v>
      </c>
      <c r="Q746" s="68">
        <v>61.847591818424199</v>
      </c>
      <c r="R746" s="59">
        <v>26.343272419799899</v>
      </c>
      <c r="S746" s="60">
        <v>0.69045049679967396</v>
      </c>
      <c r="T746" s="67">
        <v>11.012779805199999</v>
      </c>
      <c r="U746" s="69">
        <v>91.049597090338494</v>
      </c>
      <c r="V746" s="67">
        <v>5.4689453323999997</v>
      </c>
      <c r="W746" s="68">
        <v>56.715157650776</v>
      </c>
      <c r="X746" s="67">
        <v>5.5653959052999999</v>
      </c>
      <c r="Y746" s="68">
        <v>47.162317052390797</v>
      </c>
    </row>
    <row r="747" spans="1:25" customFormat="1" x14ac:dyDescent="0.3">
      <c r="A747" s="65" t="s">
        <v>1</v>
      </c>
    </row>
    <row r="748" spans="1:25" customFormat="1" x14ac:dyDescent="0.3">
      <c r="A748" s="65" t="s">
        <v>1</v>
      </c>
    </row>
    <row r="749" spans="1:25" customFormat="1" x14ac:dyDescent="0.3">
      <c r="A749" s="53" t="s">
        <v>414</v>
      </c>
    </row>
    <row r="750" spans="1:25" customFormat="1" x14ac:dyDescent="0.3">
      <c r="A750" s="54" t="s">
        <v>1</v>
      </c>
    </row>
    <row r="751" spans="1:25" customFormat="1" ht="25.5" customHeight="1" x14ac:dyDescent="0.3">
      <c r="A751" s="114" t="s">
        <v>1</v>
      </c>
      <c r="B751" s="113" t="s">
        <v>504</v>
      </c>
      <c r="C751" s="113" t="s">
        <v>1</v>
      </c>
      <c r="D751" s="113" t="s">
        <v>53</v>
      </c>
      <c r="E751" s="113" t="s">
        <v>1</v>
      </c>
      <c r="F751" s="113" t="s">
        <v>54</v>
      </c>
      <c r="G751" s="113" t="s">
        <v>1</v>
      </c>
      <c r="H751" s="118" t="s">
        <v>55</v>
      </c>
      <c r="I751" s="118" t="s">
        <v>1</v>
      </c>
      <c r="J751" s="118" t="s">
        <v>56</v>
      </c>
      <c r="K751" s="118" t="s">
        <v>1</v>
      </c>
      <c r="L751" s="118" t="s">
        <v>57</v>
      </c>
      <c r="M751" s="118" t="s">
        <v>1</v>
      </c>
      <c r="N751" s="118" t="s">
        <v>58</v>
      </c>
      <c r="O751" s="118" t="s">
        <v>1</v>
      </c>
      <c r="P751" s="118" t="s">
        <v>59</v>
      </c>
      <c r="Q751" s="118" t="s">
        <v>1</v>
      </c>
      <c r="R751" s="118" t="s">
        <v>60</v>
      </c>
      <c r="S751" s="118" t="s">
        <v>1</v>
      </c>
      <c r="T751" s="113" t="s">
        <v>61</v>
      </c>
      <c r="U751" s="113" t="s">
        <v>1</v>
      </c>
      <c r="V751" s="113" t="s">
        <v>62</v>
      </c>
      <c r="W751" s="113" t="s">
        <v>1</v>
      </c>
      <c r="X751" s="113" t="s">
        <v>63</v>
      </c>
      <c r="Y751" s="113" t="s">
        <v>1</v>
      </c>
    </row>
    <row r="752" spans="1:25" customFormat="1" x14ac:dyDescent="0.3">
      <c r="A752" s="115" t="s">
        <v>1</v>
      </c>
      <c r="B752" s="55" t="s">
        <v>14</v>
      </c>
      <c r="C752" s="55" t="s">
        <v>15</v>
      </c>
      <c r="D752" s="55" t="s">
        <v>14</v>
      </c>
      <c r="E752" s="55" t="s">
        <v>15</v>
      </c>
      <c r="F752" s="55" t="s">
        <v>14</v>
      </c>
      <c r="G752" s="55" t="s">
        <v>15</v>
      </c>
      <c r="H752" s="55" t="s">
        <v>14</v>
      </c>
      <c r="I752" s="55" t="s">
        <v>15</v>
      </c>
      <c r="J752" s="55" t="s">
        <v>14</v>
      </c>
      <c r="K752" s="55" t="s">
        <v>15</v>
      </c>
      <c r="L752" s="55" t="s">
        <v>14</v>
      </c>
      <c r="M752" s="55" t="s">
        <v>15</v>
      </c>
      <c r="N752" s="55" t="s">
        <v>14</v>
      </c>
      <c r="O752" s="55" t="s">
        <v>15</v>
      </c>
      <c r="P752" s="55" t="s">
        <v>14</v>
      </c>
      <c r="Q752" s="55" t="s">
        <v>15</v>
      </c>
      <c r="R752" s="55" t="s">
        <v>14</v>
      </c>
      <c r="S752" s="55" t="s">
        <v>15</v>
      </c>
      <c r="T752" s="55" t="s">
        <v>14</v>
      </c>
      <c r="U752" s="55" t="s">
        <v>15</v>
      </c>
      <c r="V752" s="55" t="s">
        <v>14</v>
      </c>
      <c r="W752" s="55" t="s">
        <v>15</v>
      </c>
      <c r="X752" s="55" t="s">
        <v>14</v>
      </c>
      <c r="Y752" s="55" t="s">
        <v>15</v>
      </c>
    </row>
    <row r="753" spans="1:25" customFormat="1" x14ac:dyDescent="0.3">
      <c r="A753" s="56" t="s">
        <v>16</v>
      </c>
      <c r="B753" s="57">
        <v>529.33720185749996</v>
      </c>
      <c r="C753" s="57">
        <v>529.33720185749996</v>
      </c>
      <c r="D753" s="57">
        <v>217.447511233</v>
      </c>
      <c r="E753" s="57">
        <v>217.447511233</v>
      </c>
      <c r="F753" s="57">
        <v>30.381222765099999</v>
      </c>
      <c r="G753" s="57">
        <v>30.381222765099999</v>
      </c>
      <c r="H753" s="57">
        <v>158.03075451929999</v>
      </c>
      <c r="I753" s="57">
        <v>158.03075451929999</v>
      </c>
      <c r="J753" s="57">
        <v>7.0879234384999998</v>
      </c>
      <c r="K753" s="57">
        <v>7.0879234384999998</v>
      </c>
      <c r="L753" s="57">
        <v>62.152170568400003</v>
      </c>
      <c r="M753" s="57">
        <v>62.152170568400003</v>
      </c>
      <c r="N753" s="57">
        <v>1.901265056</v>
      </c>
      <c r="O753" s="57">
        <v>1.901265056</v>
      </c>
      <c r="P753" s="57">
        <v>6.3729037212000001</v>
      </c>
      <c r="Q753" s="57">
        <v>6.3729037212000001</v>
      </c>
      <c r="R753" s="57">
        <v>26.329104103599999</v>
      </c>
      <c r="S753" s="57">
        <v>26.329104103599999</v>
      </c>
      <c r="T753" s="57">
        <v>9.2019981839000007</v>
      </c>
      <c r="U753" s="57">
        <v>9.2019981839000007</v>
      </c>
      <c r="V753" s="57">
        <v>3.9839065785000001</v>
      </c>
      <c r="W753" s="57">
        <v>3.9839065785000001</v>
      </c>
      <c r="X753" s="57">
        <v>6.4484416900000001</v>
      </c>
      <c r="Y753" s="57">
        <v>6.4484416900000001</v>
      </c>
    </row>
    <row r="754" spans="1:25" customFormat="1" x14ac:dyDescent="0.3">
      <c r="A754" s="58" t="s">
        <v>306</v>
      </c>
      <c r="B754" s="59">
        <v>45.545733268399999</v>
      </c>
      <c r="C754" s="60">
        <v>8.6042947876278503E-2</v>
      </c>
      <c r="D754" s="59">
        <v>19.5821105986</v>
      </c>
      <c r="E754" s="60">
        <v>9.00544250314151E-2</v>
      </c>
      <c r="F754" s="59">
        <v>2.2710739234999999</v>
      </c>
      <c r="G754" s="60">
        <v>7.4752551635573497E-2</v>
      </c>
      <c r="H754" s="59">
        <v>13.774042619599999</v>
      </c>
      <c r="I754" s="60">
        <v>8.7160519238790396E-2</v>
      </c>
      <c r="J754" s="67">
        <v>0.46722243460000001</v>
      </c>
      <c r="K754" s="68">
        <v>6.5918098390023996</v>
      </c>
      <c r="L754" s="59">
        <v>6.3306920174999997</v>
      </c>
      <c r="M754" s="60">
        <v>0.10185793930612499</v>
      </c>
      <c r="N754" s="67">
        <v>1.0479572972</v>
      </c>
      <c r="O754" s="69">
        <v>55.118947981127803</v>
      </c>
      <c r="P754" s="67">
        <v>0</v>
      </c>
      <c r="Q754" s="68">
        <v>0</v>
      </c>
      <c r="R754" s="59">
        <v>0</v>
      </c>
      <c r="S754" s="60">
        <v>0</v>
      </c>
      <c r="T754" s="67">
        <v>0.35154047869999999</v>
      </c>
      <c r="U754" s="68">
        <v>3.8202624220798298</v>
      </c>
      <c r="V754" s="67">
        <v>1.7210938987</v>
      </c>
      <c r="W754" s="69">
        <v>43.201161091182399</v>
      </c>
      <c r="X754" s="67">
        <v>0</v>
      </c>
      <c r="Y754" s="68">
        <v>0</v>
      </c>
    </row>
    <row r="755" spans="1:25" customFormat="1" x14ac:dyDescent="0.3">
      <c r="A755" s="58" t="s">
        <v>307</v>
      </c>
      <c r="B755" s="63">
        <v>79.006606743000006</v>
      </c>
      <c r="C755" s="64">
        <v>0.14925572294136399</v>
      </c>
      <c r="D755" s="63">
        <v>24.3693843892</v>
      </c>
      <c r="E755" s="64">
        <v>0.11207019225475399</v>
      </c>
      <c r="F755" s="63">
        <v>2.6235654017000001</v>
      </c>
      <c r="G755" s="64">
        <v>8.6354832456374403E-2</v>
      </c>
      <c r="H755" s="63">
        <v>38.118528578999999</v>
      </c>
      <c r="I755" s="61">
        <v>0.24120955882890899</v>
      </c>
      <c r="J755" s="70">
        <v>0.87084878480000005</v>
      </c>
      <c r="K755" s="71">
        <v>12.286374032622099</v>
      </c>
      <c r="L755" s="63">
        <v>8.2816484778999992</v>
      </c>
      <c r="M755" s="64">
        <v>0.133247936510694</v>
      </c>
      <c r="N755" s="70">
        <v>0</v>
      </c>
      <c r="O755" s="71">
        <v>0</v>
      </c>
      <c r="P755" s="70">
        <v>0</v>
      </c>
      <c r="Q755" s="71">
        <v>0</v>
      </c>
      <c r="R755" s="63">
        <v>3.7035105217000002</v>
      </c>
      <c r="S755" s="64">
        <v>0.140662230933776</v>
      </c>
      <c r="T755" s="70">
        <v>0</v>
      </c>
      <c r="U755" s="71">
        <v>0</v>
      </c>
      <c r="V755" s="70">
        <v>0</v>
      </c>
      <c r="W755" s="71">
        <v>0</v>
      </c>
      <c r="X755" s="70">
        <v>1.0391205886999999</v>
      </c>
      <c r="Y755" s="71">
        <v>16.1142899114902</v>
      </c>
    </row>
    <row r="756" spans="1:25" customFormat="1" x14ac:dyDescent="0.3">
      <c r="A756" s="58" t="s">
        <v>308</v>
      </c>
      <c r="B756" s="59">
        <v>404.78486184609898</v>
      </c>
      <c r="C756" s="60">
        <v>0.764701329182357</v>
      </c>
      <c r="D756" s="59">
        <v>173.4960162452</v>
      </c>
      <c r="E756" s="60">
        <v>0.79787538271383096</v>
      </c>
      <c r="F756" s="59">
        <v>25.486583439899999</v>
      </c>
      <c r="G756" s="60">
        <v>0.83889261590805198</v>
      </c>
      <c r="H756" s="59">
        <v>106.13818332069999</v>
      </c>
      <c r="I756" s="62">
        <v>0.67162992193229998</v>
      </c>
      <c r="J756" s="67">
        <v>5.7498522191000001</v>
      </c>
      <c r="K756" s="68">
        <v>81.121816128375499</v>
      </c>
      <c r="L756" s="59">
        <v>47.539830072999997</v>
      </c>
      <c r="M756" s="60">
        <v>0.76489412418318103</v>
      </c>
      <c r="N756" s="67">
        <v>0.85330775880000198</v>
      </c>
      <c r="O756" s="68">
        <v>44.881052018872197</v>
      </c>
      <c r="P756" s="67">
        <v>6.3729037212000001</v>
      </c>
      <c r="Q756" s="68">
        <v>100</v>
      </c>
      <c r="R756" s="59">
        <v>22.625593581899999</v>
      </c>
      <c r="S756" s="60">
        <v>0.85933776906622406</v>
      </c>
      <c r="T756" s="67">
        <v>8.8504577052000002</v>
      </c>
      <c r="U756" s="68">
        <v>96.179737577920207</v>
      </c>
      <c r="V756" s="67">
        <v>2.2628126798000001</v>
      </c>
      <c r="W756" s="68">
        <v>56.798838908817601</v>
      </c>
      <c r="X756" s="67">
        <v>5.4093211012999998</v>
      </c>
      <c r="Y756" s="68">
        <v>83.885710088509796</v>
      </c>
    </row>
    <row r="757" spans="1:25" customFormat="1" x14ac:dyDescent="0.3">
      <c r="A757" s="65" t="s">
        <v>1</v>
      </c>
    </row>
    <row r="758" spans="1:25" customFormat="1" x14ac:dyDescent="0.3">
      <c r="A758" s="65" t="s">
        <v>1</v>
      </c>
    </row>
    <row r="759" spans="1:25" customFormat="1" x14ac:dyDescent="0.3">
      <c r="A759" s="53" t="s">
        <v>415</v>
      </c>
    </row>
    <row r="760" spans="1:25" customFormat="1" x14ac:dyDescent="0.3">
      <c r="A760" s="54" t="s">
        <v>1</v>
      </c>
    </row>
    <row r="761" spans="1:25" customFormat="1" ht="25.5" customHeight="1" x14ac:dyDescent="0.3">
      <c r="A761" s="114" t="s">
        <v>1</v>
      </c>
      <c r="B761" s="113" t="s">
        <v>504</v>
      </c>
      <c r="C761" s="113" t="s">
        <v>1</v>
      </c>
      <c r="D761" s="113" t="s">
        <v>53</v>
      </c>
      <c r="E761" s="113" t="s">
        <v>1</v>
      </c>
      <c r="F761" s="113" t="s">
        <v>54</v>
      </c>
      <c r="G761" s="113" t="s">
        <v>1</v>
      </c>
      <c r="H761" s="118" t="s">
        <v>55</v>
      </c>
      <c r="I761" s="118" t="s">
        <v>1</v>
      </c>
      <c r="J761" s="118" t="s">
        <v>56</v>
      </c>
      <c r="K761" s="118" t="s">
        <v>1</v>
      </c>
      <c r="L761" s="118" t="s">
        <v>57</v>
      </c>
      <c r="M761" s="118" t="s">
        <v>1</v>
      </c>
      <c r="N761" s="118" t="s">
        <v>58</v>
      </c>
      <c r="O761" s="118" t="s">
        <v>1</v>
      </c>
      <c r="P761" s="118" t="s">
        <v>59</v>
      </c>
      <c r="Q761" s="118" t="s">
        <v>1</v>
      </c>
      <c r="R761" s="118" t="s">
        <v>60</v>
      </c>
      <c r="S761" s="118" t="s">
        <v>1</v>
      </c>
      <c r="T761" s="113" t="s">
        <v>61</v>
      </c>
      <c r="U761" s="113" t="s">
        <v>1</v>
      </c>
      <c r="V761" s="113" t="s">
        <v>62</v>
      </c>
      <c r="W761" s="113" t="s">
        <v>1</v>
      </c>
      <c r="X761" s="113" t="s">
        <v>63</v>
      </c>
      <c r="Y761" s="113" t="s">
        <v>1</v>
      </c>
    </row>
    <row r="762" spans="1:25" customFormat="1" x14ac:dyDescent="0.3">
      <c r="A762" s="115" t="s">
        <v>1</v>
      </c>
      <c r="B762" s="55" t="s">
        <v>14</v>
      </c>
      <c r="C762" s="55" t="s">
        <v>15</v>
      </c>
      <c r="D762" s="55" t="s">
        <v>14</v>
      </c>
      <c r="E762" s="55" t="s">
        <v>15</v>
      </c>
      <c r="F762" s="55" t="s">
        <v>14</v>
      </c>
      <c r="G762" s="55" t="s">
        <v>15</v>
      </c>
      <c r="H762" s="55" t="s">
        <v>14</v>
      </c>
      <c r="I762" s="55" t="s">
        <v>15</v>
      </c>
      <c r="J762" s="55" t="s">
        <v>14</v>
      </c>
      <c r="K762" s="55" t="s">
        <v>15</v>
      </c>
      <c r="L762" s="55" t="s">
        <v>14</v>
      </c>
      <c r="M762" s="55" t="s">
        <v>15</v>
      </c>
      <c r="N762" s="55" t="s">
        <v>14</v>
      </c>
      <c r="O762" s="55" t="s">
        <v>15</v>
      </c>
      <c r="P762" s="55" t="s">
        <v>14</v>
      </c>
      <c r="Q762" s="55" t="s">
        <v>15</v>
      </c>
      <c r="R762" s="55" t="s">
        <v>14</v>
      </c>
      <c r="S762" s="55" t="s">
        <v>15</v>
      </c>
      <c r="T762" s="55" t="s">
        <v>14</v>
      </c>
      <c r="U762" s="55" t="s">
        <v>15</v>
      </c>
      <c r="V762" s="55" t="s">
        <v>14</v>
      </c>
      <c r="W762" s="55" t="s">
        <v>15</v>
      </c>
      <c r="X762" s="55" t="s">
        <v>14</v>
      </c>
      <c r="Y762" s="55" t="s">
        <v>15</v>
      </c>
    </row>
    <row r="763" spans="1:25" customFormat="1" x14ac:dyDescent="0.3">
      <c r="A763" s="56" t="s">
        <v>16</v>
      </c>
      <c r="B763" s="57">
        <v>125.0031046122</v>
      </c>
      <c r="C763" s="57">
        <v>125.0031046122</v>
      </c>
      <c r="D763" s="57">
        <v>72.711015482799993</v>
      </c>
      <c r="E763" s="57">
        <v>72.711015482799993</v>
      </c>
      <c r="F763" s="57">
        <v>4.6989481977000001</v>
      </c>
      <c r="G763" s="57">
        <v>4.6989481977000001</v>
      </c>
      <c r="H763" s="57">
        <v>17.151321405200001</v>
      </c>
      <c r="I763" s="57">
        <v>17.151321405200001</v>
      </c>
      <c r="J763" s="57">
        <v>0.87084878480000005</v>
      </c>
      <c r="K763" s="57">
        <v>0.87084878480000005</v>
      </c>
      <c r="L763" s="57">
        <v>10.3490117657</v>
      </c>
      <c r="M763" s="57">
        <v>10.3490117657</v>
      </c>
      <c r="N763" s="57">
        <v>7.4364937935000004</v>
      </c>
      <c r="O763" s="57">
        <v>7.4364937935000004</v>
      </c>
      <c r="P763" s="57">
        <v>0</v>
      </c>
      <c r="Q763" s="57">
        <v>0</v>
      </c>
      <c r="R763" s="57">
        <v>2.5480843412</v>
      </c>
      <c r="S763" s="57">
        <v>2.5480843412</v>
      </c>
      <c r="T763" s="57">
        <v>1.8083950401</v>
      </c>
      <c r="U763" s="57">
        <v>1.8083950401</v>
      </c>
      <c r="V763" s="57">
        <v>5.3140295585999997</v>
      </c>
      <c r="W763" s="57">
        <v>5.3140295585999997</v>
      </c>
      <c r="X763" s="57">
        <v>2.1149562425999999</v>
      </c>
      <c r="Y763" s="57">
        <v>2.1149562425999999</v>
      </c>
    </row>
    <row r="764" spans="1:25" customFormat="1" x14ac:dyDescent="0.3">
      <c r="A764" s="58" t="s">
        <v>306</v>
      </c>
      <c r="B764" s="59">
        <v>33.371336009499998</v>
      </c>
      <c r="C764" s="60">
        <v>0.266964057517041</v>
      </c>
      <c r="D764" s="59">
        <v>11.083514316400001</v>
      </c>
      <c r="E764" s="62">
        <v>0.152432396148034</v>
      </c>
      <c r="F764" s="67">
        <v>1.4427170945000001</v>
      </c>
      <c r="G764" s="68">
        <v>30.702979343466001</v>
      </c>
      <c r="H764" s="67">
        <v>4.9606364446000004</v>
      </c>
      <c r="I764" s="68">
        <v>28.922765350872702</v>
      </c>
      <c r="J764" s="67">
        <v>0</v>
      </c>
      <c r="K764" s="68">
        <v>0</v>
      </c>
      <c r="L764" s="67">
        <v>4.5810721819999998</v>
      </c>
      <c r="M764" s="68">
        <v>44.2657935435262</v>
      </c>
      <c r="N764" s="67">
        <v>5.1909165728999902</v>
      </c>
      <c r="O764" s="68">
        <v>69.803279839179197</v>
      </c>
      <c r="P764" s="67"/>
      <c r="Q764" s="68"/>
      <c r="R764" s="67">
        <v>0</v>
      </c>
      <c r="S764" s="68">
        <v>0</v>
      </c>
      <c r="T764" s="67">
        <v>1.4568545613999999</v>
      </c>
      <c r="U764" s="68">
        <v>80.560636868338193</v>
      </c>
      <c r="V764" s="67">
        <v>4.6556248376999996</v>
      </c>
      <c r="W764" s="68">
        <v>87.610066642657898</v>
      </c>
      <c r="X764" s="67">
        <v>0</v>
      </c>
      <c r="Y764" s="68">
        <v>0</v>
      </c>
    </row>
    <row r="765" spans="1:25" customFormat="1" x14ac:dyDescent="0.3">
      <c r="A765" s="58" t="s">
        <v>307</v>
      </c>
      <c r="B765" s="63">
        <v>25.4799750235</v>
      </c>
      <c r="C765" s="64">
        <v>0.203834737565496</v>
      </c>
      <c r="D765" s="63">
        <v>18.7381749342</v>
      </c>
      <c r="E765" s="64">
        <v>0.257707512538215</v>
      </c>
      <c r="F765" s="70">
        <v>0</v>
      </c>
      <c r="G765" s="71">
        <v>0</v>
      </c>
      <c r="H765" s="70">
        <v>2.2340610742</v>
      </c>
      <c r="I765" s="71">
        <v>13.0255915647565</v>
      </c>
      <c r="J765" s="70">
        <v>0</v>
      </c>
      <c r="K765" s="71">
        <v>0</v>
      </c>
      <c r="L765" s="70">
        <v>2.8305034587</v>
      </c>
      <c r="M765" s="71">
        <v>27.3504709703898</v>
      </c>
      <c r="N765" s="70">
        <v>0</v>
      </c>
      <c r="O765" s="71">
        <v>0</v>
      </c>
      <c r="P765" s="70"/>
      <c r="Q765" s="71"/>
      <c r="R765" s="70">
        <v>1.6772355564000001</v>
      </c>
      <c r="S765" s="71">
        <v>65.823392470993298</v>
      </c>
      <c r="T765" s="70">
        <v>0</v>
      </c>
      <c r="U765" s="71">
        <v>0</v>
      </c>
      <c r="V765" s="70">
        <v>0</v>
      </c>
      <c r="W765" s="71">
        <v>0</v>
      </c>
      <c r="X765" s="70">
        <v>0</v>
      </c>
      <c r="Y765" s="71">
        <v>0</v>
      </c>
    </row>
    <row r="766" spans="1:25" customFormat="1" x14ac:dyDescent="0.3">
      <c r="A766" s="58" t="s">
        <v>308</v>
      </c>
      <c r="B766" s="59">
        <v>66.151793579200003</v>
      </c>
      <c r="C766" s="60">
        <v>0.52920120491746403</v>
      </c>
      <c r="D766" s="59">
        <v>42.889326232199899</v>
      </c>
      <c r="E766" s="60">
        <v>0.58986009131375094</v>
      </c>
      <c r="F766" s="67">
        <v>3.2562311032000002</v>
      </c>
      <c r="G766" s="68">
        <v>69.297020656534002</v>
      </c>
      <c r="H766" s="67">
        <v>9.9566238863999992</v>
      </c>
      <c r="I766" s="68">
        <v>58.051643084370802</v>
      </c>
      <c r="J766" s="67">
        <v>0.87084878480000005</v>
      </c>
      <c r="K766" s="68">
        <v>100</v>
      </c>
      <c r="L766" s="67">
        <v>2.9374361250000001</v>
      </c>
      <c r="M766" s="68">
        <v>28.383735486083999</v>
      </c>
      <c r="N766" s="67">
        <v>2.2455772206</v>
      </c>
      <c r="O766" s="68">
        <v>30.196720160820799</v>
      </c>
      <c r="P766" s="67"/>
      <c r="Q766" s="68"/>
      <c r="R766" s="67">
        <v>0.87084878480000105</v>
      </c>
      <c r="S766" s="68">
        <v>34.176607529006702</v>
      </c>
      <c r="T766" s="67">
        <v>0.35154047869999999</v>
      </c>
      <c r="U766" s="68">
        <v>19.4393631316618</v>
      </c>
      <c r="V766" s="67">
        <v>0.65840472089999902</v>
      </c>
      <c r="W766" s="68">
        <v>12.3899333573421</v>
      </c>
      <c r="X766" s="67">
        <v>2.1149562425999999</v>
      </c>
      <c r="Y766" s="68">
        <v>100</v>
      </c>
    </row>
    <row r="767" spans="1:25" customFormat="1" x14ac:dyDescent="0.3">
      <c r="A767" s="65" t="s">
        <v>1</v>
      </c>
    </row>
    <row r="768" spans="1:25" customFormat="1" x14ac:dyDescent="0.3">
      <c r="A768" s="65" t="s">
        <v>1</v>
      </c>
    </row>
    <row r="769" spans="1:25" customFormat="1" x14ac:dyDescent="0.3">
      <c r="A769" s="53" t="s">
        <v>416</v>
      </c>
    </row>
    <row r="770" spans="1:25" customFormat="1" x14ac:dyDescent="0.3">
      <c r="A770" s="54" t="s">
        <v>1</v>
      </c>
    </row>
    <row r="771" spans="1:25" customFormat="1" ht="25.5" customHeight="1" x14ac:dyDescent="0.3">
      <c r="A771" s="114" t="s">
        <v>1</v>
      </c>
      <c r="B771" s="113" t="s">
        <v>504</v>
      </c>
      <c r="C771" s="113" t="s">
        <v>1</v>
      </c>
      <c r="D771" s="113" t="s">
        <v>53</v>
      </c>
      <c r="E771" s="113" t="s">
        <v>1</v>
      </c>
      <c r="F771" s="113" t="s">
        <v>54</v>
      </c>
      <c r="G771" s="113" t="s">
        <v>1</v>
      </c>
      <c r="H771" s="118" t="s">
        <v>55</v>
      </c>
      <c r="I771" s="118" t="s">
        <v>1</v>
      </c>
      <c r="J771" s="118" t="s">
        <v>56</v>
      </c>
      <c r="K771" s="118" t="s">
        <v>1</v>
      </c>
      <c r="L771" s="118" t="s">
        <v>57</v>
      </c>
      <c r="M771" s="118" t="s">
        <v>1</v>
      </c>
      <c r="N771" s="118" t="s">
        <v>58</v>
      </c>
      <c r="O771" s="118" t="s">
        <v>1</v>
      </c>
      <c r="P771" s="118" t="s">
        <v>59</v>
      </c>
      <c r="Q771" s="118" t="s">
        <v>1</v>
      </c>
      <c r="R771" s="118" t="s">
        <v>60</v>
      </c>
      <c r="S771" s="118" t="s">
        <v>1</v>
      </c>
      <c r="T771" s="113" t="s">
        <v>61</v>
      </c>
      <c r="U771" s="113" t="s">
        <v>1</v>
      </c>
      <c r="V771" s="113" t="s">
        <v>62</v>
      </c>
      <c r="W771" s="113" t="s">
        <v>1</v>
      </c>
      <c r="X771" s="113" t="s">
        <v>63</v>
      </c>
      <c r="Y771" s="113" t="s">
        <v>1</v>
      </c>
    </row>
    <row r="772" spans="1:25" customFormat="1" x14ac:dyDescent="0.3">
      <c r="A772" s="115" t="s">
        <v>1</v>
      </c>
      <c r="B772" s="55" t="s">
        <v>14</v>
      </c>
      <c r="C772" s="55" t="s">
        <v>15</v>
      </c>
      <c r="D772" s="55" t="s">
        <v>14</v>
      </c>
      <c r="E772" s="55" t="s">
        <v>15</v>
      </c>
      <c r="F772" s="55" t="s">
        <v>14</v>
      </c>
      <c r="G772" s="55" t="s">
        <v>15</v>
      </c>
      <c r="H772" s="55" t="s">
        <v>14</v>
      </c>
      <c r="I772" s="55" t="s">
        <v>15</v>
      </c>
      <c r="J772" s="55" t="s">
        <v>14</v>
      </c>
      <c r="K772" s="55" t="s">
        <v>15</v>
      </c>
      <c r="L772" s="55" t="s">
        <v>14</v>
      </c>
      <c r="M772" s="55" t="s">
        <v>15</v>
      </c>
      <c r="N772" s="55" t="s">
        <v>14</v>
      </c>
      <c r="O772" s="55" t="s">
        <v>15</v>
      </c>
      <c r="P772" s="55" t="s">
        <v>14</v>
      </c>
      <c r="Q772" s="55" t="s">
        <v>15</v>
      </c>
      <c r="R772" s="55" t="s">
        <v>14</v>
      </c>
      <c r="S772" s="55" t="s">
        <v>15</v>
      </c>
      <c r="T772" s="55" t="s">
        <v>14</v>
      </c>
      <c r="U772" s="55" t="s">
        <v>15</v>
      </c>
      <c r="V772" s="55" t="s">
        <v>14</v>
      </c>
      <c r="W772" s="55" t="s">
        <v>15</v>
      </c>
      <c r="X772" s="55" t="s">
        <v>14</v>
      </c>
      <c r="Y772" s="55" t="s">
        <v>15</v>
      </c>
    </row>
    <row r="773" spans="1:25" customFormat="1" x14ac:dyDescent="0.3">
      <c r="A773" s="56" t="s">
        <v>16</v>
      </c>
      <c r="B773" s="57">
        <v>276.42017642190001</v>
      </c>
      <c r="C773" s="57">
        <v>276.42017642190001</v>
      </c>
      <c r="D773" s="57">
        <v>56.270799895300001</v>
      </c>
      <c r="E773" s="57">
        <v>56.270799895300001</v>
      </c>
      <c r="F773" s="57">
        <v>20.850662832699999</v>
      </c>
      <c r="G773" s="57">
        <v>20.850662832699999</v>
      </c>
      <c r="H773" s="57">
        <v>93.231462726999993</v>
      </c>
      <c r="I773" s="57">
        <v>93.231462726999993</v>
      </c>
      <c r="J773" s="57">
        <v>1.0368797583</v>
      </c>
      <c r="K773" s="57">
        <v>1.0368797583</v>
      </c>
      <c r="L773" s="57">
        <v>30.5272333128</v>
      </c>
      <c r="M773" s="57">
        <v>30.5272333128</v>
      </c>
      <c r="N773" s="57">
        <v>3.5488501968000001</v>
      </c>
      <c r="O773" s="57">
        <v>3.5488501968000001</v>
      </c>
      <c r="P773" s="57">
        <v>7.8234659691999999</v>
      </c>
      <c r="Q773" s="57">
        <v>7.8234659691999999</v>
      </c>
      <c r="R773" s="57">
        <v>45.145848100899997</v>
      </c>
      <c r="S773" s="57">
        <v>45.145848100899997</v>
      </c>
      <c r="T773" s="57">
        <v>5.4620485452</v>
      </c>
      <c r="U773" s="57">
        <v>5.4620485452</v>
      </c>
      <c r="V773" s="57">
        <v>4.7156018546</v>
      </c>
      <c r="W773" s="57">
        <v>4.7156018546</v>
      </c>
      <c r="X773" s="57">
        <v>7.8073232290999997</v>
      </c>
      <c r="Y773" s="57">
        <v>7.8073232290999997</v>
      </c>
    </row>
    <row r="774" spans="1:25" customFormat="1" x14ac:dyDescent="0.3">
      <c r="A774" s="58" t="s">
        <v>306</v>
      </c>
      <c r="B774" s="59">
        <v>92.476934125800099</v>
      </c>
      <c r="C774" s="60">
        <v>0.33455204074775102</v>
      </c>
      <c r="D774" s="59">
        <v>29.257438813899999</v>
      </c>
      <c r="E774" s="61">
        <v>0.51993998429625499</v>
      </c>
      <c r="F774" s="67">
        <v>3.6526671030000002</v>
      </c>
      <c r="G774" s="68">
        <v>17.518230150801401</v>
      </c>
      <c r="H774" s="59">
        <v>29.906610203700001</v>
      </c>
      <c r="I774" s="60">
        <v>0.32077808637704702</v>
      </c>
      <c r="J774" s="67">
        <v>0</v>
      </c>
      <c r="K774" s="68">
        <v>0</v>
      </c>
      <c r="L774" s="59">
        <v>10.554888220500001</v>
      </c>
      <c r="M774" s="60">
        <v>0.34575318740314298</v>
      </c>
      <c r="N774" s="67">
        <v>0.65765175139999899</v>
      </c>
      <c r="O774" s="68">
        <v>18.531403551296801</v>
      </c>
      <c r="P774" s="67">
        <v>0.67113180230000002</v>
      </c>
      <c r="Q774" s="68">
        <v>8.57844598471012</v>
      </c>
      <c r="R774" s="59">
        <v>11.7776028566</v>
      </c>
      <c r="S774" s="60">
        <v>0.26087898116959302</v>
      </c>
      <c r="T774" s="67">
        <v>0.38378541199999999</v>
      </c>
      <c r="U774" s="68">
        <v>7.0264006045363203</v>
      </c>
      <c r="V774" s="67">
        <v>2.9945079559000001</v>
      </c>
      <c r="W774" s="68">
        <v>63.502137123364299</v>
      </c>
      <c r="X774" s="67">
        <v>2.6206500065</v>
      </c>
      <c r="Y774" s="68">
        <v>33.566562182696998</v>
      </c>
    </row>
    <row r="775" spans="1:25" customFormat="1" x14ac:dyDescent="0.3">
      <c r="A775" s="58" t="s">
        <v>307</v>
      </c>
      <c r="B775" s="63">
        <v>75.5863014526998</v>
      </c>
      <c r="C775" s="64">
        <v>0.27344712108617097</v>
      </c>
      <c r="D775" s="63">
        <v>12.838796067700001</v>
      </c>
      <c r="E775" s="64">
        <v>0.22816089502172399</v>
      </c>
      <c r="F775" s="70">
        <v>10.045648139400001</v>
      </c>
      <c r="G775" s="71">
        <v>48.179034978425001</v>
      </c>
      <c r="H775" s="63">
        <v>31.366473726199999</v>
      </c>
      <c r="I775" s="64">
        <v>0.33643657204056898</v>
      </c>
      <c r="J775" s="70">
        <v>0</v>
      </c>
      <c r="K775" s="71">
        <v>0</v>
      </c>
      <c r="L775" s="63">
        <v>9.6389218208000091</v>
      </c>
      <c r="M775" s="64">
        <v>0.31574829340195798</v>
      </c>
      <c r="N775" s="70">
        <v>0.2412093257</v>
      </c>
      <c r="O775" s="71">
        <v>6.7968303062636597</v>
      </c>
      <c r="P775" s="70">
        <v>0</v>
      </c>
      <c r="Q775" s="71">
        <v>0</v>
      </c>
      <c r="R775" s="63">
        <v>6.8352391264000003</v>
      </c>
      <c r="S775" s="64">
        <v>0.151403493652913</v>
      </c>
      <c r="T775" s="70">
        <v>1.6772355564000001</v>
      </c>
      <c r="U775" s="71">
        <v>30.707078901265699</v>
      </c>
      <c r="V775" s="70">
        <v>1.7210938987</v>
      </c>
      <c r="W775" s="71">
        <v>36.497862876635701</v>
      </c>
      <c r="X775" s="70">
        <v>1.2216837914000001</v>
      </c>
      <c r="Y775" s="71">
        <v>15.6479212599583</v>
      </c>
    </row>
    <row r="776" spans="1:25" customFormat="1" x14ac:dyDescent="0.3">
      <c r="A776" s="58" t="s">
        <v>308</v>
      </c>
      <c r="B776" s="59">
        <v>108.3569408434</v>
      </c>
      <c r="C776" s="60">
        <v>0.392000838166078</v>
      </c>
      <c r="D776" s="59">
        <v>14.174565013700001</v>
      </c>
      <c r="E776" s="62">
        <v>0.25189912068201997</v>
      </c>
      <c r="F776" s="67">
        <v>7.1523475903000202</v>
      </c>
      <c r="G776" s="68">
        <v>34.302734870773499</v>
      </c>
      <c r="H776" s="59">
        <v>31.9583787971</v>
      </c>
      <c r="I776" s="60">
        <v>0.342785341582384</v>
      </c>
      <c r="J776" s="67">
        <v>1.0368797583</v>
      </c>
      <c r="K776" s="68">
        <v>100</v>
      </c>
      <c r="L776" s="59">
        <v>10.333423271499999</v>
      </c>
      <c r="M776" s="60">
        <v>0.33849851919489898</v>
      </c>
      <c r="N776" s="67">
        <v>2.6499891196999998</v>
      </c>
      <c r="O776" s="68">
        <v>74.671766142439495</v>
      </c>
      <c r="P776" s="67">
        <v>7.1523341669000002</v>
      </c>
      <c r="Q776" s="68">
        <v>91.4215540152899</v>
      </c>
      <c r="R776" s="59">
        <v>26.533006117899902</v>
      </c>
      <c r="S776" s="61">
        <v>0.58771752517749398</v>
      </c>
      <c r="T776" s="67">
        <v>3.4010275767999998</v>
      </c>
      <c r="U776" s="68">
        <v>62.266520494197998</v>
      </c>
      <c r="V776" s="67">
        <v>0</v>
      </c>
      <c r="W776" s="68">
        <v>0</v>
      </c>
      <c r="X776" s="67">
        <v>3.96498943120001</v>
      </c>
      <c r="Y776" s="68">
        <v>50.7855165573447</v>
      </c>
    </row>
    <row r="777" spans="1:25" customFormat="1" x14ac:dyDescent="0.3">
      <c r="A777" s="65" t="s">
        <v>1</v>
      </c>
    </row>
    <row r="778" spans="1:25" customFormat="1" x14ac:dyDescent="0.3">
      <c r="A778" s="65" t="s">
        <v>1</v>
      </c>
    </row>
    <row r="779" spans="1:25" customFormat="1" x14ac:dyDescent="0.3">
      <c r="A779" s="53" t="s">
        <v>417</v>
      </c>
    </row>
    <row r="780" spans="1:25" customFormat="1" x14ac:dyDescent="0.3">
      <c r="A780" s="54" t="s">
        <v>1</v>
      </c>
    </row>
    <row r="781" spans="1:25" customFormat="1" ht="25.5" customHeight="1" x14ac:dyDescent="0.3">
      <c r="A781" s="114" t="s">
        <v>1</v>
      </c>
      <c r="B781" s="113" t="s">
        <v>504</v>
      </c>
      <c r="C781" s="113" t="s">
        <v>1</v>
      </c>
      <c r="D781" s="113" t="s">
        <v>53</v>
      </c>
      <c r="E781" s="113" t="s">
        <v>1</v>
      </c>
      <c r="F781" s="113" t="s">
        <v>54</v>
      </c>
      <c r="G781" s="113" t="s">
        <v>1</v>
      </c>
      <c r="H781" s="118" t="s">
        <v>55</v>
      </c>
      <c r="I781" s="118" t="s">
        <v>1</v>
      </c>
      <c r="J781" s="118" t="s">
        <v>56</v>
      </c>
      <c r="K781" s="118" t="s">
        <v>1</v>
      </c>
      <c r="L781" s="118" t="s">
        <v>57</v>
      </c>
      <c r="M781" s="118" t="s">
        <v>1</v>
      </c>
      <c r="N781" s="118" t="s">
        <v>58</v>
      </c>
      <c r="O781" s="118" t="s">
        <v>1</v>
      </c>
      <c r="P781" s="118" t="s">
        <v>59</v>
      </c>
      <c r="Q781" s="118" t="s">
        <v>1</v>
      </c>
      <c r="R781" s="118" t="s">
        <v>60</v>
      </c>
      <c r="S781" s="118" t="s">
        <v>1</v>
      </c>
      <c r="T781" s="113" t="s">
        <v>61</v>
      </c>
      <c r="U781" s="113" t="s">
        <v>1</v>
      </c>
      <c r="V781" s="113" t="s">
        <v>62</v>
      </c>
      <c r="W781" s="113" t="s">
        <v>1</v>
      </c>
      <c r="X781" s="113" t="s">
        <v>63</v>
      </c>
      <c r="Y781" s="113" t="s">
        <v>1</v>
      </c>
    </row>
    <row r="782" spans="1:25" customFormat="1" x14ac:dyDescent="0.3">
      <c r="A782" s="115" t="s">
        <v>1</v>
      </c>
      <c r="B782" s="55" t="s">
        <v>14</v>
      </c>
      <c r="C782" s="55" t="s">
        <v>15</v>
      </c>
      <c r="D782" s="55" t="s">
        <v>14</v>
      </c>
      <c r="E782" s="55" t="s">
        <v>15</v>
      </c>
      <c r="F782" s="55" t="s">
        <v>14</v>
      </c>
      <c r="G782" s="55" t="s">
        <v>15</v>
      </c>
      <c r="H782" s="55" t="s">
        <v>14</v>
      </c>
      <c r="I782" s="55" t="s">
        <v>15</v>
      </c>
      <c r="J782" s="55" t="s">
        <v>14</v>
      </c>
      <c r="K782" s="55" t="s">
        <v>15</v>
      </c>
      <c r="L782" s="55" t="s">
        <v>14</v>
      </c>
      <c r="M782" s="55" t="s">
        <v>15</v>
      </c>
      <c r="N782" s="55" t="s">
        <v>14</v>
      </c>
      <c r="O782" s="55" t="s">
        <v>15</v>
      </c>
      <c r="P782" s="55" t="s">
        <v>14</v>
      </c>
      <c r="Q782" s="55" t="s">
        <v>15</v>
      </c>
      <c r="R782" s="55" t="s">
        <v>14</v>
      </c>
      <c r="S782" s="55" t="s">
        <v>15</v>
      </c>
      <c r="T782" s="55" t="s">
        <v>14</v>
      </c>
      <c r="U782" s="55" t="s">
        <v>15</v>
      </c>
      <c r="V782" s="55" t="s">
        <v>14</v>
      </c>
      <c r="W782" s="55" t="s">
        <v>15</v>
      </c>
      <c r="X782" s="55" t="s">
        <v>14</v>
      </c>
      <c r="Y782" s="55" t="s">
        <v>15</v>
      </c>
    </row>
    <row r="783" spans="1:25" customFormat="1" x14ac:dyDescent="0.3">
      <c r="A783" s="56" t="s">
        <v>16</v>
      </c>
      <c r="B783" s="57">
        <v>30.045503500500001</v>
      </c>
      <c r="C783" s="57">
        <v>30.045503500500001</v>
      </c>
      <c r="D783" s="57">
        <v>11.8725949082</v>
      </c>
      <c r="E783" s="57">
        <v>11.8725949082</v>
      </c>
      <c r="F783" s="57">
        <v>4.2592316441999998</v>
      </c>
      <c r="G783" s="57">
        <v>4.2592316441999998</v>
      </c>
      <c r="H783" s="57">
        <v>7.1426437504000004</v>
      </c>
      <c r="I783" s="57">
        <v>7.1426437504000004</v>
      </c>
      <c r="J783" s="57">
        <v>0.87084878480000005</v>
      </c>
      <c r="K783" s="57">
        <v>0.87084878480000005</v>
      </c>
      <c r="L783" s="57">
        <v>2.0583192093</v>
      </c>
      <c r="M783" s="57">
        <v>2.0583192093</v>
      </c>
      <c r="N783" s="57">
        <v>0.44264235819999997</v>
      </c>
      <c r="O783" s="57">
        <v>0.44264235819999997</v>
      </c>
      <c r="P783" s="57">
        <v>0</v>
      </c>
      <c r="Q783" s="57">
        <v>0</v>
      </c>
      <c r="R783" s="57">
        <v>2.4835468145999999</v>
      </c>
      <c r="S783" s="57">
        <v>2.4835468145999999</v>
      </c>
      <c r="T783" s="57">
        <v>0</v>
      </c>
      <c r="U783" s="57">
        <v>0</v>
      </c>
      <c r="V783" s="57">
        <v>0</v>
      </c>
      <c r="W783" s="57">
        <v>0</v>
      </c>
      <c r="X783" s="57">
        <v>0.91567603080000004</v>
      </c>
      <c r="Y783" s="57">
        <v>0.91567603080000004</v>
      </c>
    </row>
    <row r="784" spans="1:25" customFormat="1" x14ac:dyDescent="0.3">
      <c r="A784" s="58" t="s">
        <v>306</v>
      </c>
      <c r="B784" s="59">
        <v>12.3297270634</v>
      </c>
      <c r="C784" s="60">
        <v>0.41036846206271199</v>
      </c>
      <c r="D784" s="67">
        <v>2.0633312495</v>
      </c>
      <c r="E784" s="68">
        <v>17.378940875637301</v>
      </c>
      <c r="F784" s="67">
        <v>1.9035523663</v>
      </c>
      <c r="G784" s="68">
        <v>44.692388799565698</v>
      </c>
      <c r="H784" s="67">
        <v>4.1687995019999997</v>
      </c>
      <c r="I784" s="68">
        <v>58.3649366772148</v>
      </c>
      <c r="J784" s="67">
        <v>0.87084878480000005</v>
      </c>
      <c r="K784" s="68">
        <v>100</v>
      </c>
      <c r="L784" s="67">
        <v>1.5070387564000001</v>
      </c>
      <c r="M784" s="68">
        <v>73.216960206697905</v>
      </c>
      <c r="N784" s="67">
        <v>0.44264235819999997</v>
      </c>
      <c r="O784" s="68">
        <v>100</v>
      </c>
      <c r="P784" s="67"/>
      <c r="Q784" s="68"/>
      <c r="R784" s="67">
        <v>0.45783801540000202</v>
      </c>
      <c r="S784" s="68">
        <v>18.434845387593001</v>
      </c>
      <c r="T784" s="67"/>
      <c r="U784" s="68"/>
      <c r="V784" s="67"/>
      <c r="W784" s="68"/>
      <c r="X784" s="67">
        <v>0.91567603080000004</v>
      </c>
      <c r="Y784" s="68">
        <v>100</v>
      </c>
    </row>
    <row r="785" spans="1:25" customFormat="1" x14ac:dyDescent="0.3">
      <c r="A785" s="58" t="s">
        <v>307</v>
      </c>
      <c r="B785" s="63">
        <v>8.6666464461999997</v>
      </c>
      <c r="C785" s="64">
        <v>0.28845069765782999</v>
      </c>
      <c r="D785" s="70">
        <v>2.4594396293999998</v>
      </c>
      <c r="E785" s="71">
        <v>20.7152661100342</v>
      </c>
      <c r="F785" s="70">
        <v>2.3556792779000002</v>
      </c>
      <c r="G785" s="71">
        <v>55.307611200434302</v>
      </c>
      <c r="H785" s="70">
        <v>1.8258187397000001</v>
      </c>
      <c r="I785" s="71">
        <v>25.562226025870999</v>
      </c>
      <c r="J785" s="70">
        <v>0</v>
      </c>
      <c r="K785" s="71">
        <v>0</v>
      </c>
      <c r="L785" s="70">
        <v>0</v>
      </c>
      <c r="M785" s="71">
        <v>0</v>
      </c>
      <c r="N785" s="70">
        <v>0</v>
      </c>
      <c r="O785" s="71">
        <v>0</v>
      </c>
      <c r="P785" s="70"/>
      <c r="Q785" s="71"/>
      <c r="R785" s="70">
        <v>2.0257087991999998</v>
      </c>
      <c r="S785" s="71">
        <v>81.565154612406999</v>
      </c>
      <c r="T785" s="70"/>
      <c r="U785" s="71"/>
      <c r="V785" s="70"/>
      <c r="W785" s="71"/>
      <c r="X785" s="70">
        <v>0</v>
      </c>
      <c r="Y785" s="71">
        <v>0</v>
      </c>
    </row>
    <row r="786" spans="1:25" customFormat="1" x14ac:dyDescent="0.3">
      <c r="A786" s="58" t="s">
        <v>308</v>
      </c>
      <c r="B786" s="59">
        <v>9.0491299909000205</v>
      </c>
      <c r="C786" s="60">
        <v>0.30118084027945802</v>
      </c>
      <c r="D786" s="67">
        <v>7.3498240292999997</v>
      </c>
      <c r="E786" s="68">
        <v>61.905793014328502</v>
      </c>
      <c r="F786" s="67">
        <v>0</v>
      </c>
      <c r="G786" s="68">
        <v>0</v>
      </c>
      <c r="H786" s="67">
        <v>1.1480255087</v>
      </c>
      <c r="I786" s="68">
        <v>16.072837296914201</v>
      </c>
      <c r="J786" s="67">
        <v>0</v>
      </c>
      <c r="K786" s="68">
        <v>0</v>
      </c>
      <c r="L786" s="67">
        <v>0.55128045289999805</v>
      </c>
      <c r="M786" s="68">
        <v>26.783039793302098</v>
      </c>
      <c r="N786" s="67">
        <v>0</v>
      </c>
      <c r="O786" s="68">
        <v>0</v>
      </c>
      <c r="P786" s="67"/>
      <c r="Q786" s="68"/>
      <c r="R786" s="67">
        <v>0</v>
      </c>
      <c r="S786" s="68">
        <v>0</v>
      </c>
      <c r="T786" s="67"/>
      <c r="U786" s="68"/>
      <c r="V786" s="67"/>
      <c r="W786" s="68"/>
      <c r="X786" s="67">
        <v>0</v>
      </c>
      <c r="Y786" s="68">
        <v>0</v>
      </c>
    </row>
    <row r="787" spans="1:25" customFormat="1" x14ac:dyDescent="0.3">
      <c r="A787" s="65" t="s">
        <v>1</v>
      </c>
    </row>
    <row r="788" spans="1:25" customFormat="1" x14ac:dyDescent="0.3">
      <c r="A788" s="65" t="s">
        <v>1</v>
      </c>
    </row>
    <row r="789" spans="1:25" customFormat="1" x14ac:dyDescent="0.3">
      <c r="A789" s="53" t="s">
        <v>418</v>
      </c>
    </row>
    <row r="790" spans="1:25" customFormat="1" x14ac:dyDescent="0.3">
      <c r="A790" s="54" t="s">
        <v>1</v>
      </c>
    </row>
    <row r="791" spans="1:25" customFormat="1" ht="25.5" customHeight="1" x14ac:dyDescent="0.3">
      <c r="A791" s="114" t="s">
        <v>1</v>
      </c>
      <c r="B791" s="113" t="s">
        <v>504</v>
      </c>
      <c r="C791" s="113" t="s">
        <v>1</v>
      </c>
      <c r="D791" s="113" t="s">
        <v>53</v>
      </c>
      <c r="E791" s="113" t="s">
        <v>1</v>
      </c>
      <c r="F791" s="113" t="s">
        <v>54</v>
      </c>
      <c r="G791" s="113" t="s">
        <v>1</v>
      </c>
      <c r="H791" s="118" t="s">
        <v>55</v>
      </c>
      <c r="I791" s="118" t="s">
        <v>1</v>
      </c>
      <c r="J791" s="118" t="s">
        <v>56</v>
      </c>
      <c r="K791" s="118" t="s">
        <v>1</v>
      </c>
      <c r="L791" s="118" t="s">
        <v>57</v>
      </c>
      <c r="M791" s="118" t="s">
        <v>1</v>
      </c>
      <c r="N791" s="118" t="s">
        <v>58</v>
      </c>
      <c r="O791" s="118" t="s">
        <v>1</v>
      </c>
      <c r="P791" s="118" t="s">
        <v>59</v>
      </c>
      <c r="Q791" s="118" t="s">
        <v>1</v>
      </c>
      <c r="R791" s="118" t="s">
        <v>60</v>
      </c>
      <c r="S791" s="118" t="s">
        <v>1</v>
      </c>
      <c r="T791" s="113" t="s">
        <v>61</v>
      </c>
      <c r="U791" s="113" t="s">
        <v>1</v>
      </c>
      <c r="V791" s="113" t="s">
        <v>62</v>
      </c>
      <c r="W791" s="113" t="s">
        <v>1</v>
      </c>
      <c r="X791" s="113" t="s">
        <v>63</v>
      </c>
      <c r="Y791" s="113" t="s">
        <v>1</v>
      </c>
    </row>
    <row r="792" spans="1:25" customFormat="1" x14ac:dyDescent="0.3">
      <c r="A792" s="115" t="s">
        <v>1</v>
      </c>
      <c r="B792" s="55" t="s">
        <v>14</v>
      </c>
      <c r="C792" s="55" t="s">
        <v>15</v>
      </c>
      <c r="D792" s="55" t="s">
        <v>14</v>
      </c>
      <c r="E792" s="55" t="s">
        <v>15</v>
      </c>
      <c r="F792" s="55" t="s">
        <v>14</v>
      </c>
      <c r="G792" s="55" t="s">
        <v>15</v>
      </c>
      <c r="H792" s="55" t="s">
        <v>14</v>
      </c>
      <c r="I792" s="55" t="s">
        <v>15</v>
      </c>
      <c r="J792" s="55" t="s">
        <v>14</v>
      </c>
      <c r="K792" s="55" t="s">
        <v>15</v>
      </c>
      <c r="L792" s="55" t="s">
        <v>14</v>
      </c>
      <c r="M792" s="55" t="s">
        <v>15</v>
      </c>
      <c r="N792" s="55" t="s">
        <v>14</v>
      </c>
      <c r="O792" s="55" t="s">
        <v>15</v>
      </c>
      <c r="P792" s="55" t="s">
        <v>14</v>
      </c>
      <c r="Q792" s="55" t="s">
        <v>15</v>
      </c>
      <c r="R792" s="55" t="s">
        <v>14</v>
      </c>
      <c r="S792" s="55" t="s">
        <v>15</v>
      </c>
      <c r="T792" s="55" t="s">
        <v>14</v>
      </c>
      <c r="U792" s="55" t="s">
        <v>15</v>
      </c>
      <c r="V792" s="55" t="s">
        <v>14</v>
      </c>
      <c r="W792" s="55" t="s">
        <v>15</v>
      </c>
      <c r="X792" s="55" t="s">
        <v>14</v>
      </c>
      <c r="Y792" s="55" t="s">
        <v>15</v>
      </c>
    </row>
    <row r="793" spans="1:25" customFormat="1" x14ac:dyDescent="0.3">
      <c r="A793" s="56" t="s">
        <v>16</v>
      </c>
      <c r="B793" s="57">
        <v>454.74792868079999</v>
      </c>
      <c r="C793" s="57">
        <v>454.74792868079999</v>
      </c>
      <c r="D793" s="57">
        <v>104.98639492140001</v>
      </c>
      <c r="E793" s="57">
        <v>104.98639492140001</v>
      </c>
      <c r="F793" s="57">
        <v>25.5920910456</v>
      </c>
      <c r="G793" s="57">
        <v>25.5920910456</v>
      </c>
      <c r="H793" s="57">
        <v>159.2552535959</v>
      </c>
      <c r="I793" s="57">
        <v>159.2552535959</v>
      </c>
      <c r="J793" s="57">
        <v>10.016202111</v>
      </c>
      <c r="K793" s="57">
        <v>10.016202111</v>
      </c>
      <c r="L793" s="57">
        <v>82.381481394399998</v>
      </c>
      <c r="M793" s="57">
        <v>82.381481394399998</v>
      </c>
      <c r="N793" s="57">
        <v>3.2429133836999999</v>
      </c>
      <c r="O793" s="57">
        <v>3.2429133836999999</v>
      </c>
      <c r="P793" s="57">
        <v>9.9305366880000001</v>
      </c>
      <c r="Q793" s="57">
        <v>9.9305366880000001</v>
      </c>
      <c r="R793" s="57">
        <v>31.323647107700001</v>
      </c>
      <c r="S793" s="57">
        <v>31.323647107700001</v>
      </c>
      <c r="T793" s="57">
        <v>10.0065291442</v>
      </c>
      <c r="U793" s="57">
        <v>10.0065291442</v>
      </c>
      <c r="V793" s="57">
        <v>9.6008303193</v>
      </c>
      <c r="W793" s="57">
        <v>9.6008303193</v>
      </c>
      <c r="X793" s="57">
        <v>8.4120489696000007</v>
      </c>
      <c r="Y793" s="57">
        <v>8.4120489696000007</v>
      </c>
    </row>
    <row r="794" spans="1:25" customFormat="1" x14ac:dyDescent="0.3">
      <c r="A794" s="58" t="s">
        <v>306</v>
      </c>
      <c r="B794" s="59">
        <v>98.199561014300102</v>
      </c>
      <c r="C794" s="60">
        <v>0.21594284398209801</v>
      </c>
      <c r="D794" s="59">
        <v>34.9997000689999</v>
      </c>
      <c r="E794" s="61">
        <v>0.33337367280020602</v>
      </c>
      <c r="F794" s="67">
        <v>4.3187991318000103</v>
      </c>
      <c r="G794" s="68">
        <v>16.875522692166001</v>
      </c>
      <c r="H794" s="59">
        <v>22.736917582699999</v>
      </c>
      <c r="I794" s="62">
        <v>0.142770282733614</v>
      </c>
      <c r="J794" s="67">
        <v>4.1781476047000004</v>
      </c>
      <c r="K794" s="68">
        <v>41.713890738201798</v>
      </c>
      <c r="L794" s="59">
        <v>22.723770611100001</v>
      </c>
      <c r="M794" s="60">
        <v>0.27583590664399799</v>
      </c>
      <c r="N794" s="67">
        <v>0</v>
      </c>
      <c r="O794" s="68">
        <v>0</v>
      </c>
      <c r="P794" s="67">
        <v>3.1318636819000001</v>
      </c>
      <c r="Q794" s="68">
        <v>31.5377081853444</v>
      </c>
      <c r="R794" s="59">
        <v>2.0982261578000001</v>
      </c>
      <c r="S794" s="62">
        <v>6.6985372124314796E-2</v>
      </c>
      <c r="T794" s="67">
        <v>0</v>
      </c>
      <c r="U794" s="68">
        <v>0</v>
      </c>
      <c r="V794" s="67">
        <v>2.5344143934000001</v>
      </c>
      <c r="W794" s="68">
        <v>26.3978667376843</v>
      </c>
      <c r="X794" s="67">
        <v>1.4777217818999999</v>
      </c>
      <c r="Y794" s="68">
        <v>17.566728239936399</v>
      </c>
    </row>
    <row r="795" spans="1:25" customFormat="1" x14ac:dyDescent="0.3">
      <c r="A795" s="58" t="s">
        <v>307</v>
      </c>
      <c r="B795" s="63">
        <v>101.4176385645</v>
      </c>
      <c r="C795" s="64">
        <v>0.22301946236172501</v>
      </c>
      <c r="D795" s="63">
        <v>21.000088948799998</v>
      </c>
      <c r="E795" s="64">
        <v>0.200026765034861</v>
      </c>
      <c r="F795" s="70">
        <v>8.3791290989999894</v>
      </c>
      <c r="G795" s="71">
        <v>32.7410881903713</v>
      </c>
      <c r="H795" s="63">
        <v>46.795430731400003</v>
      </c>
      <c r="I795" s="64">
        <v>0.29383916495552698</v>
      </c>
      <c r="J795" s="70">
        <v>1.1897554798000001</v>
      </c>
      <c r="K795" s="71">
        <v>11.8783094292136</v>
      </c>
      <c r="L795" s="63">
        <v>16.426480445900001</v>
      </c>
      <c r="M795" s="64">
        <v>0.19939530302032901</v>
      </c>
      <c r="N795" s="70">
        <v>0.50882816380000095</v>
      </c>
      <c r="O795" s="71">
        <v>15.6904642090518</v>
      </c>
      <c r="P795" s="70">
        <v>0</v>
      </c>
      <c r="Q795" s="71">
        <v>0</v>
      </c>
      <c r="R795" s="63">
        <v>5.8126679200000098</v>
      </c>
      <c r="S795" s="64">
        <v>0.18556804384924699</v>
      </c>
      <c r="T795" s="70">
        <v>0</v>
      </c>
      <c r="U795" s="71">
        <v>0</v>
      </c>
      <c r="V795" s="70">
        <v>0</v>
      </c>
      <c r="W795" s="71">
        <v>0</v>
      </c>
      <c r="X795" s="70">
        <v>1.3052577757999999</v>
      </c>
      <c r="Y795" s="71">
        <v>15.5165261224349</v>
      </c>
    </row>
    <row r="796" spans="1:25" customFormat="1" x14ac:dyDescent="0.3">
      <c r="A796" s="58" t="s">
        <v>308</v>
      </c>
      <c r="B796" s="59">
        <v>255.130729102</v>
      </c>
      <c r="C796" s="60">
        <v>0.56103769365617795</v>
      </c>
      <c r="D796" s="59">
        <v>48.986605903600001</v>
      </c>
      <c r="E796" s="60">
        <v>0.46659956216493298</v>
      </c>
      <c r="F796" s="67">
        <v>12.8941628148</v>
      </c>
      <c r="G796" s="68">
        <v>50.383389117462798</v>
      </c>
      <c r="H796" s="59">
        <v>89.722905281800195</v>
      </c>
      <c r="I796" s="60">
        <v>0.56339055231085899</v>
      </c>
      <c r="J796" s="67">
        <v>4.6482990265000099</v>
      </c>
      <c r="K796" s="68">
        <v>46.407799832584701</v>
      </c>
      <c r="L796" s="59">
        <v>43.2312303374</v>
      </c>
      <c r="M796" s="60">
        <v>0.52476879033567203</v>
      </c>
      <c r="N796" s="67">
        <v>2.7340852198999999</v>
      </c>
      <c r="O796" s="68">
        <v>84.309535790948203</v>
      </c>
      <c r="P796" s="67">
        <v>6.7986730060999996</v>
      </c>
      <c r="Q796" s="68">
        <v>68.4622918146556</v>
      </c>
      <c r="R796" s="59">
        <v>23.412753029899999</v>
      </c>
      <c r="S796" s="61">
        <v>0.74744658402643904</v>
      </c>
      <c r="T796" s="67">
        <v>10.0065291442</v>
      </c>
      <c r="U796" s="68">
        <v>100</v>
      </c>
      <c r="V796" s="67">
        <v>7.0664159259000003</v>
      </c>
      <c r="W796" s="68">
        <v>73.602133262315803</v>
      </c>
      <c r="X796" s="67">
        <v>5.6290694118999998</v>
      </c>
      <c r="Y796" s="68">
        <v>66.916745637628694</v>
      </c>
    </row>
    <row r="797" spans="1:25" customFormat="1" x14ac:dyDescent="0.3">
      <c r="A797" s="65" t="s">
        <v>1</v>
      </c>
    </row>
    <row r="798" spans="1:25" customFormat="1" x14ac:dyDescent="0.3">
      <c r="A798" s="65" t="s">
        <v>1</v>
      </c>
    </row>
    <row r="799" spans="1:25" customFormat="1" x14ac:dyDescent="0.3">
      <c r="A799" s="53" t="s">
        <v>419</v>
      </c>
    </row>
    <row r="800" spans="1:25" customFormat="1" x14ac:dyDescent="0.3">
      <c r="A800" s="54" t="s">
        <v>1</v>
      </c>
    </row>
    <row r="801" spans="1:25" customFormat="1" ht="25.5" customHeight="1" x14ac:dyDescent="0.3">
      <c r="A801" s="114" t="s">
        <v>1</v>
      </c>
      <c r="B801" s="113" t="s">
        <v>504</v>
      </c>
      <c r="C801" s="113" t="s">
        <v>1</v>
      </c>
      <c r="D801" s="113" t="s">
        <v>53</v>
      </c>
      <c r="E801" s="113" t="s">
        <v>1</v>
      </c>
      <c r="F801" s="113" t="s">
        <v>54</v>
      </c>
      <c r="G801" s="113" t="s">
        <v>1</v>
      </c>
      <c r="H801" s="118" t="s">
        <v>55</v>
      </c>
      <c r="I801" s="118" t="s">
        <v>1</v>
      </c>
      <c r="J801" s="118" t="s">
        <v>56</v>
      </c>
      <c r="K801" s="118" t="s">
        <v>1</v>
      </c>
      <c r="L801" s="118" t="s">
        <v>57</v>
      </c>
      <c r="M801" s="118" t="s">
        <v>1</v>
      </c>
      <c r="N801" s="118" t="s">
        <v>58</v>
      </c>
      <c r="O801" s="118" t="s">
        <v>1</v>
      </c>
      <c r="P801" s="118" t="s">
        <v>59</v>
      </c>
      <c r="Q801" s="118" t="s">
        <v>1</v>
      </c>
      <c r="R801" s="118" t="s">
        <v>60</v>
      </c>
      <c r="S801" s="118" t="s">
        <v>1</v>
      </c>
      <c r="T801" s="113" t="s">
        <v>61</v>
      </c>
      <c r="U801" s="113" t="s">
        <v>1</v>
      </c>
      <c r="V801" s="113" t="s">
        <v>62</v>
      </c>
      <c r="W801" s="113" t="s">
        <v>1</v>
      </c>
      <c r="X801" s="113" t="s">
        <v>63</v>
      </c>
      <c r="Y801" s="113" t="s">
        <v>1</v>
      </c>
    </row>
    <row r="802" spans="1:25" customFormat="1" x14ac:dyDescent="0.3">
      <c r="A802" s="115" t="s">
        <v>1</v>
      </c>
      <c r="B802" s="55" t="s">
        <v>14</v>
      </c>
      <c r="C802" s="55" t="s">
        <v>15</v>
      </c>
      <c r="D802" s="55" t="s">
        <v>14</v>
      </c>
      <c r="E802" s="55" t="s">
        <v>15</v>
      </c>
      <c r="F802" s="55" t="s">
        <v>14</v>
      </c>
      <c r="G802" s="55" t="s">
        <v>15</v>
      </c>
      <c r="H802" s="55" t="s">
        <v>14</v>
      </c>
      <c r="I802" s="55" t="s">
        <v>15</v>
      </c>
      <c r="J802" s="55" t="s">
        <v>14</v>
      </c>
      <c r="K802" s="55" t="s">
        <v>15</v>
      </c>
      <c r="L802" s="55" t="s">
        <v>14</v>
      </c>
      <c r="M802" s="55" t="s">
        <v>15</v>
      </c>
      <c r="N802" s="55" t="s">
        <v>14</v>
      </c>
      <c r="O802" s="55" t="s">
        <v>15</v>
      </c>
      <c r="P802" s="55" t="s">
        <v>14</v>
      </c>
      <c r="Q802" s="55" t="s">
        <v>15</v>
      </c>
      <c r="R802" s="55" t="s">
        <v>14</v>
      </c>
      <c r="S802" s="55" t="s">
        <v>15</v>
      </c>
      <c r="T802" s="55" t="s">
        <v>14</v>
      </c>
      <c r="U802" s="55" t="s">
        <v>15</v>
      </c>
      <c r="V802" s="55" t="s">
        <v>14</v>
      </c>
      <c r="W802" s="55" t="s">
        <v>15</v>
      </c>
      <c r="X802" s="55" t="s">
        <v>14</v>
      </c>
      <c r="Y802" s="55" t="s">
        <v>15</v>
      </c>
    </row>
    <row r="803" spans="1:25" customFormat="1" x14ac:dyDescent="0.3">
      <c r="A803" s="56" t="s">
        <v>16</v>
      </c>
      <c r="B803" s="57">
        <v>226.49303986499999</v>
      </c>
      <c r="C803" s="57">
        <v>226.49303986499999</v>
      </c>
      <c r="D803" s="57">
        <v>142.70518546240001</v>
      </c>
      <c r="E803" s="57">
        <v>142.70518546240001</v>
      </c>
      <c r="F803" s="57">
        <v>5.8723008857999996</v>
      </c>
      <c r="G803" s="57">
        <v>5.8723008857999996</v>
      </c>
      <c r="H803" s="57">
        <v>28.733870140000001</v>
      </c>
      <c r="I803" s="57">
        <v>28.733870140000001</v>
      </c>
      <c r="J803" s="57">
        <v>0</v>
      </c>
      <c r="K803" s="57">
        <v>0</v>
      </c>
      <c r="L803" s="57">
        <v>16.516998131800001</v>
      </c>
      <c r="M803" s="57">
        <v>16.516998131800001</v>
      </c>
      <c r="N803" s="57">
        <v>5.9034367096000002</v>
      </c>
      <c r="O803" s="57">
        <v>5.9034367096000002</v>
      </c>
      <c r="P803" s="57">
        <v>1.7721788865000001</v>
      </c>
      <c r="Q803" s="57">
        <v>1.7721788865000001</v>
      </c>
      <c r="R803" s="57">
        <v>1.0711317146999999</v>
      </c>
      <c r="S803" s="57">
        <v>1.0711317146999999</v>
      </c>
      <c r="T803" s="57">
        <v>5.716157484</v>
      </c>
      <c r="U803" s="57">
        <v>5.716157484</v>
      </c>
      <c r="V803" s="57">
        <v>11.0110189452</v>
      </c>
      <c r="W803" s="57">
        <v>11.0110189452</v>
      </c>
      <c r="X803" s="57">
        <v>7.1907615050000002</v>
      </c>
      <c r="Y803" s="57">
        <v>7.1907615050000002</v>
      </c>
    </row>
    <row r="804" spans="1:25" customFormat="1" x14ac:dyDescent="0.3">
      <c r="A804" s="58" t="s">
        <v>306</v>
      </c>
      <c r="B804" s="59">
        <v>43.089623772400003</v>
      </c>
      <c r="C804" s="60">
        <v>0.19024701067230701</v>
      </c>
      <c r="D804" s="59">
        <v>26.576195242800001</v>
      </c>
      <c r="E804" s="60">
        <v>0.18623146143349001</v>
      </c>
      <c r="F804" s="67">
        <v>2.1789319141000001</v>
      </c>
      <c r="G804" s="68">
        <v>37.105249824118303</v>
      </c>
      <c r="H804" s="59">
        <v>7.5140045677000096</v>
      </c>
      <c r="I804" s="60">
        <v>0.261503394116056</v>
      </c>
      <c r="J804" s="67"/>
      <c r="K804" s="68"/>
      <c r="L804" s="67">
        <v>0.55128045290000005</v>
      </c>
      <c r="M804" s="68">
        <v>3.3376552355396001</v>
      </c>
      <c r="N804" s="67">
        <v>0</v>
      </c>
      <c r="O804" s="68">
        <v>0</v>
      </c>
      <c r="P804" s="67">
        <v>0.34447959500000003</v>
      </c>
      <c r="Q804" s="68">
        <v>19.438195411544299</v>
      </c>
      <c r="R804" s="67">
        <v>0</v>
      </c>
      <c r="S804" s="68">
        <v>0</v>
      </c>
      <c r="T804" s="67">
        <v>1.8406399734000101</v>
      </c>
      <c r="U804" s="68">
        <v>32.200651898624301</v>
      </c>
      <c r="V804" s="67">
        <v>3.9026049327000001</v>
      </c>
      <c r="W804" s="68">
        <v>35.442722895334299</v>
      </c>
      <c r="X804" s="67">
        <v>0.181487093799999</v>
      </c>
      <c r="Y804" s="68">
        <v>2.52389254842906</v>
      </c>
    </row>
    <row r="805" spans="1:25" customFormat="1" x14ac:dyDescent="0.3">
      <c r="A805" s="58" t="s">
        <v>307</v>
      </c>
      <c r="B805" s="63">
        <v>50.449520881299897</v>
      </c>
      <c r="C805" s="64">
        <v>0.22274203618517499</v>
      </c>
      <c r="D805" s="63">
        <v>30.598809539299999</v>
      </c>
      <c r="E805" s="64">
        <v>0.21441974543638601</v>
      </c>
      <c r="F805" s="70">
        <v>2.2832041562999899</v>
      </c>
      <c r="G805" s="71">
        <v>38.880912281267598</v>
      </c>
      <c r="H805" s="63">
        <v>3.4155919499</v>
      </c>
      <c r="I805" s="64">
        <v>0.11886988885445</v>
      </c>
      <c r="J805" s="70"/>
      <c r="K805" s="71"/>
      <c r="L805" s="70">
        <v>8.8496485353000196</v>
      </c>
      <c r="M805" s="69">
        <v>53.579036969568101</v>
      </c>
      <c r="N805" s="70">
        <v>0</v>
      </c>
      <c r="O805" s="71">
        <v>0</v>
      </c>
      <c r="P805" s="70">
        <v>0.38378541199999999</v>
      </c>
      <c r="Q805" s="71">
        <v>21.656132737139501</v>
      </c>
      <c r="R805" s="70">
        <v>0</v>
      </c>
      <c r="S805" s="71">
        <v>0</v>
      </c>
      <c r="T805" s="70">
        <v>0</v>
      </c>
      <c r="U805" s="71">
        <v>0</v>
      </c>
      <c r="V805" s="70">
        <v>2.4527891747999999</v>
      </c>
      <c r="W805" s="71">
        <v>22.275769272645199</v>
      </c>
      <c r="X805" s="70">
        <v>2.4656921136999901</v>
      </c>
      <c r="Y805" s="71">
        <v>34.289721776831499</v>
      </c>
    </row>
    <row r="806" spans="1:25" customFormat="1" x14ac:dyDescent="0.3">
      <c r="A806" s="58" t="s">
        <v>308</v>
      </c>
      <c r="B806" s="59">
        <v>132.95389521129999</v>
      </c>
      <c r="C806" s="60">
        <v>0.58701095314251805</v>
      </c>
      <c r="D806" s="59">
        <v>85.530180680300006</v>
      </c>
      <c r="E806" s="60">
        <v>0.59934879313012401</v>
      </c>
      <c r="F806" s="67">
        <v>1.4101648153999999</v>
      </c>
      <c r="G806" s="68">
        <v>24.013837894614099</v>
      </c>
      <c r="H806" s="59">
        <v>17.8042736224</v>
      </c>
      <c r="I806" s="60">
        <v>0.61962671702949401</v>
      </c>
      <c r="J806" s="67"/>
      <c r="K806" s="68"/>
      <c r="L806" s="67">
        <v>7.1160691436000096</v>
      </c>
      <c r="M806" s="68">
        <v>43.083307794892299</v>
      </c>
      <c r="N806" s="67">
        <v>5.9034367096000002</v>
      </c>
      <c r="O806" s="68">
        <v>100</v>
      </c>
      <c r="P806" s="67">
        <v>1.0439138795</v>
      </c>
      <c r="Q806" s="68">
        <v>58.9056718513162</v>
      </c>
      <c r="R806" s="67">
        <v>1.0711317146999999</v>
      </c>
      <c r="S806" s="68">
        <v>100</v>
      </c>
      <c r="T806" s="67">
        <v>3.8755175105999902</v>
      </c>
      <c r="U806" s="68">
        <v>67.799348101375699</v>
      </c>
      <c r="V806" s="67">
        <v>4.6556248376999996</v>
      </c>
      <c r="W806" s="68">
        <v>42.281507832020502</v>
      </c>
      <c r="X806" s="67">
        <v>4.5435822975000102</v>
      </c>
      <c r="Y806" s="68">
        <v>63.186385674739498</v>
      </c>
    </row>
    <row r="807" spans="1:25" customFormat="1" x14ac:dyDescent="0.3">
      <c r="A807" s="65" t="s">
        <v>1</v>
      </c>
    </row>
    <row r="808" spans="1:25" customFormat="1" x14ac:dyDescent="0.3">
      <c r="A808" s="65" t="s">
        <v>1</v>
      </c>
    </row>
    <row r="809" spans="1:25" customFormat="1" x14ac:dyDescent="0.3">
      <c r="A809" s="53" t="s">
        <v>420</v>
      </c>
    </row>
    <row r="810" spans="1:25" customFormat="1" x14ac:dyDescent="0.3">
      <c r="A810" s="54" t="s">
        <v>1</v>
      </c>
    </row>
    <row r="811" spans="1:25" customFormat="1" ht="25.5" customHeight="1" x14ac:dyDescent="0.3">
      <c r="A811" s="114" t="s">
        <v>1</v>
      </c>
      <c r="B811" s="113" t="s">
        <v>504</v>
      </c>
      <c r="C811" s="113" t="s">
        <v>1</v>
      </c>
      <c r="D811" s="113" t="s">
        <v>53</v>
      </c>
      <c r="E811" s="113" t="s">
        <v>1</v>
      </c>
      <c r="F811" s="113" t="s">
        <v>54</v>
      </c>
      <c r="G811" s="113" t="s">
        <v>1</v>
      </c>
      <c r="H811" s="118" t="s">
        <v>55</v>
      </c>
      <c r="I811" s="118" t="s">
        <v>1</v>
      </c>
      <c r="J811" s="118" t="s">
        <v>56</v>
      </c>
      <c r="K811" s="118" t="s">
        <v>1</v>
      </c>
      <c r="L811" s="118" t="s">
        <v>57</v>
      </c>
      <c r="M811" s="118" t="s">
        <v>1</v>
      </c>
      <c r="N811" s="118" t="s">
        <v>58</v>
      </c>
      <c r="O811" s="118" t="s">
        <v>1</v>
      </c>
      <c r="P811" s="118" t="s">
        <v>59</v>
      </c>
      <c r="Q811" s="118" t="s">
        <v>1</v>
      </c>
      <c r="R811" s="118" t="s">
        <v>60</v>
      </c>
      <c r="S811" s="118" t="s">
        <v>1</v>
      </c>
      <c r="T811" s="113" t="s">
        <v>61</v>
      </c>
      <c r="U811" s="113" t="s">
        <v>1</v>
      </c>
      <c r="V811" s="113" t="s">
        <v>62</v>
      </c>
      <c r="W811" s="113" t="s">
        <v>1</v>
      </c>
      <c r="X811" s="113" t="s">
        <v>63</v>
      </c>
      <c r="Y811" s="113" t="s">
        <v>1</v>
      </c>
    </row>
    <row r="812" spans="1:25" customFormat="1" x14ac:dyDescent="0.3">
      <c r="A812" s="115" t="s">
        <v>1</v>
      </c>
      <c r="B812" s="55" t="s">
        <v>14</v>
      </c>
      <c r="C812" s="55" t="s">
        <v>15</v>
      </c>
      <c r="D812" s="55" t="s">
        <v>14</v>
      </c>
      <c r="E812" s="55" t="s">
        <v>15</v>
      </c>
      <c r="F812" s="55" t="s">
        <v>14</v>
      </c>
      <c r="G812" s="55" t="s">
        <v>15</v>
      </c>
      <c r="H812" s="55" t="s">
        <v>14</v>
      </c>
      <c r="I812" s="55" t="s">
        <v>15</v>
      </c>
      <c r="J812" s="55" t="s">
        <v>14</v>
      </c>
      <c r="K812" s="55" t="s">
        <v>15</v>
      </c>
      <c r="L812" s="55" t="s">
        <v>14</v>
      </c>
      <c r="M812" s="55" t="s">
        <v>15</v>
      </c>
      <c r="N812" s="55" t="s">
        <v>14</v>
      </c>
      <c r="O812" s="55" t="s">
        <v>15</v>
      </c>
      <c r="P812" s="55" t="s">
        <v>14</v>
      </c>
      <c r="Q812" s="55" t="s">
        <v>15</v>
      </c>
      <c r="R812" s="55" t="s">
        <v>14</v>
      </c>
      <c r="S812" s="55" t="s">
        <v>15</v>
      </c>
      <c r="T812" s="55" t="s">
        <v>14</v>
      </c>
      <c r="U812" s="55" t="s">
        <v>15</v>
      </c>
      <c r="V812" s="55" t="s">
        <v>14</v>
      </c>
      <c r="W812" s="55" t="s">
        <v>15</v>
      </c>
      <c r="X812" s="55" t="s">
        <v>14</v>
      </c>
      <c r="Y812" s="55" t="s">
        <v>15</v>
      </c>
    </row>
    <row r="813" spans="1:25" customFormat="1" x14ac:dyDescent="0.3">
      <c r="A813" s="56" t="s">
        <v>16</v>
      </c>
      <c r="B813" s="57">
        <v>140.3997272849</v>
      </c>
      <c r="C813" s="57">
        <v>140.3997272849</v>
      </c>
      <c r="D813" s="57">
        <v>20.068048776800001</v>
      </c>
      <c r="E813" s="57">
        <v>20.068048776800001</v>
      </c>
      <c r="F813" s="57">
        <v>0</v>
      </c>
      <c r="G813" s="57">
        <v>0</v>
      </c>
      <c r="H813" s="57">
        <v>84.518619151500005</v>
      </c>
      <c r="I813" s="57">
        <v>84.518619151500005</v>
      </c>
      <c r="J813" s="57">
        <v>5.3704710996999996</v>
      </c>
      <c r="K813" s="57">
        <v>5.3704710996999996</v>
      </c>
      <c r="L813" s="57">
        <v>10.941566019</v>
      </c>
      <c r="M813" s="57">
        <v>10.941566019</v>
      </c>
      <c r="N813" s="57">
        <v>1.2230371684000001</v>
      </c>
      <c r="O813" s="57">
        <v>1.2230371684000001</v>
      </c>
      <c r="P813" s="57">
        <v>4.1604812014999997</v>
      </c>
      <c r="Q813" s="57">
        <v>4.1604812014999997</v>
      </c>
      <c r="R813" s="57">
        <v>8.7501727879000004</v>
      </c>
      <c r="S813" s="57">
        <v>8.7501727879000004</v>
      </c>
      <c r="T813" s="57">
        <v>3.3507084713999999</v>
      </c>
      <c r="U813" s="57">
        <v>3.3507084713999999</v>
      </c>
      <c r="V813" s="57">
        <v>0.52805159450000005</v>
      </c>
      <c r="W813" s="57">
        <v>0.52805159450000005</v>
      </c>
      <c r="X813" s="57">
        <v>1.4885710141999999</v>
      </c>
      <c r="Y813" s="57">
        <v>1.4885710141999999</v>
      </c>
    </row>
    <row r="814" spans="1:25" customFormat="1" x14ac:dyDescent="0.3">
      <c r="A814" s="58" t="s">
        <v>306</v>
      </c>
      <c r="B814" s="59">
        <v>36.6373224162</v>
      </c>
      <c r="C814" s="60">
        <v>0.26095009673241998</v>
      </c>
      <c r="D814" s="67">
        <v>7.7648880642000098</v>
      </c>
      <c r="E814" s="68">
        <v>38.692790467884102</v>
      </c>
      <c r="F814" s="67"/>
      <c r="G814" s="68"/>
      <c r="H814" s="59">
        <v>25.206410673099999</v>
      </c>
      <c r="I814" s="60">
        <v>0.29823500343654902</v>
      </c>
      <c r="J814" s="67">
        <v>0</v>
      </c>
      <c r="K814" s="68">
        <v>0</v>
      </c>
      <c r="L814" s="67">
        <v>1.2619603572</v>
      </c>
      <c r="M814" s="68">
        <v>11.533635633223</v>
      </c>
      <c r="N814" s="67">
        <v>0.605314939</v>
      </c>
      <c r="O814" s="68">
        <v>49.492767238781802</v>
      </c>
      <c r="P814" s="67">
        <v>0.75483450320000001</v>
      </c>
      <c r="Q814" s="68">
        <v>18.142961514352098</v>
      </c>
      <c r="R814" s="67">
        <v>1.0439138795</v>
      </c>
      <c r="S814" s="68">
        <v>11.930208749061</v>
      </c>
      <c r="T814" s="67">
        <v>0</v>
      </c>
      <c r="U814" s="68">
        <v>0</v>
      </c>
      <c r="V814" s="67">
        <v>0</v>
      </c>
      <c r="W814" s="68">
        <v>0</v>
      </c>
      <c r="X814" s="67">
        <v>0</v>
      </c>
      <c r="Y814" s="68">
        <v>0</v>
      </c>
    </row>
    <row r="815" spans="1:25" customFormat="1" x14ac:dyDescent="0.3">
      <c r="A815" s="58" t="s">
        <v>307</v>
      </c>
      <c r="B815" s="63">
        <v>29.760456914300001</v>
      </c>
      <c r="C815" s="64">
        <v>0.211969478073913</v>
      </c>
      <c r="D815" s="70">
        <v>1.5746418443000001</v>
      </c>
      <c r="E815" s="71">
        <v>7.8465119445014997</v>
      </c>
      <c r="F815" s="70"/>
      <c r="G815" s="71"/>
      <c r="H815" s="63">
        <v>19.8096905186</v>
      </c>
      <c r="I815" s="64">
        <v>0.234382562297794</v>
      </c>
      <c r="J815" s="70">
        <v>2.0511677026999999</v>
      </c>
      <c r="K815" s="71">
        <v>38.193440847574401</v>
      </c>
      <c r="L815" s="70">
        <v>1.6772355564000001</v>
      </c>
      <c r="M815" s="71">
        <v>15.329026516748</v>
      </c>
      <c r="N815" s="70">
        <v>0</v>
      </c>
      <c r="O815" s="71">
        <v>0</v>
      </c>
      <c r="P815" s="70">
        <v>0</v>
      </c>
      <c r="Q815" s="71">
        <v>0</v>
      </c>
      <c r="R815" s="70">
        <v>2.6310986835999999</v>
      </c>
      <c r="S815" s="71">
        <v>30.069105460847101</v>
      </c>
      <c r="T815" s="70">
        <v>0</v>
      </c>
      <c r="U815" s="71">
        <v>0</v>
      </c>
      <c r="V815" s="70">
        <v>0.52805159449999906</v>
      </c>
      <c r="W815" s="71">
        <v>100</v>
      </c>
      <c r="X815" s="70">
        <v>1.4885710141999999</v>
      </c>
      <c r="Y815" s="69">
        <v>100</v>
      </c>
    </row>
    <row r="816" spans="1:25" customFormat="1" x14ac:dyDescent="0.3">
      <c r="A816" s="58" t="s">
        <v>308</v>
      </c>
      <c r="B816" s="59">
        <v>74.001947954399796</v>
      </c>
      <c r="C816" s="60">
        <v>0.52708042519366705</v>
      </c>
      <c r="D816" s="67">
        <v>10.7285188683</v>
      </c>
      <c r="E816" s="68">
        <v>53.460697587614398</v>
      </c>
      <c r="F816" s="67"/>
      <c r="G816" s="68"/>
      <c r="H816" s="59">
        <v>39.502517959800102</v>
      </c>
      <c r="I816" s="60">
        <v>0.46738243426565601</v>
      </c>
      <c r="J816" s="67">
        <v>3.3193033969999899</v>
      </c>
      <c r="K816" s="68">
        <v>61.806559152425599</v>
      </c>
      <c r="L816" s="67">
        <v>8.0023701054000007</v>
      </c>
      <c r="M816" s="68">
        <v>73.137337850028999</v>
      </c>
      <c r="N816" s="67">
        <v>0.61772222939999999</v>
      </c>
      <c r="O816" s="68">
        <v>50.507232761218198</v>
      </c>
      <c r="P816" s="67">
        <v>3.4056466983</v>
      </c>
      <c r="Q816" s="68">
        <v>81.857038485647905</v>
      </c>
      <c r="R816" s="67">
        <v>5.0751602248000003</v>
      </c>
      <c r="S816" s="68">
        <v>58.000685790091801</v>
      </c>
      <c r="T816" s="67">
        <v>3.3507084713999902</v>
      </c>
      <c r="U816" s="68">
        <v>100</v>
      </c>
      <c r="V816" s="67">
        <v>0</v>
      </c>
      <c r="W816" s="68">
        <v>0</v>
      </c>
      <c r="X816" s="67">
        <v>0</v>
      </c>
      <c r="Y816" s="68">
        <v>0</v>
      </c>
    </row>
    <row r="817" spans="1:25" customFormat="1" x14ac:dyDescent="0.3">
      <c r="A817" s="65" t="s">
        <v>1</v>
      </c>
    </row>
    <row r="818" spans="1:25" customFormat="1" x14ac:dyDescent="0.3">
      <c r="A818" s="65" t="s">
        <v>1</v>
      </c>
    </row>
    <row r="819" spans="1:25" customFormat="1" x14ac:dyDescent="0.3">
      <c r="A819" s="53" t="s">
        <v>421</v>
      </c>
    </row>
    <row r="820" spans="1:25" customFormat="1" x14ac:dyDescent="0.3">
      <c r="A820" s="54" t="s">
        <v>1</v>
      </c>
    </row>
    <row r="821" spans="1:25" customFormat="1" ht="25.5" customHeight="1" x14ac:dyDescent="0.3">
      <c r="A821" s="114" t="s">
        <v>1</v>
      </c>
      <c r="B821" s="113" t="s">
        <v>504</v>
      </c>
      <c r="C821" s="113" t="s">
        <v>1</v>
      </c>
      <c r="D821" s="113" t="s">
        <v>53</v>
      </c>
      <c r="E821" s="113" t="s">
        <v>1</v>
      </c>
      <c r="F821" s="113" t="s">
        <v>54</v>
      </c>
      <c r="G821" s="113" t="s">
        <v>1</v>
      </c>
      <c r="H821" s="118" t="s">
        <v>55</v>
      </c>
      <c r="I821" s="118" t="s">
        <v>1</v>
      </c>
      <c r="J821" s="118" t="s">
        <v>56</v>
      </c>
      <c r="K821" s="118" t="s">
        <v>1</v>
      </c>
      <c r="L821" s="118" t="s">
        <v>57</v>
      </c>
      <c r="M821" s="118" t="s">
        <v>1</v>
      </c>
      <c r="N821" s="118" t="s">
        <v>58</v>
      </c>
      <c r="O821" s="118" t="s">
        <v>1</v>
      </c>
      <c r="P821" s="118" t="s">
        <v>59</v>
      </c>
      <c r="Q821" s="118" t="s">
        <v>1</v>
      </c>
      <c r="R821" s="118" t="s">
        <v>60</v>
      </c>
      <c r="S821" s="118" t="s">
        <v>1</v>
      </c>
      <c r="T821" s="113" t="s">
        <v>61</v>
      </c>
      <c r="U821" s="113" t="s">
        <v>1</v>
      </c>
      <c r="V821" s="113" t="s">
        <v>62</v>
      </c>
      <c r="W821" s="113" t="s">
        <v>1</v>
      </c>
      <c r="X821" s="113" t="s">
        <v>63</v>
      </c>
      <c r="Y821" s="113" t="s">
        <v>1</v>
      </c>
    </row>
    <row r="822" spans="1:25" customFormat="1" x14ac:dyDescent="0.3">
      <c r="A822" s="115" t="s">
        <v>1</v>
      </c>
      <c r="B822" s="55" t="s">
        <v>14</v>
      </c>
      <c r="C822" s="55" t="s">
        <v>15</v>
      </c>
      <c r="D822" s="55" t="s">
        <v>14</v>
      </c>
      <c r="E822" s="55" t="s">
        <v>15</v>
      </c>
      <c r="F822" s="55" t="s">
        <v>14</v>
      </c>
      <c r="G822" s="55" t="s">
        <v>15</v>
      </c>
      <c r="H822" s="55" t="s">
        <v>14</v>
      </c>
      <c r="I822" s="55" t="s">
        <v>15</v>
      </c>
      <c r="J822" s="55" t="s">
        <v>14</v>
      </c>
      <c r="K822" s="55" t="s">
        <v>15</v>
      </c>
      <c r="L822" s="55" t="s">
        <v>14</v>
      </c>
      <c r="M822" s="55" t="s">
        <v>15</v>
      </c>
      <c r="N822" s="55" t="s">
        <v>14</v>
      </c>
      <c r="O822" s="55" t="s">
        <v>15</v>
      </c>
      <c r="P822" s="55" t="s">
        <v>14</v>
      </c>
      <c r="Q822" s="55" t="s">
        <v>15</v>
      </c>
      <c r="R822" s="55" t="s">
        <v>14</v>
      </c>
      <c r="S822" s="55" t="s">
        <v>15</v>
      </c>
      <c r="T822" s="55" t="s">
        <v>14</v>
      </c>
      <c r="U822" s="55" t="s">
        <v>15</v>
      </c>
      <c r="V822" s="55" t="s">
        <v>14</v>
      </c>
      <c r="W822" s="55" t="s">
        <v>15</v>
      </c>
      <c r="X822" s="55" t="s">
        <v>14</v>
      </c>
      <c r="Y822" s="55" t="s">
        <v>15</v>
      </c>
    </row>
    <row r="823" spans="1:25" customFormat="1" x14ac:dyDescent="0.3">
      <c r="A823" s="56" t="s">
        <v>16</v>
      </c>
      <c r="B823" s="57">
        <v>27.280717877200001</v>
      </c>
      <c r="C823" s="57">
        <v>27.280717877200001</v>
      </c>
      <c r="D823" s="57">
        <v>8.0726350979999992</v>
      </c>
      <c r="E823" s="57">
        <v>8.0726350979999992</v>
      </c>
      <c r="F823" s="57">
        <v>0</v>
      </c>
      <c r="G823" s="57">
        <v>0</v>
      </c>
      <c r="H823" s="57">
        <v>2.2721505402000002</v>
      </c>
      <c r="I823" s="57">
        <v>2.2721505402000002</v>
      </c>
      <c r="J823" s="57">
        <v>0.87084878480000005</v>
      </c>
      <c r="K823" s="57">
        <v>0.87084878480000005</v>
      </c>
      <c r="L823" s="57">
        <v>4.8836885269000003</v>
      </c>
      <c r="M823" s="57">
        <v>4.8836885269000003</v>
      </c>
      <c r="N823" s="57">
        <v>0.53012000329999998</v>
      </c>
      <c r="O823" s="57">
        <v>0.53012000329999998</v>
      </c>
      <c r="P823" s="57">
        <v>0</v>
      </c>
      <c r="Q823" s="57">
        <v>0</v>
      </c>
      <c r="R823" s="57">
        <v>0</v>
      </c>
      <c r="S823" s="57">
        <v>0</v>
      </c>
      <c r="T823" s="57">
        <v>10.3625128751</v>
      </c>
      <c r="U823" s="57">
        <v>10.3625128751</v>
      </c>
      <c r="V823" s="57">
        <v>0.28876204890000001</v>
      </c>
      <c r="W823" s="57">
        <v>0.28876204890000001</v>
      </c>
      <c r="X823" s="57">
        <v>0</v>
      </c>
      <c r="Y823" s="57">
        <v>0</v>
      </c>
    </row>
    <row r="824" spans="1:25" customFormat="1" x14ac:dyDescent="0.3">
      <c r="A824" s="58" t="s">
        <v>306</v>
      </c>
      <c r="B824" s="67">
        <v>2.5839372047000002</v>
      </c>
      <c r="C824" s="68">
        <v>9.4716613262568803</v>
      </c>
      <c r="D824" s="67">
        <v>0</v>
      </c>
      <c r="E824" s="68">
        <v>0</v>
      </c>
      <c r="F824" s="67"/>
      <c r="G824" s="68"/>
      <c r="H824" s="67">
        <v>0.80154546510000202</v>
      </c>
      <c r="I824" s="68">
        <v>35.276952425407799</v>
      </c>
      <c r="J824" s="67">
        <v>0</v>
      </c>
      <c r="K824" s="68">
        <v>0</v>
      </c>
      <c r="L824" s="67">
        <v>0.374264031000001</v>
      </c>
      <c r="M824" s="68">
        <v>7.6635524345687598</v>
      </c>
      <c r="N824" s="67">
        <v>0</v>
      </c>
      <c r="O824" s="68">
        <v>0</v>
      </c>
      <c r="P824" s="67"/>
      <c r="Q824" s="68"/>
      <c r="R824" s="67"/>
      <c r="S824" s="68"/>
      <c r="T824" s="67">
        <v>1.1193656596999999</v>
      </c>
      <c r="U824" s="68">
        <v>10.802067733876701</v>
      </c>
      <c r="V824" s="67">
        <v>0.28876204890000001</v>
      </c>
      <c r="W824" s="69">
        <v>100</v>
      </c>
      <c r="X824" s="67"/>
      <c r="Y824" s="68"/>
    </row>
    <row r="825" spans="1:25" customFormat="1" x14ac:dyDescent="0.3">
      <c r="A825" s="58" t="s">
        <v>307</v>
      </c>
      <c r="B825" s="70">
        <v>16.448145201399999</v>
      </c>
      <c r="C825" s="71">
        <v>60.2922007970568</v>
      </c>
      <c r="D825" s="70">
        <v>6.3953995415999998</v>
      </c>
      <c r="E825" s="71">
        <v>79.223196192584794</v>
      </c>
      <c r="F825" s="70"/>
      <c r="G825" s="71"/>
      <c r="H825" s="70">
        <v>0</v>
      </c>
      <c r="I825" s="71">
        <v>0</v>
      </c>
      <c r="J825" s="70">
        <v>0</v>
      </c>
      <c r="K825" s="71">
        <v>0</v>
      </c>
      <c r="L825" s="70">
        <v>4.1351604649000002</v>
      </c>
      <c r="M825" s="71">
        <v>84.6728951308625</v>
      </c>
      <c r="N825" s="70">
        <v>0</v>
      </c>
      <c r="O825" s="71">
        <v>0</v>
      </c>
      <c r="P825" s="70"/>
      <c r="Q825" s="71"/>
      <c r="R825" s="70"/>
      <c r="S825" s="71"/>
      <c r="T825" s="70">
        <v>5.9175851949</v>
      </c>
      <c r="U825" s="71">
        <v>57.105696911791703</v>
      </c>
      <c r="V825" s="70">
        <v>0</v>
      </c>
      <c r="W825" s="71">
        <v>0</v>
      </c>
      <c r="X825" s="70"/>
      <c r="Y825" s="71"/>
    </row>
    <row r="826" spans="1:25" customFormat="1" x14ac:dyDescent="0.3">
      <c r="A826" s="58" t="s">
        <v>308</v>
      </c>
      <c r="B826" s="67">
        <v>8.2486354711000107</v>
      </c>
      <c r="C826" s="68">
        <v>30.2361378766863</v>
      </c>
      <c r="D826" s="67">
        <v>1.6772355564000001</v>
      </c>
      <c r="E826" s="68">
        <v>20.776803807415199</v>
      </c>
      <c r="F826" s="67"/>
      <c r="G826" s="68"/>
      <c r="H826" s="67">
        <v>1.4706050750999999</v>
      </c>
      <c r="I826" s="68">
        <v>64.723047574592201</v>
      </c>
      <c r="J826" s="67">
        <v>0.87084878480000005</v>
      </c>
      <c r="K826" s="68">
        <v>100</v>
      </c>
      <c r="L826" s="67">
        <v>0.374264031000001</v>
      </c>
      <c r="M826" s="68">
        <v>7.6635524345687598</v>
      </c>
      <c r="N826" s="67">
        <v>0.53012000329999998</v>
      </c>
      <c r="O826" s="68">
        <v>100</v>
      </c>
      <c r="P826" s="67"/>
      <c r="Q826" s="68"/>
      <c r="R826" s="67"/>
      <c r="S826" s="68"/>
      <c r="T826" s="67">
        <v>3.3255620205</v>
      </c>
      <c r="U826" s="68">
        <v>32.0922353543315</v>
      </c>
      <c r="V826" s="67">
        <v>0</v>
      </c>
      <c r="W826" s="68">
        <v>0</v>
      </c>
      <c r="X826" s="67"/>
      <c r="Y826" s="68"/>
    </row>
    <row r="827" spans="1:25" customFormat="1" x14ac:dyDescent="0.3">
      <c r="A827" s="65" t="s">
        <v>1</v>
      </c>
    </row>
    <row r="828" spans="1:25" customFormat="1" x14ac:dyDescent="0.3">
      <c r="A828" s="65" t="s">
        <v>1</v>
      </c>
    </row>
    <row r="829" spans="1:25" customFormat="1" x14ac:dyDescent="0.3">
      <c r="A829" s="53" t="s">
        <v>422</v>
      </c>
    </row>
    <row r="830" spans="1:25" customFormat="1" x14ac:dyDescent="0.3">
      <c r="A830" s="54" t="s">
        <v>1</v>
      </c>
    </row>
    <row r="831" spans="1:25" customFormat="1" ht="25.5" customHeight="1" x14ac:dyDescent="0.3">
      <c r="A831" s="114" t="s">
        <v>1</v>
      </c>
      <c r="B831" s="113" t="s">
        <v>504</v>
      </c>
      <c r="C831" s="113" t="s">
        <v>1</v>
      </c>
      <c r="D831" s="113" t="s">
        <v>53</v>
      </c>
      <c r="E831" s="113" t="s">
        <v>1</v>
      </c>
      <c r="F831" s="113" t="s">
        <v>54</v>
      </c>
      <c r="G831" s="113" t="s">
        <v>1</v>
      </c>
      <c r="H831" s="118" t="s">
        <v>55</v>
      </c>
      <c r="I831" s="118" t="s">
        <v>1</v>
      </c>
      <c r="J831" s="118" t="s">
        <v>56</v>
      </c>
      <c r="K831" s="118" t="s">
        <v>1</v>
      </c>
      <c r="L831" s="118" t="s">
        <v>57</v>
      </c>
      <c r="M831" s="118" t="s">
        <v>1</v>
      </c>
      <c r="N831" s="118" t="s">
        <v>58</v>
      </c>
      <c r="O831" s="118" t="s">
        <v>1</v>
      </c>
      <c r="P831" s="118" t="s">
        <v>59</v>
      </c>
      <c r="Q831" s="118" t="s">
        <v>1</v>
      </c>
      <c r="R831" s="118" t="s">
        <v>60</v>
      </c>
      <c r="S831" s="118" t="s">
        <v>1</v>
      </c>
      <c r="T831" s="113" t="s">
        <v>61</v>
      </c>
      <c r="U831" s="113" t="s">
        <v>1</v>
      </c>
      <c r="V831" s="113" t="s">
        <v>62</v>
      </c>
      <c r="W831" s="113" t="s">
        <v>1</v>
      </c>
      <c r="X831" s="113" t="s">
        <v>63</v>
      </c>
      <c r="Y831" s="113" t="s">
        <v>1</v>
      </c>
    </row>
    <row r="832" spans="1:25" customFormat="1" x14ac:dyDescent="0.3">
      <c r="A832" s="115" t="s">
        <v>1</v>
      </c>
      <c r="B832" s="55" t="s">
        <v>14</v>
      </c>
      <c r="C832" s="55" t="s">
        <v>15</v>
      </c>
      <c r="D832" s="55" t="s">
        <v>14</v>
      </c>
      <c r="E832" s="55" t="s">
        <v>15</v>
      </c>
      <c r="F832" s="55" t="s">
        <v>14</v>
      </c>
      <c r="G832" s="55" t="s">
        <v>15</v>
      </c>
      <c r="H832" s="55" t="s">
        <v>14</v>
      </c>
      <c r="I832" s="55" t="s">
        <v>15</v>
      </c>
      <c r="J832" s="55" t="s">
        <v>14</v>
      </c>
      <c r="K832" s="55" t="s">
        <v>15</v>
      </c>
      <c r="L832" s="55" t="s">
        <v>14</v>
      </c>
      <c r="M832" s="55" t="s">
        <v>15</v>
      </c>
      <c r="N832" s="55" t="s">
        <v>14</v>
      </c>
      <c r="O832" s="55" t="s">
        <v>15</v>
      </c>
      <c r="P832" s="55" t="s">
        <v>14</v>
      </c>
      <c r="Q832" s="55" t="s">
        <v>15</v>
      </c>
      <c r="R832" s="55" t="s">
        <v>14</v>
      </c>
      <c r="S832" s="55" t="s">
        <v>15</v>
      </c>
      <c r="T832" s="55" t="s">
        <v>14</v>
      </c>
      <c r="U832" s="55" t="s">
        <v>15</v>
      </c>
      <c r="V832" s="55" t="s">
        <v>14</v>
      </c>
      <c r="W832" s="55" t="s">
        <v>15</v>
      </c>
      <c r="X832" s="55" t="s">
        <v>14</v>
      </c>
      <c r="Y832" s="55" t="s">
        <v>15</v>
      </c>
    </row>
    <row r="833" spans="1:25" customFormat="1" x14ac:dyDescent="0.3">
      <c r="A833" s="56" t="s">
        <v>16</v>
      </c>
      <c r="B833" s="57">
        <v>113.8784434655</v>
      </c>
      <c r="C833" s="57">
        <v>113.8784434655</v>
      </c>
      <c r="D833" s="57">
        <v>54.227059686300002</v>
      </c>
      <c r="E833" s="57">
        <v>54.227059686300002</v>
      </c>
      <c r="F833" s="57">
        <v>3.0797816472999999</v>
      </c>
      <c r="G833" s="57">
        <v>3.0797816472999999</v>
      </c>
      <c r="H833" s="57">
        <v>41.826859927299999</v>
      </c>
      <c r="I833" s="57">
        <v>41.826859927299999</v>
      </c>
      <c r="J833" s="57">
        <v>1.134172886</v>
      </c>
      <c r="K833" s="57">
        <v>1.134172886</v>
      </c>
      <c r="L833" s="57">
        <v>8.8300490871000008</v>
      </c>
      <c r="M833" s="57">
        <v>8.8300490871000008</v>
      </c>
      <c r="N833" s="57">
        <v>0.50882816379999996</v>
      </c>
      <c r="O833" s="57">
        <v>0.50882816379999996</v>
      </c>
      <c r="P833" s="57">
        <v>0</v>
      </c>
      <c r="Q833" s="57">
        <v>0</v>
      </c>
      <c r="R833" s="57">
        <v>2.0848443684000002</v>
      </c>
      <c r="S833" s="57">
        <v>2.0848443684000002</v>
      </c>
      <c r="T833" s="57">
        <v>0.38378541199999999</v>
      </c>
      <c r="U833" s="57">
        <v>0.38378541199999999</v>
      </c>
      <c r="V833" s="57">
        <v>0</v>
      </c>
      <c r="W833" s="57">
        <v>0</v>
      </c>
      <c r="X833" s="57">
        <v>1.8030622873</v>
      </c>
      <c r="Y833" s="57">
        <v>1.8030622873</v>
      </c>
    </row>
    <row r="834" spans="1:25" customFormat="1" x14ac:dyDescent="0.3">
      <c r="A834" s="58" t="s">
        <v>306</v>
      </c>
      <c r="B834" s="59">
        <v>41.962266983100001</v>
      </c>
      <c r="C834" s="60">
        <v>0.36848296926197999</v>
      </c>
      <c r="D834" s="59">
        <v>19.384652066400001</v>
      </c>
      <c r="E834" s="60">
        <v>0.35747193704654001</v>
      </c>
      <c r="F834" s="67">
        <v>0.65840472090000002</v>
      </c>
      <c r="G834" s="68">
        <v>21.378292239555801</v>
      </c>
      <c r="H834" s="59">
        <v>15.1542623722</v>
      </c>
      <c r="I834" s="60">
        <v>0.36230934855114399</v>
      </c>
      <c r="J834" s="67">
        <v>1.134172886</v>
      </c>
      <c r="K834" s="68">
        <v>100</v>
      </c>
      <c r="L834" s="67">
        <v>2.8278129459000101</v>
      </c>
      <c r="M834" s="68">
        <v>32.024883644545199</v>
      </c>
      <c r="N834" s="67">
        <v>0</v>
      </c>
      <c r="O834" s="68">
        <v>0</v>
      </c>
      <c r="P834" s="67"/>
      <c r="Q834" s="68"/>
      <c r="R834" s="67">
        <v>1.6176219338</v>
      </c>
      <c r="S834" s="68">
        <v>77.589577347753405</v>
      </c>
      <c r="T834" s="67">
        <v>0</v>
      </c>
      <c r="U834" s="68">
        <v>0</v>
      </c>
      <c r="V834" s="67"/>
      <c r="W834" s="68"/>
      <c r="X834" s="67">
        <v>1.1853400579</v>
      </c>
      <c r="Y834" s="68">
        <v>65.740383249598693</v>
      </c>
    </row>
    <row r="835" spans="1:25" customFormat="1" x14ac:dyDescent="0.3">
      <c r="A835" s="58" t="s">
        <v>307</v>
      </c>
      <c r="B835" s="63">
        <v>39.863609435900003</v>
      </c>
      <c r="C835" s="64">
        <v>0.35005404203629498</v>
      </c>
      <c r="D835" s="63">
        <v>13.1516851439</v>
      </c>
      <c r="E835" s="64">
        <v>0.242529932841309</v>
      </c>
      <c r="F835" s="70">
        <v>1.3562479242000001</v>
      </c>
      <c r="G835" s="71">
        <v>44.037145470653797</v>
      </c>
      <c r="H835" s="63">
        <v>19.193556012599998</v>
      </c>
      <c r="I835" s="64">
        <v>0.45888111242299001</v>
      </c>
      <c r="J835" s="70">
        <v>0</v>
      </c>
      <c r="K835" s="71">
        <v>0</v>
      </c>
      <c r="L835" s="70">
        <v>5.0771756911999999</v>
      </c>
      <c r="M835" s="71">
        <v>57.498838807332902</v>
      </c>
      <c r="N835" s="70">
        <v>0</v>
      </c>
      <c r="O835" s="71">
        <v>0</v>
      </c>
      <c r="P835" s="70"/>
      <c r="Q835" s="71"/>
      <c r="R835" s="70">
        <v>0.46722243460000001</v>
      </c>
      <c r="S835" s="71">
        <v>22.410422652246499</v>
      </c>
      <c r="T835" s="70">
        <v>0</v>
      </c>
      <c r="U835" s="71">
        <v>0</v>
      </c>
      <c r="V835" s="70"/>
      <c r="W835" s="71"/>
      <c r="X835" s="70">
        <v>0.61772222939999999</v>
      </c>
      <c r="Y835" s="71">
        <v>34.2596167504013</v>
      </c>
    </row>
    <row r="836" spans="1:25" customFormat="1" x14ac:dyDescent="0.3">
      <c r="A836" s="58" t="s">
        <v>308</v>
      </c>
      <c r="B836" s="59">
        <v>32.052567046500002</v>
      </c>
      <c r="C836" s="60">
        <v>0.28146298870172498</v>
      </c>
      <c r="D836" s="59">
        <v>21.690722476000001</v>
      </c>
      <c r="E836" s="60">
        <v>0.39999813011215102</v>
      </c>
      <c r="F836" s="67">
        <v>1.0651290022</v>
      </c>
      <c r="G836" s="68">
        <v>34.584562289790398</v>
      </c>
      <c r="H836" s="59">
        <v>7.4790415424999903</v>
      </c>
      <c r="I836" s="60">
        <v>0.17880953902586599</v>
      </c>
      <c r="J836" s="67">
        <v>0</v>
      </c>
      <c r="K836" s="68">
        <v>0</v>
      </c>
      <c r="L836" s="67">
        <v>0.92506045000000103</v>
      </c>
      <c r="M836" s="68">
        <v>10.476277548121899</v>
      </c>
      <c r="N836" s="67">
        <v>0.50882816380000095</v>
      </c>
      <c r="O836" s="68">
        <v>100</v>
      </c>
      <c r="P836" s="67"/>
      <c r="Q836" s="68"/>
      <c r="R836" s="67">
        <v>0</v>
      </c>
      <c r="S836" s="68">
        <v>0</v>
      </c>
      <c r="T836" s="67">
        <v>0.38378541200000099</v>
      </c>
      <c r="U836" s="68">
        <v>100</v>
      </c>
      <c r="V836" s="67"/>
      <c r="W836" s="68"/>
      <c r="X836" s="67">
        <v>0</v>
      </c>
      <c r="Y836" s="68">
        <v>0</v>
      </c>
    </row>
    <row r="837" spans="1:25" customFormat="1" x14ac:dyDescent="0.3">
      <c r="A837" s="65" t="s">
        <v>1</v>
      </c>
    </row>
    <row r="838" spans="1:25" customFormat="1" x14ac:dyDescent="0.3">
      <c r="A838" s="65" t="s">
        <v>1</v>
      </c>
    </row>
    <row r="839" spans="1:25" customFormat="1" x14ac:dyDescent="0.3">
      <c r="A839" s="53" t="s">
        <v>423</v>
      </c>
    </row>
    <row r="840" spans="1:25" customFormat="1" x14ac:dyDescent="0.3">
      <c r="A840" s="54" t="s">
        <v>1</v>
      </c>
    </row>
    <row r="841" spans="1:25" customFormat="1" ht="25.5" customHeight="1" x14ac:dyDescent="0.3">
      <c r="A841" s="114" t="s">
        <v>1</v>
      </c>
      <c r="B841" s="113" t="s">
        <v>504</v>
      </c>
      <c r="C841" s="113" t="s">
        <v>1</v>
      </c>
      <c r="D841" s="113" t="s">
        <v>53</v>
      </c>
      <c r="E841" s="113" t="s">
        <v>1</v>
      </c>
      <c r="F841" s="113" t="s">
        <v>54</v>
      </c>
      <c r="G841" s="113" t="s">
        <v>1</v>
      </c>
      <c r="H841" s="118" t="s">
        <v>55</v>
      </c>
      <c r="I841" s="118" t="s">
        <v>1</v>
      </c>
      <c r="J841" s="118" t="s">
        <v>56</v>
      </c>
      <c r="K841" s="118" t="s">
        <v>1</v>
      </c>
      <c r="L841" s="118" t="s">
        <v>57</v>
      </c>
      <c r="M841" s="118" t="s">
        <v>1</v>
      </c>
      <c r="N841" s="118" t="s">
        <v>58</v>
      </c>
      <c r="O841" s="118" t="s">
        <v>1</v>
      </c>
      <c r="P841" s="118" t="s">
        <v>59</v>
      </c>
      <c r="Q841" s="118" t="s">
        <v>1</v>
      </c>
      <c r="R841" s="118" t="s">
        <v>60</v>
      </c>
      <c r="S841" s="118" t="s">
        <v>1</v>
      </c>
      <c r="T841" s="113" t="s">
        <v>61</v>
      </c>
      <c r="U841" s="113" t="s">
        <v>1</v>
      </c>
      <c r="V841" s="113" t="s">
        <v>62</v>
      </c>
      <c r="W841" s="113" t="s">
        <v>1</v>
      </c>
      <c r="X841" s="113" t="s">
        <v>63</v>
      </c>
      <c r="Y841" s="113" t="s">
        <v>1</v>
      </c>
    </row>
    <row r="842" spans="1:25" customFormat="1" x14ac:dyDescent="0.3">
      <c r="A842" s="115" t="s">
        <v>1</v>
      </c>
      <c r="B842" s="55" t="s">
        <v>14</v>
      </c>
      <c r="C842" s="55" t="s">
        <v>15</v>
      </c>
      <c r="D842" s="55" t="s">
        <v>14</v>
      </c>
      <c r="E842" s="55" t="s">
        <v>15</v>
      </c>
      <c r="F842" s="55" t="s">
        <v>14</v>
      </c>
      <c r="G842" s="55" t="s">
        <v>15</v>
      </c>
      <c r="H842" s="55" t="s">
        <v>14</v>
      </c>
      <c r="I842" s="55" t="s">
        <v>15</v>
      </c>
      <c r="J842" s="55" t="s">
        <v>14</v>
      </c>
      <c r="K842" s="55" t="s">
        <v>15</v>
      </c>
      <c r="L842" s="55" t="s">
        <v>14</v>
      </c>
      <c r="M842" s="55" t="s">
        <v>15</v>
      </c>
      <c r="N842" s="55" t="s">
        <v>14</v>
      </c>
      <c r="O842" s="55" t="s">
        <v>15</v>
      </c>
      <c r="P842" s="55" t="s">
        <v>14</v>
      </c>
      <c r="Q842" s="55" t="s">
        <v>15</v>
      </c>
      <c r="R842" s="55" t="s">
        <v>14</v>
      </c>
      <c r="S842" s="55" t="s">
        <v>15</v>
      </c>
      <c r="T842" s="55" t="s">
        <v>14</v>
      </c>
      <c r="U842" s="55" t="s">
        <v>15</v>
      </c>
      <c r="V842" s="55" t="s">
        <v>14</v>
      </c>
      <c r="W842" s="55" t="s">
        <v>15</v>
      </c>
      <c r="X842" s="55" t="s">
        <v>14</v>
      </c>
      <c r="Y842" s="55" t="s">
        <v>15</v>
      </c>
    </row>
    <row r="843" spans="1:25" customFormat="1" x14ac:dyDescent="0.3">
      <c r="A843" s="56" t="s">
        <v>16</v>
      </c>
      <c r="B843" s="57">
        <v>18.376770733299999</v>
      </c>
      <c r="C843" s="57">
        <v>18.376770733299999</v>
      </c>
      <c r="D843" s="57">
        <v>6.5653516635000004</v>
      </c>
      <c r="E843" s="57">
        <v>6.5653516635000004</v>
      </c>
      <c r="F843" s="57">
        <v>0</v>
      </c>
      <c r="G843" s="57">
        <v>0</v>
      </c>
      <c r="H843" s="57">
        <v>8.9794680535999998</v>
      </c>
      <c r="I843" s="57">
        <v>8.9794680535999998</v>
      </c>
      <c r="J843" s="57">
        <v>0.87084878480000005</v>
      </c>
      <c r="K843" s="57">
        <v>0.87084878480000005</v>
      </c>
      <c r="L843" s="57">
        <v>1.1565953919</v>
      </c>
      <c r="M843" s="57">
        <v>1.1565953919</v>
      </c>
      <c r="N843" s="57">
        <v>0</v>
      </c>
      <c r="O843" s="57">
        <v>0</v>
      </c>
      <c r="P843" s="57">
        <v>0</v>
      </c>
      <c r="Q843" s="57">
        <v>0</v>
      </c>
      <c r="R843" s="57">
        <v>0.80450683950000001</v>
      </c>
      <c r="S843" s="57">
        <v>0.80450683950000001</v>
      </c>
      <c r="T843" s="57">
        <v>0</v>
      </c>
      <c r="U843" s="57">
        <v>0</v>
      </c>
      <c r="V843" s="57">
        <v>0</v>
      </c>
      <c r="W843" s="57">
        <v>0</v>
      </c>
      <c r="X843" s="57">
        <v>0</v>
      </c>
      <c r="Y843" s="57">
        <v>0</v>
      </c>
    </row>
    <row r="844" spans="1:25" customFormat="1" x14ac:dyDescent="0.3">
      <c r="A844" s="58" t="s">
        <v>306</v>
      </c>
      <c r="B844" s="67">
        <v>11.8614540152</v>
      </c>
      <c r="C844" s="68">
        <v>64.545910635464395</v>
      </c>
      <c r="D844" s="67">
        <v>6.2516226358000004</v>
      </c>
      <c r="E844" s="68">
        <v>95.221443666998496</v>
      </c>
      <c r="F844" s="67"/>
      <c r="G844" s="68"/>
      <c r="H844" s="67">
        <v>5.0585509264999997</v>
      </c>
      <c r="I844" s="68">
        <v>56.3346391601889</v>
      </c>
      <c r="J844" s="67">
        <v>0</v>
      </c>
      <c r="K844" s="68">
        <v>0</v>
      </c>
      <c r="L844" s="67">
        <v>0.55128045290000005</v>
      </c>
      <c r="M844" s="68">
        <v>47.664071356395702</v>
      </c>
      <c r="N844" s="67"/>
      <c r="O844" s="68"/>
      <c r="P844" s="67"/>
      <c r="Q844" s="68"/>
      <c r="R844" s="67">
        <v>0</v>
      </c>
      <c r="S844" s="68">
        <v>0</v>
      </c>
      <c r="T844" s="67"/>
      <c r="U844" s="68"/>
      <c r="V844" s="67"/>
      <c r="W844" s="68"/>
      <c r="X844" s="67"/>
      <c r="Y844" s="68"/>
    </row>
    <row r="845" spans="1:25" customFormat="1" x14ac:dyDescent="0.3">
      <c r="A845" s="58" t="s">
        <v>307</v>
      </c>
      <c r="B845" s="70">
        <v>2.9518023655999999</v>
      </c>
      <c r="C845" s="71">
        <v>16.062682657574499</v>
      </c>
      <c r="D845" s="70">
        <v>0</v>
      </c>
      <c r="E845" s="71">
        <v>0</v>
      </c>
      <c r="F845" s="70"/>
      <c r="G845" s="71"/>
      <c r="H845" s="70">
        <v>0.67113180230000002</v>
      </c>
      <c r="I845" s="71">
        <v>7.4740708279588297</v>
      </c>
      <c r="J845" s="70">
        <v>0.87084878480000005</v>
      </c>
      <c r="K845" s="71">
        <v>100</v>
      </c>
      <c r="L845" s="70">
        <v>0.605314939</v>
      </c>
      <c r="M845" s="71">
        <v>52.335928643604298</v>
      </c>
      <c r="N845" s="70"/>
      <c r="O845" s="71"/>
      <c r="P845" s="70"/>
      <c r="Q845" s="71"/>
      <c r="R845" s="70">
        <v>0.80450683950000001</v>
      </c>
      <c r="S845" s="71">
        <v>100</v>
      </c>
      <c r="T845" s="70"/>
      <c r="U845" s="71"/>
      <c r="V845" s="70"/>
      <c r="W845" s="71"/>
      <c r="X845" s="70"/>
      <c r="Y845" s="71"/>
    </row>
    <row r="846" spans="1:25" customFormat="1" x14ac:dyDescent="0.3">
      <c r="A846" s="58" t="s">
        <v>308</v>
      </c>
      <c r="B846" s="67">
        <v>3.5635143524999999</v>
      </c>
      <c r="C846" s="68">
        <v>19.391406706961099</v>
      </c>
      <c r="D846" s="67">
        <v>0.3137290277</v>
      </c>
      <c r="E846" s="68">
        <v>4.7785563330015197</v>
      </c>
      <c r="F846" s="67"/>
      <c r="G846" s="68"/>
      <c r="H846" s="67">
        <v>3.2497853247999999</v>
      </c>
      <c r="I846" s="68">
        <v>36.191290011852203</v>
      </c>
      <c r="J846" s="67">
        <v>0</v>
      </c>
      <c r="K846" s="68">
        <v>0</v>
      </c>
      <c r="L846" s="67">
        <v>0</v>
      </c>
      <c r="M846" s="68">
        <v>0</v>
      </c>
      <c r="N846" s="67"/>
      <c r="O846" s="68"/>
      <c r="P846" s="67"/>
      <c r="Q846" s="68"/>
      <c r="R846" s="67">
        <v>0</v>
      </c>
      <c r="S846" s="68">
        <v>0</v>
      </c>
      <c r="T846" s="67"/>
      <c r="U846" s="68"/>
      <c r="V846" s="67"/>
      <c r="W846" s="68"/>
      <c r="X846" s="67"/>
      <c r="Y846" s="68"/>
    </row>
    <row r="847" spans="1:25" customFormat="1" x14ac:dyDescent="0.3">
      <c r="A847" s="65" t="s">
        <v>1</v>
      </c>
    </row>
    <row r="848" spans="1:25" customFormat="1" x14ac:dyDescent="0.3">
      <c r="A848" s="65" t="s">
        <v>1</v>
      </c>
    </row>
    <row r="849" spans="1:25" customFormat="1" x14ac:dyDescent="0.3">
      <c r="A849" s="53" t="s">
        <v>424</v>
      </c>
    </row>
    <row r="850" spans="1:25" customFormat="1" x14ac:dyDescent="0.3">
      <c r="A850" s="54" t="s">
        <v>1</v>
      </c>
    </row>
    <row r="851" spans="1:25" customFormat="1" ht="25.5" customHeight="1" x14ac:dyDescent="0.3">
      <c r="A851" s="114" t="s">
        <v>1</v>
      </c>
      <c r="B851" s="113" t="s">
        <v>504</v>
      </c>
      <c r="C851" s="113" t="s">
        <v>1</v>
      </c>
      <c r="D851" s="113" t="s">
        <v>53</v>
      </c>
      <c r="E851" s="113" t="s">
        <v>1</v>
      </c>
      <c r="F851" s="113" t="s">
        <v>54</v>
      </c>
      <c r="G851" s="113" t="s">
        <v>1</v>
      </c>
      <c r="H851" s="118" t="s">
        <v>55</v>
      </c>
      <c r="I851" s="118" t="s">
        <v>1</v>
      </c>
      <c r="J851" s="118" t="s">
        <v>56</v>
      </c>
      <c r="K851" s="118" t="s">
        <v>1</v>
      </c>
      <c r="L851" s="118" t="s">
        <v>57</v>
      </c>
      <c r="M851" s="118" t="s">
        <v>1</v>
      </c>
      <c r="N851" s="118" t="s">
        <v>58</v>
      </c>
      <c r="O851" s="118" t="s">
        <v>1</v>
      </c>
      <c r="P851" s="118" t="s">
        <v>59</v>
      </c>
      <c r="Q851" s="118" t="s">
        <v>1</v>
      </c>
      <c r="R851" s="118" t="s">
        <v>60</v>
      </c>
      <c r="S851" s="118" t="s">
        <v>1</v>
      </c>
      <c r="T851" s="113" t="s">
        <v>61</v>
      </c>
      <c r="U851" s="113" t="s">
        <v>1</v>
      </c>
      <c r="V851" s="113" t="s">
        <v>62</v>
      </c>
      <c r="W851" s="113" t="s">
        <v>1</v>
      </c>
      <c r="X851" s="113" t="s">
        <v>63</v>
      </c>
      <c r="Y851" s="113" t="s">
        <v>1</v>
      </c>
    </row>
    <row r="852" spans="1:25" customFormat="1" x14ac:dyDescent="0.3">
      <c r="A852" s="115" t="s">
        <v>1</v>
      </c>
      <c r="B852" s="55" t="s">
        <v>14</v>
      </c>
      <c r="C852" s="55" t="s">
        <v>15</v>
      </c>
      <c r="D852" s="55" t="s">
        <v>14</v>
      </c>
      <c r="E852" s="55" t="s">
        <v>15</v>
      </c>
      <c r="F852" s="55" t="s">
        <v>14</v>
      </c>
      <c r="G852" s="55" t="s">
        <v>15</v>
      </c>
      <c r="H852" s="55" t="s">
        <v>14</v>
      </c>
      <c r="I852" s="55" t="s">
        <v>15</v>
      </c>
      <c r="J852" s="55" t="s">
        <v>14</v>
      </c>
      <c r="K852" s="55" t="s">
        <v>15</v>
      </c>
      <c r="L852" s="55" t="s">
        <v>14</v>
      </c>
      <c r="M852" s="55" t="s">
        <v>15</v>
      </c>
      <c r="N852" s="55" t="s">
        <v>14</v>
      </c>
      <c r="O852" s="55" t="s">
        <v>15</v>
      </c>
      <c r="P852" s="55" t="s">
        <v>14</v>
      </c>
      <c r="Q852" s="55" t="s">
        <v>15</v>
      </c>
      <c r="R852" s="55" t="s">
        <v>14</v>
      </c>
      <c r="S852" s="55" t="s">
        <v>15</v>
      </c>
      <c r="T852" s="55" t="s">
        <v>14</v>
      </c>
      <c r="U852" s="55" t="s">
        <v>15</v>
      </c>
      <c r="V852" s="55" t="s">
        <v>14</v>
      </c>
      <c r="W852" s="55" t="s">
        <v>15</v>
      </c>
      <c r="X852" s="55" t="s">
        <v>14</v>
      </c>
      <c r="Y852" s="55" t="s">
        <v>15</v>
      </c>
    </row>
    <row r="853" spans="1:25" customFormat="1" x14ac:dyDescent="0.3">
      <c r="A853" s="56" t="s">
        <v>16</v>
      </c>
      <c r="B853" s="57">
        <v>58.355636148999999</v>
      </c>
      <c r="C853" s="57">
        <v>58.355636148999999</v>
      </c>
      <c r="D853" s="57">
        <v>20.105715957499999</v>
      </c>
      <c r="E853" s="57">
        <v>20.105715957499999</v>
      </c>
      <c r="F853" s="57">
        <v>1.3295365232</v>
      </c>
      <c r="G853" s="57">
        <v>1.3295365232</v>
      </c>
      <c r="H853" s="57">
        <v>22.115642020799999</v>
      </c>
      <c r="I853" s="57">
        <v>22.115642020799999</v>
      </c>
      <c r="J853" s="57">
        <v>0</v>
      </c>
      <c r="K853" s="57">
        <v>0</v>
      </c>
      <c r="L853" s="57">
        <v>7.4761665669999999</v>
      </c>
      <c r="M853" s="57">
        <v>7.4761665669999999</v>
      </c>
      <c r="N853" s="57">
        <v>0.28876204890000001</v>
      </c>
      <c r="O853" s="57">
        <v>0.28876204890000001</v>
      </c>
      <c r="P853" s="57">
        <v>1.2448468179000001</v>
      </c>
      <c r="Q853" s="57">
        <v>1.2448468179000001</v>
      </c>
      <c r="R853" s="57">
        <v>5.7949662137000004</v>
      </c>
      <c r="S853" s="57">
        <v>5.7949662137000004</v>
      </c>
      <c r="T853" s="57">
        <v>0</v>
      </c>
      <c r="U853" s="57">
        <v>0</v>
      </c>
      <c r="V853" s="57">
        <v>0</v>
      </c>
      <c r="W853" s="57">
        <v>0</v>
      </c>
      <c r="X853" s="57">
        <v>0</v>
      </c>
      <c r="Y853" s="57">
        <v>0</v>
      </c>
    </row>
    <row r="854" spans="1:25" customFormat="1" x14ac:dyDescent="0.3">
      <c r="A854" s="58" t="s">
        <v>306</v>
      </c>
      <c r="B854" s="59">
        <v>24.5102136203</v>
      </c>
      <c r="C854" s="60">
        <v>0.42001450481523001</v>
      </c>
      <c r="D854" s="67">
        <v>5.1348377462000201</v>
      </c>
      <c r="E854" s="68">
        <v>25.539193715131301</v>
      </c>
      <c r="F854" s="67">
        <v>1.3295365232</v>
      </c>
      <c r="G854" s="68">
        <v>100</v>
      </c>
      <c r="H854" s="67">
        <v>10.115499977100001</v>
      </c>
      <c r="I854" s="68">
        <v>45.739119703539501</v>
      </c>
      <c r="J854" s="67"/>
      <c r="K854" s="68"/>
      <c r="L854" s="67">
        <v>2.4666751884</v>
      </c>
      <c r="M854" s="68">
        <v>32.993850074020202</v>
      </c>
      <c r="N854" s="67">
        <v>0.28876204890000001</v>
      </c>
      <c r="O854" s="68">
        <v>100</v>
      </c>
      <c r="P854" s="67">
        <v>0.42384980230000002</v>
      </c>
      <c r="Q854" s="68">
        <v>34.048350062461097</v>
      </c>
      <c r="R854" s="67">
        <v>4.7510523341999997</v>
      </c>
      <c r="S854" s="68">
        <v>81.985850460489999</v>
      </c>
      <c r="T854" s="67"/>
      <c r="U854" s="68"/>
      <c r="V854" s="67"/>
      <c r="W854" s="68"/>
      <c r="X854" s="67"/>
      <c r="Y854" s="68"/>
    </row>
    <row r="855" spans="1:25" customFormat="1" x14ac:dyDescent="0.3">
      <c r="A855" s="58" t="s">
        <v>307</v>
      </c>
      <c r="B855" s="63">
        <v>19.256410449400001</v>
      </c>
      <c r="C855" s="64">
        <v>0.32998372942473703</v>
      </c>
      <c r="D855" s="70">
        <v>7.6033488769000002</v>
      </c>
      <c r="E855" s="71">
        <v>37.8168521477781</v>
      </c>
      <c r="F855" s="70">
        <v>0</v>
      </c>
      <c r="G855" s="71">
        <v>0</v>
      </c>
      <c r="H855" s="70">
        <v>7.07326480000002</v>
      </c>
      <c r="I855" s="71">
        <v>31.983085968508199</v>
      </c>
      <c r="J855" s="70"/>
      <c r="K855" s="71"/>
      <c r="L855" s="70">
        <v>2.7148858773999902</v>
      </c>
      <c r="M855" s="71">
        <v>36.313876276962297</v>
      </c>
      <c r="N855" s="70">
        <v>0</v>
      </c>
      <c r="O855" s="71">
        <v>0</v>
      </c>
      <c r="P855" s="70">
        <v>0.82099701560000304</v>
      </c>
      <c r="Q855" s="71">
        <v>65.951649937538903</v>
      </c>
      <c r="R855" s="70">
        <v>1.0439138795</v>
      </c>
      <c r="S855" s="71">
        <v>18.014149539510001</v>
      </c>
      <c r="T855" s="70"/>
      <c r="U855" s="71"/>
      <c r="V855" s="70"/>
      <c r="W855" s="71"/>
      <c r="X855" s="70"/>
      <c r="Y855" s="71"/>
    </row>
    <row r="856" spans="1:25" customFormat="1" x14ac:dyDescent="0.3">
      <c r="A856" s="58" t="s">
        <v>308</v>
      </c>
      <c r="B856" s="59">
        <v>14.5890120793</v>
      </c>
      <c r="C856" s="60">
        <v>0.25000176576003302</v>
      </c>
      <c r="D856" s="67">
        <v>7.3675293343999799</v>
      </c>
      <c r="E856" s="68">
        <v>36.643954137090603</v>
      </c>
      <c r="F856" s="67">
        <v>0</v>
      </c>
      <c r="G856" s="68">
        <v>0</v>
      </c>
      <c r="H856" s="67">
        <v>4.9268772436999999</v>
      </c>
      <c r="I856" s="68">
        <v>22.277794327952201</v>
      </c>
      <c r="J856" s="67"/>
      <c r="K856" s="68"/>
      <c r="L856" s="67">
        <v>2.2946055012</v>
      </c>
      <c r="M856" s="68">
        <v>30.692273649017501</v>
      </c>
      <c r="N856" s="67">
        <v>0</v>
      </c>
      <c r="O856" s="68">
        <v>0</v>
      </c>
      <c r="P856" s="67">
        <v>0</v>
      </c>
      <c r="Q856" s="68">
        <v>0</v>
      </c>
      <c r="R856" s="67">
        <v>0</v>
      </c>
      <c r="S856" s="68">
        <v>0</v>
      </c>
      <c r="T856" s="67"/>
      <c r="U856" s="68"/>
      <c r="V856" s="67"/>
      <c r="W856" s="68"/>
      <c r="X856" s="67"/>
      <c r="Y856" s="68"/>
    </row>
    <row r="857" spans="1:25" customFormat="1" x14ac:dyDescent="0.3">
      <c r="A857" s="65" t="s">
        <v>1</v>
      </c>
    </row>
    <row r="858" spans="1:25" customFormat="1" x14ac:dyDescent="0.3">
      <c r="A858" s="65" t="s">
        <v>1</v>
      </c>
    </row>
    <row r="859" spans="1:25" customFormat="1" x14ac:dyDescent="0.3">
      <c r="A859" s="53" t="s">
        <v>425</v>
      </c>
    </row>
    <row r="860" spans="1:25" customFormat="1" x14ac:dyDescent="0.3">
      <c r="A860" s="54" t="s">
        <v>1</v>
      </c>
    </row>
    <row r="861" spans="1:25" customFormat="1" ht="25.5" customHeight="1" x14ac:dyDescent="0.3">
      <c r="A861" s="114" t="s">
        <v>1</v>
      </c>
      <c r="B861" s="113" t="s">
        <v>504</v>
      </c>
      <c r="C861" s="113" t="s">
        <v>1</v>
      </c>
      <c r="D861" s="113" t="s">
        <v>53</v>
      </c>
      <c r="E861" s="113" t="s">
        <v>1</v>
      </c>
      <c r="F861" s="113" t="s">
        <v>54</v>
      </c>
      <c r="G861" s="113" t="s">
        <v>1</v>
      </c>
      <c r="H861" s="118" t="s">
        <v>55</v>
      </c>
      <c r="I861" s="118" t="s">
        <v>1</v>
      </c>
      <c r="J861" s="118" t="s">
        <v>56</v>
      </c>
      <c r="K861" s="118" t="s">
        <v>1</v>
      </c>
      <c r="L861" s="118" t="s">
        <v>57</v>
      </c>
      <c r="M861" s="118" t="s">
        <v>1</v>
      </c>
      <c r="N861" s="118" t="s">
        <v>58</v>
      </c>
      <c r="O861" s="118" t="s">
        <v>1</v>
      </c>
      <c r="P861" s="118" t="s">
        <v>59</v>
      </c>
      <c r="Q861" s="118" t="s">
        <v>1</v>
      </c>
      <c r="R861" s="118" t="s">
        <v>60</v>
      </c>
      <c r="S861" s="118" t="s">
        <v>1</v>
      </c>
      <c r="T861" s="113" t="s">
        <v>61</v>
      </c>
      <c r="U861" s="113" t="s">
        <v>1</v>
      </c>
      <c r="V861" s="113" t="s">
        <v>62</v>
      </c>
      <c r="W861" s="113" t="s">
        <v>1</v>
      </c>
      <c r="X861" s="113" t="s">
        <v>63</v>
      </c>
      <c r="Y861" s="113" t="s">
        <v>1</v>
      </c>
    </row>
    <row r="862" spans="1:25" customFormat="1" x14ac:dyDescent="0.3">
      <c r="A862" s="115" t="s">
        <v>1</v>
      </c>
      <c r="B862" s="55" t="s">
        <v>14</v>
      </c>
      <c r="C862" s="55" t="s">
        <v>15</v>
      </c>
      <c r="D862" s="55" t="s">
        <v>14</v>
      </c>
      <c r="E862" s="55" t="s">
        <v>15</v>
      </c>
      <c r="F862" s="55" t="s">
        <v>14</v>
      </c>
      <c r="G862" s="55" t="s">
        <v>15</v>
      </c>
      <c r="H862" s="55" t="s">
        <v>14</v>
      </c>
      <c r="I862" s="55" t="s">
        <v>15</v>
      </c>
      <c r="J862" s="55" t="s">
        <v>14</v>
      </c>
      <c r="K862" s="55" t="s">
        <v>15</v>
      </c>
      <c r="L862" s="55" t="s">
        <v>14</v>
      </c>
      <c r="M862" s="55" t="s">
        <v>15</v>
      </c>
      <c r="N862" s="55" t="s">
        <v>14</v>
      </c>
      <c r="O862" s="55" t="s">
        <v>15</v>
      </c>
      <c r="P862" s="55" t="s">
        <v>14</v>
      </c>
      <c r="Q862" s="55" t="s">
        <v>15</v>
      </c>
      <c r="R862" s="55" t="s">
        <v>14</v>
      </c>
      <c r="S862" s="55" t="s">
        <v>15</v>
      </c>
      <c r="T862" s="55" t="s">
        <v>14</v>
      </c>
      <c r="U862" s="55" t="s">
        <v>15</v>
      </c>
      <c r="V862" s="55" t="s">
        <v>14</v>
      </c>
      <c r="W862" s="55" t="s">
        <v>15</v>
      </c>
      <c r="X862" s="55" t="s">
        <v>14</v>
      </c>
      <c r="Y862" s="55" t="s">
        <v>15</v>
      </c>
    </row>
    <row r="863" spans="1:25" customFormat="1" x14ac:dyDescent="0.3">
      <c r="A863" s="56" t="s">
        <v>16</v>
      </c>
      <c r="B863" s="57">
        <v>15.700616778100001</v>
      </c>
      <c r="C863" s="57">
        <v>15.700616778100001</v>
      </c>
      <c r="D863" s="57">
        <v>15.2427787627</v>
      </c>
      <c r="E863" s="57">
        <v>15.2427787627</v>
      </c>
      <c r="F863" s="57">
        <v>0</v>
      </c>
      <c r="G863" s="57">
        <v>0</v>
      </c>
      <c r="H863" s="57">
        <v>0</v>
      </c>
      <c r="I863" s="57">
        <v>0</v>
      </c>
      <c r="J863" s="57">
        <v>0</v>
      </c>
      <c r="K863" s="57">
        <v>0</v>
      </c>
      <c r="L863" s="57">
        <v>0</v>
      </c>
      <c r="M863" s="57">
        <v>0</v>
      </c>
      <c r="N863" s="57">
        <v>0</v>
      </c>
      <c r="O863" s="57">
        <v>0</v>
      </c>
      <c r="P863" s="57">
        <v>0</v>
      </c>
      <c r="Q863" s="57">
        <v>0</v>
      </c>
      <c r="R863" s="57">
        <v>0</v>
      </c>
      <c r="S863" s="57">
        <v>0</v>
      </c>
      <c r="T863" s="57">
        <v>0</v>
      </c>
      <c r="U863" s="57">
        <v>0</v>
      </c>
      <c r="V863" s="57">
        <v>0</v>
      </c>
      <c r="W863" s="57">
        <v>0</v>
      </c>
      <c r="X863" s="57">
        <v>0.45783801540000002</v>
      </c>
      <c r="Y863" s="57">
        <v>0.45783801540000002</v>
      </c>
    </row>
    <row r="864" spans="1:25" customFormat="1" x14ac:dyDescent="0.3">
      <c r="A864" s="58" t="s">
        <v>306</v>
      </c>
      <c r="B864" s="67">
        <v>9.6695157442000195</v>
      </c>
      <c r="C864" s="68">
        <v>61.5868528024168</v>
      </c>
      <c r="D864" s="67">
        <v>9.6695157441999999</v>
      </c>
      <c r="E864" s="68">
        <v>63.436699401961299</v>
      </c>
      <c r="F864" s="67"/>
      <c r="G864" s="68"/>
      <c r="H864" s="67"/>
      <c r="I864" s="68"/>
      <c r="J864" s="67"/>
      <c r="K864" s="68"/>
      <c r="L864" s="67"/>
      <c r="M864" s="68"/>
      <c r="N864" s="67"/>
      <c r="O864" s="68"/>
      <c r="P864" s="67"/>
      <c r="Q864" s="68"/>
      <c r="R864" s="67"/>
      <c r="S864" s="68"/>
      <c r="T864" s="67"/>
      <c r="U864" s="68"/>
      <c r="V864" s="67"/>
      <c r="W864" s="68"/>
      <c r="X864" s="67">
        <v>0</v>
      </c>
      <c r="Y864" s="68">
        <v>0</v>
      </c>
    </row>
    <row r="865" spans="1:25" customFormat="1" x14ac:dyDescent="0.3">
      <c r="A865" s="58" t="s">
        <v>307</v>
      </c>
      <c r="B865" s="70">
        <v>3.3090683939000001</v>
      </c>
      <c r="C865" s="71">
        <v>21.0760407738609</v>
      </c>
      <c r="D865" s="70">
        <v>3.3090683939000001</v>
      </c>
      <c r="E865" s="71">
        <v>21.7090889096776</v>
      </c>
      <c r="F865" s="70"/>
      <c r="G865" s="71"/>
      <c r="H865" s="70"/>
      <c r="I865" s="71"/>
      <c r="J865" s="70"/>
      <c r="K865" s="71"/>
      <c r="L865" s="70"/>
      <c r="M865" s="71"/>
      <c r="N865" s="70"/>
      <c r="O865" s="71"/>
      <c r="P865" s="70"/>
      <c r="Q865" s="71"/>
      <c r="R865" s="70"/>
      <c r="S865" s="71"/>
      <c r="T865" s="70"/>
      <c r="U865" s="71"/>
      <c r="V865" s="70"/>
      <c r="W865" s="71"/>
      <c r="X865" s="70">
        <v>0</v>
      </c>
      <c r="Y865" s="71">
        <v>0</v>
      </c>
    </row>
    <row r="866" spans="1:25" customFormat="1" x14ac:dyDescent="0.3">
      <c r="A866" s="58" t="s">
        <v>308</v>
      </c>
      <c r="B866" s="67">
        <v>2.7220326400000001</v>
      </c>
      <c r="C866" s="68">
        <v>17.3371064237223</v>
      </c>
      <c r="D866" s="67">
        <v>2.2641946246</v>
      </c>
      <c r="E866" s="68">
        <v>14.854211688361101</v>
      </c>
      <c r="F866" s="67"/>
      <c r="G866" s="68"/>
      <c r="H866" s="67"/>
      <c r="I866" s="68"/>
      <c r="J866" s="67"/>
      <c r="K866" s="68"/>
      <c r="L866" s="67"/>
      <c r="M866" s="68"/>
      <c r="N866" s="67"/>
      <c r="O866" s="68"/>
      <c r="P866" s="67"/>
      <c r="Q866" s="68"/>
      <c r="R866" s="67"/>
      <c r="S866" s="68"/>
      <c r="T866" s="67"/>
      <c r="U866" s="68"/>
      <c r="V866" s="67"/>
      <c r="W866" s="68"/>
      <c r="X866" s="67">
        <v>0.45783801540000102</v>
      </c>
      <c r="Y866" s="68">
        <v>100</v>
      </c>
    </row>
    <row r="867" spans="1:25" customFormat="1" x14ac:dyDescent="0.3">
      <c r="A867" s="65" t="s">
        <v>1</v>
      </c>
    </row>
    <row r="868" spans="1:25" customFormat="1" x14ac:dyDescent="0.3">
      <c r="A868" s="65" t="s">
        <v>1</v>
      </c>
    </row>
    <row r="869" spans="1:25" customFormat="1" x14ac:dyDescent="0.3">
      <c r="A869" s="53" t="s">
        <v>426</v>
      </c>
    </row>
    <row r="870" spans="1:25" customFormat="1" x14ac:dyDescent="0.3">
      <c r="A870" s="54" t="s">
        <v>1</v>
      </c>
    </row>
    <row r="871" spans="1:25" customFormat="1" ht="25.5" customHeight="1" x14ac:dyDescent="0.3">
      <c r="A871" s="114" t="s">
        <v>1</v>
      </c>
      <c r="B871" s="113" t="s">
        <v>504</v>
      </c>
      <c r="C871" s="113" t="s">
        <v>1</v>
      </c>
      <c r="D871" s="113" t="s">
        <v>53</v>
      </c>
      <c r="E871" s="113" t="s">
        <v>1</v>
      </c>
      <c r="F871" s="113" t="s">
        <v>54</v>
      </c>
      <c r="G871" s="113" t="s">
        <v>1</v>
      </c>
      <c r="H871" s="118" t="s">
        <v>55</v>
      </c>
      <c r="I871" s="118" t="s">
        <v>1</v>
      </c>
      <c r="J871" s="118" t="s">
        <v>56</v>
      </c>
      <c r="K871" s="118" t="s">
        <v>1</v>
      </c>
      <c r="L871" s="118" t="s">
        <v>57</v>
      </c>
      <c r="M871" s="118" t="s">
        <v>1</v>
      </c>
      <c r="N871" s="118" t="s">
        <v>58</v>
      </c>
      <c r="O871" s="118" t="s">
        <v>1</v>
      </c>
      <c r="P871" s="118" t="s">
        <v>59</v>
      </c>
      <c r="Q871" s="118" t="s">
        <v>1</v>
      </c>
      <c r="R871" s="118" t="s">
        <v>60</v>
      </c>
      <c r="S871" s="118" t="s">
        <v>1</v>
      </c>
      <c r="T871" s="113" t="s">
        <v>61</v>
      </c>
      <c r="U871" s="113" t="s">
        <v>1</v>
      </c>
      <c r="V871" s="113" t="s">
        <v>62</v>
      </c>
      <c r="W871" s="113" t="s">
        <v>1</v>
      </c>
      <c r="X871" s="113" t="s">
        <v>63</v>
      </c>
      <c r="Y871" s="113" t="s">
        <v>1</v>
      </c>
    </row>
    <row r="872" spans="1:25" customFormat="1" x14ac:dyDescent="0.3">
      <c r="A872" s="115" t="s">
        <v>1</v>
      </c>
      <c r="B872" s="55" t="s">
        <v>14</v>
      </c>
      <c r="C872" s="55" t="s">
        <v>15</v>
      </c>
      <c r="D872" s="55" t="s">
        <v>14</v>
      </c>
      <c r="E872" s="55" t="s">
        <v>15</v>
      </c>
      <c r="F872" s="55" t="s">
        <v>14</v>
      </c>
      <c r="G872" s="55" t="s">
        <v>15</v>
      </c>
      <c r="H872" s="55" t="s">
        <v>14</v>
      </c>
      <c r="I872" s="55" t="s">
        <v>15</v>
      </c>
      <c r="J872" s="55" t="s">
        <v>14</v>
      </c>
      <c r="K872" s="55" t="s">
        <v>15</v>
      </c>
      <c r="L872" s="55" t="s">
        <v>14</v>
      </c>
      <c r="M872" s="55" t="s">
        <v>15</v>
      </c>
      <c r="N872" s="55" t="s">
        <v>14</v>
      </c>
      <c r="O872" s="55" t="s">
        <v>15</v>
      </c>
      <c r="P872" s="55" t="s">
        <v>14</v>
      </c>
      <c r="Q872" s="55" t="s">
        <v>15</v>
      </c>
      <c r="R872" s="55" t="s">
        <v>14</v>
      </c>
      <c r="S872" s="55" t="s">
        <v>15</v>
      </c>
      <c r="T872" s="55" t="s">
        <v>14</v>
      </c>
      <c r="U872" s="55" t="s">
        <v>15</v>
      </c>
      <c r="V872" s="55" t="s">
        <v>14</v>
      </c>
      <c r="W872" s="55" t="s">
        <v>15</v>
      </c>
      <c r="X872" s="55" t="s">
        <v>14</v>
      </c>
      <c r="Y872" s="55" t="s">
        <v>15</v>
      </c>
    </row>
    <row r="873" spans="1:25" customFormat="1" x14ac:dyDescent="0.3">
      <c r="A873" s="56" t="s">
        <v>16</v>
      </c>
      <c r="B873" s="57">
        <v>41.939623810100002</v>
      </c>
      <c r="C873" s="57">
        <v>41.939623810100002</v>
      </c>
      <c r="D873" s="57">
        <v>26.661079801100001</v>
      </c>
      <c r="E873" s="57">
        <v>26.661079801100001</v>
      </c>
      <c r="F873" s="57">
        <v>0</v>
      </c>
      <c r="G873" s="57">
        <v>0</v>
      </c>
      <c r="H873" s="57">
        <v>6.6461538744000004</v>
      </c>
      <c r="I873" s="57">
        <v>6.6461538744000004</v>
      </c>
      <c r="J873" s="57">
        <v>1.1897554798000001</v>
      </c>
      <c r="K873" s="57">
        <v>1.1897554798000001</v>
      </c>
      <c r="L873" s="57">
        <v>1.7593840176</v>
      </c>
      <c r="M873" s="57">
        <v>1.7593840176</v>
      </c>
      <c r="N873" s="57">
        <v>0</v>
      </c>
      <c r="O873" s="57">
        <v>0</v>
      </c>
      <c r="P873" s="57">
        <v>0</v>
      </c>
      <c r="Q873" s="57">
        <v>0</v>
      </c>
      <c r="R873" s="57">
        <v>4.7462426678999998</v>
      </c>
      <c r="S873" s="57">
        <v>4.7462426678999998</v>
      </c>
      <c r="T873" s="57">
        <v>0.35154047869999999</v>
      </c>
      <c r="U873" s="57">
        <v>0.35154047869999999</v>
      </c>
      <c r="V873" s="57">
        <v>0.58546749060000003</v>
      </c>
      <c r="W873" s="57">
        <v>0.58546749060000003</v>
      </c>
      <c r="X873" s="57">
        <v>0</v>
      </c>
      <c r="Y873" s="57">
        <v>0</v>
      </c>
    </row>
    <row r="874" spans="1:25" customFormat="1" x14ac:dyDescent="0.3">
      <c r="A874" s="58" t="s">
        <v>306</v>
      </c>
      <c r="B874" s="59">
        <v>35.929321135499897</v>
      </c>
      <c r="C874" s="60">
        <v>0.85669154540311898</v>
      </c>
      <c r="D874" s="67">
        <v>23.739884423300001</v>
      </c>
      <c r="E874" s="68">
        <v>89.0432218064946</v>
      </c>
      <c r="F874" s="67"/>
      <c r="G874" s="68"/>
      <c r="H874" s="67">
        <v>5.94999177740001</v>
      </c>
      <c r="I874" s="68">
        <v>89.525338862804404</v>
      </c>
      <c r="J874" s="67">
        <v>0</v>
      </c>
      <c r="K874" s="72">
        <v>0</v>
      </c>
      <c r="L874" s="67">
        <v>1.7593840176</v>
      </c>
      <c r="M874" s="68">
        <v>100</v>
      </c>
      <c r="N874" s="67"/>
      <c r="O874" s="68"/>
      <c r="P874" s="67"/>
      <c r="Q874" s="68"/>
      <c r="R874" s="67">
        <v>4.1285204384999998</v>
      </c>
      <c r="S874" s="68">
        <v>86.985026417258297</v>
      </c>
      <c r="T874" s="67">
        <v>0.35154047869999999</v>
      </c>
      <c r="U874" s="68">
        <v>100</v>
      </c>
      <c r="V874" s="67">
        <v>0</v>
      </c>
      <c r="W874" s="72">
        <v>0</v>
      </c>
      <c r="X874" s="67"/>
      <c r="Y874" s="68"/>
    </row>
    <row r="875" spans="1:25" customFormat="1" x14ac:dyDescent="0.3">
      <c r="A875" s="58" t="s">
        <v>307</v>
      </c>
      <c r="B875" s="63">
        <v>4.2861299584000099</v>
      </c>
      <c r="C875" s="64">
        <v>0.10219762527692999</v>
      </c>
      <c r="D875" s="70">
        <v>2.2004513031999999</v>
      </c>
      <c r="E875" s="71">
        <v>8.2534215403729192</v>
      </c>
      <c r="F875" s="70"/>
      <c r="G875" s="71"/>
      <c r="H875" s="70">
        <v>0.278200946000001</v>
      </c>
      <c r="I875" s="71">
        <v>4.1858938456358796</v>
      </c>
      <c r="J875" s="70">
        <v>1.1897554798000001</v>
      </c>
      <c r="K875" s="69">
        <v>100</v>
      </c>
      <c r="L875" s="70">
        <v>0</v>
      </c>
      <c r="M875" s="71">
        <v>0</v>
      </c>
      <c r="N875" s="70"/>
      <c r="O875" s="71"/>
      <c r="P875" s="70"/>
      <c r="Q875" s="71"/>
      <c r="R875" s="70">
        <v>0.61772222939999999</v>
      </c>
      <c r="S875" s="71">
        <v>13.0149735827417</v>
      </c>
      <c r="T875" s="70">
        <v>0</v>
      </c>
      <c r="U875" s="71">
        <v>0</v>
      </c>
      <c r="V875" s="70">
        <v>0</v>
      </c>
      <c r="W875" s="71">
        <v>0</v>
      </c>
      <c r="X875" s="70"/>
      <c r="Y875" s="71"/>
    </row>
    <row r="876" spans="1:25" customFormat="1" x14ac:dyDescent="0.3">
      <c r="A876" s="58" t="s">
        <v>308</v>
      </c>
      <c r="B876" s="59">
        <v>1.7241727162</v>
      </c>
      <c r="C876" s="60">
        <v>4.1110829319951601E-2</v>
      </c>
      <c r="D876" s="67">
        <v>0.72074407460000101</v>
      </c>
      <c r="E876" s="68">
        <v>2.7033566531324902</v>
      </c>
      <c r="F876" s="67"/>
      <c r="G876" s="68"/>
      <c r="H876" s="67">
        <v>0.41796115099999898</v>
      </c>
      <c r="I876" s="68">
        <v>6.2887672915597799</v>
      </c>
      <c r="J876" s="67">
        <v>0</v>
      </c>
      <c r="K876" s="68">
        <v>0</v>
      </c>
      <c r="L876" s="67">
        <v>0</v>
      </c>
      <c r="M876" s="68">
        <v>0</v>
      </c>
      <c r="N876" s="67"/>
      <c r="O876" s="68"/>
      <c r="P876" s="67"/>
      <c r="Q876" s="68"/>
      <c r="R876" s="67">
        <v>0</v>
      </c>
      <c r="S876" s="68">
        <v>0</v>
      </c>
      <c r="T876" s="67">
        <v>0</v>
      </c>
      <c r="U876" s="68">
        <v>0</v>
      </c>
      <c r="V876" s="67">
        <v>0.58546749060000003</v>
      </c>
      <c r="W876" s="69">
        <v>100</v>
      </c>
      <c r="X876" s="67"/>
      <c r="Y876" s="68"/>
    </row>
    <row r="877" spans="1:25" customFormat="1" x14ac:dyDescent="0.3">
      <c r="A877" s="65" t="s">
        <v>1</v>
      </c>
    </row>
    <row r="878" spans="1:25" customFormat="1" x14ac:dyDescent="0.3">
      <c r="A878" s="65" t="s">
        <v>1</v>
      </c>
    </row>
    <row r="879" spans="1:25" customFormat="1" x14ac:dyDescent="0.3">
      <c r="A879" s="53" t="s">
        <v>427</v>
      </c>
    </row>
    <row r="880" spans="1:25" customFormat="1" x14ac:dyDescent="0.3">
      <c r="A880" s="54" t="s">
        <v>1</v>
      </c>
    </row>
    <row r="881" spans="1:25" customFormat="1" ht="25.5" customHeight="1" x14ac:dyDescent="0.3">
      <c r="A881" s="114" t="s">
        <v>1</v>
      </c>
      <c r="B881" s="113" t="s">
        <v>504</v>
      </c>
      <c r="C881" s="113" t="s">
        <v>1</v>
      </c>
      <c r="D881" s="113" t="s">
        <v>53</v>
      </c>
      <c r="E881" s="113" t="s">
        <v>1</v>
      </c>
      <c r="F881" s="113" t="s">
        <v>54</v>
      </c>
      <c r="G881" s="113" t="s">
        <v>1</v>
      </c>
      <c r="H881" s="118" t="s">
        <v>55</v>
      </c>
      <c r="I881" s="118" t="s">
        <v>1</v>
      </c>
      <c r="J881" s="118" t="s">
        <v>56</v>
      </c>
      <c r="K881" s="118" t="s">
        <v>1</v>
      </c>
      <c r="L881" s="118" t="s">
        <v>57</v>
      </c>
      <c r="M881" s="118" t="s">
        <v>1</v>
      </c>
      <c r="N881" s="118" t="s">
        <v>58</v>
      </c>
      <c r="O881" s="118" t="s">
        <v>1</v>
      </c>
      <c r="P881" s="118" t="s">
        <v>59</v>
      </c>
      <c r="Q881" s="118" t="s">
        <v>1</v>
      </c>
      <c r="R881" s="118" t="s">
        <v>60</v>
      </c>
      <c r="S881" s="118" t="s">
        <v>1</v>
      </c>
      <c r="T881" s="113" t="s">
        <v>61</v>
      </c>
      <c r="U881" s="113" t="s">
        <v>1</v>
      </c>
      <c r="V881" s="113" t="s">
        <v>62</v>
      </c>
      <c r="W881" s="113" t="s">
        <v>1</v>
      </c>
      <c r="X881" s="113" t="s">
        <v>63</v>
      </c>
      <c r="Y881" s="113" t="s">
        <v>1</v>
      </c>
    </row>
    <row r="882" spans="1:25" customFormat="1" x14ac:dyDescent="0.3">
      <c r="A882" s="115" t="s">
        <v>1</v>
      </c>
      <c r="B882" s="55" t="s">
        <v>14</v>
      </c>
      <c r="C882" s="55" t="s">
        <v>15</v>
      </c>
      <c r="D882" s="55" t="s">
        <v>14</v>
      </c>
      <c r="E882" s="55" t="s">
        <v>15</v>
      </c>
      <c r="F882" s="55" t="s">
        <v>14</v>
      </c>
      <c r="G882" s="55" t="s">
        <v>15</v>
      </c>
      <c r="H882" s="55" t="s">
        <v>14</v>
      </c>
      <c r="I882" s="55" t="s">
        <v>15</v>
      </c>
      <c r="J882" s="55" t="s">
        <v>14</v>
      </c>
      <c r="K882" s="55" t="s">
        <v>15</v>
      </c>
      <c r="L882" s="55" t="s">
        <v>14</v>
      </c>
      <c r="M882" s="55" t="s">
        <v>15</v>
      </c>
      <c r="N882" s="55" t="s">
        <v>14</v>
      </c>
      <c r="O882" s="55" t="s">
        <v>15</v>
      </c>
      <c r="P882" s="55" t="s">
        <v>14</v>
      </c>
      <c r="Q882" s="55" t="s">
        <v>15</v>
      </c>
      <c r="R882" s="55" t="s">
        <v>14</v>
      </c>
      <c r="S882" s="55" t="s">
        <v>15</v>
      </c>
      <c r="T882" s="55" t="s">
        <v>14</v>
      </c>
      <c r="U882" s="55" t="s">
        <v>15</v>
      </c>
      <c r="V882" s="55" t="s">
        <v>14</v>
      </c>
      <c r="W882" s="55" t="s">
        <v>15</v>
      </c>
      <c r="X882" s="55" t="s">
        <v>14</v>
      </c>
      <c r="Y882" s="55" t="s">
        <v>15</v>
      </c>
    </row>
    <row r="883" spans="1:25" customFormat="1" x14ac:dyDescent="0.3">
      <c r="A883" s="56" t="s">
        <v>16</v>
      </c>
      <c r="B883" s="57">
        <v>72.066300856699996</v>
      </c>
      <c r="C883" s="57">
        <v>72.066300856699996</v>
      </c>
      <c r="D883" s="57">
        <v>58.365361427700002</v>
      </c>
      <c r="E883" s="57">
        <v>58.365361427700002</v>
      </c>
      <c r="F883" s="57">
        <v>5.5643219706</v>
      </c>
      <c r="G883" s="57">
        <v>5.5643219706</v>
      </c>
      <c r="H883" s="57">
        <v>0.50761947659999995</v>
      </c>
      <c r="I883" s="57">
        <v>0.50761947659999995</v>
      </c>
      <c r="J883" s="57">
        <v>0.82099701560000005</v>
      </c>
      <c r="K883" s="57">
        <v>0.82099701560000005</v>
      </c>
      <c r="L883" s="57">
        <v>1.9677336693</v>
      </c>
      <c r="M883" s="57">
        <v>1.9677336693</v>
      </c>
      <c r="N883" s="57">
        <v>0</v>
      </c>
      <c r="O883" s="57">
        <v>0</v>
      </c>
      <c r="P883" s="57">
        <v>0</v>
      </c>
      <c r="Q883" s="57">
        <v>0</v>
      </c>
      <c r="R883" s="57">
        <v>2.4468984084000001</v>
      </c>
      <c r="S883" s="57">
        <v>2.4468984084000001</v>
      </c>
      <c r="T883" s="57">
        <v>0</v>
      </c>
      <c r="U883" s="57">
        <v>0</v>
      </c>
      <c r="V883" s="57">
        <v>0.58546749060000003</v>
      </c>
      <c r="W883" s="57">
        <v>0.58546749060000003</v>
      </c>
      <c r="X883" s="57">
        <v>1.8079013979</v>
      </c>
      <c r="Y883" s="57">
        <v>1.8079013979</v>
      </c>
    </row>
    <row r="884" spans="1:25" customFormat="1" x14ac:dyDescent="0.3">
      <c r="A884" s="58" t="s">
        <v>306</v>
      </c>
      <c r="B884" s="59">
        <v>53.535274172299999</v>
      </c>
      <c r="C884" s="60">
        <v>0.74286141422399399</v>
      </c>
      <c r="D884" s="59">
        <v>45.105836460500001</v>
      </c>
      <c r="E884" s="60">
        <v>0.77281859234907302</v>
      </c>
      <c r="F884" s="67">
        <v>2.9667688863000001</v>
      </c>
      <c r="G884" s="68">
        <v>53.3177070265777</v>
      </c>
      <c r="H884" s="67">
        <v>0.50761947659999995</v>
      </c>
      <c r="I884" s="68">
        <v>100</v>
      </c>
      <c r="J884" s="67">
        <v>0</v>
      </c>
      <c r="K884" s="68">
        <v>0</v>
      </c>
      <c r="L884" s="67">
        <v>1.4164532164000001</v>
      </c>
      <c r="M884" s="68">
        <v>71.983990440326593</v>
      </c>
      <c r="N884" s="67"/>
      <c r="O884" s="68"/>
      <c r="P884" s="67"/>
      <c r="Q884" s="68"/>
      <c r="R884" s="67">
        <v>2.4468984084000001</v>
      </c>
      <c r="S884" s="68">
        <v>100</v>
      </c>
      <c r="T884" s="67"/>
      <c r="U884" s="68"/>
      <c r="V884" s="67">
        <v>0</v>
      </c>
      <c r="W884" s="68">
        <v>0</v>
      </c>
      <c r="X884" s="67">
        <v>1.0916977241000001</v>
      </c>
      <c r="Y884" s="68">
        <v>60.384804468212799</v>
      </c>
    </row>
    <row r="885" spans="1:25" customFormat="1" x14ac:dyDescent="0.3">
      <c r="A885" s="58" t="s">
        <v>307</v>
      </c>
      <c r="B885" s="63">
        <v>14.9072126983</v>
      </c>
      <c r="C885" s="64">
        <v>0.206854140161047</v>
      </c>
      <c r="D885" s="63">
        <v>10.2211784717</v>
      </c>
      <c r="E885" s="64">
        <v>0.17512404997888101</v>
      </c>
      <c r="F885" s="70">
        <v>2.5975530842999999</v>
      </c>
      <c r="G885" s="71">
        <v>46.682292973422399</v>
      </c>
      <c r="H885" s="70">
        <v>0</v>
      </c>
      <c r="I885" s="71">
        <v>0</v>
      </c>
      <c r="J885" s="70">
        <v>0.82099701560000005</v>
      </c>
      <c r="K885" s="71">
        <v>100</v>
      </c>
      <c r="L885" s="70">
        <v>0.55128045289999905</v>
      </c>
      <c r="M885" s="71">
        <v>28.0160095596734</v>
      </c>
      <c r="N885" s="70"/>
      <c r="O885" s="71"/>
      <c r="P885" s="70"/>
      <c r="Q885" s="71"/>
      <c r="R885" s="70">
        <v>0</v>
      </c>
      <c r="S885" s="71">
        <v>0</v>
      </c>
      <c r="T885" s="70"/>
      <c r="U885" s="71"/>
      <c r="V885" s="70">
        <v>0</v>
      </c>
      <c r="W885" s="71">
        <v>0</v>
      </c>
      <c r="X885" s="70">
        <v>0.71620367380000205</v>
      </c>
      <c r="Y885" s="71">
        <v>39.615195531787201</v>
      </c>
    </row>
    <row r="886" spans="1:25" customFormat="1" x14ac:dyDescent="0.3">
      <c r="A886" s="58" t="s">
        <v>308</v>
      </c>
      <c r="B886" s="59">
        <v>3.6238139861000001</v>
      </c>
      <c r="C886" s="60">
        <v>5.02844456149589E-2</v>
      </c>
      <c r="D886" s="59">
        <v>3.0383464954999999</v>
      </c>
      <c r="E886" s="60">
        <v>5.2057357672045702E-2</v>
      </c>
      <c r="F886" s="67">
        <v>0</v>
      </c>
      <c r="G886" s="68">
        <v>0</v>
      </c>
      <c r="H886" s="67">
        <v>0</v>
      </c>
      <c r="I886" s="68">
        <v>0</v>
      </c>
      <c r="J886" s="67">
        <v>0</v>
      </c>
      <c r="K886" s="68">
        <v>0</v>
      </c>
      <c r="L886" s="67">
        <v>0</v>
      </c>
      <c r="M886" s="68">
        <v>0</v>
      </c>
      <c r="N886" s="67"/>
      <c r="O886" s="68"/>
      <c r="P886" s="67"/>
      <c r="Q886" s="68"/>
      <c r="R886" s="67">
        <v>0</v>
      </c>
      <c r="S886" s="68">
        <v>0</v>
      </c>
      <c r="T886" s="67"/>
      <c r="U886" s="68"/>
      <c r="V886" s="67">
        <v>0.58546749060000003</v>
      </c>
      <c r="W886" s="69">
        <v>100</v>
      </c>
      <c r="X886" s="67">
        <v>0</v>
      </c>
      <c r="Y886" s="68">
        <v>0</v>
      </c>
    </row>
    <row r="887" spans="1:25" customFormat="1" x14ac:dyDescent="0.3">
      <c r="A887" s="65" t="s">
        <v>1</v>
      </c>
    </row>
    <row r="888" spans="1:25" customFormat="1" x14ac:dyDescent="0.3">
      <c r="A888" s="65" t="s">
        <v>1</v>
      </c>
    </row>
    <row r="889" spans="1:25" customFormat="1" x14ac:dyDescent="0.3">
      <c r="A889" s="53" t="s">
        <v>428</v>
      </c>
    </row>
    <row r="890" spans="1:25" customFormat="1" x14ac:dyDescent="0.3">
      <c r="A890" s="54" t="s">
        <v>1</v>
      </c>
    </row>
    <row r="891" spans="1:25" customFormat="1" ht="25.5" customHeight="1" x14ac:dyDescent="0.3">
      <c r="A891" s="114" t="s">
        <v>1</v>
      </c>
      <c r="B891" s="113" t="s">
        <v>504</v>
      </c>
      <c r="C891" s="113" t="s">
        <v>1</v>
      </c>
      <c r="D891" s="113" t="s">
        <v>53</v>
      </c>
      <c r="E891" s="113" t="s">
        <v>1</v>
      </c>
      <c r="F891" s="113" t="s">
        <v>54</v>
      </c>
      <c r="G891" s="113" t="s">
        <v>1</v>
      </c>
      <c r="H891" s="118" t="s">
        <v>55</v>
      </c>
      <c r="I891" s="118" t="s">
        <v>1</v>
      </c>
      <c r="J891" s="118" t="s">
        <v>56</v>
      </c>
      <c r="K891" s="118" t="s">
        <v>1</v>
      </c>
      <c r="L891" s="118" t="s">
        <v>57</v>
      </c>
      <c r="M891" s="118" t="s">
        <v>1</v>
      </c>
      <c r="N891" s="118" t="s">
        <v>58</v>
      </c>
      <c r="O891" s="118" t="s">
        <v>1</v>
      </c>
      <c r="P891" s="118" t="s">
        <v>59</v>
      </c>
      <c r="Q891" s="118" t="s">
        <v>1</v>
      </c>
      <c r="R891" s="118" t="s">
        <v>60</v>
      </c>
      <c r="S891" s="118" t="s">
        <v>1</v>
      </c>
      <c r="T891" s="113" t="s">
        <v>61</v>
      </c>
      <c r="U891" s="113" t="s">
        <v>1</v>
      </c>
      <c r="V891" s="113" t="s">
        <v>62</v>
      </c>
      <c r="W891" s="113" t="s">
        <v>1</v>
      </c>
      <c r="X891" s="113" t="s">
        <v>63</v>
      </c>
      <c r="Y891" s="113" t="s">
        <v>1</v>
      </c>
    </row>
    <row r="892" spans="1:25" customFormat="1" x14ac:dyDescent="0.3">
      <c r="A892" s="115" t="s">
        <v>1</v>
      </c>
      <c r="B892" s="55" t="s">
        <v>14</v>
      </c>
      <c r="C892" s="55" t="s">
        <v>15</v>
      </c>
      <c r="D892" s="55" t="s">
        <v>14</v>
      </c>
      <c r="E892" s="55" t="s">
        <v>15</v>
      </c>
      <c r="F892" s="55" t="s">
        <v>14</v>
      </c>
      <c r="G892" s="55" t="s">
        <v>15</v>
      </c>
      <c r="H892" s="55" t="s">
        <v>14</v>
      </c>
      <c r="I892" s="55" t="s">
        <v>15</v>
      </c>
      <c r="J892" s="55" t="s">
        <v>14</v>
      </c>
      <c r="K892" s="55" t="s">
        <v>15</v>
      </c>
      <c r="L892" s="55" t="s">
        <v>14</v>
      </c>
      <c r="M892" s="55" t="s">
        <v>15</v>
      </c>
      <c r="N892" s="55" t="s">
        <v>14</v>
      </c>
      <c r="O892" s="55" t="s">
        <v>15</v>
      </c>
      <c r="P892" s="55" t="s">
        <v>14</v>
      </c>
      <c r="Q892" s="55" t="s">
        <v>15</v>
      </c>
      <c r="R892" s="55" t="s">
        <v>14</v>
      </c>
      <c r="S892" s="55" t="s">
        <v>15</v>
      </c>
      <c r="T892" s="55" t="s">
        <v>14</v>
      </c>
      <c r="U892" s="55" t="s">
        <v>15</v>
      </c>
      <c r="V892" s="55" t="s">
        <v>14</v>
      </c>
      <c r="W892" s="55" t="s">
        <v>15</v>
      </c>
      <c r="X892" s="55" t="s">
        <v>14</v>
      </c>
      <c r="Y892" s="55" t="s">
        <v>15</v>
      </c>
    </row>
    <row r="893" spans="1:25" customFormat="1" x14ac:dyDescent="0.3">
      <c r="A893" s="56" t="s">
        <v>16</v>
      </c>
      <c r="B893" s="57">
        <v>127.9494759359</v>
      </c>
      <c r="C893" s="57">
        <v>127.9494759359</v>
      </c>
      <c r="D893" s="57">
        <v>46.884526448700001</v>
      </c>
      <c r="E893" s="57">
        <v>46.884526448700001</v>
      </c>
      <c r="F893" s="57">
        <v>2.5848618984999998</v>
      </c>
      <c r="G893" s="57">
        <v>2.5848618984999998</v>
      </c>
      <c r="H893" s="57">
        <v>33.132257940000002</v>
      </c>
      <c r="I893" s="57">
        <v>33.132257940000002</v>
      </c>
      <c r="J893" s="57">
        <v>0.50740881169999996</v>
      </c>
      <c r="K893" s="57">
        <v>0.50740881169999996</v>
      </c>
      <c r="L893" s="57">
        <v>13.832915913100001</v>
      </c>
      <c r="M893" s="57">
        <v>13.832915913100001</v>
      </c>
      <c r="N893" s="57">
        <v>1.9827868981000001</v>
      </c>
      <c r="O893" s="57">
        <v>1.9827868981000001</v>
      </c>
      <c r="P893" s="57">
        <v>3.6554238793999998</v>
      </c>
      <c r="Q893" s="57">
        <v>3.6554238793999998</v>
      </c>
      <c r="R893" s="57">
        <v>21.569604057199999</v>
      </c>
      <c r="S893" s="57">
        <v>21.569604057199999</v>
      </c>
      <c r="T893" s="57">
        <v>0</v>
      </c>
      <c r="U893" s="57">
        <v>0</v>
      </c>
      <c r="V893" s="57">
        <v>0</v>
      </c>
      <c r="W893" s="57">
        <v>0</v>
      </c>
      <c r="X893" s="57">
        <v>3.7996900891999998</v>
      </c>
      <c r="Y893" s="57">
        <v>3.7996900891999998</v>
      </c>
    </row>
    <row r="894" spans="1:25" customFormat="1" x14ac:dyDescent="0.3">
      <c r="A894" s="58" t="s">
        <v>306</v>
      </c>
      <c r="B894" s="59">
        <v>31.285459402699999</v>
      </c>
      <c r="C894" s="60">
        <v>0.24451416603201501</v>
      </c>
      <c r="D894" s="59">
        <v>19.303092357400001</v>
      </c>
      <c r="E894" s="61">
        <v>0.41171563028414099</v>
      </c>
      <c r="F894" s="67">
        <v>0</v>
      </c>
      <c r="G894" s="68">
        <v>0</v>
      </c>
      <c r="H894" s="59">
        <v>3.7632269662999902</v>
      </c>
      <c r="I894" s="60">
        <v>0.113581965138474</v>
      </c>
      <c r="J894" s="67">
        <v>0</v>
      </c>
      <c r="K894" s="68">
        <v>0</v>
      </c>
      <c r="L894" s="67">
        <v>1.4711090981999999</v>
      </c>
      <c r="M894" s="68">
        <v>10.634844507417499</v>
      </c>
      <c r="N894" s="67">
        <v>0</v>
      </c>
      <c r="O894" s="68">
        <v>0</v>
      </c>
      <c r="P894" s="67">
        <v>1.0653112413000001</v>
      </c>
      <c r="Q894" s="68">
        <v>29.1433025675496</v>
      </c>
      <c r="R894" s="67">
        <v>4.8458108708000198</v>
      </c>
      <c r="S894" s="68">
        <v>22.4659240751452</v>
      </c>
      <c r="T894" s="67"/>
      <c r="U894" s="68"/>
      <c r="V894" s="67"/>
      <c r="W894" s="68"/>
      <c r="X894" s="67">
        <v>0.83690886869999903</v>
      </c>
      <c r="Y894" s="68">
        <v>22.025713914899999</v>
      </c>
    </row>
    <row r="895" spans="1:25" customFormat="1" x14ac:dyDescent="0.3">
      <c r="A895" s="58" t="s">
        <v>307</v>
      </c>
      <c r="B895" s="63">
        <v>33.489219145699998</v>
      </c>
      <c r="C895" s="64">
        <v>0.261737837538916</v>
      </c>
      <c r="D895" s="63">
        <v>5.9195283896000097</v>
      </c>
      <c r="E895" s="64">
        <v>0.12625761286246601</v>
      </c>
      <c r="F895" s="70">
        <v>1.5442955622000001</v>
      </c>
      <c r="G895" s="71">
        <v>59.743832469199099</v>
      </c>
      <c r="H895" s="63">
        <v>8.9375835867000095</v>
      </c>
      <c r="I895" s="64">
        <v>0.26975473880727602</v>
      </c>
      <c r="J895" s="70">
        <v>0.50740881169999996</v>
      </c>
      <c r="K895" s="71">
        <v>100</v>
      </c>
      <c r="L895" s="70">
        <v>4.1979270789000003</v>
      </c>
      <c r="M895" s="71">
        <v>30.3473765420962</v>
      </c>
      <c r="N895" s="70">
        <v>0.43206449200000002</v>
      </c>
      <c r="O895" s="71">
        <v>21.790767954641201</v>
      </c>
      <c r="P895" s="70">
        <v>0.67113180230000002</v>
      </c>
      <c r="Q895" s="71">
        <v>18.359889972873901</v>
      </c>
      <c r="R895" s="70">
        <v>8.8677342468000209</v>
      </c>
      <c r="S895" s="71">
        <v>41.112179079800597</v>
      </c>
      <c r="T895" s="70"/>
      <c r="U895" s="71"/>
      <c r="V895" s="70"/>
      <c r="W895" s="71"/>
      <c r="X895" s="70">
        <v>2.4115451755000001</v>
      </c>
      <c r="Y895" s="69">
        <v>63.4668912171133</v>
      </c>
    </row>
    <row r="896" spans="1:25" customFormat="1" x14ac:dyDescent="0.3">
      <c r="A896" s="58" t="s">
        <v>308</v>
      </c>
      <c r="B896" s="59">
        <v>63.1747973875</v>
      </c>
      <c r="C896" s="60">
        <v>0.49374799642906902</v>
      </c>
      <c r="D896" s="59">
        <v>21.6619057017</v>
      </c>
      <c r="E896" s="60">
        <v>0.46202675685339301</v>
      </c>
      <c r="F896" s="67">
        <v>1.0405663362999999</v>
      </c>
      <c r="G896" s="68">
        <v>40.256167530800901</v>
      </c>
      <c r="H896" s="59">
        <v>20.431447386999999</v>
      </c>
      <c r="I896" s="60">
        <v>0.61666329605424997</v>
      </c>
      <c r="J896" s="67">
        <v>0</v>
      </c>
      <c r="K896" s="68">
        <v>0</v>
      </c>
      <c r="L896" s="67">
        <v>8.1638797360000002</v>
      </c>
      <c r="M896" s="68">
        <v>59.017778950486303</v>
      </c>
      <c r="N896" s="67">
        <v>1.5507224061</v>
      </c>
      <c r="O896" s="68">
        <v>78.209232045358803</v>
      </c>
      <c r="P896" s="67">
        <v>1.9189808358</v>
      </c>
      <c r="Q896" s="68">
        <v>52.496807459576502</v>
      </c>
      <c r="R896" s="67">
        <v>7.85605893959998</v>
      </c>
      <c r="S896" s="68">
        <v>36.421896845054199</v>
      </c>
      <c r="T896" s="67"/>
      <c r="U896" s="68"/>
      <c r="V896" s="67"/>
      <c r="W896" s="68"/>
      <c r="X896" s="67">
        <v>0.55123604499999901</v>
      </c>
      <c r="Y896" s="68">
        <v>14.507394867986701</v>
      </c>
    </row>
    <row r="897" spans="1:25" customFormat="1" x14ac:dyDescent="0.3">
      <c r="A897" s="65" t="s">
        <v>1</v>
      </c>
    </row>
    <row r="898" spans="1:25" customFormat="1" x14ac:dyDescent="0.3">
      <c r="A898" s="65" t="s">
        <v>1</v>
      </c>
    </row>
    <row r="899" spans="1:25" customFormat="1" x14ac:dyDescent="0.3">
      <c r="A899" s="53" t="s">
        <v>429</v>
      </c>
    </row>
    <row r="900" spans="1:25" customFormat="1" x14ac:dyDescent="0.3">
      <c r="A900" s="54" t="s">
        <v>1</v>
      </c>
    </row>
    <row r="901" spans="1:25" customFormat="1" ht="25.5" customHeight="1" x14ac:dyDescent="0.3">
      <c r="A901" s="114" t="s">
        <v>1</v>
      </c>
      <c r="B901" s="113" t="s">
        <v>504</v>
      </c>
      <c r="C901" s="113" t="s">
        <v>1</v>
      </c>
      <c r="D901" s="113" t="s">
        <v>53</v>
      </c>
      <c r="E901" s="113" t="s">
        <v>1</v>
      </c>
      <c r="F901" s="113" t="s">
        <v>54</v>
      </c>
      <c r="G901" s="113" t="s">
        <v>1</v>
      </c>
      <c r="H901" s="118" t="s">
        <v>55</v>
      </c>
      <c r="I901" s="118" t="s">
        <v>1</v>
      </c>
      <c r="J901" s="118" t="s">
        <v>56</v>
      </c>
      <c r="K901" s="118" t="s">
        <v>1</v>
      </c>
      <c r="L901" s="118" t="s">
        <v>57</v>
      </c>
      <c r="M901" s="118" t="s">
        <v>1</v>
      </c>
      <c r="N901" s="118" t="s">
        <v>58</v>
      </c>
      <c r="O901" s="118" t="s">
        <v>1</v>
      </c>
      <c r="P901" s="118" t="s">
        <v>59</v>
      </c>
      <c r="Q901" s="118" t="s">
        <v>1</v>
      </c>
      <c r="R901" s="118" t="s">
        <v>60</v>
      </c>
      <c r="S901" s="118" t="s">
        <v>1</v>
      </c>
      <c r="T901" s="113" t="s">
        <v>61</v>
      </c>
      <c r="U901" s="113" t="s">
        <v>1</v>
      </c>
      <c r="V901" s="113" t="s">
        <v>62</v>
      </c>
      <c r="W901" s="113" t="s">
        <v>1</v>
      </c>
      <c r="X901" s="113" t="s">
        <v>63</v>
      </c>
      <c r="Y901" s="113" t="s">
        <v>1</v>
      </c>
    </row>
    <row r="902" spans="1:25" customFormat="1" x14ac:dyDescent="0.3">
      <c r="A902" s="115" t="s">
        <v>1</v>
      </c>
      <c r="B902" s="55" t="s">
        <v>14</v>
      </c>
      <c r="C902" s="55" t="s">
        <v>15</v>
      </c>
      <c r="D902" s="55" t="s">
        <v>14</v>
      </c>
      <c r="E902" s="55" t="s">
        <v>15</v>
      </c>
      <c r="F902" s="55" t="s">
        <v>14</v>
      </c>
      <c r="G902" s="55" t="s">
        <v>15</v>
      </c>
      <c r="H902" s="55" t="s">
        <v>14</v>
      </c>
      <c r="I902" s="55" t="s">
        <v>15</v>
      </c>
      <c r="J902" s="55" t="s">
        <v>14</v>
      </c>
      <c r="K902" s="55" t="s">
        <v>15</v>
      </c>
      <c r="L902" s="55" t="s">
        <v>14</v>
      </c>
      <c r="M902" s="55" t="s">
        <v>15</v>
      </c>
      <c r="N902" s="55" t="s">
        <v>14</v>
      </c>
      <c r="O902" s="55" t="s">
        <v>15</v>
      </c>
      <c r="P902" s="55" t="s">
        <v>14</v>
      </c>
      <c r="Q902" s="55" t="s">
        <v>15</v>
      </c>
      <c r="R902" s="55" t="s">
        <v>14</v>
      </c>
      <c r="S902" s="55" t="s">
        <v>15</v>
      </c>
      <c r="T902" s="55" t="s">
        <v>14</v>
      </c>
      <c r="U902" s="55" t="s">
        <v>15</v>
      </c>
      <c r="V902" s="55" t="s">
        <v>14</v>
      </c>
      <c r="W902" s="55" t="s">
        <v>15</v>
      </c>
      <c r="X902" s="55" t="s">
        <v>14</v>
      </c>
      <c r="Y902" s="55" t="s">
        <v>15</v>
      </c>
    </row>
    <row r="903" spans="1:25" customFormat="1" x14ac:dyDescent="0.3">
      <c r="A903" s="56" t="s">
        <v>16</v>
      </c>
      <c r="B903" s="57">
        <v>258.09003886030001</v>
      </c>
      <c r="C903" s="57">
        <v>258.09003886030001</v>
      </c>
      <c r="D903" s="57">
        <v>126.4675799227</v>
      </c>
      <c r="E903" s="57">
        <v>126.4675799227</v>
      </c>
      <c r="F903" s="57">
        <v>20.228370311300001</v>
      </c>
      <c r="G903" s="57">
        <v>20.228370311300001</v>
      </c>
      <c r="H903" s="57">
        <v>47.8795700127</v>
      </c>
      <c r="I903" s="57">
        <v>47.8795700127</v>
      </c>
      <c r="J903" s="57">
        <v>3.4669883386000002</v>
      </c>
      <c r="K903" s="57">
        <v>3.4669883386000002</v>
      </c>
      <c r="L903" s="57">
        <v>20.7446264421</v>
      </c>
      <c r="M903" s="57">
        <v>20.7446264421</v>
      </c>
      <c r="N903" s="57">
        <v>2.6525265775000002</v>
      </c>
      <c r="O903" s="57">
        <v>2.6525265775000002</v>
      </c>
      <c r="P903" s="57">
        <v>7.5384365248999998</v>
      </c>
      <c r="Q903" s="57">
        <v>7.5384365248999998</v>
      </c>
      <c r="R903" s="57">
        <v>16.052845607799998</v>
      </c>
      <c r="S903" s="57">
        <v>16.052845607799998</v>
      </c>
      <c r="T903" s="57">
        <v>3.5281934126999999</v>
      </c>
      <c r="U903" s="57">
        <v>3.5281934126999999</v>
      </c>
      <c r="V903" s="57">
        <v>0</v>
      </c>
      <c r="W903" s="57">
        <v>0</v>
      </c>
      <c r="X903" s="57">
        <v>9.5309017100000002</v>
      </c>
      <c r="Y903" s="57">
        <v>9.5309017100000002</v>
      </c>
    </row>
    <row r="904" spans="1:25" customFormat="1" x14ac:dyDescent="0.3">
      <c r="A904" s="58" t="s">
        <v>306</v>
      </c>
      <c r="B904" s="59">
        <v>125.19380014950001</v>
      </c>
      <c r="C904" s="60">
        <v>0.48507800108188398</v>
      </c>
      <c r="D904" s="59">
        <v>81.300266191499901</v>
      </c>
      <c r="E904" s="61">
        <v>0.64285460543479001</v>
      </c>
      <c r="F904" s="67">
        <v>11.2970059188</v>
      </c>
      <c r="G904" s="68">
        <v>55.847335919538999</v>
      </c>
      <c r="H904" s="59">
        <v>13.3277566813</v>
      </c>
      <c r="I904" s="62">
        <v>0.27835999107270198</v>
      </c>
      <c r="J904" s="67">
        <v>0.61772222939999899</v>
      </c>
      <c r="K904" s="68">
        <v>17.8172572005085</v>
      </c>
      <c r="L904" s="67">
        <v>10.225255685900001</v>
      </c>
      <c r="M904" s="68">
        <v>49.291105407174001</v>
      </c>
      <c r="N904" s="67">
        <v>0.89407698790000201</v>
      </c>
      <c r="O904" s="68">
        <v>33.706617512675997</v>
      </c>
      <c r="P904" s="67">
        <v>0.42384980229999902</v>
      </c>
      <c r="Q904" s="68">
        <v>5.6225160336628601</v>
      </c>
      <c r="R904" s="67">
        <v>2.6816514181</v>
      </c>
      <c r="S904" s="72">
        <v>16.7051467610017</v>
      </c>
      <c r="T904" s="67">
        <v>0.35154047869999899</v>
      </c>
      <c r="U904" s="68">
        <v>9.9637530480784697</v>
      </c>
      <c r="V904" s="67"/>
      <c r="W904" s="68"/>
      <c r="X904" s="67">
        <v>4.0746747556000003</v>
      </c>
      <c r="Y904" s="68">
        <v>42.752248208842403</v>
      </c>
    </row>
    <row r="905" spans="1:25" customFormat="1" x14ac:dyDescent="0.3">
      <c r="A905" s="58" t="s">
        <v>307</v>
      </c>
      <c r="B905" s="63">
        <v>73.583237723599893</v>
      </c>
      <c r="C905" s="64">
        <v>0.28510684894518301</v>
      </c>
      <c r="D905" s="63">
        <v>16.419536099199998</v>
      </c>
      <c r="E905" s="62">
        <v>0.12983197835552801</v>
      </c>
      <c r="F905" s="70">
        <v>5.2610031557999797</v>
      </c>
      <c r="G905" s="71">
        <v>26.008042540436801</v>
      </c>
      <c r="H905" s="63">
        <v>25.2653948751</v>
      </c>
      <c r="I905" s="61">
        <v>0.52768633612203197</v>
      </c>
      <c r="J905" s="70">
        <v>1.9784173244000001</v>
      </c>
      <c r="K905" s="71">
        <v>57.0644355036655</v>
      </c>
      <c r="L905" s="70">
        <v>5.5408011086000197</v>
      </c>
      <c r="M905" s="71">
        <v>26.709572833547199</v>
      </c>
      <c r="N905" s="70">
        <v>1.3263850976</v>
      </c>
      <c r="O905" s="71">
        <v>50.004592182073999</v>
      </c>
      <c r="P905" s="70">
        <v>6.77010712760001</v>
      </c>
      <c r="Q905" s="69">
        <v>89.807841523077698</v>
      </c>
      <c r="R905" s="70">
        <v>8.1663496704000202</v>
      </c>
      <c r="S905" s="71">
        <v>50.871663939956001</v>
      </c>
      <c r="T905" s="70">
        <v>0</v>
      </c>
      <c r="U905" s="71">
        <v>0</v>
      </c>
      <c r="V905" s="70"/>
      <c r="W905" s="71"/>
      <c r="X905" s="70">
        <v>2.8552432648999999</v>
      </c>
      <c r="Y905" s="71">
        <v>29.957745361115499</v>
      </c>
    </row>
    <row r="906" spans="1:25" customFormat="1" x14ac:dyDescent="0.3">
      <c r="A906" s="58" t="s">
        <v>308</v>
      </c>
      <c r="B906" s="59">
        <v>59.313000987200098</v>
      </c>
      <c r="C906" s="60">
        <v>0.22981514997293301</v>
      </c>
      <c r="D906" s="59">
        <v>28.747777631999998</v>
      </c>
      <c r="E906" s="60">
        <v>0.22731341620968301</v>
      </c>
      <c r="F906" s="67">
        <v>3.6703612366999998</v>
      </c>
      <c r="G906" s="68">
        <v>18.1446215400242</v>
      </c>
      <c r="H906" s="59">
        <v>9.2864184562999892</v>
      </c>
      <c r="I906" s="60">
        <v>0.19395367280526499</v>
      </c>
      <c r="J906" s="67">
        <v>0.87084878480000005</v>
      </c>
      <c r="K906" s="68">
        <v>25.118307295826</v>
      </c>
      <c r="L906" s="67">
        <v>4.9785696475999801</v>
      </c>
      <c r="M906" s="68">
        <v>23.9993217592788</v>
      </c>
      <c r="N906" s="67">
        <v>0.43206449200000102</v>
      </c>
      <c r="O906" s="68">
        <v>16.28879030525</v>
      </c>
      <c r="P906" s="67">
        <v>0.34447959500000003</v>
      </c>
      <c r="Q906" s="68">
        <v>4.5696424432594096</v>
      </c>
      <c r="R906" s="67">
        <v>5.2048445192999999</v>
      </c>
      <c r="S906" s="68">
        <v>32.423189299042399</v>
      </c>
      <c r="T906" s="67">
        <v>3.17665293399999</v>
      </c>
      <c r="U906" s="69">
        <v>90.036246951921498</v>
      </c>
      <c r="V906" s="67"/>
      <c r="W906" s="68"/>
      <c r="X906" s="67">
        <v>2.6009836895</v>
      </c>
      <c r="Y906" s="68">
        <v>27.290006430042201</v>
      </c>
    </row>
    <row r="907" spans="1:25" customFormat="1" x14ac:dyDescent="0.3">
      <c r="A907" s="65" t="s">
        <v>1</v>
      </c>
    </row>
    <row r="908" spans="1:25" customFormat="1" x14ac:dyDescent="0.3">
      <c r="A908" s="65" t="s">
        <v>1</v>
      </c>
    </row>
    <row r="909" spans="1:25" customFormat="1" x14ac:dyDescent="0.3">
      <c r="A909" s="53" t="s">
        <v>430</v>
      </c>
    </row>
    <row r="910" spans="1:25" customFormat="1" x14ac:dyDescent="0.3">
      <c r="A910" s="54" t="s">
        <v>1</v>
      </c>
    </row>
    <row r="911" spans="1:25" customFormat="1" ht="25.5" customHeight="1" x14ac:dyDescent="0.3">
      <c r="A911" s="114" t="s">
        <v>1</v>
      </c>
      <c r="B911" s="113" t="s">
        <v>504</v>
      </c>
      <c r="C911" s="113" t="s">
        <v>1</v>
      </c>
      <c r="D911" s="113" t="s">
        <v>53</v>
      </c>
      <c r="E911" s="113" t="s">
        <v>1</v>
      </c>
      <c r="F911" s="113" t="s">
        <v>54</v>
      </c>
      <c r="G911" s="113" t="s">
        <v>1</v>
      </c>
      <c r="H911" s="118" t="s">
        <v>55</v>
      </c>
      <c r="I911" s="118" t="s">
        <v>1</v>
      </c>
      <c r="J911" s="118" t="s">
        <v>56</v>
      </c>
      <c r="K911" s="118" t="s">
        <v>1</v>
      </c>
      <c r="L911" s="118" t="s">
        <v>57</v>
      </c>
      <c r="M911" s="118" t="s">
        <v>1</v>
      </c>
      <c r="N911" s="118" t="s">
        <v>58</v>
      </c>
      <c r="O911" s="118" t="s">
        <v>1</v>
      </c>
      <c r="P911" s="118" t="s">
        <v>59</v>
      </c>
      <c r="Q911" s="118" t="s">
        <v>1</v>
      </c>
      <c r="R911" s="118" t="s">
        <v>60</v>
      </c>
      <c r="S911" s="118" t="s">
        <v>1</v>
      </c>
      <c r="T911" s="113" t="s">
        <v>61</v>
      </c>
      <c r="U911" s="113" t="s">
        <v>1</v>
      </c>
      <c r="V911" s="113" t="s">
        <v>62</v>
      </c>
      <c r="W911" s="113" t="s">
        <v>1</v>
      </c>
      <c r="X911" s="113" t="s">
        <v>63</v>
      </c>
      <c r="Y911" s="113" t="s">
        <v>1</v>
      </c>
    </row>
    <row r="912" spans="1:25" customFormat="1" x14ac:dyDescent="0.3">
      <c r="A912" s="115" t="s">
        <v>1</v>
      </c>
      <c r="B912" s="55" t="s">
        <v>14</v>
      </c>
      <c r="C912" s="55" t="s">
        <v>15</v>
      </c>
      <c r="D912" s="55" t="s">
        <v>14</v>
      </c>
      <c r="E912" s="55" t="s">
        <v>15</v>
      </c>
      <c r="F912" s="55" t="s">
        <v>14</v>
      </c>
      <c r="G912" s="55" t="s">
        <v>15</v>
      </c>
      <c r="H912" s="55" t="s">
        <v>14</v>
      </c>
      <c r="I912" s="55" t="s">
        <v>15</v>
      </c>
      <c r="J912" s="55" t="s">
        <v>14</v>
      </c>
      <c r="K912" s="55" t="s">
        <v>15</v>
      </c>
      <c r="L912" s="55" t="s">
        <v>14</v>
      </c>
      <c r="M912" s="55" t="s">
        <v>15</v>
      </c>
      <c r="N912" s="55" t="s">
        <v>14</v>
      </c>
      <c r="O912" s="55" t="s">
        <v>15</v>
      </c>
      <c r="P912" s="55" t="s">
        <v>14</v>
      </c>
      <c r="Q912" s="55" t="s">
        <v>15</v>
      </c>
      <c r="R912" s="55" t="s">
        <v>14</v>
      </c>
      <c r="S912" s="55" t="s">
        <v>15</v>
      </c>
      <c r="T912" s="55" t="s">
        <v>14</v>
      </c>
      <c r="U912" s="55" t="s">
        <v>15</v>
      </c>
      <c r="V912" s="55" t="s">
        <v>14</v>
      </c>
      <c r="W912" s="55" t="s">
        <v>15</v>
      </c>
      <c r="X912" s="55" t="s">
        <v>14</v>
      </c>
      <c r="Y912" s="55" t="s">
        <v>15</v>
      </c>
    </row>
    <row r="913" spans="1:25" customFormat="1" x14ac:dyDescent="0.3">
      <c r="A913" s="56" t="s">
        <v>16</v>
      </c>
      <c r="B913" s="57">
        <v>218.03512788329999</v>
      </c>
      <c r="C913" s="57">
        <v>218.03512788329999</v>
      </c>
      <c r="D913" s="57">
        <v>123.46286671599999</v>
      </c>
      <c r="E913" s="57">
        <v>123.46286671599999</v>
      </c>
      <c r="F913" s="57">
        <v>6.2225846039999997</v>
      </c>
      <c r="G913" s="57">
        <v>6.2225846039999997</v>
      </c>
      <c r="H913" s="57">
        <v>39.962410143900001</v>
      </c>
      <c r="I913" s="57">
        <v>39.962410143900001</v>
      </c>
      <c r="J913" s="57">
        <v>2.0050216708000002</v>
      </c>
      <c r="K913" s="57">
        <v>2.0050216708000002</v>
      </c>
      <c r="L913" s="57">
        <v>20.583966526000001</v>
      </c>
      <c r="M913" s="57">
        <v>20.583966526000001</v>
      </c>
      <c r="N913" s="57">
        <v>3.4224697435999998</v>
      </c>
      <c r="O913" s="57">
        <v>3.4224697435999998</v>
      </c>
      <c r="P913" s="57">
        <v>8.2008532565000003</v>
      </c>
      <c r="Q913" s="57">
        <v>8.2008532565000003</v>
      </c>
      <c r="R913" s="57">
        <v>8.3017052634000006</v>
      </c>
      <c r="S913" s="57">
        <v>8.3017052634000006</v>
      </c>
      <c r="T913" s="57">
        <v>0</v>
      </c>
      <c r="U913" s="57">
        <v>0</v>
      </c>
      <c r="V913" s="57">
        <v>2.1011218154</v>
      </c>
      <c r="W913" s="57">
        <v>2.1011218154</v>
      </c>
      <c r="X913" s="57">
        <v>3.7721281436999998</v>
      </c>
      <c r="Y913" s="57">
        <v>3.7721281436999998</v>
      </c>
    </row>
    <row r="914" spans="1:25" customFormat="1" x14ac:dyDescent="0.3">
      <c r="A914" s="58" t="s">
        <v>306</v>
      </c>
      <c r="B914" s="59">
        <v>66.295235041100099</v>
      </c>
      <c r="C914" s="60">
        <v>0.30405758780568398</v>
      </c>
      <c r="D914" s="59">
        <v>48.849119665899998</v>
      </c>
      <c r="E914" s="60">
        <v>0.395658394829491</v>
      </c>
      <c r="F914" s="67">
        <v>2.8676010624999901</v>
      </c>
      <c r="G914" s="68">
        <v>46.083761732329798</v>
      </c>
      <c r="H914" s="59">
        <v>7.9479386333000104</v>
      </c>
      <c r="I914" s="60">
        <v>0.198885367641251</v>
      </c>
      <c r="J914" s="67">
        <v>0</v>
      </c>
      <c r="K914" s="68">
        <v>0</v>
      </c>
      <c r="L914" s="67">
        <v>2.8904646683999999</v>
      </c>
      <c r="M914" s="68">
        <v>14.0423113531058</v>
      </c>
      <c r="N914" s="67">
        <v>0</v>
      </c>
      <c r="O914" s="68">
        <v>0</v>
      </c>
      <c r="P914" s="67">
        <v>0</v>
      </c>
      <c r="Q914" s="68">
        <v>0</v>
      </c>
      <c r="R914" s="67">
        <v>1.6438957707999999</v>
      </c>
      <c r="S914" s="68">
        <v>19.801904773077101</v>
      </c>
      <c r="T914" s="67"/>
      <c r="U914" s="68"/>
      <c r="V914" s="67">
        <v>0</v>
      </c>
      <c r="W914" s="68">
        <v>0</v>
      </c>
      <c r="X914" s="67">
        <v>2.0962152401999998</v>
      </c>
      <c r="Y914" s="68">
        <v>55.571156661286402</v>
      </c>
    </row>
    <row r="915" spans="1:25" customFormat="1" x14ac:dyDescent="0.3">
      <c r="A915" s="58" t="s">
        <v>307</v>
      </c>
      <c r="B915" s="63">
        <v>82.419650443799895</v>
      </c>
      <c r="C915" s="64">
        <v>0.37801087945752399</v>
      </c>
      <c r="D915" s="63">
        <v>38.412316967599999</v>
      </c>
      <c r="E915" s="64">
        <v>0.31112445376761999</v>
      </c>
      <c r="F915" s="70">
        <v>1.9602784715999999</v>
      </c>
      <c r="G915" s="71">
        <v>31.502640724882902</v>
      </c>
      <c r="H915" s="63">
        <v>19.503941919199999</v>
      </c>
      <c r="I915" s="64">
        <v>0.48805719797601199</v>
      </c>
      <c r="J915" s="70">
        <v>0</v>
      </c>
      <c r="K915" s="71">
        <v>0</v>
      </c>
      <c r="L915" s="70">
        <v>9.7213764085999799</v>
      </c>
      <c r="M915" s="71">
        <v>47.2279062265319</v>
      </c>
      <c r="N915" s="70">
        <v>1.3942663164</v>
      </c>
      <c r="O915" s="71">
        <v>40.738601678138203</v>
      </c>
      <c r="P915" s="70">
        <v>5.9923606878999998</v>
      </c>
      <c r="Q915" s="71">
        <v>73.069966020309593</v>
      </c>
      <c r="R915" s="70">
        <v>4.4392919334999998</v>
      </c>
      <c r="S915" s="71">
        <v>53.474458471461901</v>
      </c>
      <c r="T915" s="70"/>
      <c r="U915" s="71"/>
      <c r="V915" s="70">
        <v>0</v>
      </c>
      <c r="W915" s="71">
        <v>0</v>
      </c>
      <c r="X915" s="70">
        <v>0.99581773900000004</v>
      </c>
      <c r="Y915" s="71">
        <v>26.399361343626701</v>
      </c>
    </row>
    <row r="916" spans="1:25" customFormat="1" x14ac:dyDescent="0.3">
      <c r="A916" s="58" t="s">
        <v>308</v>
      </c>
      <c r="B916" s="59">
        <v>69.320242398399998</v>
      </c>
      <c r="C916" s="60">
        <v>0.31793153273679198</v>
      </c>
      <c r="D916" s="59">
        <v>36.201430082500003</v>
      </c>
      <c r="E916" s="60">
        <v>0.29321715140288801</v>
      </c>
      <c r="F916" s="67">
        <v>1.3947050699000001</v>
      </c>
      <c r="G916" s="68">
        <v>22.413597542787201</v>
      </c>
      <c r="H916" s="59">
        <v>12.510529591399999</v>
      </c>
      <c r="I916" s="60">
        <v>0.31305743438273698</v>
      </c>
      <c r="J916" s="67">
        <v>2.0050216708000002</v>
      </c>
      <c r="K916" s="69">
        <v>100</v>
      </c>
      <c r="L916" s="67">
        <v>7.9721254490000097</v>
      </c>
      <c r="M916" s="68">
        <v>38.729782420362298</v>
      </c>
      <c r="N916" s="67">
        <v>2.0282034271999998</v>
      </c>
      <c r="O916" s="68">
        <v>59.261398321861797</v>
      </c>
      <c r="P916" s="67">
        <v>2.2084925686000001</v>
      </c>
      <c r="Q916" s="68">
        <v>26.9300339796904</v>
      </c>
      <c r="R916" s="67">
        <v>2.2185175590999999</v>
      </c>
      <c r="S916" s="68">
        <v>26.723636755461001</v>
      </c>
      <c r="T916" s="67"/>
      <c r="U916" s="68"/>
      <c r="V916" s="67">
        <v>2.1011218154</v>
      </c>
      <c r="W916" s="69">
        <v>100</v>
      </c>
      <c r="X916" s="67">
        <v>0.68009516449999996</v>
      </c>
      <c r="Y916" s="68">
        <v>18.029481995087</v>
      </c>
    </row>
    <row r="917" spans="1:25" customFormat="1" x14ac:dyDescent="0.3">
      <c r="A917" s="65" t="s">
        <v>1</v>
      </c>
    </row>
    <row r="918" spans="1:25" customFormat="1" x14ac:dyDescent="0.3">
      <c r="A918" s="65" t="s">
        <v>1</v>
      </c>
    </row>
    <row r="919" spans="1:25" customFormat="1" x14ac:dyDescent="0.3">
      <c r="A919" s="53" t="s">
        <v>431</v>
      </c>
    </row>
    <row r="920" spans="1:25" customFormat="1" x14ac:dyDescent="0.3">
      <c r="A920" s="54" t="s">
        <v>1</v>
      </c>
    </row>
    <row r="921" spans="1:25" customFormat="1" ht="25.5" customHeight="1" x14ac:dyDescent="0.3">
      <c r="A921" s="114" t="s">
        <v>1</v>
      </c>
      <c r="B921" s="113" t="s">
        <v>504</v>
      </c>
      <c r="C921" s="113" t="s">
        <v>1</v>
      </c>
      <c r="D921" s="113" t="s">
        <v>53</v>
      </c>
      <c r="E921" s="113" t="s">
        <v>1</v>
      </c>
      <c r="F921" s="113" t="s">
        <v>54</v>
      </c>
      <c r="G921" s="113" t="s">
        <v>1</v>
      </c>
      <c r="H921" s="118" t="s">
        <v>55</v>
      </c>
      <c r="I921" s="118" t="s">
        <v>1</v>
      </c>
      <c r="J921" s="118" t="s">
        <v>56</v>
      </c>
      <c r="K921" s="118" t="s">
        <v>1</v>
      </c>
      <c r="L921" s="118" t="s">
        <v>57</v>
      </c>
      <c r="M921" s="118" t="s">
        <v>1</v>
      </c>
      <c r="N921" s="118" t="s">
        <v>58</v>
      </c>
      <c r="O921" s="118" t="s">
        <v>1</v>
      </c>
      <c r="P921" s="118" t="s">
        <v>59</v>
      </c>
      <c r="Q921" s="118" t="s">
        <v>1</v>
      </c>
      <c r="R921" s="118" t="s">
        <v>60</v>
      </c>
      <c r="S921" s="118" t="s">
        <v>1</v>
      </c>
      <c r="T921" s="113" t="s">
        <v>61</v>
      </c>
      <c r="U921" s="113" t="s">
        <v>1</v>
      </c>
      <c r="V921" s="113" t="s">
        <v>62</v>
      </c>
      <c r="W921" s="113" t="s">
        <v>1</v>
      </c>
      <c r="X921" s="113" t="s">
        <v>63</v>
      </c>
      <c r="Y921" s="113" t="s">
        <v>1</v>
      </c>
    </row>
    <row r="922" spans="1:25" customFormat="1" x14ac:dyDescent="0.3">
      <c r="A922" s="115" t="s">
        <v>1</v>
      </c>
      <c r="B922" s="55" t="s">
        <v>14</v>
      </c>
      <c r="C922" s="55" t="s">
        <v>15</v>
      </c>
      <c r="D922" s="55" t="s">
        <v>14</v>
      </c>
      <c r="E922" s="55" t="s">
        <v>15</v>
      </c>
      <c r="F922" s="55" t="s">
        <v>14</v>
      </c>
      <c r="G922" s="55" t="s">
        <v>15</v>
      </c>
      <c r="H922" s="55" t="s">
        <v>14</v>
      </c>
      <c r="I922" s="55" t="s">
        <v>15</v>
      </c>
      <c r="J922" s="55" t="s">
        <v>14</v>
      </c>
      <c r="K922" s="55" t="s">
        <v>15</v>
      </c>
      <c r="L922" s="55" t="s">
        <v>14</v>
      </c>
      <c r="M922" s="55" t="s">
        <v>15</v>
      </c>
      <c r="N922" s="55" t="s">
        <v>14</v>
      </c>
      <c r="O922" s="55" t="s">
        <v>15</v>
      </c>
      <c r="P922" s="55" t="s">
        <v>14</v>
      </c>
      <c r="Q922" s="55" t="s">
        <v>15</v>
      </c>
      <c r="R922" s="55" t="s">
        <v>14</v>
      </c>
      <c r="S922" s="55" t="s">
        <v>15</v>
      </c>
      <c r="T922" s="55" t="s">
        <v>14</v>
      </c>
      <c r="U922" s="55" t="s">
        <v>15</v>
      </c>
      <c r="V922" s="55" t="s">
        <v>14</v>
      </c>
      <c r="W922" s="55" t="s">
        <v>15</v>
      </c>
      <c r="X922" s="55" t="s">
        <v>14</v>
      </c>
      <c r="Y922" s="55" t="s">
        <v>15</v>
      </c>
    </row>
    <row r="923" spans="1:25" customFormat="1" x14ac:dyDescent="0.3">
      <c r="A923" s="56" t="s">
        <v>16</v>
      </c>
      <c r="B923" s="57">
        <v>30.3325565725</v>
      </c>
      <c r="C923" s="57">
        <v>30.3325565725</v>
      </c>
      <c r="D923" s="57">
        <v>11.6280253753</v>
      </c>
      <c r="E923" s="57">
        <v>11.6280253753</v>
      </c>
      <c r="F923" s="57">
        <v>1.8195535089999999</v>
      </c>
      <c r="G923" s="57">
        <v>1.8195535089999999</v>
      </c>
      <c r="H923" s="57">
        <v>10.0825474464</v>
      </c>
      <c r="I923" s="57">
        <v>10.0825474464</v>
      </c>
      <c r="J923" s="57">
        <v>0.52805159450000005</v>
      </c>
      <c r="K923" s="57">
        <v>0.52805159450000005</v>
      </c>
      <c r="L923" s="57">
        <v>2.2978979329000002</v>
      </c>
      <c r="M923" s="57">
        <v>2.2978979329000002</v>
      </c>
      <c r="N923" s="57">
        <v>0.44264235819999997</v>
      </c>
      <c r="O923" s="57">
        <v>0.44264235819999997</v>
      </c>
      <c r="P923" s="57">
        <v>0</v>
      </c>
      <c r="Q923" s="57">
        <v>0</v>
      </c>
      <c r="R923" s="57">
        <v>3.5338383562</v>
      </c>
      <c r="S923" s="57">
        <v>3.5338383562</v>
      </c>
      <c r="T923" s="57">
        <v>0</v>
      </c>
      <c r="U923" s="57">
        <v>0</v>
      </c>
      <c r="V923" s="57">
        <v>0</v>
      </c>
      <c r="W923" s="57">
        <v>0</v>
      </c>
      <c r="X923" s="57">
        <v>0</v>
      </c>
      <c r="Y923" s="57">
        <v>0</v>
      </c>
    </row>
    <row r="924" spans="1:25" customFormat="1" x14ac:dyDescent="0.3">
      <c r="A924" s="58" t="s">
        <v>306</v>
      </c>
      <c r="B924" s="67">
        <v>12.317103532799999</v>
      </c>
      <c r="C924" s="68">
        <v>40.606875662986099</v>
      </c>
      <c r="D924" s="67">
        <v>3.1380837655999998</v>
      </c>
      <c r="E924" s="68">
        <v>26.987245592582301</v>
      </c>
      <c r="F924" s="67">
        <v>1.5058244812999999</v>
      </c>
      <c r="G924" s="68">
        <v>82.757911424521893</v>
      </c>
      <c r="H924" s="67">
        <v>5.9476832830999999</v>
      </c>
      <c r="I924" s="68">
        <v>58.989886382569303</v>
      </c>
      <c r="J924" s="67">
        <v>0</v>
      </c>
      <c r="K924" s="68">
        <v>0</v>
      </c>
      <c r="L924" s="67">
        <v>1.2828696446000001</v>
      </c>
      <c r="M924" s="68">
        <v>55.827964603327203</v>
      </c>
      <c r="N924" s="67">
        <v>0.44264235819999997</v>
      </c>
      <c r="O924" s="68">
        <v>100</v>
      </c>
      <c r="P924" s="67"/>
      <c r="Q924" s="68"/>
      <c r="R924" s="67">
        <v>0</v>
      </c>
      <c r="S924" s="68">
        <v>0</v>
      </c>
      <c r="T924" s="67"/>
      <c r="U924" s="68"/>
      <c r="V924" s="67"/>
      <c r="W924" s="68"/>
      <c r="X924" s="67"/>
      <c r="Y924" s="68"/>
    </row>
    <row r="925" spans="1:25" customFormat="1" x14ac:dyDescent="0.3">
      <c r="A925" s="58" t="s">
        <v>307</v>
      </c>
      <c r="B925" s="70">
        <v>4.2105638322000001</v>
      </c>
      <c r="C925" s="71">
        <v>13.8813351328828</v>
      </c>
      <c r="D925" s="70">
        <v>1.6812292042000001</v>
      </c>
      <c r="E925" s="71">
        <v>14.4584239364598</v>
      </c>
      <c r="F925" s="70">
        <v>0</v>
      </c>
      <c r="G925" s="71">
        <v>0</v>
      </c>
      <c r="H925" s="70">
        <v>0.34447959500000003</v>
      </c>
      <c r="I925" s="71">
        <v>3.4165928484968102</v>
      </c>
      <c r="J925" s="70">
        <v>0</v>
      </c>
      <c r="K925" s="71">
        <v>0</v>
      </c>
      <c r="L925" s="70">
        <v>0.50761947659999995</v>
      </c>
      <c r="M925" s="71">
        <v>22.090601559459699</v>
      </c>
      <c r="N925" s="70">
        <v>0</v>
      </c>
      <c r="O925" s="71">
        <v>0</v>
      </c>
      <c r="P925" s="70"/>
      <c r="Q925" s="71"/>
      <c r="R925" s="70">
        <v>1.6772355564000001</v>
      </c>
      <c r="S925" s="71">
        <v>47.462147029372403</v>
      </c>
      <c r="T925" s="70"/>
      <c r="U925" s="71"/>
      <c r="V925" s="70"/>
      <c r="W925" s="71"/>
      <c r="X925" s="70"/>
      <c r="Y925" s="71"/>
    </row>
    <row r="926" spans="1:25" customFormat="1" x14ac:dyDescent="0.3">
      <c r="A926" s="58" t="s">
        <v>308</v>
      </c>
      <c r="B926" s="67">
        <v>13.8048892075</v>
      </c>
      <c r="C926" s="68">
        <v>45.511789204131098</v>
      </c>
      <c r="D926" s="67">
        <v>6.8087124054999997</v>
      </c>
      <c r="E926" s="68">
        <v>58.5543304709579</v>
      </c>
      <c r="F926" s="67">
        <v>0.3137290277</v>
      </c>
      <c r="G926" s="68">
        <v>17.2420885754781</v>
      </c>
      <c r="H926" s="67">
        <v>3.7903845682999999</v>
      </c>
      <c r="I926" s="68">
        <v>37.593520768933899</v>
      </c>
      <c r="J926" s="67">
        <v>0.52805159449999906</v>
      </c>
      <c r="K926" s="68">
        <v>100</v>
      </c>
      <c r="L926" s="67">
        <v>0.50740881170000196</v>
      </c>
      <c r="M926" s="68">
        <v>22.081433837213101</v>
      </c>
      <c r="N926" s="67">
        <v>0</v>
      </c>
      <c r="O926" s="68">
        <v>0</v>
      </c>
      <c r="P926" s="67"/>
      <c r="Q926" s="68"/>
      <c r="R926" s="67">
        <v>1.8566027998000001</v>
      </c>
      <c r="S926" s="68">
        <v>52.537852970627597</v>
      </c>
      <c r="T926" s="67"/>
      <c r="U926" s="68"/>
      <c r="V926" s="67"/>
      <c r="W926" s="68"/>
      <c r="X926" s="67"/>
      <c r="Y926" s="68"/>
    </row>
    <row r="927" spans="1:25" customFormat="1" x14ac:dyDescent="0.3">
      <c r="A927" s="65" t="s">
        <v>1</v>
      </c>
    </row>
    <row r="928" spans="1:25" customFormat="1" x14ac:dyDescent="0.3">
      <c r="A928" s="65" t="s">
        <v>1</v>
      </c>
    </row>
    <row r="929" spans="1:25" customFormat="1" x14ac:dyDescent="0.3">
      <c r="A929" s="53" t="s">
        <v>432</v>
      </c>
    </row>
    <row r="930" spans="1:25" customFormat="1" x14ac:dyDescent="0.3">
      <c r="A930" s="54" t="s">
        <v>1</v>
      </c>
    </row>
    <row r="931" spans="1:25" customFormat="1" ht="25.5" customHeight="1" x14ac:dyDescent="0.3">
      <c r="A931" s="114" t="s">
        <v>1</v>
      </c>
      <c r="B931" s="113" t="s">
        <v>504</v>
      </c>
      <c r="C931" s="113" t="s">
        <v>1</v>
      </c>
      <c r="D931" s="113" t="s">
        <v>53</v>
      </c>
      <c r="E931" s="113" t="s">
        <v>1</v>
      </c>
      <c r="F931" s="113" t="s">
        <v>54</v>
      </c>
      <c r="G931" s="113" t="s">
        <v>1</v>
      </c>
      <c r="H931" s="118" t="s">
        <v>55</v>
      </c>
      <c r="I931" s="118" t="s">
        <v>1</v>
      </c>
      <c r="J931" s="118" t="s">
        <v>56</v>
      </c>
      <c r="K931" s="118" t="s">
        <v>1</v>
      </c>
      <c r="L931" s="118" t="s">
        <v>57</v>
      </c>
      <c r="M931" s="118" t="s">
        <v>1</v>
      </c>
      <c r="N931" s="118" t="s">
        <v>58</v>
      </c>
      <c r="O931" s="118" t="s">
        <v>1</v>
      </c>
      <c r="P931" s="118" t="s">
        <v>59</v>
      </c>
      <c r="Q931" s="118" t="s">
        <v>1</v>
      </c>
      <c r="R931" s="118" t="s">
        <v>60</v>
      </c>
      <c r="S931" s="118" t="s">
        <v>1</v>
      </c>
      <c r="T931" s="113" t="s">
        <v>61</v>
      </c>
      <c r="U931" s="113" t="s">
        <v>1</v>
      </c>
      <c r="V931" s="113" t="s">
        <v>62</v>
      </c>
      <c r="W931" s="113" t="s">
        <v>1</v>
      </c>
      <c r="X931" s="113" t="s">
        <v>63</v>
      </c>
      <c r="Y931" s="113" t="s">
        <v>1</v>
      </c>
    </row>
    <row r="932" spans="1:25" customFormat="1" x14ac:dyDescent="0.3">
      <c r="A932" s="115" t="s">
        <v>1</v>
      </c>
      <c r="B932" s="55" t="s">
        <v>14</v>
      </c>
      <c r="C932" s="55" t="s">
        <v>15</v>
      </c>
      <c r="D932" s="55" t="s">
        <v>14</v>
      </c>
      <c r="E932" s="55" t="s">
        <v>15</v>
      </c>
      <c r="F932" s="55" t="s">
        <v>14</v>
      </c>
      <c r="G932" s="55" t="s">
        <v>15</v>
      </c>
      <c r="H932" s="55" t="s">
        <v>14</v>
      </c>
      <c r="I932" s="55" t="s">
        <v>15</v>
      </c>
      <c r="J932" s="55" t="s">
        <v>14</v>
      </c>
      <c r="K932" s="55" t="s">
        <v>15</v>
      </c>
      <c r="L932" s="55" t="s">
        <v>14</v>
      </c>
      <c r="M932" s="55" t="s">
        <v>15</v>
      </c>
      <c r="N932" s="55" t="s">
        <v>14</v>
      </c>
      <c r="O932" s="55" t="s">
        <v>15</v>
      </c>
      <c r="P932" s="55" t="s">
        <v>14</v>
      </c>
      <c r="Q932" s="55" t="s">
        <v>15</v>
      </c>
      <c r="R932" s="55" t="s">
        <v>14</v>
      </c>
      <c r="S932" s="55" t="s">
        <v>15</v>
      </c>
      <c r="T932" s="55" t="s">
        <v>14</v>
      </c>
      <c r="U932" s="55" t="s">
        <v>15</v>
      </c>
      <c r="V932" s="55" t="s">
        <v>14</v>
      </c>
      <c r="W932" s="55" t="s">
        <v>15</v>
      </c>
      <c r="X932" s="55" t="s">
        <v>14</v>
      </c>
      <c r="Y932" s="55" t="s">
        <v>15</v>
      </c>
    </row>
    <row r="933" spans="1:25" customFormat="1" x14ac:dyDescent="0.3">
      <c r="A933" s="56" t="s">
        <v>16</v>
      </c>
      <c r="B933" s="57">
        <v>49.948710009099997</v>
      </c>
      <c r="C933" s="57">
        <v>49.948710009099997</v>
      </c>
      <c r="D933" s="57">
        <v>33.749401878599997</v>
      </c>
      <c r="E933" s="57">
        <v>33.749401878599997</v>
      </c>
      <c r="F933" s="57">
        <v>4.8620655135000002</v>
      </c>
      <c r="G933" s="57">
        <v>4.8620655135000002</v>
      </c>
      <c r="H933" s="57">
        <v>2.6914092662</v>
      </c>
      <c r="I933" s="57">
        <v>2.6914092662</v>
      </c>
      <c r="J933" s="57">
        <v>0</v>
      </c>
      <c r="K933" s="57">
        <v>0</v>
      </c>
      <c r="L933" s="57">
        <v>2.5201775734999998</v>
      </c>
      <c r="M933" s="57">
        <v>2.5201775734999998</v>
      </c>
      <c r="N933" s="57">
        <v>1.1338828216000001</v>
      </c>
      <c r="O933" s="57">
        <v>1.1338828216000001</v>
      </c>
      <c r="P933" s="57">
        <v>0.7854459842</v>
      </c>
      <c r="Q933" s="57">
        <v>0.7854459842</v>
      </c>
      <c r="R933" s="57">
        <v>0.91818764929999996</v>
      </c>
      <c r="S933" s="57">
        <v>0.91818764929999996</v>
      </c>
      <c r="T933" s="57">
        <v>1.8406399734000001</v>
      </c>
      <c r="U933" s="57">
        <v>1.8406399734000001</v>
      </c>
      <c r="V933" s="57">
        <v>0</v>
      </c>
      <c r="W933" s="57">
        <v>0</v>
      </c>
      <c r="X933" s="57">
        <v>1.4474993488000001</v>
      </c>
      <c r="Y933" s="57">
        <v>1.4474993488000001</v>
      </c>
    </row>
    <row r="934" spans="1:25" customFormat="1" x14ac:dyDescent="0.3">
      <c r="A934" s="58" t="s">
        <v>306</v>
      </c>
      <c r="B934" s="59">
        <v>27.3964725479001</v>
      </c>
      <c r="C934" s="60">
        <v>0.54849209404824895</v>
      </c>
      <c r="D934" s="59">
        <v>22.542294700799999</v>
      </c>
      <c r="E934" s="60">
        <v>0.66793168014908599</v>
      </c>
      <c r="F934" s="67">
        <v>1.862716298</v>
      </c>
      <c r="G934" s="68">
        <v>38.311213471476002</v>
      </c>
      <c r="H934" s="67">
        <v>0</v>
      </c>
      <c r="I934" s="68">
        <v>0</v>
      </c>
      <c r="J934" s="67"/>
      <c r="K934" s="68"/>
      <c r="L934" s="67">
        <v>0.61194637690000098</v>
      </c>
      <c r="M934" s="68">
        <v>24.281875346193701</v>
      </c>
      <c r="N934" s="67">
        <v>0</v>
      </c>
      <c r="O934" s="68">
        <v>0</v>
      </c>
      <c r="P934" s="67">
        <v>0</v>
      </c>
      <c r="Q934" s="68">
        <v>0</v>
      </c>
      <c r="R934" s="67">
        <v>0</v>
      </c>
      <c r="S934" s="68">
        <v>0</v>
      </c>
      <c r="T934" s="67">
        <v>1.8406399734000001</v>
      </c>
      <c r="U934" s="68">
        <v>100</v>
      </c>
      <c r="V934" s="67"/>
      <c r="W934" s="68"/>
      <c r="X934" s="67">
        <v>0.53887519880000001</v>
      </c>
      <c r="Y934" s="68">
        <v>37.228009756739198</v>
      </c>
    </row>
    <row r="935" spans="1:25" customFormat="1" x14ac:dyDescent="0.3">
      <c r="A935" s="58" t="s">
        <v>307</v>
      </c>
      <c r="B935" s="63">
        <v>12.6642800628</v>
      </c>
      <c r="C935" s="64">
        <v>0.25354568837699198</v>
      </c>
      <c r="D935" s="63">
        <v>7.9151795636999998</v>
      </c>
      <c r="E935" s="64">
        <v>0.234527995256677</v>
      </c>
      <c r="F935" s="70">
        <v>1.5116322087</v>
      </c>
      <c r="G935" s="71">
        <v>31.0903299123141</v>
      </c>
      <c r="H935" s="70">
        <v>1.5298774145</v>
      </c>
      <c r="I935" s="71">
        <v>56.8429868215485</v>
      </c>
      <c r="J935" s="70"/>
      <c r="K935" s="71"/>
      <c r="L935" s="70">
        <v>0</v>
      </c>
      <c r="M935" s="71">
        <v>0</v>
      </c>
      <c r="N935" s="70">
        <v>1.1338828216000001</v>
      </c>
      <c r="O935" s="69">
        <v>100</v>
      </c>
      <c r="P935" s="70">
        <v>0</v>
      </c>
      <c r="Q935" s="71">
        <v>0</v>
      </c>
      <c r="R935" s="70">
        <v>0.57370805430000005</v>
      </c>
      <c r="S935" s="71">
        <v>62.482658608769</v>
      </c>
      <c r="T935" s="70">
        <v>0</v>
      </c>
      <c r="U935" s="71">
        <v>0</v>
      </c>
      <c r="V935" s="70"/>
      <c r="W935" s="71"/>
      <c r="X935" s="70">
        <v>0</v>
      </c>
      <c r="Y935" s="71">
        <v>0</v>
      </c>
    </row>
    <row r="936" spans="1:25" customFormat="1" x14ac:dyDescent="0.3">
      <c r="A936" s="58" t="s">
        <v>308</v>
      </c>
      <c r="B936" s="59">
        <v>9.8879573983999904</v>
      </c>
      <c r="C936" s="60">
        <v>0.19796221757475899</v>
      </c>
      <c r="D936" s="59">
        <v>3.2919276141000098</v>
      </c>
      <c r="E936" s="60">
        <v>9.7540324594237102E-2</v>
      </c>
      <c r="F936" s="67">
        <v>1.4877170068000001</v>
      </c>
      <c r="G936" s="68">
        <v>30.598456616209901</v>
      </c>
      <c r="H936" s="67">
        <v>1.1615318517</v>
      </c>
      <c r="I936" s="68">
        <v>43.1570131784515</v>
      </c>
      <c r="J936" s="67"/>
      <c r="K936" s="68"/>
      <c r="L936" s="67">
        <v>1.9082311966000001</v>
      </c>
      <c r="M936" s="68">
        <v>75.718124653806299</v>
      </c>
      <c r="N936" s="67">
        <v>0</v>
      </c>
      <c r="O936" s="68">
        <v>0</v>
      </c>
      <c r="P936" s="67">
        <v>0.7854459842</v>
      </c>
      <c r="Q936" s="68">
        <v>100</v>
      </c>
      <c r="R936" s="67">
        <v>0.34447959500000003</v>
      </c>
      <c r="S936" s="68">
        <v>37.517341391231</v>
      </c>
      <c r="T936" s="67">
        <v>0</v>
      </c>
      <c r="U936" s="68">
        <v>0</v>
      </c>
      <c r="V936" s="67"/>
      <c r="W936" s="68"/>
      <c r="X936" s="67">
        <v>0.90862414999999797</v>
      </c>
      <c r="Y936" s="68">
        <v>62.771990243260802</v>
      </c>
    </row>
    <row r="937" spans="1:25" customFormat="1" x14ac:dyDescent="0.3">
      <c r="A937" s="65" t="s">
        <v>1</v>
      </c>
    </row>
    <row r="938" spans="1:25" customFormat="1" x14ac:dyDescent="0.3">
      <c r="A938" s="65" t="s">
        <v>1</v>
      </c>
    </row>
    <row r="939" spans="1:25" customFormat="1" x14ac:dyDescent="0.3">
      <c r="A939" s="53" t="s">
        <v>433</v>
      </c>
    </row>
    <row r="940" spans="1:25" customFormat="1" x14ac:dyDescent="0.3">
      <c r="A940" s="54" t="s">
        <v>1</v>
      </c>
    </row>
    <row r="941" spans="1:25" customFormat="1" ht="25.5" customHeight="1" x14ac:dyDescent="0.3">
      <c r="A941" s="114" t="s">
        <v>1</v>
      </c>
      <c r="B941" s="113" t="s">
        <v>504</v>
      </c>
      <c r="C941" s="113" t="s">
        <v>1</v>
      </c>
      <c r="D941" s="113" t="s">
        <v>53</v>
      </c>
      <c r="E941" s="113" t="s">
        <v>1</v>
      </c>
      <c r="F941" s="113" t="s">
        <v>54</v>
      </c>
      <c r="G941" s="113" t="s">
        <v>1</v>
      </c>
      <c r="H941" s="118" t="s">
        <v>55</v>
      </c>
      <c r="I941" s="118" t="s">
        <v>1</v>
      </c>
      <c r="J941" s="118" t="s">
        <v>56</v>
      </c>
      <c r="K941" s="118" t="s">
        <v>1</v>
      </c>
      <c r="L941" s="118" t="s">
        <v>57</v>
      </c>
      <c r="M941" s="118" t="s">
        <v>1</v>
      </c>
      <c r="N941" s="118" t="s">
        <v>58</v>
      </c>
      <c r="O941" s="118" t="s">
        <v>1</v>
      </c>
      <c r="P941" s="118" t="s">
        <v>59</v>
      </c>
      <c r="Q941" s="118" t="s">
        <v>1</v>
      </c>
      <c r="R941" s="118" t="s">
        <v>60</v>
      </c>
      <c r="S941" s="118" t="s">
        <v>1</v>
      </c>
      <c r="T941" s="113" t="s">
        <v>61</v>
      </c>
      <c r="U941" s="113" t="s">
        <v>1</v>
      </c>
      <c r="V941" s="113" t="s">
        <v>62</v>
      </c>
      <c r="W941" s="113" t="s">
        <v>1</v>
      </c>
      <c r="X941" s="113" t="s">
        <v>63</v>
      </c>
      <c r="Y941" s="113" t="s">
        <v>1</v>
      </c>
    </row>
    <row r="942" spans="1:25" customFormat="1" x14ac:dyDescent="0.3">
      <c r="A942" s="115" t="s">
        <v>1</v>
      </c>
      <c r="B942" s="55" t="s">
        <v>14</v>
      </c>
      <c r="C942" s="55" t="s">
        <v>15</v>
      </c>
      <c r="D942" s="55" t="s">
        <v>14</v>
      </c>
      <c r="E942" s="55" t="s">
        <v>15</v>
      </c>
      <c r="F942" s="55" t="s">
        <v>14</v>
      </c>
      <c r="G942" s="55" t="s">
        <v>15</v>
      </c>
      <c r="H942" s="55" t="s">
        <v>14</v>
      </c>
      <c r="I942" s="55" t="s">
        <v>15</v>
      </c>
      <c r="J942" s="55" t="s">
        <v>14</v>
      </c>
      <c r="K942" s="55" t="s">
        <v>15</v>
      </c>
      <c r="L942" s="55" t="s">
        <v>14</v>
      </c>
      <c r="M942" s="55" t="s">
        <v>15</v>
      </c>
      <c r="N942" s="55" t="s">
        <v>14</v>
      </c>
      <c r="O942" s="55" t="s">
        <v>15</v>
      </c>
      <c r="P942" s="55" t="s">
        <v>14</v>
      </c>
      <c r="Q942" s="55" t="s">
        <v>15</v>
      </c>
      <c r="R942" s="55" t="s">
        <v>14</v>
      </c>
      <c r="S942" s="55" t="s">
        <v>15</v>
      </c>
      <c r="T942" s="55" t="s">
        <v>14</v>
      </c>
      <c r="U942" s="55" t="s">
        <v>15</v>
      </c>
      <c r="V942" s="55" t="s">
        <v>14</v>
      </c>
      <c r="W942" s="55" t="s">
        <v>15</v>
      </c>
      <c r="X942" s="55" t="s">
        <v>14</v>
      </c>
      <c r="Y942" s="55" t="s">
        <v>15</v>
      </c>
    </row>
    <row r="943" spans="1:25" customFormat="1" x14ac:dyDescent="0.3">
      <c r="A943" s="56" t="s">
        <v>16</v>
      </c>
      <c r="B943" s="57">
        <v>38.080557513400002</v>
      </c>
      <c r="C943" s="57">
        <v>38.080557513400002</v>
      </c>
      <c r="D943" s="57">
        <v>6.1544909361000002</v>
      </c>
      <c r="E943" s="57">
        <v>6.1544909361000002</v>
      </c>
      <c r="F943" s="57">
        <v>0</v>
      </c>
      <c r="G943" s="57">
        <v>0</v>
      </c>
      <c r="H943" s="57">
        <v>16.656738808</v>
      </c>
      <c r="I943" s="57">
        <v>16.656738808</v>
      </c>
      <c r="J943" s="57">
        <v>1.3263850976</v>
      </c>
      <c r="K943" s="57">
        <v>1.3263850976</v>
      </c>
      <c r="L943" s="57">
        <v>0.96545749199999997</v>
      </c>
      <c r="M943" s="57">
        <v>0.96545749199999997</v>
      </c>
      <c r="N943" s="57">
        <v>3.9995275142</v>
      </c>
      <c r="O943" s="57">
        <v>3.9995275142</v>
      </c>
      <c r="P943" s="57">
        <v>0</v>
      </c>
      <c r="Q943" s="57">
        <v>0</v>
      </c>
      <c r="R943" s="57">
        <v>2.5520779889999998</v>
      </c>
      <c r="S943" s="57">
        <v>2.5520779889999998</v>
      </c>
      <c r="T943" s="57">
        <v>0</v>
      </c>
      <c r="U943" s="57">
        <v>0</v>
      </c>
      <c r="V943" s="57">
        <v>5.3140295585999997</v>
      </c>
      <c r="W943" s="57">
        <v>5.3140295585999997</v>
      </c>
      <c r="X943" s="57">
        <v>1.1118501179</v>
      </c>
      <c r="Y943" s="57">
        <v>1.1118501179</v>
      </c>
    </row>
    <row r="944" spans="1:25" customFormat="1" x14ac:dyDescent="0.3">
      <c r="A944" s="58" t="s">
        <v>306</v>
      </c>
      <c r="B944" s="67">
        <v>11.8872380411</v>
      </c>
      <c r="C944" s="68">
        <v>31.2160294315992</v>
      </c>
      <c r="D944" s="67">
        <v>3.54764078270001</v>
      </c>
      <c r="E944" s="68">
        <v>57.643123038671398</v>
      </c>
      <c r="F944" s="67"/>
      <c r="G944" s="68"/>
      <c r="H944" s="67">
        <v>3.6839724207</v>
      </c>
      <c r="I944" s="68">
        <v>22.117008996566799</v>
      </c>
      <c r="J944" s="67">
        <v>0</v>
      </c>
      <c r="K944" s="68">
        <v>0</v>
      </c>
      <c r="L944" s="67">
        <v>0</v>
      </c>
      <c r="M944" s="68">
        <v>0</v>
      </c>
      <c r="N944" s="67">
        <v>0</v>
      </c>
      <c r="O944" s="68">
        <v>0</v>
      </c>
      <c r="P944" s="67"/>
      <c r="Q944" s="68"/>
      <c r="R944" s="67">
        <v>0</v>
      </c>
      <c r="S944" s="68">
        <v>0</v>
      </c>
      <c r="T944" s="67"/>
      <c r="U944" s="68"/>
      <c r="V944" s="67">
        <v>4.6556248376999996</v>
      </c>
      <c r="W944" s="68">
        <v>87.610066642657898</v>
      </c>
      <c r="X944" s="67">
        <v>0</v>
      </c>
      <c r="Y944" s="68">
        <v>0</v>
      </c>
    </row>
    <row r="945" spans="1:25" customFormat="1" x14ac:dyDescent="0.3">
      <c r="A945" s="58" t="s">
        <v>307</v>
      </c>
      <c r="B945" s="70">
        <v>13.075458980200001</v>
      </c>
      <c r="C945" s="71">
        <v>34.336311845221601</v>
      </c>
      <c r="D945" s="70">
        <v>1.8053046882999999</v>
      </c>
      <c r="E945" s="71">
        <v>29.3331277443394</v>
      </c>
      <c r="F945" s="70"/>
      <c r="G945" s="71"/>
      <c r="H945" s="70">
        <v>6.6430703955999704</v>
      </c>
      <c r="I945" s="71">
        <v>39.882179051816699</v>
      </c>
      <c r="J945" s="70">
        <v>1.3263850976</v>
      </c>
      <c r="K945" s="71">
        <v>100</v>
      </c>
      <c r="L945" s="70">
        <v>0.50761947659999995</v>
      </c>
      <c r="M945" s="71">
        <v>52.578128069464498</v>
      </c>
      <c r="N945" s="70">
        <v>0</v>
      </c>
      <c r="O945" s="71">
        <v>0</v>
      </c>
      <c r="P945" s="70"/>
      <c r="Q945" s="71"/>
      <c r="R945" s="70">
        <v>1.6812292042000001</v>
      </c>
      <c r="S945" s="71">
        <v>65.876874117736804</v>
      </c>
      <c r="T945" s="70"/>
      <c r="U945" s="71"/>
      <c r="V945" s="70">
        <v>0</v>
      </c>
      <c r="W945" s="71">
        <v>0</v>
      </c>
      <c r="X945" s="70">
        <v>1.1118501179</v>
      </c>
      <c r="Y945" s="71">
        <v>100</v>
      </c>
    </row>
    <row r="946" spans="1:25" customFormat="1" x14ac:dyDescent="0.3">
      <c r="A946" s="58" t="s">
        <v>308</v>
      </c>
      <c r="B946" s="67">
        <v>13.1178604921</v>
      </c>
      <c r="C946" s="68">
        <v>34.447658723179202</v>
      </c>
      <c r="D946" s="67">
        <v>0.80154546510000002</v>
      </c>
      <c r="E946" s="68">
        <v>13.0237492169893</v>
      </c>
      <c r="F946" s="67"/>
      <c r="G946" s="68"/>
      <c r="H946" s="67">
        <v>6.3296959916999702</v>
      </c>
      <c r="I946" s="68">
        <v>38.000811951616498</v>
      </c>
      <c r="J946" s="67">
        <v>0</v>
      </c>
      <c r="K946" s="68">
        <v>0</v>
      </c>
      <c r="L946" s="67">
        <v>0.45783801540000002</v>
      </c>
      <c r="M946" s="68">
        <v>47.421871930535502</v>
      </c>
      <c r="N946" s="67">
        <v>3.9995275141999902</v>
      </c>
      <c r="O946" s="68">
        <v>100</v>
      </c>
      <c r="P946" s="67"/>
      <c r="Q946" s="68"/>
      <c r="R946" s="67">
        <v>0.87084878480000105</v>
      </c>
      <c r="S946" s="68">
        <v>34.123125882263203</v>
      </c>
      <c r="T946" s="67"/>
      <c r="U946" s="68"/>
      <c r="V946" s="67">
        <v>0.65840472089999902</v>
      </c>
      <c r="W946" s="68">
        <v>12.3899333573421</v>
      </c>
      <c r="X946" s="67">
        <v>0</v>
      </c>
      <c r="Y946" s="68">
        <v>0</v>
      </c>
    </row>
    <row r="947" spans="1:25" customFormat="1" x14ac:dyDescent="0.3">
      <c r="A947" s="65" t="s">
        <v>1</v>
      </c>
    </row>
    <row r="948" spans="1:25" customFormat="1" x14ac:dyDescent="0.3">
      <c r="A948" s="65" t="s">
        <v>1</v>
      </c>
    </row>
    <row r="949" spans="1:25" customFormat="1" x14ac:dyDescent="0.3">
      <c r="A949" s="53" t="s">
        <v>434</v>
      </c>
    </row>
    <row r="950" spans="1:25" customFormat="1" x14ac:dyDescent="0.3">
      <c r="A950" s="54" t="s">
        <v>1</v>
      </c>
    </row>
    <row r="951" spans="1:25" customFormat="1" ht="25.5" customHeight="1" x14ac:dyDescent="0.3">
      <c r="A951" s="114" t="s">
        <v>1</v>
      </c>
      <c r="B951" s="113" t="s">
        <v>504</v>
      </c>
      <c r="C951" s="113" t="s">
        <v>1</v>
      </c>
      <c r="D951" s="113" t="s">
        <v>53</v>
      </c>
      <c r="E951" s="113" t="s">
        <v>1</v>
      </c>
      <c r="F951" s="113" t="s">
        <v>54</v>
      </c>
      <c r="G951" s="113" t="s">
        <v>1</v>
      </c>
      <c r="H951" s="118" t="s">
        <v>55</v>
      </c>
      <c r="I951" s="118" t="s">
        <v>1</v>
      </c>
      <c r="J951" s="118" t="s">
        <v>56</v>
      </c>
      <c r="K951" s="118" t="s">
        <v>1</v>
      </c>
      <c r="L951" s="118" t="s">
        <v>57</v>
      </c>
      <c r="M951" s="118" t="s">
        <v>1</v>
      </c>
      <c r="N951" s="118" t="s">
        <v>58</v>
      </c>
      <c r="O951" s="118" t="s">
        <v>1</v>
      </c>
      <c r="P951" s="118" t="s">
        <v>59</v>
      </c>
      <c r="Q951" s="118" t="s">
        <v>1</v>
      </c>
      <c r="R951" s="118" t="s">
        <v>60</v>
      </c>
      <c r="S951" s="118" t="s">
        <v>1</v>
      </c>
      <c r="T951" s="113" t="s">
        <v>61</v>
      </c>
      <c r="U951" s="113" t="s">
        <v>1</v>
      </c>
      <c r="V951" s="113" t="s">
        <v>62</v>
      </c>
      <c r="W951" s="113" t="s">
        <v>1</v>
      </c>
      <c r="X951" s="113" t="s">
        <v>63</v>
      </c>
      <c r="Y951" s="113" t="s">
        <v>1</v>
      </c>
    </row>
    <row r="952" spans="1:25" customFormat="1" x14ac:dyDescent="0.3">
      <c r="A952" s="115" t="s">
        <v>1</v>
      </c>
      <c r="B952" s="55" t="s">
        <v>14</v>
      </c>
      <c r="C952" s="55" t="s">
        <v>15</v>
      </c>
      <c r="D952" s="55" t="s">
        <v>14</v>
      </c>
      <c r="E952" s="55" t="s">
        <v>15</v>
      </c>
      <c r="F952" s="55" t="s">
        <v>14</v>
      </c>
      <c r="G952" s="55" t="s">
        <v>15</v>
      </c>
      <c r="H952" s="55" t="s">
        <v>14</v>
      </c>
      <c r="I952" s="55" t="s">
        <v>15</v>
      </c>
      <c r="J952" s="55" t="s">
        <v>14</v>
      </c>
      <c r="K952" s="55" t="s">
        <v>15</v>
      </c>
      <c r="L952" s="55" t="s">
        <v>14</v>
      </c>
      <c r="M952" s="55" t="s">
        <v>15</v>
      </c>
      <c r="N952" s="55" t="s">
        <v>14</v>
      </c>
      <c r="O952" s="55" t="s">
        <v>15</v>
      </c>
      <c r="P952" s="55" t="s">
        <v>14</v>
      </c>
      <c r="Q952" s="55" t="s">
        <v>15</v>
      </c>
      <c r="R952" s="55" t="s">
        <v>14</v>
      </c>
      <c r="S952" s="55" t="s">
        <v>15</v>
      </c>
      <c r="T952" s="55" t="s">
        <v>14</v>
      </c>
      <c r="U952" s="55" t="s">
        <v>15</v>
      </c>
      <c r="V952" s="55" t="s">
        <v>14</v>
      </c>
      <c r="W952" s="55" t="s">
        <v>15</v>
      </c>
      <c r="X952" s="55" t="s">
        <v>14</v>
      </c>
      <c r="Y952" s="55" t="s">
        <v>15</v>
      </c>
    </row>
    <row r="953" spans="1:25" customFormat="1" x14ac:dyDescent="0.3">
      <c r="A953" s="56" t="s">
        <v>16</v>
      </c>
      <c r="B953" s="57">
        <v>91.507376542900005</v>
      </c>
      <c r="C953" s="57">
        <v>91.507376542900005</v>
      </c>
      <c r="D953" s="57">
        <v>35.959836879900003</v>
      </c>
      <c r="E953" s="57">
        <v>35.959836879900003</v>
      </c>
      <c r="F953" s="57">
        <v>6.0553419292999999</v>
      </c>
      <c r="G953" s="57">
        <v>6.0553419292999999</v>
      </c>
      <c r="H953" s="57">
        <v>21.562714089100002</v>
      </c>
      <c r="I953" s="57">
        <v>21.562714089100002</v>
      </c>
      <c r="J953" s="57">
        <v>0</v>
      </c>
      <c r="K953" s="57">
        <v>0</v>
      </c>
      <c r="L953" s="57">
        <v>9.2790814524999998</v>
      </c>
      <c r="M953" s="57">
        <v>9.2790814524999998</v>
      </c>
      <c r="N953" s="57">
        <v>0.28876204890000001</v>
      </c>
      <c r="O953" s="57">
        <v>0.28876204890000001</v>
      </c>
      <c r="P953" s="57">
        <v>0.75483450320000001</v>
      </c>
      <c r="Q953" s="57">
        <v>0.75483450320000001</v>
      </c>
      <c r="R953" s="57">
        <v>10.683749456499999</v>
      </c>
      <c r="S953" s="57">
        <v>10.683749456499999</v>
      </c>
      <c r="T953" s="57">
        <v>0.45783801540000002</v>
      </c>
      <c r="U953" s="57">
        <v>0.45783801540000002</v>
      </c>
      <c r="V953" s="57">
        <v>0</v>
      </c>
      <c r="W953" s="57">
        <v>0</v>
      </c>
      <c r="X953" s="57">
        <v>6.4652181680999998</v>
      </c>
      <c r="Y953" s="57">
        <v>6.4652181680999998</v>
      </c>
    </row>
    <row r="954" spans="1:25" customFormat="1" x14ac:dyDescent="0.3">
      <c r="A954" s="58" t="s">
        <v>306</v>
      </c>
      <c r="B954" s="59">
        <v>55.585207926199999</v>
      </c>
      <c r="C954" s="60">
        <v>0.60743964067356704</v>
      </c>
      <c r="D954" s="59">
        <v>23.002194174700001</v>
      </c>
      <c r="E954" s="60">
        <v>0.63966347376723598</v>
      </c>
      <c r="F954" s="67">
        <v>4.5184892310000002</v>
      </c>
      <c r="G954" s="68">
        <v>74.619885776166896</v>
      </c>
      <c r="H954" s="67">
        <v>11.6731420375</v>
      </c>
      <c r="I954" s="68">
        <v>54.135773396915702</v>
      </c>
      <c r="J954" s="67"/>
      <c r="K954" s="68"/>
      <c r="L954" s="67">
        <v>3.6438753685999998</v>
      </c>
      <c r="M954" s="68">
        <v>39.269785347322902</v>
      </c>
      <c r="N954" s="67">
        <v>0.28876204890000001</v>
      </c>
      <c r="O954" s="68">
        <v>100</v>
      </c>
      <c r="P954" s="67">
        <v>0.75483450320000001</v>
      </c>
      <c r="Q954" s="68">
        <v>100</v>
      </c>
      <c r="R954" s="67">
        <v>5.7059148288000001</v>
      </c>
      <c r="S954" s="68">
        <v>53.407418921907798</v>
      </c>
      <c r="T954" s="67">
        <v>0</v>
      </c>
      <c r="U954" s="68">
        <v>0</v>
      </c>
      <c r="V954" s="67"/>
      <c r="W954" s="68"/>
      <c r="X954" s="67">
        <v>5.9979957334999998</v>
      </c>
      <c r="Y954" s="68">
        <v>92.773292061429302</v>
      </c>
    </row>
    <row r="955" spans="1:25" customFormat="1" x14ac:dyDescent="0.3">
      <c r="A955" s="58" t="s">
        <v>307</v>
      </c>
      <c r="B955" s="63">
        <v>24.881440171000101</v>
      </c>
      <c r="C955" s="64">
        <v>0.27190638734283001</v>
      </c>
      <c r="D955" s="63">
        <v>10.416700794900001</v>
      </c>
      <c r="E955" s="64">
        <v>0.28967597460717298</v>
      </c>
      <c r="F955" s="70">
        <v>1.2480906493999999</v>
      </c>
      <c r="G955" s="71">
        <v>20.611398397848699</v>
      </c>
      <c r="H955" s="70">
        <v>5.7885251305000098</v>
      </c>
      <c r="I955" s="71">
        <v>26.845067400054798</v>
      </c>
      <c r="J955" s="70"/>
      <c r="K955" s="71"/>
      <c r="L955" s="70">
        <v>4.8258275898000003</v>
      </c>
      <c r="M955" s="71">
        <v>52.007600261982901</v>
      </c>
      <c r="N955" s="70">
        <v>0</v>
      </c>
      <c r="O955" s="71">
        <v>0</v>
      </c>
      <c r="P955" s="70">
        <v>0</v>
      </c>
      <c r="Q955" s="71">
        <v>0</v>
      </c>
      <c r="R955" s="70">
        <v>1.6772355564000001</v>
      </c>
      <c r="S955" s="71">
        <v>15.6989413054756</v>
      </c>
      <c r="T955" s="70">
        <v>0.45783801540000102</v>
      </c>
      <c r="U955" s="71">
        <v>100</v>
      </c>
      <c r="V955" s="70"/>
      <c r="W955" s="71"/>
      <c r="X955" s="70">
        <v>0.46722243459999901</v>
      </c>
      <c r="Y955" s="71">
        <v>7.2267079385707298</v>
      </c>
    </row>
    <row r="956" spans="1:25" customFormat="1" x14ac:dyDescent="0.3">
      <c r="A956" s="58" t="s">
        <v>308</v>
      </c>
      <c r="B956" s="59">
        <v>11.040728445699999</v>
      </c>
      <c r="C956" s="60">
        <v>0.120653971983602</v>
      </c>
      <c r="D956" s="59">
        <v>2.5409419102999999</v>
      </c>
      <c r="E956" s="60">
        <v>7.0660551625590803E-2</v>
      </c>
      <c r="F956" s="67">
        <v>0.28876204890000101</v>
      </c>
      <c r="G956" s="68">
        <v>4.7687158259844296</v>
      </c>
      <c r="H956" s="67">
        <v>4.1010469211</v>
      </c>
      <c r="I956" s="68">
        <v>19.019159203029499</v>
      </c>
      <c r="J956" s="67"/>
      <c r="K956" s="68"/>
      <c r="L956" s="67">
        <v>0.80937849409999996</v>
      </c>
      <c r="M956" s="68">
        <v>8.7226143906941793</v>
      </c>
      <c r="N956" s="67">
        <v>0</v>
      </c>
      <c r="O956" s="68">
        <v>0</v>
      </c>
      <c r="P956" s="67">
        <v>0</v>
      </c>
      <c r="Q956" s="68">
        <v>0</v>
      </c>
      <c r="R956" s="67">
        <v>3.3005990713000002</v>
      </c>
      <c r="S956" s="68">
        <v>30.893639772616702</v>
      </c>
      <c r="T956" s="67">
        <v>0</v>
      </c>
      <c r="U956" s="68">
        <v>0</v>
      </c>
      <c r="V956" s="67"/>
      <c r="W956" s="68"/>
      <c r="X956" s="67">
        <v>0</v>
      </c>
      <c r="Y956" s="68">
        <v>0</v>
      </c>
    </row>
    <row r="957" spans="1:25" customFormat="1" x14ac:dyDescent="0.3">
      <c r="A957" s="65" t="s">
        <v>1</v>
      </c>
    </row>
    <row r="958" spans="1:25" customFormat="1" x14ac:dyDescent="0.3">
      <c r="A958" s="65" t="s">
        <v>1</v>
      </c>
    </row>
    <row r="959" spans="1:25" customFormat="1" x14ac:dyDescent="0.3">
      <c r="A959" s="53" t="s">
        <v>309</v>
      </c>
    </row>
    <row r="960" spans="1:25" customFormat="1" x14ac:dyDescent="0.3">
      <c r="A960" s="54" t="s">
        <v>1</v>
      </c>
    </row>
    <row r="961" spans="1:25" customFormat="1" ht="25.5" customHeight="1" x14ac:dyDescent="0.3">
      <c r="A961" s="114" t="s">
        <v>1</v>
      </c>
      <c r="B961" s="113" t="s">
        <v>504</v>
      </c>
      <c r="C961" s="113" t="s">
        <v>1</v>
      </c>
      <c r="D961" s="113" t="s">
        <v>53</v>
      </c>
      <c r="E961" s="113" t="s">
        <v>1</v>
      </c>
      <c r="F961" s="113" t="s">
        <v>54</v>
      </c>
      <c r="G961" s="113" t="s">
        <v>1</v>
      </c>
      <c r="H961" s="118" t="s">
        <v>55</v>
      </c>
      <c r="I961" s="118" t="s">
        <v>1</v>
      </c>
      <c r="J961" s="118" t="s">
        <v>56</v>
      </c>
      <c r="K961" s="118" t="s">
        <v>1</v>
      </c>
      <c r="L961" s="118" t="s">
        <v>57</v>
      </c>
      <c r="M961" s="118" t="s">
        <v>1</v>
      </c>
      <c r="N961" s="118" t="s">
        <v>58</v>
      </c>
      <c r="O961" s="118" t="s">
        <v>1</v>
      </c>
      <c r="P961" s="118" t="s">
        <v>59</v>
      </c>
      <c r="Q961" s="118" t="s">
        <v>1</v>
      </c>
      <c r="R961" s="118" t="s">
        <v>60</v>
      </c>
      <c r="S961" s="118" t="s">
        <v>1</v>
      </c>
      <c r="T961" s="113" t="s">
        <v>61</v>
      </c>
      <c r="U961" s="113" t="s">
        <v>1</v>
      </c>
      <c r="V961" s="113" t="s">
        <v>62</v>
      </c>
      <c r="W961" s="113" t="s">
        <v>1</v>
      </c>
      <c r="X961" s="113" t="s">
        <v>63</v>
      </c>
      <c r="Y961" s="113" t="s">
        <v>1</v>
      </c>
    </row>
    <row r="962" spans="1:25" customFormat="1" x14ac:dyDescent="0.3">
      <c r="A962" s="115" t="s">
        <v>1</v>
      </c>
      <c r="B962" s="55" t="s">
        <v>14</v>
      </c>
      <c r="C962" s="55" t="s">
        <v>15</v>
      </c>
      <c r="D962" s="55" t="s">
        <v>14</v>
      </c>
      <c r="E962" s="55" t="s">
        <v>15</v>
      </c>
      <c r="F962" s="55" t="s">
        <v>14</v>
      </c>
      <c r="G962" s="55" t="s">
        <v>15</v>
      </c>
      <c r="H962" s="55" t="s">
        <v>14</v>
      </c>
      <c r="I962" s="55" t="s">
        <v>15</v>
      </c>
      <c r="J962" s="55" t="s">
        <v>14</v>
      </c>
      <c r="K962" s="55" t="s">
        <v>15</v>
      </c>
      <c r="L962" s="55" t="s">
        <v>14</v>
      </c>
      <c r="M962" s="55" t="s">
        <v>15</v>
      </c>
      <c r="N962" s="55" t="s">
        <v>14</v>
      </c>
      <c r="O962" s="55" t="s">
        <v>15</v>
      </c>
      <c r="P962" s="55" t="s">
        <v>14</v>
      </c>
      <c r="Q962" s="55" t="s">
        <v>15</v>
      </c>
      <c r="R962" s="55" t="s">
        <v>14</v>
      </c>
      <c r="S962" s="55" t="s">
        <v>15</v>
      </c>
      <c r="T962" s="55" t="s">
        <v>14</v>
      </c>
      <c r="U962" s="55" t="s">
        <v>15</v>
      </c>
      <c r="V962" s="55" t="s">
        <v>14</v>
      </c>
      <c r="W962" s="55" t="s">
        <v>15</v>
      </c>
      <c r="X962" s="55" t="s">
        <v>14</v>
      </c>
      <c r="Y962" s="55" t="s">
        <v>15</v>
      </c>
    </row>
    <row r="963" spans="1:25" customFormat="1" x14ac:dyDescent="0.3">
      <c r="A963" s="56" t="s">
        <v>16</v>
      </c>
      <c r="B963" s="57">
        <v>536.94290775499996</v>
      </c>
      <c r="C963" s="57">
        <v>536.94290775499996</v>
      </c>
      <c r="D963" s="57">
        <v>200.23133692179999</v>
      </c>
      <c r="E963" s="57">
        <v>200.23133692179999</v>
      </c>
      <c r="F963" s="57">
        <v>28.503143467400001</v>
      </c>
      <c r="G963" s="57">
        <v>28.503143467400001</v>
      </c>
      <c r="H963" s="57">
        <v>161.22384312739999</v>
      </c>
      <c r="I963" s="57">
        <v>161.22384312739999</v>
      </c>
      <c r="J963" s="57">
        <v>5.9940168831999996</v>
      </c>
      <c r="K963" s="57">
        <v>5.9940168831999996</v>
      </c>
      <c r="L963" s="57">
        <v>62.8138913644</v>
      </c>
      <c r="M963" s="57">
        <v>62.8138913644</v>
      </c>
      <c r="N963" s="57">
        <v>6.1000942285999997</v>
      </c>
      <c r="O963" s="57">
        <v>6.1000942285999997</v>
      </c>
      <c r="P963" s="57">
        <v>9.7389368158000007</v>
      </c>
      <c r="Q963" s="57">
        <v>9.7389368158000007</v>
      </c>
      <c r="R963" s="57">
        <v>36.430107045500002</v>
      </c>
      <c r="S963" s="57">
        <v>36.430107045500002</v>
      </c>
      <c r="T963" s="57">
        <v>9.2790070862</v>
      </c>
      <c r="U963" s="57">
        <v>9.2790070862</v>
      </c>
      <c r="V963" s="57">
        <v>6.5891942387000002</v>
      </c>
      <c r="W963" s="57">
        <v>6.5891942387000002</v>
      </c>
      <c r="X963" s="57">
        <v>10.039336576</v>
      </c>
      <c r="Y963" s="57">
        <v>10.039336576</v>
      </c>
    </row>
    <row r="964" spans="1:25" customFormat="1" x14ac:dyDescent="0.3">
      <c r="A964" s="58" t="s">
        <v>310</v>
      </c>
      <c r="B964" s="59">
        <v>3.4519803799000099</v>
      </c>
      <c r="C964" s="60">
        <v>6.4289523709941503E-3</v>
      </c>
      <c r="D964" s="59">
        <v>3.4519803799000002</v>
      </c>
      <c r="E964" s="60">
        <v>1.7239960702295901E-2</v>
      </c>
      <c r="F964" s="67">
        <v>0</v>
      </c>
      <c r="G964" s="68">
        <v>0</v>
      </c>
      <c r="H964" s="59">
        <v>0</v>
      </c>
      <c r="I964" s="60">
        <v>0</v>
      </c>
      <c r="J964" s="67">
        <v>0</v>
      </c>
      <c r="K964" s="68">
        <v>0</v>
      </c>
      <c r="L964" s="59">
        <v>0</v>
      </c>
      <c r="M964" s="60">
        <v>0</v>
      </c>
      <c r="N964" s="67">
        <v>0</v>
      </c>
      <c r="O964" s="68">
        <v>0</v>
      </c>
      <c r="P964" s="67">
        <v>0</v>
      </c>
      <c r="Q964" s="68">
        <v>0</v>
      </c>
      <c r="R964" s="59">
        <v>0</v>
      </c>
      <c r="S964" s="60">
        <v>0</v>
      </c>
      <c r="T964" s="67">
        <v>0</v>
      </c>
      <c r="U964" s="68">
        <v>0</v>
      </c>
      <c r="V964" s="67">
        <v>0</v>
      </c>
      <c r="W964" s="68">
        <v>0</v>
      </c>
      <c r="X964" s="67">
        <v>0</v>
      </c>
      <c r="Y964" s="68">
        <v>0</v>
      </c>
    </row>
    <row r="965" spans="1:25" customFormat="1" x14ac:dyDescent="0.3">
      <c r="A965" s="58" t="s">
        <v>311</v>
      </c>
      <c r="B965" s="63">
        <v>499.43905153600002</v>
      </c>
      <c r="C965" s="64">
        <v>0.93015299079783598</v>
      </c>
      <c r="D965" s="63">
        <v>182.80573114520001</v>
      </c>
      <c r="E965" s="64">
        <v>0.91297263433143105</v>
      </c>
      <c r="F965" s="70">
        <v>28.503143467400001</v>
      </c>
      <c r="G965" s="71">
        <v>100</v>
      </c>
      <c r="H965" s="63">
        <v>152.27248904870001</v>
      </c>
      <c r="I965" s="64">
        <v>0.94447872036131397</v>
      </c>
      <c r="J965" s="70">
        <v>5.9940168831999898</v>
      </c>
      <c r="K965" s="71">
        <v>100</v>
      </c>
      <c r="L965" s="63">
        <v>57.078344922299898</v>
      </c>
      <c r="M965" s="64">
        <v>0.90868984045540802</v>
      </c>
      <c r="N965" s="70">
        <v>6.1000942285999997</v>
      </c>
      <c r="O965" s="71">
        <v>100</v>
      </c>
      <c r="P965" s="70">
        <v>7.8690334910999997</v>
      </c>
      <c r="Q965" s="71">
        <v>80.799718079427805</v>
      </c>
      <c r="R965" s="63">
        <v>32.908660448600003</v>
      </c>
      <c r="S965" s="64">
        <v>0.90333691327061405</v>
      </c>
      <c r="T965" s="70">
        <v>9.2790070862</v>
      </c>
      <c r="U965" s="71">
        <v>100</v>
      </c>
      <c r="V965" s="70">
        <v>6.5891942387000002</v>
      </c>
      <c r="W965" s="71">
        <v>100</v>
      </c>
      <c r="X965" s="70">
        <v>10.039336576</v>
      </c>
      <c r="Y965" s="71">
        <v>100</v>
      </c>
    </row>
    <row r="966" spans="1:25" customFormat="1" x14ac:dyDescent="0.3">
      <c r="A966" s="58" t="s">
        <v>312</v>
      </c>
      <c r="B966" s="73">
        <v>4.2863806338312997</v>
      </c>
      <c r="C966" s="73">
        <v>4.2863806338312997</v>
      </c>
      <c r="D966" s="73">
        <v>4.2469722216054198</v>
      </c>
      <c r="E966" s="73">
        <v>4.2469722216054198</v>
      </c>
      <c r="F966" s="74">
        <v>4.2816544057985002</v>
      </c>
      <c r="G966" s="74">
        <v>4.2816544057985002</v>
      </c>
      <c r="H966" s="73">
        <v>4.2746603987885896</v>
      </c>
      <c r="I966" s="73">
        <v>4.2746603987885896</v>
      </c>
      <c r="J966" s="74">
        <v>4.6767063644529703</v>
      </c>
      <c r="K966" s="74">
        <v>4.6767063644529703</v>
      </c>
      <c r="L966" s="73">
        <v>4.3165062780088697</v>
      </c>
      <c r="M966" s="73">
        <v>4.3165062780088697</v>
      </c>
      <c r="N966" s="74">
        <v>4.1827490012979398</v>
      </c>
      <c r="O966" s="74">
        <v>4.1827490012979398</v>
      </c>
      <c r="P966" s="74">
        <v>3.9276690333428199</v>
      </c>
      <c r="Q966" s="74">
        <v>3.9276690333428199</v>
      </c>
      <c r="R966" s="73">
        <v>4.4363309832619198</v>
      </c>
      <c r="S966" s="73">
        <v>4.4363309832619198</v>
      </c>
      <c r="T966" s="74">
        <v>4.4785334852910896</v>
      </c>
      <c r="U966" s="74">
        <v>4.4785334852910896</v>
      </c>
      <c r="V966" s="74">
        <v>4.2189519753457203</v>
      </c>
      <c r="W966" s="74">
        <v>4.2189519753457203</v>
      </c>
      <c r="X966" s="74">
        <v>4.5859425308802404</v>
      </c>
      <c r="Y966" s="76">
        <v>4.5859425308802404</v>
      </c>
    </row>
    <row r="967" spans="1:25" customFormat="1" x14ac:dyDescent="0.3">
      <c r="A967" s="65" t="s">
        <v>1</v>
      </c>
    </row>
    <row r="968" spans="1:25" customFormat="1" x14ac:dyDescent="0.3">
      <c r="A968" s="65" t="s">
        <v>1</v>
      </c>
    </row>
    <row r="969" spans="1:25" customFormat="1" x14ac:dyDescent="0.3">
      <c r="A969" s="53" t="s">
        <v>435</v>
      </c>
    </row>
    <row r="970" spans="1:25" customFormat="1" x14ac:dyDescent="0.3">
      <c r="A970" s="54" t="s">
        <v>1</v>
      </c>
    </row>
    <row r="971" spans="1:25" customFormat="1" ht="25.5" customHeight="1" x14ac:dyDescent="0.3">
      <c r="A971" s="114" t="s">
        <v>1</v>
      </c>
      <c r="B971" s="113" t="s">
        <v>504</v>
      </c>
      <c r="C971" s="113" t="s">
        <v>1</v>
      </c>
      <c r="D971" s="113" t="s">
        <v>53</v>
      </c>
      <c r="E971" s="113" t="s">
        <v>1</v>
      </c>
      <c r="F971" s="113" t="s">
        <v>54</v>
      </c>
      <c r="G971" s="113" t="s">
        <v>1</v>
      </c>
      <c r="H971" s="118" t="s">
        <v>55</v>
      </c>
      <c r="I971" s="118" t="s">
        <v>1</v>
      </c>
      <c r="J971" s="118" t="s">
        <v>56</v>
      </c>
      <c r="K971" s="118" t="s">
        <v>1</v>
      </c>
      <c r="L971" s="118" t="s">
        <v>57</v>
      </c>
      <c r="M971" s="118" t="s">
        <v>1</v>
      </c>
      <c r="N971" s="118" t="s">
        <v>58</v>
      </c>
      <c r="O971" s="118" t="s">
        <v>1</v>
      </c>
      <c r="P971" s="118" t="s">
        <v>59</v>
      </c>
      <c r="Q971" s="118" t="s">
        <v>1</v>
      </c>
      <c r="R971" s="118" t="s">
        <v>60</v>
      </c>
      <c r="S971" s="118" t="s">
        <v>1</v>
      </c>
      <c r="T971" s="113" t="s">
        <v>61</v>
      </c>
      <c r="U971" s="113" t="s">
        <v>1</v>
      </c>
      <c r="V971" s="113" t="s">
        <v>62</v>
      </c>
      <c r="W971" s="113" t="s">
        <v>1</v>
      </c>
      <c r="X971" s="113" t="s">
        <v>63</v>
      </c>
      <c r="Y971" s="113" t="s">
        <v>1</v>
      </c>
    </row>
    <row r="972" spans="1:25" customFormat="1" x14ac:dyDescent="0.3">
      <c r="A972" s="115" t="s">
        <v>1</v>
      </c>
      <c r="B972" s="55" t="s">
        <v>14</v>
      </c>
      <c r="C972" s="55" t="s">
        <v>15</v>
      </c>
      <c r="D972" s="55" t="s">
        <v>14</v>
      </c>
      <c r="E972" s="55" t="s">
        <v>15</v>
      </c>
      <c r="F972" s="55" t="s">
        <v>14</v>
      </c>
      <c r="G972" s="55" t="s">
        <v>15</v>
      </c>
      <c r="H972" s="55" t="s">
        <v>14</v>
      </c>
      <c r="I972" s="55" t="s">
        <v>15</v>
      </c>
      <c r="J972" s="55" t="s">
        <v>14</v>
      </c>
      <c r="K972" s="55" t="s">
        <v>15</v>
      </c>
      <c r="L972" s="55" t="s">
        <v>14</v>
      </c>
      <c r="M972" s="55" t="s">
        <v>15</v>
      </c>
      <c r="N972" s="55" t="s">
        <v>14</v>
      </c>
      <c r="O972" s="55" t="s">
        <v>15</v>
      </c>
      <c r="P972" s="55" t="s">
        <v>14</v>
      </c>
      <c r="Q972" s="55" t="s">
        <v>15</v>
      </c>
      <c r="R972" s="55" t="s">
        <v>14</v>
      </c>
      <c r="S972" s="55" t="s">
        <v>15</v>
      </c>
      <c r="T972" s="55" t="s">
        <v>14</v>
      </c>
      <c r="U972" s="55" t="s">
        <v>15</v>
      </c>
      <c r="V972" s="55" t="s">
        <v>14</v>
      </c>
      <c r="W972" s="55" t="s">
        <v>15</v>
      </c>
      <c r="X972" s="55" t="s">
        <v>14</v>
      </c>
      <c r="Y972" s="55" t="s">
        <v>15</v>
      </c>
    </row>
    <row r="973" spans="1:25" customFormat="1" x14ac:dyDescent="0.3">
      <c r="A973" s="56" t="s">
        <v>16</v>
      </c>
      <c r="B973" s="57">
        <v>277.95558508319999</v>
      </c>
      <c r="C973" s="57">
        <v>277.95558508319999</v>
      </c>
      <c r="D973" s="57">
        <v>60.891477693799999</v>
      </c>
      <c r="E973" s="57">
        <v>60.891477693799999</v>
      </c>
      <c r="F973" s="57">
        <v>14.1671781529</v>
      </c>
      <c r="G973" s="57">
        <v>14.1671781529</v>
      </c>
      <c r="H973" s="57">
        <v>111.22595445029999</v>
      </c>
      <c r="I973" s="57">
        <v>111.22595445029999</v>
      </c>
      <c r="J973" s="57">
        <v>4.2693617955000001</v>
      </c>
      <c r="K973" s="57">
        <v>4.2693617955000001</v>
      </c>
      <c r="L973" s="57">
        <v>39.0123250623</v>
      </c>
      <c r="M973" s="57">
        <v>39.0123250623</v>
      </c>
      <c r="N973" s="57">
        <v>1.2129488912999999</v>
      </c>
      <c r="O973" s="57">
        <v>1.2129488912999999</v>
      </c>
      <c r="P973" s="57">
        <v>5.9163200116999999</v>
      </c>
      <c r="Q973" s="57">
        <v>5.9163200116999999</v>
      </c>
      <c r="R973" s="57">
        <v>26.525428066500002</v>
      </c>
      <c r="S973" s="57">
        <v>26.525428066500002</v>
      </c>
      <c r="T973" s="57">
        <v>1.9607587189</v>
      </c>
      <c r="U973" s="57">
        <v>1.9607587189</v>
      </c>
      <c r="V973" s="57">
        <v>5.8291209397000001</v>
      </c>
      <c r="W973" s="57">
        <v>5.8291209397000001</v>
      </c>
      <c r="X973" s="57">
        <v>6.9447113002999998</v>
      </c>
      <c r="Y973" s="57">
        <v>6.9447113002999998</v>
      </c>
    </row>
    <row r="974" spans="1:25" customFormat="1" x14ac:dyDescent="0.3">
      <c r="A974" s="58" t="s">
        <v>310</v>
      </c>
      <c r="B974" s="59">
        <v>5.2276769189000003</v>
      </c>
      <c r="C974" s="60">
        <v>1.88075980460519E-2</v>
      </c>
      <c r="D974" s="59">
        <v>0</v>
      </c>
      <c r="E974" s="60">
        <v>0</v>
      </c>
      <c r="F974" s="67">
        <v>3.8840929647000002</v>
      </c>
      <c r="G974" s="69">
        <v>27.4161369524737</v>
      </c>
      <c r="H974" s="59">
        <v>0</v>
      </c>
      <c r="I974" s="60">
        <v>0</v>
      </c>
      <c r="J974" s="67">
        <v>0</v>
      </c>
      <c r="K974" s="68">
        <v>0</v>
      </c>
      <c r="L974" s="59">
        <v>0</v>
      </c>
      <c r="M974" s="60">
        <v>0</v>
      </c>
      <c r="N974" s="67">
        <v>0</v>
      </c>
      <c r="O974" s="68">
        <v>0</v>
      </c>
      <c r="P974" s="67">
        <v>0.45783801540000002</v>
      </c>
      <c r="Q974" s="68">
        <v>7.7385607014933004</v>
      </c>
      <c r="R974" s="67">
        <v>0.88574593879999997</v>
      </c>
      <c r="S974" s="68">
        <v>3.3392333446208999</v>
      </c>
      <c r="T974" s="67">
        <v>0</v>
      </c>
      <c r="U974" s="68">
        <v>0</v>
      </c>
      <c r="V974" s="67">
        <v>0</v>
      </c>
      <c r="W974" s="68">
        <v>0</v>
      </c>
      <c r="X974" s="67">
        <v>0</v>
      </c>
      <c r="Y974" s="68">
        <v>0</v>
      </c>
    </row>
    <row r="975" spans="1:25" customFormat="1" x14ac:dyDescent="0.3">
      <c r="A975" s="58" t="s">
        <v>311</v>
      </c>
      <c r="B975" s="63">
        <v>268.9130406054</v>
      </c>
      <c r="C975" s="64">
        <v>0.96746766403311102</v>
      </c>
      <c r="D975" s="63">
        <v>59.779627575900101</v>
      </c>
      <c r="E975" s="64">
        <v>0.98174046418299998</v>
      </c>
      <c r="F975" s="70">
        <v>10.283085188199999</v>
      </c>
      <c r="G975" s="72">
        <v>72.583863047526293</v>
      </c>
      <c r="H975" s="63">
        <v>109.84452399529999</v>
      </c>
      <c r="I975" s="64">
        <v>0.98757996313156104</v>
      </c>
      <c r="J975" s="70">
        <v>4.2693617955000001</v>
      </c>
      <c r="K975" s="71">
        <v>100</v>
      </c>
      <c r="L975" s="63">
        <v>38.461044609399899</v>
      </c>
      <c r="M975" s="64">
        <v>0.98586906953072795</v>
      </c>
      <c r="N975" s="70">
        <v>0.44264235819999997</v>
      </c>
      <c r="O975" s="72">
        <v>36.493075790323701</v>
      </c>
      <c r="P975" s="70">
        <v>5.45848199629999</v>
      </c>
      <c r="Q975" s="71">
        <v>92.261439298506701</v>
      </c>
      <c r="R975" s="70">
        <v>25.639682127699999</v>
      </c>
      <c r="S975" s="71">
        <v>96.660766655379106</v>
      </c>
      <c r="T975" s="70">
        <v>1.9607587189</v>
      </c>
      <c r="U975" s="71">
        <v>100</v>
      </c>
      <c r="V975" s="70">
        <v>5.8291209397000001</v>
      </c>
      <c r="W975" s="71">
        <v>100</v>
      </c>
      <c r="X975" s="70">
        <v>6.9447113002999998</v>
      </c>
      <c r="Y975" s="71">
        <v>100</v>
      </c>
    </row>
    <row r="976" spans="1:25" customFormat="1" x14ac:dyDescent="0.3">
      <c r="A976" s="58" t="s">
        <v>312</v>
      </c>
      <c r="B976" s="73">
        <v>4.5603564654783897</v>
      </c>
      <c r="C976" s="73">
        <v>4.5603564654783897</v>
      </c>
      <c r="D976" s="73">
        <v>4.5419000116260904</v>
      </c>
      <c r="E976" s="73">
        <v>4.5419000116260904</v>
      </c>
      <c r="F976" s="74">
        <v>3.6271867522313301</v>
      </c>
      <c r="G976" s="74">
        <v>3.6271867522313301</v>
      </c>
      <c r="H976" s="73">
        <v>4.5864557237694603</v>
      </c>
      <c r="I976" s="73">
        <v>4.5864557237694603</v>
      </c>
      <c r="J976" s="74">
        <v>4.8553127472000401</v>
      </c>
      <c r="K976" s="74">
        <v>4.8553127472000401</v>
      </c>
      <c r="L976" s="73">
        <v>4.7816208689896103</v>
      </c>
      <c r="M976" s="78">
        <v>4.7816208689896103</v>
      </c>
      <c r="N976" s="74">
        <v>3.7298615158064701</v>
      </c>
      <c r="O976" s="74">
        <v>3.7298615158064701</v>
      </c>
      <c r="P976" s="74">
        <v>4.5518411528692599</v>
      </c>
      <c r="Q976" s="74">
        <v>4.5518411528692599</v>
      </c>
      <c r="R976" s="74">
        <v>4.6410683457687796</v>
      </c>
      <c r="S976" s="74">
        <v>4.6410683457687796</v>
      </c>
      <c r="T976" s="74">
        <v>4.6436081834219598</v>
      </c>
      <c r="U976" s="74">
        <v>4.6436081834219598</v>
      </c>
      <c r="V976" s="74">
        <v>4.3881910674367397</v>
      </c>
      <c r="W976" s="74">
        <v>4.3881910674367397</v>
      </c>
      <c r="X976" s="74">
        <v>4.7485773864315197</v>
      </c>
      <c r="Y976" s="74">
        <v>4.7485773864315197</v>
      </c>
    </row>
    <row r="977" spans="1:25" customFormat="1" x14ac:dyDescent="0.3">
      <c r="A977" s="65" t="s">
        <v>1</v>
      </c>
    </row>
    <row r="978" spans="1:25" customFormat="1" x14ac:dyDescent="0.3">
      <c r="A978" s="65" t="s">
        <v>1</v>
      </c>
    </row>
    <row r="979" spans="1:25" customFormat="1" x14ac:dyDescent="0.3">
      <c r="A979" s="53" t="s">
        <v>436</v>
      </c>
    </row>
    <row r="980" spans="1:25" customFormat="1" x14ac:dyDescent="0.3">
      <c r="A980" s="54" t="s">
        <v>1</v>
      </c>
    </row>
    <row r="981" spans="1:25" customFormat="1" ht="25.5" customHeight="1" x14ac:dyDescent="0.3">
      <c r="A981" s="114" t="s">
        <v>1</v>
      </c>
      <c r="B981" s="113" t="s">
        <v>504</v>
      </c>
      <c r="C981" s="113" t="s">
        <v>1</v>
      </c>
      <c r="D981" s="113" t="s">
        <v>53</v>
      </c>
      <c r="E981" s="113" t="s">
        <v>1</v>
      </c>
      <c r="F981" s="113" t="s">
        <v>54</v>
      </c>
      <c r="G981" s="113" t="s">
        <v>1</v>
      </c>
      <c r="H981" s="118" t="s">
        <v>55</v>
      </c>
      <c r="I981" s="118" t="s">
        <v>1</v>
      </c>
      <c r="J981" s="118" t="s">
        <v>56</v>
      </c>
      <c r="K981" s="118" t="s">
        <v>1</v>
      </c>
      <c r="L981" s="118" t="s">
        <v>57</v>
      </c>
      <c r="M981" s="118" t="s">
        <v>1</v>
      </c>
      <c r="N981" s="118" t="s">
        <v>58</v>
      </c>
      <c r="O981" s="118" t="s">
        <v>1</v>
      </c>
      <c r="P981" s="118" t="s">
        <v>59</v>
      </c>
      <c r="Q981" s="118" t="s">
        <v>1</v>
      </c>
      <c r="R981" s="118" t="s">
        <v>60</v>
      </c>
      <c r="S981" s="118" t="s">
        <v>1</v>
      </c>
      <c r="T981" s="113" t="s">
        <v>61</v>
      </c>
      <c r="U981" s="113" t="s">
        <v>1</v>
      </c>
      <c r="V981" s="113" t="s">
        <v>62</v>
      </c>
      <c r="W981" s="113" t="s">
        <v>1</v>
      </c>
      <c r="X981" s="113" t="s">
        <v>63</v>
      </c>
      <c r="Y981" s="113" t="s">
        <v>1</v>
      </c>
    </row>
    <row r="982" spans="1:25" customFormat="1" x14ac:dyDescent="0.3">
      <c r="A982" s="115" t="s">
        <v>1</v>
      </c>
      <c r="B982" s="55" t="s">
        <v>14</v>
      </c>
      <c r="C982" s="55" t="s">
        <v>15</v>
      </c>
      <c r="D982" s="55" t="s">
        <v>14</v>
      </c>
      <c r="E982" s="55" t="s">
        <v>15</v>
      </c>
      <c r="F982" s="55" t="s">
        <v>14</v>
      </c>
      <c r="G982" s="55" t="s">
        <v>15</v>
      </c>
      <c r="H982" s="55" t="s">
        <v>14</v>
      </c>
      <c r="I982" s="55" t="s">
        <v>15</v>
      </c>
      <c r="J982" s="55" t="s">
        <v>14</v>
      </c>
      <c r="K982" s="55" t="s">
        <v>15</v>
      </c>
      <c r="L982" s="55" t="s">
        <v>14</v>
      </c>
      <c r="M982" s="55" t="s">
        <v>15</v>
      </c>
      <c r="N982" s="55" t="s">
        <v>14</v>
      </c>
      <c r="O982" s="55" t="s">
        <v>15</v>
      </c>
      <c r="P982" s="55" t="s">
        <v>14</v>
      </c>
      <c r="Q982" s="55" t="s">
        <v>15</v>
      </c>
      <c r="R982" s="55" t="s">
        <v>14</v>
      </c>
      <c r="S982" s="55" t="s">
        <v>15</v>
      </c>
      <c r="T982" s="55" t="s">
        <v>14</v>
      </c>
      <c r="U982" s="55" t="s">
        <v>15</v>
      </c>
      <c r="V982" s="55" t="s">
        <v>14</v>
      </c>
      <c r="W982" s="55" t="s">
        <v>15</v>
      </c>
      <c r="X982" s="55" t="s">
        <v>14</v>
      </c>
      <c r="Y982" s="55" t="s">
        <v>15</v>
      </c>
    </row>
    <row r="983" spans="1:25" customFormat="1" x14ac:dyDescent="0.3">
      <c r="A983" s="56" t="s">
        <v>16</v>
      </c>
      <c r="B983" s="57">
        <v>563.55565043909996</v>
      </c>
      <c r="C983" s="57">
        <v>563.55565043909996</v>
      </c>
      <c r="D983" s="57">
        <v>122.2218979475</v>
      </c>
      <c r="E983" s="57">
        <v>122.2218979475</v>
      </c>
      <c r="F983" s="57">
        <v>32.110125801300001</v>
      </c>
      <c r="G983" s="57">
        <v>32.110125801300001</v>
      </c>
      <c r="H983" s="57">
        <v>244.7685945607</v>
      </c>
      <c r="I983" s="57">
        <v>244.7685945607</v>
      </c>
      <c r="J983" s="57">
        <v>11.331693358700001</v>
      </c>
      <c r="K983" s="57">
        <v>11.331693358700001</v>
      </c>
      <c r="L983" s="57">
        <v>79.969705732400001</v>
      </c>
      <c r="M983" s="57">
        <v>79.969705732400001</v>
      </c>
      <c r="N983" s="57">
        <v>3.5323529634000002</v>
      </c>
      <c r="O983" s="57">
        <v>3.5323529634000002</v>
      </c>
      <c r="P983" s="57">
        <v>15.5451228691</v>
      </c>
      <c r="Q983" s="57">
        <v>15.5451228691</v>
      </c>
      <c r="R983" s="57">
        <v>42.257604207</v>
      </c>
      <c r="S983" s="57">
        <v>42.257604207</v>
      </c>
      <c r="T983" s="57">
        <v>1.2619603572</v>
      </c>
      <c r="U983" s="57">
        <v>1.2619603572</v>
      </c>
      <c r="V983" s="57">
        <v>3.9112754554000002</v>
      </c>
      <c r="W983" s="57">
        <v>3.9112754554000002</v>
      </c>
      <c r="X983" s="57">
        <v>6.6453171863999998</v>
      </c>
      <c r="Y983" s="57">
        <v>6.6453171863999998</v>
      </c>
    </row>
    <row r="984" spans="1:25" customFormat="1" x14ac:dyDescent="0.3">
      <c r="A984" s="58" t="s">
        <v>310</v>
      </c>
      <c r="B984" s="59">
        <v>1.7509034762</v>
      </c>
      <c r="C984" s="60">
        <v>3.1068865600686699E-3</v>
      </c>
      <c r="D984" s="59">
        <v>0</v>
      </c>
      <c r="E984" s="60">
        <v>0</v>
      </c>
      <c r="F984" s="67">
        <v>0</v>
      </c>
      <c r="G984" s="68">
        <v>0</v>
      </c>
      <c r="H984" s="59">
        <v>0.50761947659999895</v>
      </c>
      <c r="I984" s="60">
        <v>2.0738750308676398E-3</v>
      </c>
      <c r="J984" s="67">
        <v>0</v>
      </c>
      <c r="K984" s="68">
        <v>0</v>
      </c>
      <c r="L984" s="59">
        <v>0.7854459842</v>
      </c>
      <c r="M984" s="60">
        <v>9.8217941032359406E-3</v>
      </c>
      <c r="N984" s="67">
        <v>0</v>
      </c>
      <c r="O984" s="68">
        <v>0</v>
      </c>
      <c r="P984" s="67">
        <v>0.45783801540000002</v>
      </c>
      <c r="Q984" s="68">
        <v>2.9452196631399601</v>
      </c>
      <c r="R984" s="59">
        <v>0</v>
      </c>
      <c r="S984" s="60">
        <v>0</v>
      </c>
      <c r="T984" s="67">
        <v>0</v>
      </c>
      <c r="U984" s="68">
        <v>0</v>
      </c>
      <c r="V984" s="67">
        <v>0</v>
      </c>
      <c r="W984" s="68">
        <v>0</v>
      </c>
      <c r="X984" s="67">
        <v>0</v>
      </c>
      <c r="Y984" s="68">
        <v>0</v>
      </c>
    </row>
    <row r="985" spans="1:25" customFormat="1" x14ac:dyDescent="0.3">
      <c r="A985" s="58" t="s">
        <v>311</v>
      </c>
      <c r="B985" s="63">
        <v>555.37419035750099</v>
      </c>
      <c r="C985" s="64">
        <v>0.98548242737833402</v>
      </c>
      <c r="D985" s="63">
        <v>121.2831457775</v>
      </c>
      <c r="E985" s="64">
        <v>0.99231928004911796</v>
      </c>
      <c r="F985" s="70">
        <v>32.110125801299901</v>
      </c>
      <c r="G985" s="71">
        <v>100</v>
      </c>
      <c r="H985" s="63">
        <v>242.173555808</v>
      </c>
      <c r="I985" s="64">
        <v>0.98939799136667195</v>
      </c>
      <c r="J985" s="70">
        <v>10.510696343099999</v>
      </c>
      <c r="K985" s="71">
        <v>92.754860287763805</v>
      </c>
      <c r="L985" s="63">
        <v>78.610551693900007</v>
      </c>
      <c r="M985" s="64">
        <v>0.98300413855406599</v>
      </c>
      <c r="N985" s="70">
        <v>3.2435909144999999</v>
      </c>
      <c r="O985" s="71">
        <v>91.825220981822298</v>
      </c>
      <c r="P985" s="70">
        <v>15.0872848537</v>
      </c>
      <c r="Q985" s="71">
        <v>97.054780336860006</v>
      </c>
      <c r="R985" s="63">
        <v>41.979403260999902</v>
      </c>
      <c r="S985" s="64">
        <v>0.99341654712280403</v>
      </c>
      <c r="T985" s="70">
        <v>1.2619603572</v>
      </c>
      <c r="U985" s="71">
        <v>100</v>
      </c>
      <c r="V985" s="70">
        <v>3.91127545540001</v>
      </c>
      <c r="W985" s="71">
        <v>100</v>
      </c>
      <c r="X985" s="70">
        <v>5.2026000918999999</v>
      </c>
      <c r="Y985" s="72">
        <v>78.289718097239998</v>
      </c>
    </row>
    <row r="986" spans="1:25" customFormat="1" x14ac:dyDescent="0.3">
      <c r="A986" s="58" t="s">
        <v>312</v>
      </c>
      <c r="B986" s="73">
        <v>4.7257052238328701</v>
      </c>
      <c r="C986" s="73">
        <v>4.7257052238328701</v>
      </c>
      <c r="D986" s="73">
        <v>4.6383520157174596</v>
      </c>
      <c r="E986" s="77">
        <v>4.6383520157174596</v>
      </c>
      <c r="F986" s="74">
        <v>4.7935452713788003</v>
      </c>
      <c r="G986" s="74">
        <v>4.7935452713788003</v>
      </c>
      <c r="H986" s="73">
        <v>4.7196083448422996</v>
      </c>
      <c r="I986" s="73">
        <v>4.7196083448422996</v>
      </c>
      <c r="J986" s="74">
        <v>4.5892455944259698</v>
      </c>
      <c r="K986" s="74">
        <v>4.5892455944259698</v>
      </c>
      <c r="L986" s="73">
        <v>4.8331304612529902</v>
      </c>
      <c r="M986" s="78">
        <v>4.8331304612529902</v>
      </c>
      <c r="N986" s="74">
        <v>4.8365044196364497</v>
      </c>
      <c r="O986" s="74">
        <v>4.8365044196364497</v>
      </c>
      <c r="P986" s="74">
        <v>4.8143295939051596</v>
      </c>
      <c r="Q986" s="74">
        <v>4.8143295939051596</v>
      </c>
      <c r="R986" s="73">
        <v>4.8113807308295797</v>
      </c>
      <c r="S986" s="73">
        <v>4.8113807308295797</v>
      </c>
      <c r="T986" s="74">
        <v>5</v>
      </c>
      <c r="U986" s="76">
        <v>5</v>
      </c>
      <c r="V986" s="74">
        <v>4.5073628534293704</v>
      </c>
      <c r="W986" s="74">
        <v>4.5073628534293704</v>
      </c>
      <c r="X986" s="74">
        <v>4.4380114699651898</v>
      </c>
      <c r="Y986" s="74">
        <v>4.4380114699651898</v>
      </c>
    </row>
    <row r="987" spans="1:25" customFormat="1" x14ac:dyDescent="0.3">
      <c r="A987" s="65" t="s">
        <v>1</v>
      </c>
    </row>
    <row r="988" spans="1:25" customFormat="1" x14ac:dyDescent="0.3">
      <c r="A988" s="65" t="s">
        <v>1</v>
      </c>
    </row>
    <row r="989" spans="1:25" customFormat="1" x14ac:dyDescent="0.3">
      <c r="A989" s="53" t="s">
        <v>437</v>
      </c>
    </row>
    <row r="990" spans="1:25" customFormat="1" x14ac:dyDescent="0.3">
      <c r="A990" s="54" t="s">
        <v>1</v>
      </c>
    </row>
    <row r="991" spans="1:25" customFormat="1" ht="25.5" customHeight="1" x14ac:dyDescent="0.3">
      <c r="A991" s="114" t="s">
        <v>1</v>
      </c>
      <c r="B991" s="113" t="s">
        <v>504</v>
      </c>
      <c r="C991" s="113" t="s">
        <v>1</v>
      </c>
      <c r="D991" s="113" t="s">
        <v>53</v>
      </c>
      <c r="E991" s="113" t="s">
        <v>1</v>
      </c>
      <c r="F991" s="113" t="s">
        <v>54</v>
      </c>
      <c r="G991" s="113" t="s">
        <v>1</v>
      </c>
      <c r="H991" s="118" t="s">
        <v>55</v>
      </c>
      <c r="I991" s="118" t="s">
        <v>1</v>
      </c>
      <c r="J991" s="118" t="s">
        <v>56</v>
      </c>
      <c r="K991" s="118" t="s">
        <v>1</v>
      </c>
      <c r="L991" s="118" t="s">
        <v>57</v>
      </c>
      <c r="M991" s="118" t="s">
        <v>1</v>
      </c>
      <c r="N991" s="118" t="s">
        <v>58</v>
      </c>
      <c r="O991" s="118" t="s">
        <v>1</v>
      </c>
      <c r="P991" s="118" t="s">
        <v>59</v>
      </c>
      <c r="Q991" s="118" t="s">
        <v>1</v>
      </c>
      <c r="R991" s="118" t="s">
        <v>60</v>
      </c>
      <c r="S991" s="118" t="s">
        <v>1</v>
      </c>
      <c r="T991" s="113" t="s">
        <v>61</v>
      </c>
      <c r="U991" s="113" t="s">
        <v>1</v>
      </c>
      <c r="V991" s="113" t="s">
        <v>62</v>
      </c>
      <c r="W991" s="113" t="s">
        <v>1</v>
      </c>
      <c r="X991" s="113" t="s">
        <v>63</v>
      </c>
      <c r="Y991" s="113" t="s">
        <v>1</v>
      </c>
    </row>
    <row r="992" spans="1:25" customFormat="1" x14ac:dyDescent="0.3">
      <c r="A992" s="115" t="s">
        <v>1</v>
      </c>
      <c r="B992" s="55" t="s">
        <v>14</v>
      </c>
      <c r="C992" s="55" t="s">
        <v>15</v>
      </c>
      <c r="D992" s="55" t="s">
        <v>14</v>
      </c>
      <c r="E992" s="55" t="s">
        <v>15</v>
      </c>
      <c r="F992" s="55" t="s">
        <v>14</v>
      </c>
      <c r="G992" s="55" t="s">
        <v>15</v>
      </c>
      <c r="H992" s="55" t="s">
        <v>14</v>
      </c>
      <c r="I992" s="55" t="s">
        <v>15</v>
      </c>
      <c r="J992" s="55" t="s">
        <v>14</v>
      </c>
      <c r="K992" s="55" t="s">
        <v>15</v>
      </c>
      <c r="L992" s="55" t="s">
        <v>14</v>
      </c>
      <c r="M992" s="55" t="s">
        <v>15</v>
      </c>
      <c r="N992" s="55" t="s">
        <v>14</v>
      </c>
      <c r="O992" s="55" t="s">
        <v>15</v>
      </c>
      <c r="P992" s="55" t="s">
        <v>14</v>
      </c>
      <c r="Q992" s="55" t="s">
        <v>15</v>
      </c>
      <c r="R992" s="55" t="s">
        <v>14</v>
      </c>
      <c r="S992" s="55" t="s">
        <v>15</v>
      </c>
      <c r="T992" s="55" t="s">
        <v>14</v>
      </c>
      <c r="U992" s="55" t="s">
        <v>15</v>
      </c>
      <c r="V992" s="55" t="s">
        <v>14</v>
      </c>
      <c r="W992" s="55" t="s">
        <v>15</v>
      </c>
      <c r="X992" s="55" t="s">
        <v>14</v>
      </c>
      <c r="Y992" s="55" t="s">
        <v>15</v>
      </c>
    </row>
    <row r="993" spans="1:25" customFormat="1" x14ac:dyDescent="0.3">
      <c r="A993" s="56" t="s">
        <v>16</v>
      </c>
      <c r="B993" s="57">
        <v>55.659320628899998</v>
      </c>
      <c r="C993" s="57">
        <v>55.659320628899998</v>
      </c>
      <c r="D993" s="57">
        <v>25.816291503999999</v>
      </c>
      <c r="E993" s="57">
        <v>25.816291503999999</v>
      </c>
      <c r="F993" s="57">
        <v>8.2351041456999994</v>
      </c>
      <c r="G993" s="57">
        <v>8.2351041456999994</v>
      </c>
      <c r="H993" s="57">
        <v>6.9290107748</v>
      </c>
      <c r="I993" s="57">
        <v>6.9290107748</v>
      </c>
      <c r="J993" s="57">
        <v>0.52805159450000005</v>
      </c>
      <c r="K993" s="57">
        <v>0.52805159450000005</v>
      </c>
      <c r="L993" s="57">
        <v>0.93444486920000003</v>
      </c>
      <c r="M993" s="57">
        <v>0.93444486920000003</v>
      </c>
      <c r="N993" s="57">
        <v>1.3263850976</v>
      </c>
      <c r="O993" s="57">
        <v>1.3263850976</v>
      </c>
      <c r="P993" s="57">
        <v>0</v>
      </c>
      <c r="Q993" s="57">
        <v>0</v>
      </c>
      <c r="R993" s="57">
        <v>0.75483450320000001</v>
      </c>
      <c r="S993" s="57">
        <v>0.75483450320000001</v>
      </c>
      <c r="T993" s="57">
        <v>7.200809896</v>
      </c>
      <c r="U993" s="57">
        <v>7.200809896</v>
      </c>
      <c r="V993" s="57">
        <v>2.4527891747999999</v>
      </c>
      <c r="W993" s="57">
        <v>2.4527891747999999</v>
      </c>
      <c r="X993" s="57">
        <v>1.4815990691000001</v>
      </c>
      <c r="Y993" s="57">
        <v>1.4815990691000001</v>
      </c>
    </row>
    <row r="994" spans="1:25" customFormat="1" x14ac:dyDescent="0.3">
      <c r="A994" s="58" t="s">
        <v>310</v>
      </c>
      <c r="B994" s="59">
        <v>6.1080137592000101</v>
      </c>
      <c r="C994" s="60">
        <v>0.109739279786116</v>
      </c>
      <c r="D994" s="67">
        <v>0</v>
      </c>
      <c r="E994" s="68">
        <v>0</v>
      </c>
      <c r="F994" s="67">
        <v>0</v>
      </c>
      <c r="G994" s="68">
        <v>0</v>
      </c>
      <c r="H994" s="67">
        <v>6.1080137592000101</v>
      </c>
      <c r="I994" s="69">
        <v>88.151309872602994</v>
      </c>
      <c r="J994" s="67">
        <v>0</v>
      </c>
      <c r="K994" s="68">
        <v>0</v>
      </c>
      <c r="L994" s="67">
        <v>0</v>
      </c>
      <c r="M994" s="68">
        <v>0</v>
      </c>
      <c r="N994" s="67">
        <v>0</v>
      </c>
      <c r="O994" s="68">
        <v>0</v>
      </c>
      <c r="P994" s="67"/>
      <c r="Q994" s="68"/>
      <c r="R994" s="67">
        <v>0</v>
      </c>
      <c r="S994" s="68">
        <v>0</v>
      </c>
      <c r="T994" s="67">
        <v>0</v>
      </c>
      <c r="U994" s="68">
        <v>0</v>
      </c>
      <c r="V994" s="67">
        <v>0</v>
      </c>
      <c r="W994" s="68">
        <v>0</v>
      </c>
      <c r="X994" s="67">
        <v>0</v>
      </c>
      <c r="Y994" s="68">
        <v>0</v>
      </c>
    </row>
    <row r="995" spans="1:25" customFormat="1" x14ac:dyDescent="0.3">
      <c r="A995" s="58" t="s">
        <v>311</v>
      </c>
      <c r="B995" s="63">
        <v>46.917840630500002</v>
      </c>
      <c r="C995" s="64">
        <v>0.84294669967888303</v>
      </c>
      <c r="D995" s="70">
        <v>23.937659768</v>
      </c>
      <c r="E995" s="71">
        <v>92.723076683152101</v>
      </c>
      <c r="F995" s="70">
        <v>8.2351041456999994</v>
      </c>
      <c r="G995" s="71">
        <v>100</v>
      </c>
      <c r="H995" s="70">
        <v>0.82099701559999905</v>
      </c>
      <c r="I995" s="72">
        <v>11.848690127396999</v>
      </c>
      <c r="J995" s="70">
        <v>0.52805159449999906</v>
      </c>
      <c r="K995" s="71">
        <v>100</v>
      </c>
      <c r="L995" s="70">
        <v>0.93444486920000003</v>
      </c>
      <c r="M995" s="71">
        <v>100</v>
      </c>
      <c r="N995" s="70">
        <v>1.3263850976</v>
      </c>
      <c r="O995" s="71">
        <v>100</v>
      </c>
      <c r="P995" s="70"/>
      <c r="Q995" s="71"/>
      <c r="R995" s="70">
        <v>0</v>
      </c>
      <c r="S995" s="72">
        <v>0</v>
      </c>
      <c r="T995" s="70">
        <v>7.200809896</v>
      </c>
      <c r="U995" s="71">
        <v>100</v>
      </c>
      <c r="V995" s="70">
        <v>2.4527891747999999</v>
      </c>
      <c r="W995" s="71">
        <v>100</v>
      </c>
      <c r="X995" s="70">
        <v>1.4815990691000001</v>
      </c>
      <c r="Y995" s="71">
        <v>100</v>
      </c>
    </row>
    <row r="996" spans="1:25" customFormat="1" x14ac:dyDescent="0.3">
      <c r="A996" s="58" t="s">
        <v>312</v>
      </c>
      <c r="B996" s="73">
        <v>4.1425946856128002</v>
      </c>
      <c r="C996" s="73">
        <v>4.1425946856128002</v>
      </c>
      <c r="D996" s="74">
        <v>4.3508774480252699</v>
      </c>
      <c r="E996" s="74">
        <v>4.3508774480252699</v>
      </c>
      <c r="F996" s="74">
        <v>4.3642854876664101</v>
      </c>
      <c r="G996" s="74">
        <v>4.3642854876664101</v>
      </c>
      <c r="H996" s="74">
        <v>2.35546070382191</v>
      </c>
      <c r="I996" s="75">
        <v>2.35546070382191</v>
      </c>
      <c r="J996" s="74">
        <v>4</v>
      </c>
      <c r="K996" s="74">
        <v>4</v>
      </c>
      <c r="L996" s="74">
        <v>5</v>
      </c>
      <c r="M996" s="76">
        <v>5</v>
      </c>
      <c r="N996" s="74">
        <v>5</v>
      </c>
      <c r="O996" s="76">
        <v>5</v>
      </c>
      <c r="P996" s="74"/>
      <c r="Q996" s="74"/>
      <c r="R996" s="74">
        <v>3</v>
      </c>
      <c r="S996" s="75">
        <v>3</v>
      </c>
      <c r="T996" s="74">
        <v>4.6465418341742604</v>
      </c>
      <c r="U996" s="74">
        <v>4.6465418341742604</v>
      </c>
      <c r="V996" s="74">
        <v>4</v>
      </c>
      <c r="W996" s="74">
        <v>4</v>
      </c>
      <c r="X996" s="74">
        <v>4.75043926598536</v>
      </c>
      <c r="Y996" s="74">
        <v>4.75043926598536</v>
      </c>
    </row>
    <row r="997" spans="1:25" customFormat="1" x14ac:dyDescent="0.3">
      <c r="A997" s="65" t="s">
        <v>1</v>
      </c>
    </row>
    <row r="998" spans="1:25" customFormat="1" x14ac:dyDescent="0.3">
      <c r="A998" s="65" t="s">
        <v>1</v>
      </c>
    </row>
    <row r="999" spans="1:25" customFormat="1" x14ac:dyDescent="0.3">
      <c r="A999" s="53" t="s">
        <v>438</v>
      </c>
    </row>
    <row r="1000" spans="1:25" customFormat="1" x14ac:dyDescent="0.3">
      <c r="A1000" s="54" t="s">
        <v>1</v>
      </c>
    </row>
    <row r="1001" spans="1:25" customFormat="1" ht="25.5" customHeight="1" x14ac:dyDescent="0.3">
      <c r="A1001" s="114" t="s">
        <v>1</v>
      </c>
      <c r="B1001" s="113" t="s">
        <v>504</v>
      </c>
      <c r="C1001" s="113" t="s">
        <v>1</v>
      </c>
      <c r="D1001" s="113" t="s">
        <v>53</v>
      </c>
      <c r="E1001" s="113" t="s">
        <v>1</v>
      </c>
      <c r="F1001" s="113" t="s">
        <v>54</v>
      </c>
      <c r="G1001" s="113" t="s">
        <v>1</v>
      </c>
      <c r="H1001" s="118" t="s">
        <v>55</v>
      </c>
      <c r="I1001" s="118" t="s">
        <v>1</v>
      </c>
      <c r="J1001" s="118" t="s">
        <v>56</v>
      </c>
      <c r="K1001" s="118" t="s">
        <v>1</v>
      </c>
      <c r="L1001" s="118" t="s">
        <v>57</v>
      </c>
      <c r="M1001" s="118" t="s">
        <v>1</v>
      </c>
      <c r="N1001" s="118" t="s">
        <v>58</v>
      </c>
      <c r="O1001" s="118" t="s">
        <v>1</v>
      </c>
      <c r="P1001" s="118" t="s">
        <v>59</v>
      </c>
      <c r="Q1001" s="118" t="s">
        <v>1</v>
      </c>
      <c r="R1001" s="118" t="s">
        <v>60</v>
      </c>
      <c r="S1001" s="118" t="s">
        <v>1</v>
      </c>
      <c r="T1001" s="113" t="s">
        <v>61</v>
      </c>
      <c r="U1001" s="113" t="s">
        <v>1</v>
      </c>
      <c r="V1001" s="113" t="s">
        <v>62</v>
      </c>
      <c r="W1001" s="113" t="s">
        <v>1</v>
      </c>
      <c r="X1001" s="113" t="s">
        <v>63</v>
      </c>
      <c r="Y1001" s="113" t="s">
        <v>1</v>
      </c>
    </row>
    <row r="1002" spans="1:25" customFormat="1" x14ac:dyDescent="0.3">
      <c r="A1002" s="115" t="s">
        <v>1</v>
      </c>
      <c r="B1002" s="55" t="s">
        <v>14</v>
      </c>
      <c r="C1002" s="55" t="s">
        <v>15</v>
      </c>
      <c r="D1002" s="55" t="s">
        <v>14</v>
      </c>
      <c r="E1002" s="55" t="s">
        <v>15</v>
      </c>
      <c r="F1002" s="55" t="s">
        <v>14</v>
      </c>
      <c r="G1002" s="55" t="s">
        <v>15</v>
      </c>
      <c r="H1002" s="55" t="s">
        <v>14</v>
      </c>
      <c r="I1002" s="55" t="s">
        <v>15</v>
      </c>
      <c r="J1002" s="55" t="s">
        <v>14</v>
      </c>
      <c r="K1002" s="55" t="s">
        <v>15</v>
      </c>
      <c r="L1002" s="55" t="s">
        <v>14</v>
      </c>
      <c r="M1002" s="55" t="s">
        <v>15</v>
      </c>
      <c r="N1002" s="55" t="s">
        <v>14</v>
      </c>
      <c r="O1002" s="55" t="s">
        <v>15</v>
      </c>
      <c r="P1002" s="55" t="s">
        <v>14</v>
      </c>
      <c r="Q1002" s="55" t="s">
        <v>15</v>
      </c>
      <c r="R1002" s="55" t="s">
        <v>14</v>
      </c>
      <c r="S1002" s="55" t="s">
        <v>15</v>
      </c>
      <c r="T1002" s="55" t="s">
        <v>14</v>
      </c>
      <c r="U1002" s="55" t="s">
        <v>15</v>
      </c>
      <c r="V1002" s="55" t="s">
        <v>14</v>
      </c>
      <c r="W1002" s="55" t="s">
        <v>15</v>
      </c>
      <c r="X1002" s="55" t="s">
        <v>14</v>
      </c>
      <c r="Y1002" s="55" t="s">
        <v>15</v>
      </c>
    </row>
    <row r="1003" spans="1:25" customFormat="1" x14ac:dyDescent="0.3">
      <c r="A1003" s="56" t="s">
        <v>16</v>
      </c>
      <c r="B1003" s="57">
        <v>425.80534878809999</v>
      </c>
      <c r="C1003" s="57">
        <v>425.80534878809999</v>
      </c>
      <c r="D1003" s="57">
        <v>190.06369955119999</v>
      </c>
      <c r="E1003" s="57">
        <v>190.06369955119999</v>
      </c>
      <c r="F1003" s="57">
        <v>26.3603818331</v>
      </c>
      <c r="G1003" s="57">
        <v>26.3603818331</v>
      </c>
      <c r="H1003" s="57">
        <v>121.2470445556</v>
      </c>
      <c r="I1003" s="57">
        <v>121.2470445556</v>
      </c>
      <c r="J1003" s="57">
        <v>4.7018307349999997</v>
      </c>
      <c r="K1003" s="57">
        <v>4.7018307349999997</v>
      </c>
      <c r="L1003" s="57">
        <v>42.132521256300002</v>
      </c>
      <c r="M1003" s="57">
        <v>42.132521256300002</v>
      </c>
      <c r="N1003" s="57">
        <v>4.5252660028999996</v>
      </c>
      <c r="O1003" s="57">
        <v>4.5252660028999996</v>
      </c>
      <c r="P1003" s="57">
        <v>5.1839108731000003</v>
      </c>
      <c r="Q1003" s="57">
        <v>5.1839108731000003</v>
      </c>
      <c r="R1003" s="57">
        <v>12.3714020494</v>
      </c>
      <c r="S1003" s="57">
        <v>12.3714020494</v>
      </c>
      <c r="T1003" s="57">
        <v>3.0030230737000001</v>
      </c>
      <c r="U1003" s="57">
        <v>3.0030230737000001</v>
      </c>
      <c r="V1003" s="57">
        <v>6.7567466531000004</v>
      </c>
      <c r="W1003" s="57">
        <v>6.7567466531000004</v>
      </c>
      <c r="X1003" s="57">
        <v>9.4595222047000007</v>
      </c>
      <c r="Y1003" s="57">
        <v>9.4595222047000007</v>
      </c>
    </row>
    <row r="1004" spans="1:25" customFormat="1" x14ac:dyDescent="0.3">
      <c r="A1004" s="58" t="s">
        <v>310</v>
      </c>
      <c r="B1004" s="59">
        <v>5.7975550939000096</v>
      </c>
      <c r="C1004" s="60">
        <v>1.3615505559995E-2</v>
      </c>
      <c r="D1004" s="59">
        <v>0.2412093257</v>
      </c>
      <c r="E1004" s="60">
        <v>1.2690972882753E-3</v>
      </c>
      <c r="F1004" s="67">
        <v>0</v>
      </c>
      <c r="G1004" s="68">
        <v>0</v>
      </c>
      <c r="H1004" s="59">
        <v>4.3737915451999996</v>
      </c>
      <c r="I1004" s="60">
        <v>3.60733868708389E-2</v>
      </c>
      <c r="J1004" s="67">
        <v>0</v>
      </c>
      <c r="K1004" s="68">
        <v>0</v>
      </c>
      <c r="L1004" s="59">
        <v>0.7153317884</v>
      </c>
      <c r="M1004" s="60">
        <v>1.6978138669853201E-2</v>
      </c>
      <c r="N1004" s="67">
        <v>0</v>
      </c>
      <c r="O1004" s="68">
        <v>0</v>
      </c>
      <c r="P1004" s="67">
        <v>0</v>
      </c>
      <c r="Q1004" s="68">
        <v>0</v>
      </c>
      <c r="R1004" s="67">
        <v>0</v>
      </c>
      <c r="S1004" s="68">
        <v>0</v>
      </c>
      <c r="T1004" s="67">
        <v>0</v>
      </c>
      <c r="U1004" s="68">
        <v>0</v>
      </c>
      <c r="V1004" s="67">
        <v>0</v>
      </c>
      <c r="W1004" s="68">
        <v>0</v>
      </c>
      <c r="X1004" s="67">
        <v>0.46722243460000001</v>
      </c>
      <c r="Y1004" s="68">
        <v>4.9391758324522899</v>
      </c>
    </row>
    <row r="1005" spans="1:25" customFormat="1" x14ac:dyDescent="0.3">
      <c r="A1005" s="58" t="s">
        <v>311</v>
      </c>
      <c r="B1005" s="63">
        <v>388.75528831059898</v>
      </c>
      <c r="C1005" s="64">
        <v>0.91298826897560204</v>
      </c>
      <c r="D1005" s="63">
        <v>177.4321880375</v>
      </c>
      <c r="E1005" s="64">
        <v>0.93354064167157103</v>
      </c>
      <c r="F1005" s="70">
        <v>23.4783096134</v>
      </c>
      <c r="G1005" s="71">
        <v>89.066652228530799</v>
      </c>
      <c r="H1005" s="63">
        <v>110.9678523816</v>
      </c>
      <c r="I1005" s="64">
        <v>0.91522109085894998</v>
      </c>
      <c r="J1005" s="70">
        <v>4.7018307349999899</v>
      </c>
      <c r="K1005" s="71">
        <v>100</v>
      </c>
      <c r="L1005" s="63">
        <v>39.4968876233999</v>
      </c>
      <c r="M1005" s="64">
        <v>0.93744419858315697</v>
      </c>
      <c r="N1005" s="70">
        <v>4.23650395399999</v>
      </c>
      <c r="O1005" s="71">
        <v>93.618893370799697</v>
      </c>
      <c r="P1005" s="70">
        <v>5.1839108731000003</v>
      </c>
      <c r="Q1005" s="71">
        <v>100</v>
      </c>
      <c r="R1005" s="70">
        <v>11.7065454917</v>
      </c>
      <c r="S1005" s="71">
        <v>94.625859259563498</v>
      </c>
      <c r="T1005" s="70">
        <v>0.45783801540000102</v>
      </c>
      <c r="U1005" s="72">
        <v>15.245904016178701</v>
      </c>
      <c r="V1005" s="70">
        <v>2.1011218153999902</v>
      </c>
      <c r="W1005" s="72">
        <v>31.096649368021001</v>
      </c>
      <c r="X1005" s="70">
        <v>8.9922997701000007</v>
      </c>
      <c r="Y1005" s="71">
        <v>95.060824167547693</v>
      </c>
    </row>
    <row r="1006" spans="1:25" customFormat="1" x14ac:dyDescent="0.3">
      <c r="A1006" s="58" t="s">
        <v>312</v>
      </c>
      <c r="B1006" s="73">
        <v>4.2870723521198197</v>
      </c>
      <c r="C1006" s="73">
        <v>4.2870723521198197</v>
      </c>
      <c r="D1006" s="73">
        <v>4.4181050619684097</v>
      </c>
      <c r="E1006" s="78">
        <v>4.4181050619684097</v>
      </c>
      <c r="F1006" s="74">
        <v>4.22842979014208</v>
      </c>
      <c r="G1006" s="74">
        <v>4.22842979014208</v>
      </c>
      <c r="H1006" s="73">
        <v>4.1410075648545801</v>
      </c>
      <c r="I1006" s="73">
        <v>4.1410075648545801</v>
      </c>
      <c r="J1006" s="74">
        <v>4.3373538229253201</v>
      </c>
      <c r="K1006" s="74">
        <v>4.3373538229253201</v>
      </c>
      <c r="L1006" s="73">
        <v>4.3149201933462704</v>
      </c>
      <c r="M1006" s="73">
        <v>4.3149201933462704</v>
      </c>
      <c r="N1006" s="74">
        <v>4.2773310654657104</v>
      </c>
      <c r="O1006" s="74">
        <v>4.2773310654657104</v>
      </c>
      <c r="P1006" s="74">
        <v>4.3597497990903502</v>
      </c>
      <c r="Q1006" s="74">
        <v>4.3597497990903502</v>
      </c>
      <c r="R1006" s="74">
        <v>4.4278815816802899</v>
      </c>
      <c r="S1006" s="74">
        <v>4.4278815816802899</v>
      </c>
      <c r="T1006" s="74">
        <v>3.1524590401617898</v>
      </c>
      <c r="U1006" s="75">
        <v>3.1524590401617898</v>
      </c>
      <c r="V1006" s="74">
        <v>3.5244889429551298</v>
      </c>
      <c r="W1006" s="74">
        <v>3.5244889429551298</v>
      </c>
      <c r="X1006" s="74">
        <v>4.2264626883095202</v>
      </c>
      <c r="Y1006" s="74">
        <v>4.2264626883095202</v>
      </c>
    </row>
    <row r="1007" spans="1:25" customFormat="1" x14ac:dyDescent="0.3">
      <c r="A1007" s="65" t="s">
        <v>1</v>
      </c>
    </row>
    <row r="1008" spans="1:25" customFormat="1" x14ac:dyDescent="0.3">
      <c r="A1008" s="65" t="s">
        <v>1</v>
      </c>
    </row>
    <row r="1009" spans="1:25" customFormat="1" x14ac:dyDescent="0.3">
      <c r="A1009" s="53" t="s">
        <v>439</v>
      </c>
    </row>
    <row r="1010" spans="1:25" customFormat="1" x14ac:dyDescent="0.3">
      <c r="A1010" s="54" t="s">
        <v>1</v>
      </c>
    </row>
    <row r="1011" spans="1:25" customFormat="1" ht="25.5" customHeight="1" x14ac:dyDescent="0.3">
      <c r="A1011" s="114" t="s">
        <v>1</v>
      </c>
      <c r="B1011" s="113" t="s">
        <v>504</v>
      </c>
      <c r="C1011" s="113" t="s">
        <v>1</v>
      </c>
      <c r="D1011" s="113" t="s">
        <v>53</v>
      </c>
      <c r="E1011" s="113" t="s">
        <v>1</v>
      </c>
      <c r="F1011" s="113" t="s">
        <v>54</v>
      </c>
      <c r="G1011" s="113" t="s">
        <v>1</v>
      </c>
      <c r="H1011" s="118" t="s">
        <v>55</v>
      </c>
      <c r="I1011" s="118" t="s">
        <v>1</v>
      </c>
      <c r="J1011" s="118" t="s">
        <v>56</v>
      </c>
      <c r="K1011" s="118" t="s">
        <v>1</v>
      </c>
      <c r="L1011" s="118" t="s">
        <v>57</v>
      </c>
      <c r="M1011" s="118" t="s">
        <v>1</v>
      </c>
      <c r="N1011" s="118" t="s">
        <v>58</v>
      </c>
      <c r="O1011" s="118" t="s">
        <v>1</v>
      </c>
      <c r="P1011" s="118" t="s">
        <v>59</v>
      </c>
      <c r="Q1011" s="118" t="s">
        <v>1</v>
      </c>
      <c r="R1011" s="118" t="s">
        <v>60</v>
      </c>
      <c r="S1011" s="118" t="s">
        <v>1</v>
      </c>
      <c r="T1011" s="113" t="s">
        <v>61</v>
      </c>
      <c r="U1011" s="113" t="s">
        <v>1</v>
      </c>
      <c r="V1011" s="113" t="s">
        <v>62</v>
      </c>
      <c r="W1011" s="113" t="s">
        <v>1</v>
      </c>
      <c r="X1011" s="113" t="s">
        <v>63</v>
      </c>
      <c r="Y1011" s="113" t="s">
        <v>1</v>
      </c>
    </row>
    <row r="1012" spans="1:25" customFormat="1" x14ac:dyDescent="0.3">
      <c r="A1012" s="115" t="s">
        <v>1</v>
      </c>
      <c r="B1012" s="55" t="s">
        <v>14</v>
      </c>
      <c r="C1012" s="55" t="s">
        <v>15</v>
      </c>
      <c r="D1012" s="55" t="s">
        <v>14</v>
      </c>
      <c r="E1012" s="55" t="s">
        <v>15</v>
      </c>
      <c r="F1012" s="55" t="s">
        <v>14</v>
      </c>
      <c r="G1012" s="55" t="s">
        <v>15</v>
      </c>
      <c r="H1012" s="55" t="s">
        <v>14</v>
      </c>
      <c r="I1012" s="55" t="s">
        <v>15</v>
      </c>
      <c r="J1012" s="55" t="s">
        <v>14</v>
      </c>
      <c r="K1012" s="55" t="s">
        <v>15</v>
      </c>
      <c r="L1012" s="55" t="s">
        <v>14</v>
      </c>
      <c r="M1012" s="55" t="s">
        <v>15</v>
      </c>
      <c r="N1012" s="55" t="s">
        <v>14</v>
      </c>
      <c r="O1012" s="55" t="s">
        <v>15</v>
      </c>
      <c r="P1012" s="55" t="s">
        <v>14</v>
      </c>
      <c r="Q1012" s="55" t="s">
        <v>15</v>
      </c>
      <c r="R1012" s="55" t="s">
        <v>14</v>
      </c>
      <c r="S1012" s="55" t="s">
        <v>15</v>
      </c>
      <c r="T1012" s="55" t="s">
        <v>14</v>
      </c>
      <c r="U1012" s="55" t="s">
        <v>15</v>
      </c>
      <c r="V1012" s="55" t="s">
        <v>14</v>
      </c>
      <c r="W1012" s="55" t="s">
        <v>15</v>
      </c>
      <c r="X1012" s="55" t="s">
        <v>14</v>
      </c>
      <c r="Y1012" s="55" t="s">
        <v>15</v>
      </c>
    </row>
    <row r="1013" spans="1:25" customFormat="1" x14ac:dyDescent="0.3">
      <c r="A1013" s="56" t="s">
        <v>16</v>
      </c>
      <c r="B1013" s="57">
        <v>739.86763348730005</v>
      </c>
      <c r="C1013" s="57">
        <v>739.86763348730005</v>
      </c>
      <c r="D1013" s="57">
        <v>329.3393719275</v>
      </c>
      <c r="E1013" s="57">
        <v>329.3393719275</v>
      </c>
      <c r="F1013" s="57">
        <v>37.824333533400001</v>
      </c>
      <c r="G1013" s="57">
        <v>37.824333533400001</v>
      </c>
      <c r="H1013" s="57">
        <v>190.91113470900001</v>
      </c>
      <c r="I1013" s="57">
        <v>190.91113470900001</v>
      </c>
      <c r="J1013" s="57">
        <v>10.0628657306</v>
      </c>
      <c r="K1013" s="57">
        <v>10.0628657306</v>
      </c>
      <c r="L1013" s="57">
        <v>76.359747193000004</v>
      </c>
      <c r="M1013" s="57">
        <v>76.359747193000004</v>
      </c>
      <c r="N1013" s="57">
        <v>15.984336261299999</v>
      </c>
      <c r="O1013" s="57">
        <v>15.984336261299999</v>
      </c>
      <c r="P1013" s="57">
        <v>7.6933926477999997</v>
      </c>
      <c r="Q1013" s="57">
        <v>7.6933926477999997</v>
      </c>
      <c r="R1013" s="57">
        <v>38.1537453328</v>
      </c>
      <c r="S1013" s="57">
        <v>38.1537453328</v>
      </c>
      <c r="T1013" s="57">
        <v>12.095363578900001</v>
      </c>
      <c r="U1013" s="57">
        <v>12.095363578900001</v>
      </c>
      <c r="V1013" s="57">
        <v>9.6428284058999996</v>
      </c>
      <c r="W1013" s="57">
        <v>9.6428284058999996</v>
      </c>
      <c r="X1013" s="57">
        <v>11.800514167099999</v>
      </c>
      <c r="Y1013" s="57">
        <v>11.800514167099999</v>
      </c>
    </row>
    <row r="1014" spans="1:25" customFormat="1" x14ac:dyDescent="0.3">
      <c r="A1014" s="58" t="s">
        <v>310</v>
      </c>
      <c r="B1014" s="59">
        <v>7.2720967452999998</v>
      </c>
      <c r="C1014" s="60">
        <v>9.8289158981365605E-3</v>
      </c>
      <c r="D1014" s="59">
        <v>0.63916930130000005</v>
      </c>
      <c r="E1014" s="60">
        <v>1.9407618881374E-3</v>
      </c>
      <c r="F1014" s="59">
        <v>0</v>
      </c>
      <c r="G1014" s="60">
        <v>0</v>
      </c>
      <c r="H1014" s="59">
        <v>0</v>
      </c>
      <c r="I1014" s="60">
        <v>0</v>
      </c>
      <c r="J1014" s="67">
        <v>0</v>
      </c>
      <c r="K1014" s="68">
        <v>0</v>
      </c>
      <c r="L1014" s="59">
        <v>6.6329274439999999</v>
      </c>
      <c r="M1014" s="61">
        <v>8.6864188107317997E-2</v>
      </c>
      <c r="N1014" s="67">
        <v>0</v>
      </c>
      <c r="O1014" s="68">
        <v>0</v>
      </c>
      <c r="P1014" s="67">
        <v>0</v>
      </c>
      <c r="Q1014" s="68">
        <v>0</v>
      </c>
      <c r="R1014" s="59">
        <v>0</v>
      </c>
      <c r="S1014" s="60">
        <v>0</v>
      </c>
      <c r="T1014" s="67">
        <v>0</v>
      </c>
      <c r="U1014" s="68">
        <v>0</v>
      </c>
      <c r="V1014" s="67">
        <v>0</v>
      </c>
      <c r="W1014" s="68">
        <v>0</v>
      </c>
      <c r="X1014" s="67">
        <v>0</v>
      </c>
      <c r="Y1014" s="68">
        <v>0</v>
      </c>
    </row>
    <row r="1015" spans="1:25" customFormat="1" x14ac:dyDescent="0.3">
      <c r="A1015" s="58" t="s">
        <v>311</v>
      </c>
      <c r="B1015" s="63">
        <v>699.53759249220002</v>
      </c>
      <c r="C1015" s="64">
        <v>0.94549019423243597</v>
      </c>
      <c r="D1015" s="63">
        <v>315.78015853649902</v>
      </c>
      <c r="E1015" s="64">
        <v>0.95882905432276999</v>
      </c>
      <c r="F1015" s="63">
        <v>36.6786268297001</v>
      </c>
      <c r="G1015" s="64">
        <v>0.96970979798789303</v>
      </c>
      <c r="H1015" s="63">
        <v>185.43157202090001</v>
      </c>
      <c r="I1015" s="64">
        <v>0.97129783605103803</v>
      </c>
      <c r="J1015" s="70">
        <v>10.0628657306</v>
      </c>
      <c r="K1015" s="71">
        <v>100</v>
      </c>
      <c r="L1015" s="63">
        <v>66.956280125199996</v>
      </c>
      <c r="M1015" s="62">
        <v>0.87685308800155304</v>
      </c>
      <c r="N1015" s="70">
        <v>11.4555417865</v>
      </c>
      <c r="O1015" s="72">
        <v>71.667297279244806</v>
      </c>
      <c r="P1015" s="70">
        <v>7.6933926477999997</v>
      </c>
      <c r="Q1015" s="71">
        <v>100</v>
      </c>
      <c r="R1015" s="63">
        <v>34.814790126199902</v>
      </c>
      <c r="S1015" s="64">
        <v>0.91248682986491603</v>
      </c>
      <c r="T1015" s="70">
        <v>10.0343426105</v>
      </c>
      <c r="U1015" s="71">
        <v>82.960239640953105</v>
      </c>
      <c r="V1015" s="70">
        <v>8.8295079112000003</v>
      </c>
      <c r="W1015" s="71">
        <v>91.565540104370598</v>
      </c>
      <c r="X1015" s="70">
        <v>11.800514167099999</v>
      </c>
      <c r="Y1015" s="71">
        <v>100</v>
      </c>
    </row>
    <row r="1016" spans="1:25" customFormat="1" x14ac:dyDescent="0.3">
      <c r="A1016" s="58" t="s">
        <v>312</v>
      </c>
      <c r="B1016" s="73">
        <v>4.4544821089851503</v>
      </c>
      <c r="C1016" s="73">
        <v>4.4544821089851503</v>
      </c>
      <c r="D1016" s="73">
        <v>4.4789481031751199</v>
      </c>
      <c r="E1016" s="73">
        <v>4.4789481031751199</v>
      </c>
      <c r="F1016" s="73">
        <v>4.5826714788309202</v>
      </c>
      <c r="G1016" s="73">
        <v>4.5826714788309202</v>
      </c>
      <c r="H1016" s="73">
        <v>4.47380883338354</v>
      </c>
      <c r="I1016" s="73">
        <v>4.47380883338354</v>
      </c>
      <c r="J1016" s="74">
        <v>4.6687081778640396</v>
      </c>
      <c r="K1016" s="74">
        <v>4.6687081778640396</v>
      </c>
      <c r="L1016" s="73">
        <v>4.2851076528524104</v>
      </c>
      <c r="M1016" s="73">
        <v>4.2851076528524104</v>
      </c>
      <c r="N1016" s="74">
        <v>4.2395829035686603</v>
      </c>
      <c r="O1016" s="74">
        <v>4.2395829035686603</v>
      </c>
      <c r="P1016" s="74">
        <v>4.8467926492953604</v>
      </c>
      <c r="Q1016" s="76">
        <v>4.8467926492953604</v>
      </c>
      <c r="R1016" s="73">
        <v>4.3705622194931797</v>
      </c>
      <c r="S1016" s="73">
        <v>4.3705622194931797</v>
      </c>
      <c r="T1016" s="74">
        <v>3.9845543456150501</v>
      </c>
      <c r="U1016" s="75">
        <v>3.9845543456150501</v>
      </c>
      <c r="V1016" s="74">
        <v>4.57694672221856</v>
      </c>
      <c r="W1016" s="74">
        <v>4.57694672221856</v>
      </c>
      <c r="X1016" s="74">
        <v>4.6509461724910404</v>
      </c>
      <c r="Y1016" s="74">
        <v>4.6509461724910404</v>
      </c>
    </row>
    <row r="1017" spans="1:25" customFormat="1" x14ac:dyDescent="0.3">
      <c r="A1017" s="65" t="s">
        <v>1</v>
      </c>
    </row>
    <row r="1018" spans="1:25" customFormat="1" x14ac:dyDescent="0.3">
      <c r="A1018" s="65" t="s">
        <v>1</v>
      </c>
    </row>
    <row r="1019" spans="1:25" customFormat="1" x14ac:dyDescent="0.3">
      <c r="A1019" s="53" t="s">
        <v>440</v>
      </c>
    </row>
    <row r="1020" spans="1:25" customFormat="1" x14ac:dyDescent="0.3">
      <c r="A1020" s="54" t="s">
        <v>1</v>
      </c>
    </row>
    <row r="1021" spans="1:25" customFormat="1" ht="25.5" customHeight="1" x14ac:dyDescent="0.3">
      <c r="A1021" s="114" t="s">
        <v>1</v>
      </c>
      <c r="B1021" s="113" t="s">
        <v>504</v>
      </c>
      <c r="C1021" s="113" t="s">
        <v>1</v>
      </c>
      <c r="D1021" s="113" t="s">
        <v>53</v>
      </c>
      <c r="E1021" s="113" t="s">
        <v>1</v>
      </c>
      <c r="F1021" s="113" t="s">
        <v>54</v>
      </c>
      <c r="G1021" s="113" t="s">
        <v>1</v>
      </c>
      <c r="H1021" s="118" t="s">
        <v>55</v>
      </c>
      <c r="I1021" s="118" t="s">
        <v>1</v>
      </c>
      <c r="J1021" s="118" t="s">
        <v>56</v>
      </c>
      <c r="K1021" s="118" t="s">
        <v>1</v>
      </c>
      <c r="L1021" s="118" t="s">
        <v>57</v>
      </c>
      <c r="M1021" s="118" t="s">
        <v>1</v>
      </c>
      <c r="N1021" s="118" t="s">
        <v>58</v>
      </c>
      <c r="O1021" s="118" t="s">
        <v>1</v>
      </c>
      <c r="P1021" s="118" t="s">
        <v>59</v>
      </c>
      <c r="Q1021" s="118" t="s">
        <v>1</v>
      </c>
      <c r="R1021" s="118" t="s">
        <v>60</v>
      </c>
      <c r="S1021" s="118" t="s">
        <v>1</v>
      </c>
      <c r="T1021" s="113" t="s">
        <v>61</v>
      </c>
      <c r="U1021" s="113" t="s">
        <v>1</v>
      </c>
      <c r="V1021" s="113" t="s">
        <v>62</v>
      </c>
      <c r="W1021" s="113" t="s">
        <v>1</v>
      </c>
      <c r="X1021" s="113" t="s">
        <v>63</v>
      </c>
      <c r="Y1021" s="113" t="s">
        <v>1</v>
      </c>
    </row>
    <row r="1022" spans="1:25" customFormat="1" x14ac:dyDescent="0.3">
      <c r="A1022" s="115" t="s">
        <v>1</v>
      </c>
      <c r="B1022" s="55" t="s">
        <v>14</v>
      </c>
      <c r="C1022" s="55" t="s">
        <v>15</v>
      </c>
      <c r="D1022" s="55" t="s">
        <v>14</v>
      </c>
      <c r="E1022" s="55" t="s">
        <v>15</v>
      </c>
      <c r="F1022" s="55" t="s">
        <v>14</v>
      </c>
      <c r="G1022" s="55" t="s">
        <v>15</v>
      </c>
      <c r="H1022" s="55" t="s">
        <v>14</v>
      </c>
      <c r="I1022" s="55" t="s">
        <v>15</v>
      </c>
      <c r="J1022" s="55" t="s">
        <v>14</v>
      </c>
      <c r="K1022" s="55" t="s">
        <v>15</v>
      </c>
      <c r="L1022" s="55" t="s">
        <v>14</v>
      </c>
      <c r="M1022" s="55" t="s">
        <v>15</v>
      </c>
      <c r="N1022" s="55" t="s">
        <v>14</v>
      </c>
      <c r="O1022" s="55" t="s">
        <v>15</v>
      </c>
      <c r="P1022" s="55" t="s">
        <v>14</v>
      </c>
      <c r="Q1022" s="55" t="s">
        <v>15</v>
      </c>
      <c r="R1022" s="55" t="s">
        <v>14</v>
      </c>
      <c r="S1022" s="55" t="s">
        <v>15</v>
      </c>
      <c r="T1022" s="55" t="s">
        <v>14</v>
      </c>
      <c r="U1022" s="55" t="s">
        <v>15</v>
      </c>
      <c r="V1022" s="55" t="s">
        <v>14</v>
      </c>
      <c r="W1022" s="55" t="s">
        <v>15</v>
      </c>
      <c r="X1022" s="55" t="s">
        <v>14</v>
      </c>
      <c r="Y1022" s="55" t="s">
        <v>15</v>
      </c>
    </row>
    <row r="1023" spans="1:25" customFormat="1" x14ac:dyDescent="0.3">
      <c r="A1023" s="56" t="s">
        <v>16</v>
      </c>
      <c r="B1023" s="57">
        <v>529.33720185749996</v>
      </c>
      <c r="C1023" s="57">
        <v>529.33720185749996</v>
      </c>
      <c r="D1023" s="57">
        <v>217.447511233</v>
      </c>
      <c r="E1023" s="57">
        <v>217.447511233</v>
      </c>
      <c r="F1023" s="57">
        <v>30.381222765099999</v>
      </c>
      <c r="G1023" s="57">
        <v>30.381222765099999</v>
      </c>
      <c r="H1023" s="57">
        <v>158.03075451929999</v>
      </c>
      <c r="I1023" s="57">
        <v>158.03075451929999</v>
      </c>
      <c r="J1023" s="57">
        <v>7.0879234384999998</v>
      </c>
      <c r="K1023" s="57">
        <v>7.0879234384999998</v>
      </c>
      <c r="L1023" s="57">
        <v>62.152170568400003</v>
      </c>
      <c r="M1023" s="57">
        <v>62.152170568400003</v>
      </c>
      <c r="N1023" s="57">
        <v>1.901265056</v>
      </c>
      <c r="O1023" s="57">
        <v>1.901265056</v>
      </c>
      <c r="P1023" s="57">
        <v>6.3729037212000001</v>
      </c>
      <c r="Q1023" s="57">
        <v>6.3729037212000001</v>
      </c>
      <c r="R1023" s="57">
        <v>26.329104103599999</v>
      </c>
      <c r="S1023" s="57">
        <v>26.329104103599999</v>
      </c>
      <c r="T1023" s="57">
        <v>9.2019981839000007</v>
      </c>
      <c r="U1023" s="57">
        <v>9.2019981839000007</v>
      </c>
      <c r="V1023" s="57">
        <v>3.9839065785000001</v>
      </c>
      <c r="W1023" s="57">
        <v>3.9839065785000001</v>
      </c>
      <c r="X1023" s="57">
        <v>6.4484416900000001</v>
      </c>
      <c r="Y1023" s="57">
        <v>6.4484416900000001</v>
      </c>
    </row>
    <row r="1024" spans="1:25" customFormat="1" x14ac:dyDescent="0.3">
      <c r="A1024" s="58" t="s">
        <v>310</v>
      </c>
      <c r="B1024" s="59">
        <v>6.3970758809000001</v>
      </c>
      <c r="C1024" s="60">
        <v>1.2085067625045E-2</v>
      </c>
      <c r="D1024" s="59">
        <v>2.7859006731</v>
      </c>
      <c r="E1024" s="60">
        <v>1.28118305760457E-2</v>
      </c>
      <c r="F1024" s="59">
        <v>0</v>
      </c>
      <c r="G1024" s="60">
        <v>0</v>
      </c>
      <c r="H1024" s="59">
        <v>3.1533371924</v>
      </c>
      <c r="I1024" s="60">
        <v>1.9953946318815401E-2</v>
      </c>
      <c r="J1024" s="67">
        <v>0</v>
      </c>
      <c r="K1024" s="68">
        <v>0</v>
      </c>
      <c r="L1024" s="59">
        <v>0</v>
      </c>
      <c r="M1024" s="60">
        <v>0</v>
      </c>
      <c r="N1024" s="67">
        <v>0</v>
      </c>
      <c r="O1024" s="68">
        <v>0</v>
      </c>
      <c r="P1024" s="67">
        <v>0.45783801540000002</v>
      </c>
      <c r="Q1024" s="68">
        <v>7.1841351357147198</v>
      </c>
      <c r="R1024" s="59">
        <v>0</v>
      </c>
      <c r="S1024" s="60">
        <v>0</v>
      </c>
      <c r="T1024" s="67">
        <v>0</v>
      </c>
      <c r="U1024" s="68">
        <v>0</v>
      </c>
      <c r="V1024" s="67">
        <v>0</v>
      </c>
      <c r="W1024" s="68">
        <v>0</v>
      </c>
      <c r="X1024" s="67">
        <v>0</v>
      </c>
      <c r="Y1024" s="68">
        <v>0</v>
      </c>
    </row>
    <row r="1025" spans="1:25" customFormat="1" x14ac:dyDescent="0.3">
      <c r="A1025" s="58" t="s">
        <v>311</v>
      </c>
      <c r="B1025" s="63">
        <v>498.96928533499897</v>
      </c>
      <c r="C1025" s="64">
        <v>0.94263029989969405</v>
      </c>
      <c r="D1025" s="63">
        <v>206.27830485569999</v>
      </c>
      <c r="E1025" s="64">
        <v>0.94863493118883302</v>
      </c>
      <c r="F1025" s="63">
        <v>30.1191579698</v>
      </c>
      <c r="G1025" s="64">
        <v>0.99137411955647003</v>
      </c>
      <c r="H1025" s="63">
        <v>147.0284287874</v>
      </c>
      <c r="I1025" s="64">
        <v>0.93037857874331498</v>
      </c>
      <c r="J1025" s="70">
        <v>7.0879234385000096</v>
      </c>
      <c r="K1025" s="71">
        <v>100</v>
      </c>
      <c r="L1025" s="63">
        <v>55.374487327499899</v>
      </c>
      <c r="M1025" s="64">
        <v>0.89095017633469498</v>
      </c>
      <c r="N1025" s="70">
        <v>1.901265056</v>
      </c>
      <c r="O1025" s="71">
        <v>100</v>
      </c>
      <c r="P1025" s="70">
        <v>5.9150657058</v>
      </c>
      <c r="Q1025" s="71">
        <v>92.815864864285302</v>
      </c>
      <c r="R1025" s="63">
        <v>26.329104103599999</v>
      </c>
      <c r="S1025" s="64">
        <v>1</v>
      </c>
      <c r="T1025" s="70">
        <v>8.5031998221999991</v>
      </c>
      <c r="U1025" s="71">
        <v>92.406015000930594</v>
      </c>
      <c r="V1025" s="70">
        <v>3.9839065785000098</v>
      </c>
      <c r="W1025" s="71">
        <v>100</v>
      </c>
      <c r="X1025" s="70">
        <v>6.4484416900000099</v>
      </c>
      <c r="Y1025" s="71">
        <v>100</v>
      </c>
    </row>
    <row r="1026" spans="1:25" customFormat="1" x14ac:dyDescent="0.3">
      <c r="A1026" s="58" t="s">
        <v>312</v>
      </c>
      <c r="B1026" s="73">
        <v>4.4694978213014798</v>
      </c>
      <c r="C1026" s="73">
        <v>4.4694978213014798</v>
      </c>
      <c r="D1026" s="73">
        <v>4.4950973526400597</v>
      </c>
      <c r="E1026" s="73">
        <v>4.4950973526400597</v>
      </c>
      <c r="F1026" s="73">
        <v>4.5484246146221601</v>
      </c>
      <c r="G1026" s="73">
        <v>4.5484246146221601</v>
      </c>
      <c r="H1026" s="73">
        <v>4.4513162581690899</v>
      </c>
      <c r="I1026" s="73">
        <v>4.4513162581690899</v>
      </c>
      <c r="J1026" s="74">
        <v>4.6065847139863996</v>
      </c>
      <c r="K1026" s="74">
        <v>4.6065847139863996</v>
      </c>
      <c r="L1026" s="73">
        <v>4.3241763817069998</v>
      </c>
      <c r="M1026" s="73">
        <v>4.3241763817069998</v>
      </c>
      <c r="N1026" s="74">
        <v>5</v>
      </c>
      <c r="O1026" s="76">
        <v>5</v>
      </c>
      <c r="P1026" s="74">
        <v>4.4101752467880999</v>
      </c>
      <c r="Q1026" s="74">
        <v>4.4101752467880999</v>
      </c>
      <c r="R1026" s="73">
        <v>4.4065967888377999</v>
      </c>
      <c r="S1026" s="73">
        <v>4.4065967888377999</v>
      </c>
      <c r="T1026" s="74">
        <v>4.6224316591391199</v>
      </c>
      <c r="U1026" s="74">
        <v>4.6224316591391199</v>
      </c>
      <c r="V1026" s="74">
        <v>4.8640232218236497</v>
      </c>
      <c r="W1026" s="74">
        <v>4.8640232218236497</v>
      </c>
      <c r="X1026" s="74">
        <v>4.6314718419823402</v>
      </c>
      <c r="Y1026" s="74">
        <v>4.6314718419823402</v>
      </c>
    </row>
    <row r="1027" spans="1:25" customFormat="1" x14ac:dyDescent="0.3">
      <c r="A1027" s="65" t="s">
        <v>1</v>
      </c>
    </row>
    <row r="1028" spans="1:25" customFormat="1" x14ac:dyDescent="0.3">
      <c r="A1028" s="65" t="s">
        <v>1</v>
      </c>
    </row>
    <row r="1029" spans="1:25" customFormat="1" x14ac:dyDescent="0.3">
      <c r="A1029" s="53" t="s">
        <v>441</v>
      </c>
    </row>
    <row r="1030" spans="1:25" customFormat="1" x14ac:dyDescent="0.3">
      <c r="A1030" s="54" t="s">
        <v>1</v>
      </c>
    </row>
    <row r="1031" spans="1:25" customFormat="1" ht="25.5" customHeight="1" x14ac:dyDescent="0.3">
      <c r="A1031" s="114" t="s">
        <v>1</v>
      </c>
      <c r="B1031" s="113" t="s">
        <v>504</v>
      </c>
      <c r="C1031" s="113" t="s">
        <v>1</v>
      </c>
      <c r="D1031" s="113" t="s">
        <v>53</v>
      </c>
      <c r="E1031" s="113" t="s">
        <v>1</v>
      </c>
      <c r="F1031" s="113" t="s">
        <v>54</v>
      </c>
      <c r="G1031" s="113" t="s">
        <v>1</v>
      </c>
      <c r="H1031" s="118" t="s">
        <v>55</v>
      </c>
      <c r="I1031" s="118" t="s">
        <v>1</v>
      </c>
      <c r="J1031" s="118" t="s">
        <v>56</v>
      </c>
      <c r="K1031" s="118" t="s">
        <v>1</v>
      </c>
      <c r="L1031" s="118" t="s">
        <v>57</v>
      </c>
      <c r="M1031" s="118" t="s">
        <v>1</v>
      </c>
      <c r="N1031" s="118" t="s">
        <v>58</v>
      </c>
      <c r="O1031" s="118" t="s">
        <v>1</v>
      </c>
      <c r="P1031" s="118" t="s">
        <v>59</v>
      </c>
      <c r="Q1031" s="118" t="s">
        <v>1</v>
      </c>
      <c r="R1031" s="118" t="s">
        <v>60</v>
      </c>
      <c r="S1031" s="118" t="s">
        <v>1</v>
      </c>
      <c r="T1031" s="113" t="s">
        <v>61</v>
      </c>
      <c r="U1031" s="113" t="s">
        <v>1</v>
      </c>
      <c r="V1031" s="113" t="s">
        <v>62</v>
      </c>
      <c r="W1031" s="113" t="s">
        <v>1</v>
      </c>
      <c r="X1031" s="113" t="s">
        <v>63</v>
      </c>
      <c r="Y1031" s="113" t="s">
        <v>1</v>
      </c>
    </row>
    <row r="1032" spans="1:25" customFormat="1" x14ac:dyDescent="0.3">
      <c r="A1032" s="115" t="s">
        <v>1</v>
      </c>
      <c r="B1032" s="55" t="s">
        <v>14</v>
      </c>
      <c r="C1032" s="55" t="s">
        <v>15</v>
      </c>
      <c r="D1032" s="55" t="s">
        <v>14</v>
      </c>
      <c r="E1032" s="55" t="s">
        <v>15</v>
      </c>
      <c r="F1032" s="55" t="s">
        <v>14</v>
      </c>
      <c r="G1032" s="55" t="s">
        <v>15</v>
      </c>
      <c r="H1032" s="55" t="s">
        <v>14</v>
      </c>
      <c r="I1032" s="55" t="s">
        <v>15</v>
      </c>
      <c r="J1032" s="55" t="s">
        <v>14</v>
      </c>
      <c r="K1032" s="55" t="s">
        <v>15</v>
      </c>
      <c r="L1032" s="55" t="s">
        <v>14</v>
      </c>
      <c r="M1032" s="55" t="s">
        <v>15</v>
      </c>
      <c r="N1032" s="55" t="s">
        <v>14</v>
      </c>
      <c r="O1032" s="55" t="s">
        <v>15</v>
      </c>
      <c r="P1032" s="55" t="s">
        <v>14</v>
      </c>
      <c r="Q1032" s="55" t="s">
        <v>15</v>
      </c>
      <c r="R1032" s="55" t="s">
        <v>14</v>
      </c>
      <c r="S1032" s="55" t="s">
        <v>15</v>
      </c>
      <c r="T1032" s="55" t="s">
        <v>14</v>
      </c>
      <c r="U1032" s="55" t="s">
        <v>15</v>
      </c>
      <c r="V1032" s="55" t="s">
        <v>14</v>
      </c>
      <c r="W1032" s="55" t="s">
        <v>15</v>
      </c>
      <c r="X1032" s="55" t="s">
        <v>14</v>
      </c>
      <c r="Y1032" s="55" t="s">
        <v>15</v>
      </c>
    </row>
    <row r="1033" spans="1:25" customFormat="1" x14ac:dyDescent="0.3">
      <c r="A1033" s="56" t="s">
        <v>16</v>
      </c>
      <c r="B1033" s="57">
        <v>125.0031046122</v>
      </c>
      <c r="C1033" s="57">
        <v>125.0031046122</v>
      </c>
      <c r="D1033" s="57">
        <v>72.711015482799993</v>
      </c>
      <c r="E1033" s="57">
        <v>72.711015482799993</v>
      </c>
      <c r="F1033" s="57">
        <v>4.6989481977000001</v>
      </c>
      <c r="G1033" s="57">
        <v>4.6989481977000001</v>
      </c>
      <c r="H1033" s="57">
        <v>17.151321405200001</v>
      </c>
      <c r="I1033" s="57">
        <v>17.151321405200001</v>
      </c>
      <c r="J1033" s="57">
        <v>0.87084878480000005</v>
      </c>
      <c r="K1033" s="57">
        <v>0.87084878480000005</v>
      </c>
      <c r="L1033" s="57">
        <v>10.3490117657</v>
      </c>
      <c r="M1033" s="57">
        <v>10.3490117657</v>
      </c>
      <c r="N1033" s="57">
        <v>7.4364937935000004</v>
      </c>
      <c r="O1033" s="57">
        <v>7.4364937935000004</v>
      </c>
      <c r="P1033" s="57">
        <v>0</v>
      </c>
      <c r="Q1033" s="57">
        <v>0</v>
      </c>
      <c r="R1033" s="57">
        <v>2.5480843412</v>
      </c>
      <c r="S1033" s="57">
        <v>2.5480843412</v>
      </c>
      <c r="T1033" s="57">
        <v>1.8083950401</v>
      </c>
      <c r="U1033" s="57">
        <v>1.8083950401</v>
      </c>
      <c r="V1033" s="57">
        <v>5.3140295585999997</v>
      </c>
      <c r="W1033" s="57">
        <v>5.3140295585999997</v>
      </c>
      <c r="X1033" s="57">
        <v>2.1149562425999999</v>
      </c>
      <c r="Y1033" s="57">
        <v>2.1149562425999999</v>
      </c>
    </row>
    <row r="1034" spans="1:25" customFormat="1" x14ac:dyDescent="0.3">
      <c r="A1034" s="58" t="s">
        <v>310</v>
      </c>
      <c r="B1034" s="59">
        <v>4.4662014440000002</v>
      </c>
      <c r="C1034" s="60">
        <v>3.57287241613366E-2</v>
      </c>
      <c r="D1034" s="59">
        <v>0.59753246319999997</v>
      </c>
      <c r="E1034" s="60">
        <v>8.2179083765010607E-3</v>
      </c>
      <c r="F1034" s="67">
        <v>0</v>
      </c>
      <c r="G1034" s="68">
        <v>0</v>
      </c>
      <c r="H1034" s="67">
        <v>3.1533371924</v>
      </c>
      <c r="I1034" s="69">
        <v>18.385389194817101</v>
      </c>
      <c r="J1034" s="67">
        <v>0</v>
      </c>
      <c r="K1034" s="68">
        <v>0</v>
      </c>
      <c r="L1034" s="67">
        <v>0.7153317884</v>
      </c>
      <c r="M1034" s="68">
        <v>6.9120782215249097</v>
      </c>
      <c r="N1034" s="67">
        <v>0</v>
      </c>
      <c r="O1034" s="68">
        <v>0</v>
      </c>
      <c r="P1034" s="67"/>
      <c r="Q1034" s="68"/>
      <c r="R1034" s="67">
        <v>0</v>
      </c>
      <c r="S1034" s="68">
        <v>0</v>
      </c>
      <c r="T1034" s="67">
        <v>0</v>
      </c>
      <c r="U1034" s="68">
        <v>0</v>
      </c>
      <c r="V1034" s="67">
        <v>0</v>
      </c>
      <c r="W1034" s="68">
        <v>0</v>
      </c>
      <c r="X1034" s="67">
        <v>0</v>
      </c>
      <c r="Y1034" s="68">
        <v>0</v>
      </c>
    </row>
    <row r="1035" spans="1:25" customFormat="1" x14ac:dyDescent="0.3">
      <c r="A1035" s="58" t="s">
        <v>311</v>
      </c>
      <c r="B1035" s="63">
        <v>116.7816725413</v>
      </c>
      <c r="C1035" s="64">
        <v>0.93423017695115995</v>
      </c>
      <c r="D1035" s="63">
        <v>69.229940084099994</v>
      </c>
      <c r="E1035" s="64">
        <v>0.95212451131942399</v>
      </c>
      <c r="F1035" s="70">
        <v>4.6989481977000001</v>
      </c>
      <c r="G1035" s="71">
        <v>100</v>
      </c>
      <c r="H1035" s="70">
        <v>13.6237201818</v>
      </c>
      <c r="I1035" s="72">
        <v>79.432481381111003</v>
      </c>
      <c r="J1035" s="70">
        <v>0.87084878480000005</v>
      </c>
      <c r="K1035" s="71">
        <v>100</v>
      </c>
      <c r="L1035" s="70">
        <v>9.1362563169000008</v>
      </c>
      <c r="M1035" s="71">
        <v>88.281437143404702</v>
      </c>
      <c r="N1035" s="70">
        <v>7.4364937935000004</v>
      </c>
      <c r="O1035" s="71">
        <v>100</v>
      </c>
      <c r="P1035" s="70"/>
      <c r="Q1035" s="71"/>
      <c r="R1035" s="70">
        <v>2.5480843412</v>
      </c>
      <c r="S1035" s="71">
        <v>100</v>
      </c>
      <c r="T1035" s="70">
        <v>1.8083950401</v>
      </c>
      <c r="U1035" s="71">
        <v>100</v>
      </c>
      <c r="V1035" s="70">
        <v>5.3140295585999997</v>
      </c>
      <c r="W1035" s="71">
        <v>100</v>
      </c>
      <c r="X1035" s="70">
        <v>2.1149562425999999</v>
      </c>
      <c r="Y1035" s="71">
        <v>100</v>
      </c>
    </row>
    <row r="1036" spans="1:25" customFormat="1" x14ac:dyDescent="0.3">
      <c r="A1036" s="58" t="s">
        <v>312</v>
      </c>
      <c r="B1036" s="73">
        <v>4.40357032882907</v>
      </c>
      <c r="C1036" s="73">
        <v>4.40357032882907</v>
      </c>
      <c r="D1036" s="73">
        <v>4.4768682557968402</v>
      </c>
      <c r="E1036" s="73">
        <v>4.4768682557968402</v>
      </c>
      <c r="F1036" s="74">
        <v>4.6929702065653398</v>
      </c>
      <c r="G1036" s="74">
        <v>4.6929702065653398</v>
      </c>
      <c r="H1036" s="74">
        <v>3.82084230710245</v>
      </c>
      <c r="I1036" s="74">
        <v>3.82084230710245</v>
      </c>
      <c r="J1036" s="74">
        <v>4</v>
      </c>
      <c r="K1036" s="75">
        <v>4</v>
      </c>
      <c r="L1036" s="74">
        <v>4.4827517690586101</v>
      </c>
      <c r="M1036" s="74">
        <v>4.4827517690586101</v>
      </c>
      <c r="N1036" s="74">
        <v>4.3183072101625397</v>
      </c>
      <c r="O1036" s="74">
        <v>4.3183072101625397</v>
      </c>
      <c r="P1036" s="74"/>
      <c r="Q1036" s="74"/>
      <c r="R1036" s="74">
        <v>4</v>
      </c>
      <c r="S1036" s="75">
        <v>4</v>
      </c>
      <c r="T1036" s="74">
        <v>4.8056063686833799</v>
      </c>
      <c r="U1036" s="74">
        <v>4.8056063686833799</v>
      </c>
      <c r="V1036" s="74">
        <v>4.8761006664265798</v>
      </c>
      <c r="W1036" s="74">
        <v>4.8761006664265798</v>
      </c>
      <c r="X1036" s="74">
        <v>5</v>
      </c>
      <c r="Y1036" s="76">
        <v>5</v>
      </c>
    </row>
    <row r="1037" spans="1:25" customFormat="1" x14ac:dyDescent="0.3">
      <c r="A1037" s="65" t="s">
        <v>1</v>
      </c>
    </row>
    <row r="1038" spans="1:25" customFormat="1" x14ac:dyDescent="0.3">
      <c r="A1038" s="65" t="s">
        <v>1</v>
      </c>
    </row>
    <row r="1039" spans="1:25" customFormat="1" x14ac:dyDescent="0.3">
      <c r="A1039" s="53" t="s">
        <v>442</v>
      </c>
    </row>
    <row r="1040" spans="1:25" customFormat="1" x14ac:dyDescent="0.3">
      <c r="A1040" s="54" t="s">
        <v>1</v>
      </c>
    </row>
    <row r="1041" spans="1:25" customFormat="1" ht="25.5" customHeight="1" x14ac:dyDescent="0.3">
      <c r="A1041" s="114" t="s">
        <v>1</v>
      </c>
      <c r="B1041" s="113" t="s">
        <v>504</v>
      </c>
      <c r="C1041" s="113" t="s">
        <v>1</v>
      </c>
      <c r="D1041" s="113" t="s">
        <v>53</v>
      </c>
      <c r="E1041" s="113" t="s">
        <v>1</v>
      </c>
      <c r="F1041" s="113" t="s">
        <v>54</v>
      </c>
      <c r="G1041" s="113" t="s">
        <v>1</v>
      </c>
      <c r="H1041" s="118" t="s">
        <v>55</v>
      </c>
      <c r="I1041" s="118" t="s">
        <v>1</v>
      </c>
      <c r="J1041" s="118" t="s">
        <v>56</v>
      </c>
      <c r="K1041" s="118" t="s">
        <v>1</v>
      </c>
      <c r="L1041" s="118" t="s">
        <v>57</v>
      </c>
      <c r="M1041" s="118" t="s">
        <v>1</v>
      </c>
      <c r="N1041" s="118" t="s">
        <v>58</v>
      </c>
      <c r="O1041" s="118" t="s">
        <v>1</v>
      </c>
      <c r="P1041" s="118" t="s">
        <v>59</v>
      </c>
      <c r="Q1041" s="118" t="s">
        <v>1</v>
      </c>
      <c r="R1041" s="118" t="s">
        <v>60</v>
      </c>
      <c r="S1041" s="118" t="s">
        <v>1</v>
      </c>
      <c r="T1041" s="113" t="s">
        <v>61</v>
      </c>
      <c r="U1041" s="113" t="s">
        <v>1</v>
      </c>
      <c r="V1041" s="113" t="s">
        <v>62</v>
      </c>
      <c r="W1041" s="113" t="s">
        <v>1</v>
      </c>
      <c r="X1041" s="113" t="s">
        <v>63</v>
      </c>
      <c r="Y1041" s="113" t="s">
        <v>1</v>
      </c>
    </row>
    <row r="1042" spans="1:25" customFormat="1" x14ac:dyDescent="0.3">
      <c r="A1042" s="115" t="s">
        <v>1</v>
      </c>
      <c r="B1042" s="55" t="s">
        <v>14</v>
      </c>
      <c r="C1042" s="55" t="s">
        <v>15</v>
      </c>
      <c r="D1042" s="55" t="s">
        <v>14</v>
      </c>
      <c r="E1042" s="55" t="s">
        <v>15</v>
      </c>
      <c r="F1042" s="55" t="s">
        <v>14</v>
      </c>
      <c r="G1042" s="55" t="s">
        <v>15</v>
      </c>
      <c r="H1042" s="55" t="s">
        <v>14</v>
      </c>
      <c r="I1042" s="55" t="s">
        <v>15</v>
      </c>
      <c r="J1042" s="55" t="s">
        <v>14</v>
      </c>
      <c r="K1042" s="55" t="s">
        <v>15</v>
      </c>
      <c r="L1042" s="55" t="s">
        <v>14</v>
      </c>
      <c r="M1042" s="55" t="s">
        <v>15</v>
      </c>
      <c r="N1042" s="55" t="s">
        <v>14</v>
      </c>
      <c r="O1042" s="55" t="s">
        <v>15</v>
      </c>
      <c r="P1042" s="55" t="s">
        <v>14</v>
      </c>
      <c r="Q1042" s="55" t="s">
        <v>15</v>
      </c>
      <c r="R1042" s="55" t="s">
        <v>14</v>
      </c>
      <c r="S1042" s="55" t="s">
        <v>15</v>
      </c>
      <c r="T1042" s="55" t="s">
        <v>14</v>
      </c>
      <c r="U1042" s="55" t="s">
        <v>15</v>
      </c>
      <c r="V1042" s="55" t="s">
        <v>14</v>
      </c>
      <c r="W1042" s="55" t="s">
        <v>15</v>
      </c>
      <c r="X1042" s="55" t="s">
        <v>14</v>
      </c>
      <c r="Y1042" s="55" t="s">
        <v>15</v>
      </c>
    </row>
    <row r="1043" spans="1:25" customFormat="1" x14ac:dyDescent="0.3">
      <c r="A1043" s="56" t="s">
        <v>16</v>
      </c>
      <c r="B1043" s="57">
        <v>276.42017642190001</v>
      </c>
      <c r="C1043" s="57">
        <v>276.42017642190001</v>
      </c>
      <c r="D1043" s="57">
        <v>56.270799895300001</v>
      </c>
      <c r="E1043" s="57">
        <v>56.270799895300001</v>
      </c>
      <c r="F1043" s="57">
        <v>20.850662832699999</v>
      </c>
      <c r="G1043" s="57">
        <v>20.850662832699999</v>
      </c>
      <c r="H1043" s="57">
        <v>93.231462726999993</v>
      </c>
      <c r="I1043" s="57">
        <v>93.231462726999993</v>
      </c>
      <c r="J1043" s="57">
        <v>1.0368797583</v>
      </c>
      <c r="K1043" s="57">
        <v>1.0368797583</v>
      </c>
      <c r="L1043" s="57">
        <v>30.5272333128</v>
      </c>
      <c r="M1043" s="57">
        <v>30.5272333128</v>
      </c>
      <c r="N1043" s="57">
        <v>3.5488501968000001</v>
      </c>
      <c r="O1043" s="57">
        <v>3.5488501968000001</v>
      </c>
      <c r="P1043" s="57">
        <v>7.8234659691999999</v>
      </c>
      <c r="Q1043" s="57">
        <v>7.8234659691999999</v>
      </c>
      <c r="R1043" s="57">
        <v>45.145848100899997</v>
      </c>
      <c r="S1043" s="57">
        <v>45.145848100899997</v>
      </c>
      <c r="T1043" s="57">
        <v>5.4620485452</v>
      </c>
      <c r="U1043" s="57">
        <v>5.4620485452</v>
      </c>
      <c r="V1043" s="57">
        <v>4.7156018546</v>
      </c>
      <c r="W1043" s="57">
        <v>4.7156018546</v>
      </c>
      <c r="X1043" s="57">
        <v>7.8073232290999997</v>
      </c>
      <c r="Y1043" s="57">
        <v>7.8073232290999997</v>
      </c>
    </row>
    <row r="1044" spans="1:25" customFormat="1" x14ac:dyDescent="0.3">
      <c r="A1044" s="58" t="s">
        <v>310</v>
      </c>
      <c r="B1044" s="59">
        <v>1.2079830352000001</v>
      </c>
      <c r="C1044" s="60">
        <v>4.3700971862352597E-3</v>
      </c>
      <c r="D1044" s="59">
        <v>1.2079830352000001</v>
      </c>
      <c r="E1044" s="60">
        <v>2.1467315862714401E-2</v>
      </c>
      <c r="F1044" s="67">
        <v>0</v>
      </c>
      <c r="G1044" s="68">
        <v>0</v>
      </c>
      <c r="H1044" s="59">
        <v>0</v>
      </c>
      <c r="I1044" s="60">
        <v>0</v>
      </c>
      <c r="J1044" s="67">
        <v>0</v>
      </c>
      <c r="K1044" s="68">
        <v>0</v>
      </c>
      <c r="L1044" s="59">
        <v>0</v>
      </c>
      <c r="M1044" s="60">
        <v>0</v>
      </c>
      <c r="N1044" s="67">
        <v>0</v>
      </c>
      <c r="O1044" s="68">
        <v>0</v>
      </c>
      <c r="P1044" s="67">
        <v>0</v>
      </c>
      <c r="Q1044" s="68">
        <v>0</v>
      </c>
      <c r="R1044" s="59">
        <v>0</v>
      </c>
      <c r="S1044" s="60">
        <v>0</v>
      </c>
      <c r="T1044" s="67">
        <v>0</v>
      </c>
      <c r="U1044" s="68">
        <v>0</v>
      </c>
      <c r="V1044" s="67">
        <v>0</v>
      </c>
      <c r="W1044" s="68">
        <v>0</v>
      </c>
      <c r="X1044" s="67">
        <v>0</v>
      </c>
      <c r="Y1044" s="68">
        <v>0</v>
      </c>
    </row>
    <row r="1045" spans="1:25" customFormat="1" x14ac:dyDescent="0.3">
      <c r="A1045" s="58" t="s">
        <v>311</v>
      </c>
      <c r="B1045" s="63">
        <v>268.26798143169998</v>
      </c>
      <c r="C1045" s="64">
        <v>0.97050795967311199</v>
      </c>
      <c r="D1045" s="63">
        <v>52.728896902800003</v>
      </c>
      <c r="E1045" s="64">
        <v>0.93705611082319396</v>
      </c>
      <c r="F1045" s="70">
        <v>20.850662832699999</v>
      </c>
      <c r="G1045" s="71">
        <v>100</v>
      </c>
      <c r="H1045" s="63">
        <v>91.789500544800006</v>
      </c>
      <c r="I1045" s="64">
        <v>0.98453352398404004</v>
      </c>
      <c r="J1045" s="70">
        <v>1.0368797583</v>
      </c>
      <c r="K1045" s="71">
        <v>100</v>
      </c>
      <c r="L1045" s="63">
        <v>29.741787328600001</v>
      </c>
      <c r="M1045" s="64">
        <v>0.974270646273383</v>
      </c>
      <c r="N1045" s="70">
        <v>3.5488501968000001</v>
      </c>
      <c r="O1045" s="71">
        <v>100</v>
      </c>
      <c r="P1045" s="70">
        <v>7.8234659691999999</v>
      </c>
      <c r="Q1045" s="71">
        <v>100</v>
      </c>
      <c r="R1045" s="63">
        <v>45.145848100900103</v>
      </c>
      <c r="S1045" s="64">
        <v>1</v>
      </c>
      <c r="T1045" s="70">
        <v>5.0782631332000099</v>
      </c>
      <c r="U1045" s="71">
        <v>92.973599395463694</v>
      </c>
      <c r="V1045" s="70">
        <v>4.7156018546000098</v>
      </c>
      <c r="W1045" s="71">
        <v>100</v>
      </c>
      <c r="X1045" s="70">
        <v>5.8082248098000004</v>
      </c>
      <c r="Y1045" s="72">
        <v>74.394573394261201</v>
      </c>
    </row>
    <row r="1046" spans="1:25" customFormat="1" x14ac:dyDescent="0.3">
      <c r="A1046" s="58" t="s">
        <v>312</v>
      </c>
      <c r="B1046" s="73">
        <v>4.7011099810655699</v>
      </c>
      <c r="C1046" s="73">
        <v>4.7011099810655699</v>
      </c>
      <c r="D1046" s="73">
        <v>4.5053655881613901</v>
      </c>
      <c r="E1046" s="77">
        <v>4.5053655881613901</v>
      </c>
      <c r="F1046" s="74">
        <v>4.70905417540079</v>
      </c>
      <c r="G1046" s="74">
        <v>4.70905417540079</v>
      </c>
      <c r="H1046" s="73">
        <v>4.8043221456878804</v>
      </c>
      <c r="I1046" s="73">
        <v>4.8043221456878804</v>
      </c>
      <c r="J1046" s="74">
        <v>5</v>
      </c>
      <c r="K1046" s="76">
        <v>5</v>
      </c>
      <c r="L1046" s="73">
        <v>4.8163446754819699</v>
      </c>
      <c r="M1046" s="73">
        <v>4.8163446754819699</v>
      </c>
      <c r="N1046" s="74">
        <v>4.4235652674929504</v>
      </c>
      <c r="O1046" s="74">
        <v>4.4235652674929504</v>
      </c>
      <c r="P1046" s="74">
        <v>4.1973241651561599</v>
      </c>
      <c r="Q1046" s="75">
        <v>4.1973241651561599</v>
      </c>
      <c r="R1046" s="73">
        <v>4.8565835285665901</v>
      </c>
      <c r="S1046" s="78">
        <v>4.8565835285665901</v>
      </c>
      <c r="T1046" s="74">
        <v>4.5524011988966198</v>
      </c>
      <c r="U1046" s="74">
        <v>4.5524011988966198</v>
      </c>
      <c r="V1046" s="74">
        <v>4.4798566014627896</v>
      </c>
      <c r="W1046" s="74">
        <v>4.4798566014627896</v>
      </c>
      <c r="X1046" s="74">
        <v>4.3375602100316497</v>
      </c>
      <c r="Y1046" s="74">
        <v>4.3375602100316497</v>
      </c>
    </row>
    <row r="1047" spans="1:25" customFormat="1" x14ac:dyDescent="0.3">
      <c r="A1047" s="65" t="s">
        <v>1</v>
      </c>
    </row>
    <row r="1048" spans="1:25" customFormat="1" x14ac:dyDescent="0.3">
      <c r="A1048" s="65" t="s">
        <v>1</v>
      </c>
    </row>
    <row r="1049" spans="1:25" customFormat="1" x14ac:dyDescent="0.3">
      <c r="A1049" s="53" t="s">
        <v>443</v>
      </c>
    </row>
    <row r="1050" spans="1:25" customFormat="1" x14ac:dyDescent="0.3">
      <c r="A1050" s="54" t="s">
        <v>1</v>
      </c>
    </row>
    <row r="1051" spans="1:25" customFormat="1" ht="25.5" customHeight="1" x14ac:dyDescent="0.3">
      <c r="A1051" s="114" t="s">
        <v>1</v>
      </c>
      <c r="B1051" s="113" t="s">
        <v>504</v>
      </c>
      <c r="C1051" s="113" t="s">
        <v>1</v>
      </c>
      <c r="D1051" s="113" t="s">
        <v>53</v>
      </c>
      <c r="E1051" s="113" t="s">
        <v>1</v>
      </c>
      <c r="F1051" s="113" t="s">
        <v>54</v>
      </c>
      <c r="G1051" s="113" t="s">
        <v>1</v>
      </c>
      <c r="H1051" s="118" t="s">
        <v>55</v>
      </c>
      <c r="I1051" s="118" t="s">
        <v>1</v>
      </c>
      <c r="J1051" s="118" t="s">
        <v>56</v>
      </c>
      <c r="K1051" s="118" t="s">
        <v>1</v>
      </c>
      <c r="L1051" s="118" t="s">
        <v>57</v>
      </c>
      <c r="M1051" s="118" t="s">
        <v>1</v>
      </c>
      <c r="N1051" s="118" t="s">
        <v>58</v>
      </c>
      <c r="O1051" s="118" t="s">
        <v>1</v>
      </c>
      <c r="P1051" s="118" t="s">
        <v>59</v>
      </c>
      <c r="Q1051" s="118" t="s">
        <v>1</v>
      </c>
      <c r="R1051" s="118" t="s">
        <v>60</v>
      </c>
      <c r="S1051" s="118" t="s">
        <v>1</v>
      </c>
      <c r="T1051" s="113" t="s">
        <v>61</v>
      </c>
      <c r="U1051" s="113" t="s">
        <v>1</v>
      </c>
      <c r="V1051" s="113" t="s">
        <v>62</v>
      </c>
      <c r="W1051" s="113" t="s">
        <v>1</v>
      </c>
      <c r="X1051" s="113" t="s">
        <v>63</v>
      </c>
      <c r="Y1051" s="113" t="s">
        <v>1</v>
      </c>
    </row>
    <row r="1052" spans="1:25" customFormat="1" x14ac:dyDescent="0.3">
      <c r="A1052" s="115" t="s">
        <v>1</v>
      </c>
      <c r="B1052" s="55" t="s">
        <v>14</v>
      </c>
      <c r="C1052" s="55" t="s">
        <v>15</v>
      </c>
      <c r="D1052" s="55" t="s">
        <v>14</v>
      </c>
      <c r="E1052" s="55" t="s">
        <v>15</v>
      </c>
      <c r="F1052" s="55" t="s">
        <v>14</v>
      </c>
      <c r="G1052" s="55" t="s">
        <v>15</v>
      </c>
      <c r="H1052" s="55" t="s">
        <v>14</v>
      </c>
      <c r="I1052" s="55" t="s">
        <v>15</v>
      </c>
      <c r="J1052" s="55" t="s">
        <v>14</v>
      </c>
      <c r="K1052" s="55" t="s">
        <v>15</v>
      </c>
      <c r="L1052" s="55" t="s">
        <v>14</v>
      </c>
      <c r="M1052" s="55" t="s">
        <v>15</v>
      </c>
      <c r="N1052" s="55" t="s">
        <v>14</v>
      </c>
      <c r="O1052" s="55" t="s">
        <v>15</v>
      </c>
      <c r="P1052" s="55" t="s">
        <v>14</v>
      </c>
      <c r="Q1052" s="55" t="s">
        <v>15</v>
      </c>
      <c r="R1052" s="55" t="s">
        <v>14</v>
      </c>
      <c r="S1052" s="55" t="s">
        <v>15</v>
      </c>
      <c r="T1052" s="55" t="s">
        <v>14</v>
      </c>
      <c r="U1052" s="55" t="s">
        <v>15</v>
      </c>
      <c r="V1052" s="55" t="s">
        <v>14</v>
      </c>
      <c r="W1052" s="55" t="s">
        <v>15</v>
      </c>
      <c r="X1052" s="55" t="s">
        <v>14</v>
      </c>
      <c r="Y1052" s="55" t="s">
        <v>15</v>
      </c>
    </row>
    <row r="1053" spans="1:25" customFormat="1" x14ac:dyDescent="0.3">
      <c r="A1053" s="56" t="s">
        <v>16</v>
      </c>
      <c r="B1053" s="57">
        <v>30.045503500500001</v>
      </c>
      <c r="C1053" s="57">
        <v>30.045503500500001</v>
      </c>
      <c r="D1053" s="57">
        <v>11.8725949082</v>
      </c>
      <c r="E1053" s="57">
        <v>11.8725949082</v>
      </c>
      <c r="F1053" s="57">
        <v>4.2592316441999998</v>
      </c>
      <c r="G1053" s="57">
        <v>4.2592316441999998</v>
      </c>
      <c r="H1053" s="57">
        <v>7.1426437504000004</v>
      </c>
      <c r="I1053" s="57">
        <v>7.1426437504000004</v>
      </c>
      <c r="J1053" s="57">
        <v>0.87084878480000005</v>
      </c>
      <c r="K1053" s="57">
        <v>0.87084878480000005</v>
      </c>
      <c r="L1053" s="57">
        <v>2.0583192093</v>
      </c>
      <c r="M1053" s="57">
        <v>2.0583192093</v>
      </c>
      <c r="N1053" s="57">
        <v>0.44264235819999997</v>
      </c>
      <c r="O1053" s="57">
        <v>0.44264235819999997</v>
      </c>
      <c r="P1053" s="57">
        <v>0</v>
      </c>
      <c r="Q1053" s="57">
        <v>0</v>
      </c>
      <c r="R1053" s="57">
        <v>2.4835468145999999</v>
      </c>
      <c r="S1053" s="57">
        <v>2.4835468145999999</v>
      </c>
      <c r="T1053" s="57">
        <v>0</v>
      </c>
      <c r="U1053" s="57">
        <v>0</v>
      </c>
      <c r="V1053" s="57">
        <v>0</v>
      </c>
      <c r="W1053" s="57">
        <v>0</v>
      </c>
      <c r="X1053" s="57">
        <v>0.91567603080000004</v>
      </c>
      <c r="Y1053" s="57">
        <v>0.91567603080000004</v>
      </c>
    </row>
    <row r="1054" spans="1:25" customFormat="1" x14ac:dyDescent="0.3">
      <c r="A1054" s="58" t="s">
        <v>310</v>
      </c>
      <c r="B1054" s="59">
        <v>3.8060788234999898</v>
      </c>
      <c r="C1054" s="60">
        <v>0.1266771523212</v>
      </c>
      <c r="D1054" s="67">
        <v>3.8060788235</v>
      </c>
      <c r="E1054" s="68">
        <v>32.057682864857703</v>
      </c>
      <c r="F1054" s="67">
        <v>0</v>
      </c>
      <c r="G1054" s="68">
        <v>0</v>
      </c>
      <c r="H1054" s="67">
        <v>0</v>
      </c>
      <c r="I1054" s="68">
        <v>0</v>
      </c>
      <c r="J1054" s="67">
        <v>0</v>
      </c>
      <c r="K1054" s="68">
        <v>0</v>
      </c>
      <c r="L1054" s="67">
        <v>0</v>
      </c>
      <c r="M1054" s="68">
        <v>0</v>
      </c>
      <c r="N1054" s="67">
        <v>0</v>
      </c>
      <c r="O1054" s="68">
        <v>0</v>
      </c>
      <c r="P1054" s="67"/>
      <c r="Q1054" s="68"/>
      <c r="R1054" s="67">
        <v>0</v>
      </c>
      <c r="S1054" s="68">
        <v>0</v>
      </c>
      <c r="T1054" s="67"/>
      <c r="U1054" s="68"/>
      <c r="V1054" s="67"/>
      <c r="W1054" s="68"/>
      <c r="X1054" s="67">
        <v>0</v>
      </c>
      <c r="Y1054" s="68">
        <v>0</v>
      </c>
    </row>
    <row r="1055" spans="1:25" customFormat="1" x14ac:dyDescent="0.3">
      <c r="A1055" s="58" t="s">
        <v>311</v>
      </c>
      <c r="B1055" s="63">
        <v>26.239424676999999</v>
      </c>
      <c r="C1055" s="64">
        <v>0.87332284767879997</v>
      </c>
      <c r="D1055" s="70">
        <v>8.0665160846999999</v>
      </c>
      <c r="E1055" s="71">
        <v>67.942317135142304</v>
      </c>
      <c r="F1055" s="70">
        <v>4.25923164419999</v>
      </c>
      <c r="G1055" s="71">
        <v>100</v>
      </c>
      <c r="H1055" s="70">
        <v>7.1426437504000004</v>
      </c>
      <c r="I1055" s="71">
        <v>100</v>
      </c>
      <c r="J1055" s="70">
        <v>0.87084878480000005</v>
      </c>
      <c r="K1055" s="71">
        <v>100</v>
      </c>
      <c r="L1055" s="70">
        <v>2.0583192093</v>
      </c>
      <c r="M1055" s="71">
        <v>100</v>
      </c>
      <c r="N1055" s="70">
        <v>0.44264235819999997</v>
      </c>
      <c r="O1055" s="71">
        <v>100</v>
      </c>
      <c r="P1055" s="70"/>
      <c r="Q1055" s="71"/>
      <c r="R1055" s="70">
        <v>2.4835468145999999</v>
      </c>
      <c r="S1055" s="71">
        <v>100</v>
      </c>
      <c r="T1055" s="70"/>
      <c r="U1055" s="71"/>
      <c r="V1055" s="70"/>
      <c r="W1055" s="71"/>
      <c r="X1055" s="70">
        <v>0.91567603080000004</v>
      </c>
      <c r="Y1055" s="71">
        <v>100</v>
      </c>
    </row>
    <row r="1056" spans="1:25" customFormat="1" x14ac:dyDescent="0.3">
      <c r="A1056" s="58" t="s">
        <v>312</v>
      </c>
      <c r="B1056" s="73">
        <v>4.3090289476908099</v>
      </c>
      <c r="C1056" s="73">
        <v>4.3090289476908099</v>
      </c>
      <c r="D1056" s="74">
        <v>3.69737808947575</v>
      </c>
      <c r="E1056" s="74">
        <v>3.69737808947575</v>
      </c>
      <c r="F1056" s="74">
        <v>4.4469238879956601</v>
      </c>
      <c r="G1056" s="74">
        <v>4.4469238879956601</v>
      </c>
      <c r="H1056" s="74">
        <v>4.7166713515724901</v>
      </c>
      <c r="I1056" s="74">
        <v>4.7166713515724901</v>
      </c>
      <c r="J1056" s="74">
        <v>5</v>
      </c>
      <c r="K1056" s="76">
        <v>5</v>
      </c>
      <c r="L1056" s="74">
        <v>5</v>
      </c>
      <c r="M1056" s="76">
        <v>5</v>
      </c>
      <c r="N1056" s="74">
        <v>5</v>
      </c>
      <c r="O1056" s="76">
        <v>5</v>
      </c>
      <c r="P1056" s="74"/>
      <c r="Q1056" s="74"/>
      <c r="R1056" s="74">
        <v>5</v>
      </c>
      <c r="S1056" s="76">
        <v>5</v>
      </c>
      <c r="T1056" s="74"/>
      <c r="U1056" s="74"/>
      <c r="V1056" s="74"/>
      <c r="W1056" s="74"/>
      <c r="X1056" s="74">
        <v>4</v>
      </c>
      <c r="Y1056" s="74">
        <v>4</v>
      </c>
    </row>
    <row r="1057" spans="1:25" customFormat="1" x14ac:dyDescent="0.3">
      <c r="A1057" s="65" t="s">
        <v>1</v>
      </c>
    </row>
    <row r="1058" spans="1:25" customFormat="1" x14ac:dyDescent="0.3">
      <c r="A1058" s="65" t="s">
        <v>1</v>
      </c>
    </row>
    <row r="1059" spans="1:25" customFormat="1" x14ac:dyDescent="0.3">
      <c r="A1059" s="53" t="s">
        <v>444</v>
      </c>
    </row>
    <row r="1060" spans="1:25" customFormat="1" x14ac:dyDescent="0.3">
      <c r="A1060" s="54" t="s">
        <v>1</v>
      </c>
    </row>
    <row r="1061" spans="1:25" customFormat="1" ht="25.5" customHeight="1" x14ac:dyDescent="0.3">
      <c r="A1061" s="114" t="s">
        <v>1</v>
      </c>
      <c r="B1061" s="113" t="s">
        <v>504</v>
      </c>
      <c r="C1061" s="113" t="s">
        <v>1</v>
      </c>
      <c r="D1061" s="113" t="s">
        <v>53</v>
      </c>
      <c r="E1061" s="113" t="s">
        <v>1</v>
      </c>
      <c r="F1061" s="113" t="s">
        <v>54</v>
      </c>
      <c r="G1061" s="113" t="s">
        <v>1</v>
      </c>
      <c r="H1061" s="118" t="s">
        <v>55</v>
      </c>
      <c r="I1061" s="118" t="s">
        <v>1</v>
      </c>
      <c r="J1061" s="118" t="s">
        <v>56</v>
      </c>
      <c r="K1061" s="118" t="s">
        <v>1</v>
      </c>
      <c r="L1061" s="118" t="s">
        <v>57</v>
      </c>
      <c r="M1061" s="118" t="s">
        <v>1</v>
      </c>
      <c r="N1061" s="118" t="s">
        <v>58</v>
      </c>
      <c r="O1061" s="118" t="s">
        <v>1</v>
      </c>
      <c r="P1061" s="118" t="s">
        <v>59</v>
      </c>
      <c r="Q1061" s="118" t="s">
        <v>1</v>
      </c>
      <c r="R1061" s="118" t="s">
        <v>60</v>
      </c>
      <c r="S1061" s="118" t="s">
        <v>1</v>
      </c>
      <c r="T1061" s="113" t="s">
        <v>61</v>
      </c>
      <c r="U1061" s="113" t="s">
        <v>1</v>
      </c>
      <c r="V1061" s="113" t="s">
        <v>62</v>
      </c>
      <c r="W1061" s="113" t="s">
        <v>1</v>
      </c>
      <c r="X1061" s="113" t="s">
        <v>63</v>
      </c>
      <c r="Y1061" s="113" t="s">
        <v>1</v>
      </c>
    </row>
    <row r="1062" spans="1:25" customFormat="1" x14ac:dyDescent="0.3">
      <c r="A1062" s="115" t="s">
        <v>1</v>
      </c>
      <c r="B1062" s="55" t="s">
        <v>14</v>
      </c>
      <c r="C1062" s="55" t="s">
        <v>15</v>
      </c>
      <c r="D1062" s="55" t="s">
        <v>14</v>
      </c>
      <c r="E1062" s="55" t="s">
        <v>15</v>
      </c>
      <c r="F1062" s="55" t="s">
        <v>14</v>
      </c>
      <c r="G1062" s="55" t="s">
        <v>15</v>
      </c>
      <c r="H1062" s="55" t="s">
        <v>14</v>
      </c>
      <c r="I1062" s="55" t="s">
        <v>15</v>
      </c>
      <c r="J1062" s="55" t="s">
        <v>14</v>
      </c>
      <c r="K1062" s="55" t="s">
        <v>15</v>
      </c>
      <c r="L1062" s="55" t="s">
        <v>14</v>
      </c>
      <c r="M1062" s="55" t="s">
        <v>15</v>
      </c>
      <c r="N1062" s="55" t="s">
        <v>14</v>
      </c>
      <c r="O1062" s="55" t="s">
        <v>15</v>
      </c>
      <c r="P1062" s="55" t="s">
        <v>14</v>
      </c>
      <c r="Q1062" s="55" t="s">
        <v>15</v>
      </c>
      <c r="R1062" s="55" t="s">
        <v>14</v>
      </c>
      <c r="S1062" s="55" t="s">
        <v>15</v>
      </c>
      <c r="T1062" s="55" t="s">
        <v>14</v>
      </c>
      <c r="U1062" s="55" t="s">
        <v>15</v>
      </c>
      <c r="V1062" s="55" t="s">
        <v>14</v>
      </c>
      <c r="W1062" s="55" t="s">
        <v>15</v>
      </c>
      <c r="X1062" s="55" t="s">
        <v>14</v>
      </c>
      <c r="Y1062" s="55" t="s">
        <v>15</v>
      </c>
    </row>
    <row r="1063" spans="1:25" customFormat="1" x14ac:dyDescent="0.3">
      <c r="A1063" s="56" t="s">
        <v>16</v>
      </c>
      <c r="B1063" s="57">
        <v>454.74792868079999</v>
      </c>
      <c r="C1063" s="57">
        <v>454.74792868079999</v>
      </c>
      <c r="D1063" s="57">
        <v>104.98639492140001</v>
      </c>
      <c r="E1063" s="57">
        <v>104.98639492140001</v>
      </c>
      <c r="F1063" s="57">
        <v>25.5920910456</v>
      </c>
      <c r="G1063" s="57">
        <v>25.5920910456</v>
      </c>
      <c r="H1063" s="57">
        <v>159.2552535959</v>
      </c>
      <c r="I1063" s="57">
        <v>159.2552535959</v>
      </c>
      <c r="J1063" s="57">
        <v>10.016202111</v>
      </c>
      <c r="K1063" s="57">
        <v>10.016202111</v>
      </c>
      <c r="L1063" s="57">
        <v>82.381481394399998</v>
      </c>
      <c r="M1063" s="57">
        <v>82.381481394399998</v>
      </c>
      <c r="N1063" s="57">
        <v>3.2429133836999999</v>
      </c>
      <c r="O1063" s="57">
        <v>3.2429133836999999</v>
      </c>
      <c r="P1063" s="57">
        <v>9.9305366880000001</v>
      </c>
      <c r="Q1063" s="57">
        <v>9.9305366880000001</v>
      </c>
      <c r="R1063" s="57">
        <v>31.323647107700001</v>
      </c>
      <c r="S1063" s="57">
        <v>31.323647107700001</v>
      </c>
      <c r="T1063" s="57">
        <v>10.0065291442</v>
      </c>
      <c r="U1063" s="57">
        <v>10.0065291442</v>
      </c>
      <c r="V1063" s="57">
        <v>9.6008303193</v>
      </c>
      <c r="W1063" s="57">
        <v>9.6008303193</v>
      </c>
      <c r="X1063" s="57">
        <v>8.4120489696000007</v>
      </c>
      <c r="Y1063" s="57">
        <v>8.4120489696000007</v>
      </c>
    </row>
    <row r="1064" spans="1:25" customFormat="1" x14ac:dyDescent="0.3">
      <c r="A1064" s="58" t="s">
        <v>310</v>
      </c>
      <c r="B1064" s="59">
        <v>2.7395171370000102</v>
      </c>
      <c r="C1064" s="60">
        <v>6.0242542389301202E-3</v>
      </c>
      <c r="D1064" s="59">
        <v>0.3137290277</v>
      </c>
      <c r="E1064" s="60">
        <v>2.9882827002001401E-3</v>
      </c>
      <c r="F1064" s="67">
        <v>0</v>
      </c>
      <c r="G1064" s="68">
        <v>0</v>
      </c>
      <c r="H1064" s="59">
        <v>1.5331733599999999</v>
      </c>
      <c r="I1064" s="60">
        <v>9.6271446334218191E-3</v>
      </c>
      <c r="J1064" s="67">
        <v>0</v>
      </c>
      <c r="K1064" s="68">
        <v>0</v>
      </c>
      <c r="L1064" s="59">
        <v>0.89261474929999995</v>
      </c>
      <c r="M1064" s="60">
        <v>1.0835138361091399E-2</v>
      </c>
      <c r="N1064" s="67">
        <v>0</v>
      </c>
      <c r="O1064" s="68">
        <v>0</v>
      </c>
      <c r="P1064" s="67">
        <v>0</v>
      </c>
      <c r="Q1064" s="68">
        <v>0</v>
      </c>
      <c r="R1064" s="59">
        <v>0</v>
      </c>
      <c r="S1064" s="60">
        <v>0</v>
      </c>
      <c r="T1064" s="67">
        <v>0</v>
      </c>
      <c r="U1064" s="68">
        <v>0</v>
      </c>
      <c r="V1064" s="67">
        <v>0</v>
      </c>
      <c r="W1064" s="68">
        <v>0</v>
      </c>
      <c r="X1064" s="67">
        <v>0</v>
      </c>
      <c r="Y1064" s="68">
        <v>0</v>
      </c>
    </row>
    <row r="1065" spans="1:25" customFormat="1" x14ac:dyDescent="0.3">
      <c r="A1065" s="58" t="s">
        <v>311</v>
      </c>
      <c r="B1065" s="63">
        <v>439.06866600670003</v>
      </c>
      <c r="C1065" s="64">
        <v>0.96552098055820801</v>
      </c>
      <c r="D1065" s="63">
        <v>103.56081577579999</v>
      </c>
      <c r="E1065" s="64">
        <v>0.986421296333994</v>
      </c>
      <c r="F1065" s="70">
        <v>25.394912193</v>
      </c>
      <c r="G1065" s="71">
        <v>99.229532075950104</v>
      </c>
      <c r="H1065" s="63">
        <v>147.91639645719999</v>
      </c>
      <c r="I1065" s="62">
        <v>0.928800734150525</v>
      </c>
      <c r="J1065" s="70">
        <v>10.016202111</v>
      </c>
      <c r="K1065" s="71">
        <v>100</v>
      </c>
      <c r="L1065" s="63">
        <v>81.488866645100003</v>
      </c>
      <c r="M1065" s="64">
        <v>0.98916486163890904</v>
      </c>
      <c r="N1065" s="70">
        <v>3.2429133836999999</v>
      </c>
      <c r="O1065" s="71">
        <v>100</v>
      </c>
      <c r="P1065" s="70">
        <v>9.9305366880000001</v>
      </c>
      <c r="Q1065" s="71">
        <v>100</v>
      </c>
      <c r="R1065" s="63">
        <v>29.498614319800001</v>
      </c>
      <c r="S1065" s="64">
        <v>0.94173626137387501</v>
      </c>
      <c r="T1065" s="70">
        <v>10.0065291442</v>
      </c>
      <c r="U1065" s="71">
        <v>100</v>
      </c>
      <c r="V1065" s="70">
        <v>9.6008303193</v>
      </c>
      <c r="W1065" s="71">
        <v>100</v>
      </c>
      <c r="X1065" s="70">
        <v>8.4120489696000007</v>
      </c>
      <c r="Y1065" s="71">
        <v>100</v>
      </c>
    </row>
    <row r="1066" spans="1:25" customFormat="1" x14ac:dyDescent="0.3">
      <c r="A1066" s="58" t="s">
        <v>312</v>
      </c>
      <c r="B1066" s="73">
        <v>4.6487105373102802</v>
      </c>
      <c r="C1066" s="73">
        <v>4.6487105373102802</v>
      </c>
      <c r="D1066" s="73">
        <v>4.6672765671347003</v>
      </c>
      <c r="E1066" s="73">
        <v>4.6672765671347003</v>
      </c>
      <c r="F1066" s="74">
        <v>4.6871653487981</v>
      </c>
      <c r="G1066" s="74">
        <v>4.6871653487981</v>
      </c>
      <c r="H1066" s="73">
        <v>4.5885682850922196</v>
      </c>
      <c r="I1066" s="73">
        <v>4.5885682850922196</v>
      </c>
      <c r="J1066" s="74">
        <v>4.6901699160611097</v>
      </c>
      <c r="K1066" s="74">
        <v>4.6901699160611097</v>
      </c>
      <c r="L1066" s="73">
        <v>4.7699794127641404</v>
      </c>
      <c r="M1066" s="78">
        <v>4.7699794127641404</v>
      </c>
      <c r="N1066" s="74">
        <v>5</v>
      </c>
      <c r="O1066" s="76">
        <v>5</v>
      </c>
      <c r="P1066" s="74">
        <v>4.8713123822356703</v>
      </c>
      <c r="Q1066" s="74">
        <v>4.8713123822356703</v>
      </c>
      <c r="R1066" s="73">
        <v>4.5086944379597202</v>
      </c>
      <c r="S1066" s="73">
        <v>4.5086944379597202</v>
      </c>
      <c r="T1066" s="74">
        <v>4.5913724039198902</v>
      </c>
      <c r="U1066" s="74">
        <v>4.5913724039198902</v>
      </c>
      <c r="V1066" s="74">
        <v>4.5088002526281699</v>
      </c>
      <c r="W1066" s="74">
        <v>4.5088002526281699</v>
      </c>
      <c r="X1066" s="74">
        <v>4.5440932220485699</v>
      </c>
      <c r="Y1066" s="74">
        <v>4.5440932220485699</v>
      </c>
    </row>
    <row r="1067" spans="1:25" customFormat="1" x14ac:dyDescent="0.3">
      <c r="A1067" s="65" t="s">
        <v>1</v>
      </c>
    </row>
    <row r="1068" spans="1:25" customFormat="1" x14ac:dyDescent="0.3">
      <c r="A1068" s="65" t="s">
        <v>1</v>
      </c>
    </row>
    <row r="1069" spans="1:25" customFormat="1" x14ac:dyDescent="0.3">
      <c r="A1069" s="53" t="s">
        <v>445</v>
      </c>
    </row>
    <row r="1070" spans="1:25" customFormat="1" x14ac:dyDescent="0.3">
      <c r="A1070" s="54" t="s">
        <v>1</v>
      </c>
    </row>
    <row r="1071" spans="1:25" customFormat="1" ht="25.5" customHeight="1" x14ac:dyDescent="0.3">
      <c r="A1071" s="114" t="s">
        <v>1</v>
      </c>
      <c r="B1071" s="113" t="s">
        <v>504</v>
      </c>
      <c r="C1071" s="113" t="s">
        <v>1</v>
      </c>
      <c r="D1071" s="113" t="s">
        <v>53</v>
      </c>
      <c r="E1071" s="113" t="s">
        <v>1</v>
      </c>
      <c r="F1071" s="113" t="s">
        <v>54</v>
      </c>
      <c r="G1071" s="113" t="s">
        <v>1</v>
      </c>
      <c r="H1071" s="118" t="s">
        <v>55</v>
      </c>
      <c r="I1071" s="118" t="s">
        <v>1</v>
      </c>
      <c r="J1071" s="118" t="s">
        <v>56</v>
      </c>
      <c r="K1071" s="118" t="s">
        <v>1</v>
      </c>
      <c r="L1071" s="118" t="s">
        <v>57</v>
      </c>
      <c r="M1071" s="118" t="s">
        <v>1</v>
      </c>
      <c r="N1071" s="118" t="s">
        <v>58</v>
      </c>
      <c r="O1071" s="118" t="s">
        <v>1</v>
      </c>
      <c r="P1071" s="118" t="s">
        <v>59</v>
      </c>
      <c r="Q1071" s="118" t="s">
        <v>1</v>
      </c>
      <c r="R1071" s="118" t="s">
        <v>60</v>
      </c>
      <c r="S1071" s="118" t="s">
        <v>1</v>
      </c>
      <c r="T1071" s="113" t="s">
        <v>61</v>
      </c>
      <c r="U1071" s="113" t="s">
        <v>1</v>
      </c>
      <c r="V1071" s="113" t="s">
        <v>62</v>
      </c>
      <c r="W1071" s="113" t="s">
        <v>1</v>
      </c>
      <c r="X1071" s="113" t="s">
        <v>63</v>
      </c>
      <c r="Y1071" s="113" t="s">
        <v>1</v>
      </c>
    </row>
    <row r="1072" spans="1:25" customFormat="1" x14ac:dyDescent="0.3">
      <c r="A1072" s="115" t="s">
        <v>1</v>
      </c>
      <c r="B1072" s="55" t="s">
        <v>14</v>
      </c>
      <c r="C1072" s="55" t="s">
        <v>15</v>
      </c>
      <c r="D1072" s="55" t="s">
        <v>14</v>
      </c>
      <c r="E1072" s="55" t="s">
        <v>15</v>
      </c>
      <c r="F1072" s="55" t="s">
        <v>14</v>
      </c>
      <c r="G1072" s="55" t="s">
        <v>15</v>
      </c>
      <c r="H1072" s="55" t="s">
        <v>14</v>
      </c>
      <c r="I1072" s="55" t="s">
        <v>15</v>
      </c>
      <c r="J1072" s="55" t="s">
        <v>14</v>
      </c>
      <c r="K1072" s="55" t="s">
        <v>15</v>
      </c>
      <c r="L1072" s="55" t="s">
        <v>14</v>
      </c>
      <c r="M1072" s="55" t="s">
        <v>15</v>
      </c>
      <c r="N1072" s="55" t="s">
        <v>14</v>
      </c>
      <c r="O1072" s="55" t="s">
        <v>15</v>
      </c>
      <c r="P1072" s="55" t="s">
        <v>14</v>
      </c>
      <c r="Q1072" s="55" t="s">
        <v>15</v>
      </c>
      <c r="R1072" s="55" t="s">
        <v>14</v>
      </c>
      <c r="S1072" s="55" t="s">
        <v>15</v>
      </c>
      <c r="T1072" s="55" t="s">
        <v>14</v>
      </c>
      <c r="U1072" s="55" t="s">
        <v>15</v>
      </c>
      <c r="V1072" s="55" t="s">
        <v>14</v>
      </c>
      <c r="W1072" s="55" t="s">
        <v>15</v>
      </c>
      <c r="X1072" s="55" t="s">
        <v>14</v>
      </c>
      <c r="Y1072" s="55" t="s">
        <v>15</v>
      </c>
    </row>
    <row r="1073" spans="1:25" customFormat="1" x14ac:dyDescent="0.3">
      <c r="A1073" s="56" t="s">
        <v>16</v>
      </c>
      <c r="B1073" s="57">
        <v>226.49303986499999</v>
      </c>
      <c r="C1073" s="57">
        <v>226.49303986499999</v>
      </c>
      <c r="D1073" s="57">
        <v>142.70518546240001</v>
      </c>
      <c r="E1073" s="57">
        <v>142.70518546240001</v>
      </c>
      <c r="F1073" s="57">
        <v>5.8723008857999996</v>
      </c>
      <c r="G1073" s="57">
        <v>5.8723008857999996</v>
      </c>
      <c r="H1073" s="57">
        <v>28.733870140000001</v>
      </c>
      <c r="I1073" s="57">
        <v>28.733870140000001</v>
      </c>
      <c r="J1073" s="57">
        <v>0</v>
      </c>
      <c r="K1073" s="57">
        <v>0</v>
      </c>
      <c r="L1073" s="57">
        <v>16.516998131800001</v>
      </c>
      <c r="M1073" s="57">
        <v>16.516998131800001</v>
      </c>
      <c r="N1073" s="57">
        <v>5.9034367096000002</v>
      </c>
      <c r="O1073" s="57">
        <v>5.9034367096000002</v>
      </c>
      <c r="P1073" s="57">
        <v>1.7721788865000001</v>
      </c>
      <c r="Q1073" s="57">
        <v>1.7721788865000001</v>
      </c>
      <c r="R1073" s="57">
        <v>1.0711317146999999</v>
      </c>
      <c r="S1073" s="57">
        <v>1.0711317146999999</v>
      </c>
      <c r="T1073" s="57">
        <v>5.716157484</v>
      </c>
      <c r="U1073" s="57">
        <v>5.716157484</v>
      </c>
      <c r="V1073" s="57">
        <v>11.0110189452</v>
      </c>
      <c r="W1073" s="57">
        <v>11.0110189452</v>
      </c>
      <c r="X1073" s="57">
        <v>7.1907615050000002</v>
      </c>
      <c r="Y1073" s="57">
        <v>7.1907615050000002</v>
      </c>
    </row>
    <row r="1074" spans="1:25" customFormat="1" x14ac:dyDescent="0.3">
      <c r="A1074" s="58" t="s">
        <v>310</v>
      </c>
      <c r="B1074" s="59">
        <v>1.2079830352000001</v>
      </c>
      <c r="C1074" s="60">
        <v>5.3334223246772304E-3</v>
      </c>
      <c r="D1074" s="59">
        <v>1.2079830352000001</v>
      </c>
      <c r="E1074" s="60">
        <v>8.4648853598825909E-3</v>
      </c>
      <c r="F1074" s="67">
        <v>0</v>
      </c>
      <c r="G1074" s="68">
        <v>0</v>
      </c>
      <c r="H1074" s="59">
        <v>0</v>
      </c>
      <c r="I1074" s="60">
        <v>0</v>
      </c>
      <c r="J1074" s="67"/>
      <c r="K1074" s="68"/>
      <c r="L1074" s="67">
        <v>0</v>
      </c>
      <c r="M1074" s="68">
        <v>0</v>
      </c>
      <c r="N1074" s="67">
        <v>0</v>
      </c>
      <c r="O1074" s="68">
        <v>0</v>
      </c>
      <c r="P1074" s="67">
        <v>0</v>
      </c>
      <c r="Q1074" s="68">
        <v>0</v>
      </c>
      <c r="R1074" s="67">
        <v>0</v>
      </c>
      <c r="S1074" s="68">
        <v>0</v>
      </c>
      <c r="T1074" s="67">
        <v>0</v>
      </c>
      <c r="U1074" s="68">
        <v>0</v>
      </c>
      <c r="V1074" s="67">
        <v>0</v>
      </c>
      <c r="W1074" s="68">
        <v>0</v>
      </c>
      <c r="X1074" s="67">
        <v>0</v>
      </c>
      <c r="Y1074" s="68">
        <v>0</v>
      </c>
    </row>
    <row r="1075" spans="1:25" customFormat="1" x14ac:dyDescent="0.3">
      <c r="A1075" s="58" t="s">
        <v>311</v>
      </c>
      <c r="B1075" s="63">
        <v>215.53136235209999</v>
      </c>
      <c r="C1075" s="64">
        <v>0.95160258558305499</v>
      </c>
      <c r="D1075" s="63">
        <v>138.61977018089999</v>
      </c>
      <c r="E1075" s="64">
        <v>0.971371640993547</v>
      </c>
      <c r="F1075" s="70">
        <v>4.7242008656999896</v>
      </c>
      <c r="G1075" s="71">
        <v>80.448889755014804</v>
      </c>
      <c r="H1075" s="63">
        <v>23.005707928700001</v>
      </c>
      <c r="I1075" s="62">
        <v>0.80064773093945596</v>
      </c>
      <c r="J1075" s="70"/>
      <c r="K1075" s="71"/>
      <c r="L1075" s="70">
        <v>16.516998131800001</v>
      </c>
      <c r="M1075" s="71">
        <v>100</v>
      </c>
      <c r="N1075" s="70">
        <v>5.9034367096000002</v>
      </c>
      <c r="O1075" s="71">
        <v>100</v>
      </c>
      <c r="P1075" s="70">
        <v>1.7721788865000001</v>
      </c>
      <c r="Q1075" s="71">
        <v>100</v>
      </c>
      <c r="R1075" s="70">
        <v>1.0711317146999999</v>
      </c>
      <c r="S1075" s="71">
        <v>100</v>
      </c>
      <c r="T1075" s="70">
        <v>5.716157484</v>
      </c>
      <c r="U1075" s="71">
        <v>100</v>
      </c>
      <c r="V1075" s="70">
        <v>11.0110189452</v>
      </c>
      <c r="W1075" s="71">
        <v>100</v>
      </c>
      <c r="X1075" s="70">
        <v>7.19076150500001</v>
      </c>
      <c r="Y1075" s="71">
        <v>100</v>
      </c>
    </row>
    <row r="1076" spans="1:25" customFormat="1" x14ac:dyDescent="0.3">
      <c r="A1076" s="58" t="s">
        <v>312</v>
      </c>
      <c r="B1076" s="73">
        <v>4.3658193765746001</v>
      </c>
      <c r="C1076" s="73">
        <v>4.3658193765746001</v>
      </c>
      <c r="D1076" s="73">
        <v>4.4074652673404104</v>
      </c>
      <c r="E1076" s="73">
        <v>4.4074652673404104</v>
      </c>
      <c r="F1076" s="74">
        <v>4.22027493380455</v>
      </c>
      <c r="G1076" s="74">
        <v>4.22027493380455</v>
      </c>
      <c r="H1076" s="73">
        <v>4.1275978159376496</v>
      </c>
      <c r="I1076" s="73">
        <v>4.1275978159376496</v>
      </c>
      <c r="J1076" s="74"/>
      <c r="K1076" s="74"/>
      <c r="L1076" s="74">
        <v>4.2932274542052102</v>
      </c>
      <c r="M1076" s="74">
        <v>4.2932274542052102</v>
      </c>
      <c r="N1076" s="74">
        <v>4.9021715441006002</v>
      </c>
      <c r="O1076" s="76">
        <v>4.9021715441006002</v>
      </c>
      <c r="P1076" s="74">
        <v>4.5890567185131603</v>
      </c>
      <c r="Q1076" s="74">
        <v>4.5890567185131603</v>
      </c>
      <c r="R1076" s="74">
        <v>4</v>
      </c>
      <c r="S1076" s="75">
        <v>4</v>
      </c>
      <c r="T1076" s="74">
        <v>4.6076895941938298</v>
      </c>
      <c r="U1076" s="74">
        <v>4.6076895941938298</v>
      </c>
      <c r="V1076" s="74">
        <v>4</v>
      </c>
      <c r="W1076" s="75">
        <v>4</v>
      </c>
      <c r="X1076" s="74">
        <v>4.7038925021335398</v>
      </c>
      <c r="Y1076" s="76">
        <v>4.7038925021335398</v>
      </c>
    </row>
    <row r="1077" spans="1:25" customFormat="1" x14ac:dyDescent="0.3">
      <c r="A1077" s="65" t="s">
        <v>1</v>
      </c>
    </row>
    <row r="1078" spans="1:25" customFormat="1" x14ac:dyDescent="0.3">
      <c r="A1078" s="65" t="s">
        <v>1</v>
      </c>
    </row>
    <row r="1079" spans="1:25" customFormat="1" x14ac:dyDescent="0.3">
      <c r="A1079" s="53" t="s">
        <v>446</v>
      </c>
    </row>
    <row r="1080" spans="1:25" customFormat="1" x14ac:dyDescent="0.3">
      <c r="A1080" s="54" t="s">
        <v>1</v>
      </c>
    </row>
    <row r="1081" spans="1:25" customFormat="1" ht="25.5" customHeight="1" x14ac:dyDescent="0.3">
      <c r="A1081" s="114" t="s">
        <v>1</v>
      </c>
      <c r="B1081" s="113" t="s">
        <v>504</v>
      </c>
      <c r="C1081" s="113" t="s">
        <v>1</v>
      </c>
      <c r="D1081" s="113" t="s">
        <v>53</v>
      </c>
      <c r="E1081" s="113" t="s">
        <v>1</v>
      </c>
      <c r="F1081" s="113" t="s">
        <v>54</v>
      </c>
      <c r="G1081" s="113" t="s">
        <v>1</v>
      </c>
      <c r="H1081" s="118" t="s">
        <v>55</v>
      </c>
      <c r="I1081" s="118" t="s">
        <v>1</v>
      </c>
      <c r="J1081" s="118" t="s">
        <v>56</v>
      </c>
      <c r="K1081" s="118" t="s">
        <v>1</v>
      </c>
      <c r="L1081" s="118" t="s">
        <v>57</v>
      </c>
      <c r="M1081" s="118" t="s">
        <v>1</v>
      </c>
      <c r="N1081" s="118" t="s">
        <v>58</v>
      </c>
      <c r="O1081" s="118" t="s">
        <v>1</v>
      </c>
      <c r="P1081" s="118" t="s">
        <v>59</v>
      </c>
      <c r="Q1081" s="118" t="s">
        <v>1</v>
      </c>
      <c r="R1081" s="118" t="s">
        <v>60</v>
      </c>
      <c r="S1081" s="118" t="s">
        <v>1</v>
      </c>
      <c r="T1081" s="113" t="s">
        <v>61</v>
      </c>
      <c r="U1081" s="113" t="s">
        <v>1</v>
      </c>
      <c r="V1081" s="113" t="s">
        <v>62</v>
      </c>
      <c r="W1081" s="113" t="s">
        <v>1</v>
      </c>
      <c r="X1081" s="113" t="s">
        <v>63</v>
      </c>
      <c r="Y1081" s="113" t="s">
        <v>1</v>
      </c>
    </row>
    <row r="1082" spans="1:25" customFormat="1" x14ac:dyDescent="0.3">
      <c r="A1082" s="115" t="s">
        <v>1</v>
      </c>
      <c r="B1082" s="55" t="s">
        <v>14</v>
      </c>
      <c r="C1082" s="55" t="s">
        <v>15</v>
      </c>
      <c r="D1082" s="55" t="s">
        <v>14</v>
      </c>
      <c r="E1082" s="55" t="s">
        <v>15</v>
      </c>
      <c r="F1082" s="55" t="s">
        <v>14</v>
      </c>
      <c r="G1082" s="55" t="s">
        <v>15</v>
      </c>
      <c r="H1082" s="55" t="s">
        <v>14</v>
      </c>
      <c r="I1082" s="55" t="s">
        <v>15</v>
      </c>
      <c r="J1082" s="55" t="s">
        <v>14</v>
      </c>
      <c r="K1082" s="55" t="s">
        <v>15</v>
      </c>
      <c r="L1082" s="55" t="s">
        <v>14</v>
      </c>
      <c r="M1082" s="55" t="s">
        <v>15</v>
      </c>
      <c r="N1082" s="55" t="s">
        <v>14</v>
      </c>
      <c r="O1082" s="55" t="s">
        <v>15</v>
      </c>
      <c r="P1082" s="55" t="s">
        <v>14</v>
      </c>
      <c r="Q1082" s="55" t="s">
        <v>15</v>
      </c>
      <c r="R1082" s="55" t="s">
        <v>14</v>
      </c>
      <c r="S1082" s="55" t="s">
        <v>15</v>
      </c>
      <c r="T1082" s="55" t="s">
        <v>14</v>
      </c>
      <c r="U1082" s="55" t="s">
        <v>15</v>
      </c>
      <c r="V1082" s="55" t="s">
        <v>14</v>
      </c>
      <c r="W1082" s="55" t="s">
        <v>15</v>
      </c>
      <c r="X1082" s="55" t="s">
        <v>14</v>
      </c>
      <c r="Y1082" s="55" t="s">
        <v>15</v>
      </c>
    </row>
    <row r="1083" spans="1:25" customFormat="1" x14ac:dyDescent="0.3">
      <c r="A1083" s="56" t="s">
        <v>16</v>
      </c>
      <c r="B1083" s="57">
        <v>140.3997272849</v>
      </c>
      <c r="C1083" s="57">
        <v>140.3997272849</v>
      </c>
      <c r="D1083" s="57">
        <v>20.068048776800001</v>
      </c>
      <c r="E1083" s="57">
        <v>20.068048776800001</v>
      </c>
      <c r="F1083" s="57">
        <v>0</v>
      </c>
      <c r="G1083" s="57">
        <v>0</v>
      </c>
      <c r="H1083" s="57">
        <v>84.518619151500005</v>
      </c>
      <c r="I1083" s="57">
        <v>84.518619151500005</v>
      </c>
      <c r="J1083" s="57">
        <v>5.3704710996999996</v>
      </c>
      <c r="K1083" s="57">
        <v>5.3704710996999996</v>
      </c>
      <c r="L1083" s="57">
        <v>10.941566019</v>
      </c>
      <c r="M1083" s="57">
        <v>10.941566019</v>
      </c>
      <c r="N1083" s="57">
        <v>1.2230371684000001</v>
      </c>
      <c r="O1083" s="57">
        <v>1.2230371684000001</v>
      </c>
      <c r="P1083" s="57">
        <v>4.1604812014999997</v>
      </c>
      <c r="Q1083" s="57">
        <v>4.1604812014999997</v>
      </c>
      <c r="R1083" s="57">
        <v>8.7501727879000004</v>
      </c>
      <c r="S1083" s="57">
        <v>8.7501727879000004</v>
      </c>
      <c r="T1083" s="57">
        <v>3.3507084713999999</v>
      </c>
      <c r="U1083" s="57">
        <v>3.3507084713999999</v>
      </c>
      <c r="V1083" s="57">
        <v>0.52805159450000005</v>
      </c>
      <c r="W1083" s="57">
        <v>0.52805159450000005</v>
      </c>
      <c r="X1083" s="57">
        <v>1.4885710141999999</v>
      </c>
      <c r="Y1083" s="57">
        <v>1.4885710141999999</v>
      </c>
    </row>
    <row r="1084" spans="1:25" customFormat="1" x14ac:dyDescent="0.3">
      <c r="A1084" s="58" t="s">
        <v>310</v>
      </c>
      <c r="B1084" s="59">
        <v>0</v>
      </c>
      <c r="C1084" s="60">
        <v>0</v>
      </c>
      <c r="D1084" s="67">
        <v>0</v>
      </c>
      <c r="E1084" s="68">
        <v>0</v>
      </c>
      <c r="F1084" s="67"/>
      <c r="G1084" s="68"/>
      <c r="H1084" s="59">
        <v>0</v>
      </c>
      <c r="I1084" s="60">
        <v>0</v>
      </c>
      <c r="J1084" s="67">
        <v>0</v>
      </c>
      <c r="K1084" s="68">
        <v>0</v>
      </c>
      <c r="L1084" s="67">
        <v>0</v>
      </c>
      <c r="M1084" s="68">
        <v>0</v>
      </c>
      <c r="N1084" s="67">
        <v>0</v>
      </c>
      <c r="O1084" s="68">
        <v>0</v>
      </c>
      <c r="P1084" s="67">
        <v>0</v>
      </c>
      <c r="Q1084" s="68">
        <v>0</v>
      </c>
      <c r="R1084" s="67">
        <v>0</v>
      </c>
      <c r="S1084" s="68">
        <v>0</v>
      </c>
      <c r="T1084" s="67">
        <v>0</v>
      </c>
      <c r="U1084" s="68">
        <v>0</v>
      </c>
      <c r="V1084" s="67">
        <v>0</v>
      </c>
      <c r="W1084" s="68">
        <v>0</v>
      </c>
      <c r="X1084" s="67">
        <v>0</v>
      </c>
      <c r="Y1084" s="68">
        <v>0</v>
      </c>
    </row>
    <row r="1085" spans="1:25" customFormat="1" x14ac:dyDescent="0.3">
      <c r="A1085" s="58" t="s">
        <v>311</v>
      </c>
      <c r="B1085" s="63">
        <v>138.5062161438</v>
      </c>
      <c r="C1085" s="64">
        <v>0.98651342721444402</v>
      </c>
      <c r="D1085" s="70">
        <v>20.068048776800001</v>
      </c>
      <c r="E1085" s="71">
        <v>100</v>
      </c>
      <c r="F1085" s="70"/>
      <c r="G1085" s="71"/>
      <c r="H1085" s="63">
        <v>83.937023661599994</v>
      </c>
      <c r="I1085" s="64">
        <v>0.99311872939076895</v>
      </c>
      <c r="J1085" s="70">
        <v>4.8630622880000098</v>
      </c>
      <c r="K1085" s="71">
        <v>90.551875202748207</v>
      </c>
      <c r="L1085" s="70">
        <v>10.941566019</v>
      </c>
      <c r="M1085" s="71">
        <v>100</v>
      </c>
      <c r="N1085" s="70">
        <v>1.2230371684000001</v>
      </c>
      <c r="O1085" s="71">
        <v>100</v>
      </c>
      <c r="P1085" s="70">
        <v>4.1604812014999997</v>
      </c>
      <c r="Q1085" s="71">
        <v>100</v>
      </c>
      <c r="R1085" s="70">
        <v>7.9456659484000003</v>
      </c>
      <c r="S1085" s="71">
        <v>90.805817679252002</v>
      </c>
      <c r="T1085" s="70">
        <v>3.3507084713999902</v>
      </c>
      <c r="U1085" s="71">
        <v>100</v>
      </c>
      <c r="V1085" s="70">
        <v>0.52805159449999906</v>
      </c>
      <c r="W1085" s="71">
        <v>100</v>
      </c>
      <c r="X1085" s="70">
        <v>1.4885710141999999</v>
      </c>
      <c r="Y1085" s="71">
        <v>100</v>
      </c>
    </row>
    <row r="1086" spans="1:25" customFormat="1" x14ac:dyDescent="0.3">
      <c r="A1086" s="58" t="s">
        <v>312</v>
      </c>
      <c r="B1086" s="73">
        <v>4.5285961474070602</v>
      </c>
      <c r="C1086" s="73">
        <v>4.5285961474070602</v>
      </c>
      <c r="D1086" s="74">
        <v>4.4612702707849401</v>
      </c>
      <c r="E1086" s="74">
        <v>4.4612702707849401</v>
      </c>
      <c r="F1086" s="74"/>
      <c r="G1086" s="74"/>
      <c r="H1086" s="73">
        <v>4.5815022424597602</v>
      </c>
      <c r="I1086" s="73">
        <v>4.5815022424597602</v>
      </c>
      <c r="J1086" s="74">
        <v>4.1370409704357396</v>
      </c>
      <c r="K1086" s="74">
        <v>4.1370409704357396</v>
      </c>
      <c r="L1086" s="74">
        <v>4.8128781256865203</v>
      </c>
      <c r="M1086" s="76">
        <v>4.8128781256865203</v>
      </c>
      <c r="N1086" s="74">
        <v>4.4949276723878198</v>
      </c>
      <c r="O1086" s="74">
        <v>4.4949276723878198</v>
      </c>
      <c r="P1086" s="74">
        <v>4.3500983939008897</v>
      </c>
      <c r="Q1086" s="74">
        <v>4.3500983939008897</v>
      </c>
      <c r="R1086" s="74">
        <v>4.0273602642831303</v>
      </c>
      <c r="S1086" s="75">
        <v>4.0273602642831303</v>
      </c>
      <c r="T1086" s="74">
        <v>5</v>
      </c>
      <c r="U1086" s="76">
        <v>5</v>
      </c>
      <c r="V1086" s="74">
        <v>5</v>
      </c>
      <c r="W1086" s="76">
        <v>5</v>
      </c>
      <c r="X1086" s="74">
        <v>4</v>
      </c>
      <c r="Y1086" s="75">
        <v>4</v>
      </c>
    </row>
    <row r="1087" spans="1:25" customFormat="1" x14ac:dyDescent="0.3">
      <c r="A1087" s="65" t="s">
        <v>1</v>
      </c>
    </row>
    <row r="1088" spans="1:25" customFormat="1" x14ac:dyDescent="0.3">
      <c r="A1088" s="65" t="s">
        <v>1</v>
      </c>
    </row>
    <row r="1089" spans="1:25" customFormat="1" x14ac:dyDescent="0.3">
      <c r="A1089" s="53" t="s">
        <v>447</v>
      </c>
    </row>
    <row r="1090" spans="1:25" customFormat="1" x14ac:dyDescent="0.3">
      <c r="A1090" s="54" t="s">
        <v>1</v>
      </c>
    </row>
    <row r="1091" spans="1:25" customFormat="1" ht="25.5" customHeight="1" x14ac:dyDescent="0.3">
      <c r="A1091" s="114" t="s">
        <v>1</v>
      </c>
      <c r="B1091" s="113" t="s">
        <v>504</v>
      </c>
      <c r="C1091" s="113" t="s">
        <v>1</v>
      </c>
      <c r="D1091" s="113" t="s">
        <v>53</v>
      </c>
      <c r="E1091" s="113" t="s">
        <v>1</v>
      </c>
      <c r="F1091" s="113" t="s">
        <v>54</v>
      </c>
      <c r="G1091" s="113" t="s">
        <v>1</v>
      </c>
      <c r="H1091" s="118" t="s">
        <v>55</v>
      </c>
      <c r="I1091" s="118" t="s">
        <v>1</v>
      </c>
      <c r="J1091" s="118" t="s">
        <v>56</v>
      </c>
      <c r="K1091" s="118" t="s">
        <v>1</v>
      </c>
      <c r="L1091" s="118" t="s">
        <v>57</v>
      </c>
      <c r="M1091" s="118" t="s">
        <v>1</v>
      </c>
      <c r="N1091" s="118" t="s">
        <v>58</v>
      </c>
      <c r="O1091" s="118" t="s">
        <v>1</v>
      </c>
      <c r="P1091" s="118" t="s">
        <v>59</v>
      </c>
      <c r="Q1091" s="118" t="s">
        <v>1</v>
      </c>
      <c r="R1091" s="118" t="s">
        <v>60</v>
      </c>
      <c r="S1091" s="118" t="s">
        <v>1</v>
      </c>
      <c r="T1091" s="113" t="s">
        <v>61</v>
      </c>
      <c r="U1091" s="113" t="s">
        <v>1</v>
      </c>
      <c r="V1091" s="113" t="s">
        <v>62</v>
      </c>
      <c r="W1091" s="113" t="s">
        <v>1</v>
      </c>
      <c r="X1091" s="113" t="s">
        <v>63</v>
      </c>
      <c r="Y1091" s="113" t="s">
        <v>1</v>
      </c>
    </row>
    <row r="1092" spans="1:25" customFormat="1" x14ac:dyDescent="0.3">
      <c r="A1092" s="115" t="s">
        <v>1</v>
      </c>
      <c r="B1092" s="55" t="s">
        <v>14</v>
      </c>
      <c r="C1092" s="55" t="s">
        <v>15</v>
      </c>
      <c r="D1092" s="55" t="s">
        <v>14</v>
      </c>
      <c r="E1092" s="55" t="s">
        <v>15</v>
      </c>
      <c r="F1092" s="55" t="s">
        <v>14</v>
      </c>
      <c r="G1092" s="55" t="s">
        <v>15</v>
      </c>
      <c r="H1092" s="55" t="s">
        <v>14</v>
      </c>
      <c r="I1092" s="55" t="s">
        <v>15</v>
      </c>
      <c r="J1092" s="55" t="s">
        <v>14</v>
      </c>
      <c r="K1092" s="55" t="s">
        <v>15</v>
      </c>
      <c r="L1092" s="55" t="s">
        <v>14</v>
      </c>
      <c r="M1092" s="55" t="s">
        <v>15</v>
      </c>
      <c r="N1092" s="55" t="s">
        <v>14</v>
      </c>
      <c r="O1092" s="55" t="s">
        <v>15</v>
      </c>
      <c r="P1092" s="55" t="s">
        <v>14</v>
      </c>
      <c r="Q1092" s="55" t="s">
        <v>15</v>
      </c>
      <c r="R1092" s="55" t="s">
        <v>14</v>
      </c>
      <c r="S1092" s="55" t="s">
        <v>15</v>
      </c>
      <c r="T1092" s="55" t="s">
        <v>14</v>
      </c>
      <c r="U1092" s="55" t="s">
        <v>15</v>
      </c>
      <c r="V1092" s="55" t="s">
        <v>14</v>
      </c>
      <c r="W1092" s="55" t="s">
        <v>15</v>
      </c>
      <c r="X1092" s="55" t="s">
        <v>14</v>
      </c>
      <c r="Y1092" s="55" t="s">
        <v>15</v>
      </c>
    </row>
    <row r="1093" spans="1:25" customFormat="1" x14ac:dyDescent="0.3">
      <c r="A1093" s="56" t="s">
        <v>16</v>
      </c>
      <c r="B1093" s="57">
        <v>27.280717877200001</v>
      </c>
      <c r="C1093" s="57">
        <v>27.280717877200001</v>
      </c>
      <c r="D1093" s="57">
        <v>8.0726350979999992</v>
      </c>
      <c r="E1093" s="57">
        <v>8.0726350979999992</v>
      </c>
      <c r="F1093" s="57">
        <v>0</v>
      </c>
      <c r="G1093" s="57">
        <v>0</v>
      </c>
      <c r="H1093" s="57">
        <v>2.2721505402000002</v>
      </c>
      <c r="I1093" s="57">
        <v>2.2721505402000002</v>
      </c>
      <c r="J1093" s="57">
        <v>0.87084878480000005</v>
      </c>
      <c r="K1093" s="57">
        <v>0.87084878480000005</v>
      </c>
      <c r="L1093" s="57">
        <v>4.8836885269000003</v>
      </c>
      <c r="M1093" s="57">
        <v>4.8836885269000003</v>
      </c>
      <c r="N1093" s="57">
        <v>0.53012000329999998</v>
      </c>
      <c r="O1093" s="57">
        <v>0.53012000329999998</v>
      </c>
      <c r="P1093" s="57">
        <v>0</v>
      </c>
      <c r="Q1093" s="57">
        <v>0</v>
      </c>
      <c r="R1093" s="57">
        <v>0</v>
      </c>
      <c r="S1093" s="57">
        <v>0</v>
      </c>
      <c r="T1093" s="57">
        <v>10.3625128751</v>
      </c>
      <c r="U1093" s="57">
        <v>10.3625128751</v>
      </c>
      <c r="V1093" s="57">
        <v>0.28876204890000001</v>
      </c>
      <c r="W1093" s="57">
        <v>0.28876204890000001</v>
      </c>
      <c r="X1093" s="57">
        <v>0</v>
      </c>
      <c r="Y1093" s="57">
        <v>0</v>
      </c>
    </row>
    <row r="1094" spans="1:25" customFormat="1" x14ac:dyDescent="0.3">
      <c r="A1094" s="58" t="s">
        <v>310</v>
      </c>
      <c r="B1094" s="67">
        <v>0</v>
      </c>
      <c r="C1094" s="68">
        <v>0</v>
      </c>
      <c r="D1094" s="67">
        <v>0</v>
      </c>
      <c r="E1094" s="68">
        <v>0</v>
      </c>
      <c r="F1094" s="67"/>
      <c r="G1094" s="68"/>
      <c r="H1094" s="67">
        <v>0</v>
      </c>
      <c r="I1094" s="68">
        <v>0</v>
      </c>
      <c r="J1094" s="67">
        <v>0</v>
      </c>
      <c r="K1094" s="68">
        <v>0</v>
      </c>
      <c r="L1094" s="67">
        <v>0</v>
      </c>
      <c r="M1094" s="68">
        <v>0</v>
      </c>
      <c r="N1094" s="67">
        <v>0</v>
      </c>
      <c r="O1094" s="68">
        <v>0</v>
      </c>
      <c r="P1094" s="67"/>
      <c r="Q1094" s="68"/>
      <c r="R1094" s="67"/>
      <c r="S1094" s="68"/>
      <c r="T1094" s="67">
        <v>0</v>
      </c>
      <c r="U1094" s="68">
        <v>0</v>
      </c>
      <c r="V1094" s="67">
        <v>0</v>
      </c>
      <c r="W1094" s="68">
        <v>0</v>
      </c>
      <c r="X1094" s="67"/>
      <c r="Y1094" s="68"/>
    </row>
    <row r="1095" spans="1:25" customFormat="1" x14ac:dyDescent="0.3">
      <c r="A1095" s="58" t="s">
        <v>311</v>
      </c>
      <c r="B1095" s="70">
        <v>17.000646694299999</v>
      </c>
      <c r="C1095" s="71">
        <v>62.317446230065599</v>
      </c>
      <c r="D1095" s="70">
        <v>3.3983294550999998</v>
      </c>
      <c r="E1095" s="71">
        <v>42.096904094450402</v>
      </c>
      <c r="F1095" s="70"/>
      <c r="G1095" s="71"/>
      <c r="H1095" s="70">
        <v>0.80154546510000202</v>
      </c>
      <c r="I1095" s="71">
        <v>35.276952425407799</v>
      </c>
      <c r="J1095" s="70">
        <v>0.87084878480000005</v>
      </c>
      <c r="K1095" s="71">
        <v>100</v>
      </c>
      <c r="L1095" s="70">
        <v>0.74852806199999999</v>
      </c>
      <c r="M1095" s="71">
        <v>15.3271048691375</v>
      </c>
      <c r="N1095" s="70">
        <v>0.53012000329999998</v>
      </c>
      <c r="O1095" s="71">
        <v>100</v>
      </c>
      <c r="P1095" s="70"/>
      <c r="Q1095" s="71"/>
      <c r="R1095" s="70"/>
      <c r="S1095" s="71"/>
      <c r="T1095" s="70">
        <v>10.3625128751</v>
      </c>
      <c r="U1095" s="71">
        <v>100</v>
      </c>
      <c r="V1095" s="70">
        <v>0.28876204890000001</v>
      </c>
      <c r="W1095" s="71">
        <v>100</v>
      </c>
      <c r="X1095" s="70"/>
      <c r="Y1095" s="71"/>
    </row>
    <row r="1096" spans="1:25" customFormat="1" x14ac:dyDescent="0.3">
      <c r="A1096" s="58" t="s">
        <v>312</v>
      </c>
      <c r="B1096" s="74">
        <v>4.1080610135909899</v>
      </c>
      <c r="C1096" s="74">
        <v>4.1080610135909899</v>
      </c>
      <c r="D1096" s="74">
        <v>3.4209690409445002</v>
      </c>
      <c r="E1096" s="74">
        <v>3.4209690409445002</v>
      </c>
      <c r="F1096" s="74"/>
      <c r="G1096" s="74"/>
      <c r="H1096" s="74">
        <v>3.7055390485081601</v>
      </c>
      <c r="I1096" s="74">
        <v>3.7055390485081601</v>
      </c>
      <c r="J1096" s="74">
        <v>5</v>
      </c>
      <c r="K1096" s="76">
        <v>5</v>
      </c>
      <c r="L1096" s="74">
        <v>3.2299065730370602</v>
      </c>
      <c r="M1096" s="74">
        <v>3.2299065730370602</v>
      </c>
      <c r="N1096" s="74">
        <v>5</v>
      </c>
      <c r="O1096" s="76">
        <v>5</v>
      </c>
      <c r="P1096" s="74"/>
      <c r="Q1096" s="74"/>
      <c r="R1096" s="74"/>
      <c r="S1096" s="74"/>
      <c r="T1096" s="74">
        <v>5</v>
      </c>
      <c r="U1096" s="76">
        <v>5</v>
      </c>
      <c r="V1096" s="74">
        <v>5</v>
      </c>
      <c r="W1096" s="76">
        <v>5</v>
      </c>
      <c r="X1096" s="74"/>
      <c r="Y1096" s="74"/>
    </row>
    <row r="1097" spans="1:25" customFormat="1" x14ac:dyDescent="0.3">
      <c r="A1097" s="65" t="s">
        <v>1</v>
      </c>
    </row>
    <row r="1098" spans="1:25" customFormat="1" x14ac:dyDescent="0.3">
      <c r="A1098" s="65" t="s">
        <v>1</v>
      </c>
    </row>
    <row r="1099" spans="1:25" customFormat="1" x14ac:dyDescent="0.3">
      <c r="A1099" s="53" t="s">
        <v>448</v>
      </c>
    </row>
    <row r="1100" spans="1:25" customFormat="1" x14ac:dyDescent="0.3">
      <c r="A1100" s="54" t="s">
        <v>1</v>
      </c>
    </row>
    <row r="1101" spans="1:25" customFormat="1" ht="25.5" customHeight="1" x14ac:dyDescent="0.3">
      <c r="A1101" s="114" t="s">
        <v>1</v>
      </c>
      <c r="B1101" s="113" t="s">
        <v>504</v>
      </c>
      <c r="C1101" s="113" t="s">
        <v>1</v>
      </c>
      <c r="D1101" s="113" t="s">
        <v>53</v>
      </c>
      <c r="E1101" s="113" t="s">
        <v>1</v>
      </c>
      <c r="F1101" s="113" t="s">
        <v>54</v>
      </c>
      <c r="G1101" s="113" t="s">
        <v>1</v>
      </c>
      <c r="H1101" s="118" t="s">
        <v>55</v>
      </c>
      <c r="I1101" s="118" t="s">
        <v>1</v>
      </c>
      <c r="J1101" s="118" t="s">
        <v>56</v>
      </c>
      <c r="K1101" s="118" t="s">
        <v>1</v>
      </c>
      <c r="L1101" s="118" t="s">
        <v>57</v>
      </c>
      <c r="M1101" s="118" t="s">
        <v>1</v>
      </c>
      <c r="N1101" s="118" t="s">
        <v>58</v>
      </c>
      <c r="O1101" s="118" t="s">
        <v>1</v>
      </c>
      <c r="P1101" s="118" t="s">
        <v>59</v>
      </c>
      <c r="Q1101" s="118" t="s">
        <v>1</v>
      </c>
      <c r="R1101" s="118" t="s">
        <v>60</v>
      </c>
      <c r="S1101" s="118" t="s">
        <v>1</v>
      </c>
      <c r="T1101" s="113" t="s">
        <v>61</v>
      </c>
      <c r="U1101" s="113" t="s">
        <v>1</v>
      </c>
      <c r="V1101" s="113" t="s">
        <v>62</v>
      </c>
      <c r="W1101" s="113" t="s">
        <v>1</v>
      </c>
      <c r="X1101" s="113" t="s">
        <v>63</v>
      </c>
      <c r="Y1101" s="113" t="s">
        <v>1</v>
      </c>
    </row>
    <row r="1102" spans="1:25" customFormat="1" x14ac:dyDescent="0.3">
      <c r="A1102" s="115" t="s">
        <v>1</v>
      </c>
      <c r="B1102" s="55" t="s">
        <v>14</v>
      </c>
      <c r="C1102" s="55" t="s">
        <v>15</v>
      </c>
      <c r="D1102" s="55" t="s">
        <v>14</v>
      </c>
      <c r="E1102" s="55" t="s">
        <v>15</v>
      </c>
      <c r="F1102" s="55" t="s">
        <v>14</v>
      </c>
      <c r="G1102" s="55" t="s">
        <v>15</v>
      </c>
      <c r="H1102" s="55" t="s">
        <v>14</v>
      </c>
      <c r="I1102" s="55" t="s">
        <v>15</v>
      </c>
      <c r="J1102" s="55" t="s">
        <v>14</v>
      </c>
      <c r="K1102" s="55" t="s">
        <v>15</v>
      </c>
      <c r="L1102" s="55" t="s">
        <v>14</v>
      </c>
      <c r="M1102" s="55" t="s">
        <v>15</v>
      </c>
      <c r="N1102" s="55" t="s">
        <v>14</v>
      </c>
      <c r="O1102" s="55" t="s">
        <v>15</v>
      </c>
      <c r="P1102" s="55" t="s">
        <v>14</v>
      </c>
      <c r="Q1102" s="55" t="s">
        <v>15</v>
      </c>
      <c r="R1102" s="55" t="s">
        <v>14</v>
      </c>
      <c r="S1102" s="55" t="s">
        <v>15</v>
      </c>
      <c r="T1102" s="55" t="s">
        <v>14</v>
      </c>
      <c r="U1102" s="55" t="s">
        <v>15</v>
      </c>
      <c r="V1102" s="55" t="s">
        <v>14</v>
      </c>
      <c r="W1102" s="55" t="s">
        <v>15</v>
      </c>
      <c r="X1102" s="55" t="s">
        <v>14</v>
      </c>
      <c r="Y1102" s="55" t="s">
        <v>15</v>
      </c>
    </row>
    <row r="1103" spans="1:25" customFormat="1" x14ac:dyDescent="0.3">
      <c r="A1103" s="56" t="s">
        <v>16</v>
      </c>
      <c r="B1103" s="57">
        <v>113.8784434655</v>
      </c>
      <c r="C1103" s="57">
        <v>113.8784434655</v>
      </c>
      <c r="D1103" s="57">
        <v>54.227059686300002</v>
      </c>
      <c r="E1103" s="57">
        <v>54.227059686300002</v>
      </c>
      <c r="F1103" s="57">
        <v>3.0797816472999999</v>
      </c>
      <c r="G1103" s="57">
        <v>3.0797816472999999</v>
      </c>
      <c r="H1103" s="57">
        <v>41.826859927299999</v>
      </c>
      <c r="I1103" s="57">
        <v>41.826859927299999</v>
      </c>
      <c r="J1103" s="57">
        <v>1.134172886</v>
      </c>
      <c r="K1103" s="57">
        <v>1.134172886</v>
      </c>
      <c r="L1103" s="57">
        <v>8.8300490871000008</v>
      </c>
      <c r="M1103" s="57">
        <v>8.8300490871000008</v>
      </c>
      <c r="N1103" s="57">
        <v>0.50882816379999996</v>
      </c>
      <c r="O1103" s="57">
        <v>0.50882816379999996</v>
      </c>
      <c r="P1103" s="57">
        <v>0</v>
      </c>
      <c r="Q1103" s="57">
        <v>0</v>
      </c>
      <c r="R1103" s="57">
        <v>2.0848443684000002</v>
      </c>
      <c r="S1103" s="57">
        <v>2.0848443684000002</v>
      </c>
      <c r="T1103" s="57">
        <v>0.38378541199999999</v>
      </c>
      <c r="U1103" s="57">
        <v>0.38378541199999999</v>
      </c>
      <c r="V1103" s="57">
        <v>0</v>
      </c>
      <c r="W1103" s="57">
        <v>0</v>
      </c>
      <c r="X1103" s="57">
        <v>1.8030622873</v>
      </c>
      <c r="Y1103" s="57">
        <v>1.8030622873</v>
      </c>
    </row>
    <row r="1104" spans="1:25" customFormat="1" x14ac:dyDescent="0.3">
      <c r="A1104" s="58" t="s">
        <v>310</v>
      </c>
      <c r="B1104" s="59">
        <v>7.7470843103</v>
      </c>
      <c r="C1104" s="60">
        <v>6.8029418690175703E-2</v>
      </c>
      <c r="D1104" s="59">
        <v>0</v>
      </c>
      <c r="E1104" s="60">
        <v>0</v>
      </c>
      <c r="F1104" s="67">
        <v>0</v>
      </c>
      <c r="G1104" s="68">
        <v>0</v>
      </c>
      <c r="H1104" s="59">
        <v>7.7470843103000098</v>
      </c>
      <c r="I1104" s="61">
        <v>0.18521792751751701</v>
      </c>
      <c r="J1104" s="67">
        <v>0</v>
      </c>
      <c r="K1104" s="68">
        <v>0</v>
      </c>
      <c r="L1104" s="67">
        <v>0</v>
      </c>
      <c r="M1104" s="68">
        <v>0</v>
      </c>
      <c r="N1104" s="67">
        <v>0</v>
      </c>
      <c r="O1104" s="68">
        <v>0</v>
      </c>
      <c r="P1104" s="67"/>
      <c r="Q1104" s="68"/>
      <c r="R1104" s="67">
        <v>0</v>
      </c>
      <c r="S1104" s="68">
        <v>0</v>
      </c>
      <c r="T1104" s="67">
        <v>0</v>
      </c>
      <c r="U1104" s="68">
        <v>0</v>
      </c>
      <c r="V1104" s="67"/>
      <c r="W1104" s="68"/>
      <c r="X1104" s="67">
        <v>0</v>
      </c>
      <c r="Y1104" s="68">
        <v>0</v>
      </c>
    </row>
    <row r="1105" spans="1:25" customFormat="1" x14ac:dyDescent="0.3">
      <c r="A1105" s="58" t="s">
        <v>311</v>
      </c>
      <c r="B1105" s="63">
        <v>98.677098508700297</v>
      </c>
      <c r="C1105" s="64">
        <v>0.86651253306421105</v>
      </c>
      <c r="D1105" s="63">
        <v>47.774306681199903</v>
      </c>
      <c r="E1105" s="64">
        <v>0.88100492554033405</v>
      </c>
      <c r="F1105" s="70">
        <v>3.0797816472999999</v>
      </c>
      <c r="G1105" s="71">
        <v>100</v>
      </c>
      <c r="H1105" s="63">
        <v>34.079775616999903</v>
      </c>
      <c r="I1105" s="64">
        <v>0.81478207248248302</v>
      </c>
      <c r="J1105" s="70">
        <v>1.134172886</v>
      </c>
      <c r="K1105" s="71">
        <v>100</v>
      </c>
      <c r="L1105" s="70">
        <v>8.8300490871000097</v>
      </c>
      <c r="M1105" s="71">
        <v>100</v>
      </c>
      <c r="N1105" s="70">
        <v>0.50882816380000095</v>
      </c>
      <c r="O1105" s="71">
        <v>100</v>
      </c>
      <c r="P1105" s="70"/>
      <c r="Q1105" s="71"/>
      <c r="R1105" s="70">
        <v>2.0848443684000002</v>
      </c>
      <c r="S1105" s="71">
        <v>100</v>
      </c>
      <c r="T1105" s="70">
        <v>0</v>
      </c>
      <c r="U1105" s="72">
        <v>0</v>
      </c>
      <c r="V1105" s="70"/>
      <c r="W1105" s="71"/>
      <c r="X1105" s="70">
        <v>1.1853400579</v>
      </c>
      <c r="Y1105" s="71">
        <v>65.740383249598693</v>
      </c>
    </row>
    <row r="1106" spans="1:25" customFormat="1" x14ac:dyDescent="0.3">
      <c r="A1106" s="58" t="s">
        <v>312</v>
      </c>
      <c r="B1106" s="73">
        <v>4.2306541246902301</v>
      </c>
      <c r="C1106" s="73">
        <v>4.2306541246902301</v>
      </c>
      <c r="D1106" s="73">
        <v>4.3036113748704103</v>
      </c>
      <c r="E1106" s="73">
        <v>4.3036113748704103</v>
      </c>
      <c r="F1106" s="74">
        <v>4.6659156485648801</v>
      </c>
      <c r="G1106" s="74">
        <v>4.6659156485648801</v>
      </c>
      <c r="H1106" s="73">
        <v>3.9142603292326199</v>
      </c>
      <c r="I1106" s="73">
        <v>3.9142603292326199</v>
      </c>
      <c r="J1106" s="74">
        <v>5</v>
      </c>
      <c r="K1106" s="76">
        <v>5</v>
      </c>
      <c r="L1106" s="74">
        <v>4.9110485144020899</v>
      </c>
      <c r="M1106" s="76">
        <v>4.9110485144020899</v>
      </c>
      <c r="N1106" s="74">
        <v>5</v>
      </c>
      <c r="O1106" s="76">
        <v>5</v>
      </c>
      <c r="P1106" s="74"/>
      <c r="Q1106" s="74"/>
      <c r="R1106" s="74">
        <v>4.7248197213203502</v>
      </c>
      <c r="S1106" s="74">
        <v>4.7248197213203502</v>
      </c>
      <c r="T1106" s="74">
        <v>3</v>
      </c>
      <c r="U1106" s="75">
        <v>3</v>
      </c>
      <c r="V1106" s="74"/>
      <c r="W1106" s="74"/>
      <c r="X1106" s="74">
        <v>4.31480766499197</v>
      </c>
      <c r="Y1106" s="74">
        <v>4.31480766499197</v>
      </c>
    </row>
    <row r="1107" spans="1:25" customFormat="1" x14ac:dyDescent="0.3">
      <c r="A1107" s="65" t="s">
        <v>1</v>
      </c>
    </row>
    <row r="1108" spans="1:25" customFormat="1" x14ac:dyDescent="0.3">
      <c r="A1108" s="65" t="s">
        <v>1</v>
      </c>
    </row>
    <row r="1109" spans="1:25" customFormat="1" x14ac:dyDescent="0.3">
      <c r="A1109" s="53" t="s">
        <v>449</v>
      </c>
    </row>
    <row r="1110" spans="1:25" customFormat="1" x14ac:dyDescent="0.3">
      <c r="A1110" s="54" t="s">
        <v>1</v>
      </c>
    </row>
    <row r="1111" spans="1:25" customFormat="1" ht="25.5" customHeight="1" x14ac:dyDescent="0.3">
      <c r="A1111" s="114" t="s">
        <v>1</v>
      </c>
      <c r="B1111" s="113" t="s">
        <v>504</v>
      </c>
      <c r="C1111" s="113" t="s">
        <v>1</v>
      </c>
      <c r="D1111" s="113" t="s">
        <v>53</v>
      </c>
      <c r="E1111" s="113" t="s">
        <v>1</v>
      </c>
      <c r="F1111" s="113" t="s">
        <v>54</v>
      </c>
      <c r="G1111" s="113" t="s">
        <v>1</v>
      </c>
      <c r="H1111" s="118" t="s">
        <v>55</v>
      </c>
      <c r="I1111" s="118" t="s">
        <v>1</v>
      </c>
      <c r="J1111" s="118" t="s">
        <v>56</v>
      </c>
      <c r="K1111" s="118" t="s">
        <v>1</v>
      </c>
      <c r="L1111" s="118" t="s">
        <v>57</v>
      </c>
      <c r="M1111" s="118" t="s">
        <v>1</v>
      </c>
      <c r="N1111" s="118" t="s">
        <v>58</v>
      </c>
      <c r="O1111" s="118" t="s">
        <v>1</v>
      </c>
      <c r="P1111" s="118" t="s">
        <v>59</v>
      </c>
      <c r="Q1111" s="118" t="s">
        <v>1</v>
      </c>
      <c r="R1111" s="118" t="s">
        <v>60</v>
      </c>
      <c r="S1111" s="118" t="s">
        <v>1</v>
      </c>
      <c r="T1111" s="113" t="s">
        <v>61</v>
      </c>
      <c r="U1111" s="113" t="s">
        <v>1</v>
      </c>
      <c r="V1111" s="113" t="s">
        <v>62</v>
      </c>
      <c r="W1111" s="113" t="s">
        <v>1</v>
      </c>
      <c r="X1111" s="113" t="s">
        <v>63</v>
      </c>
      <c r="Y1111" s="113" t="s">
        <v>1</v>
      </c>
    </row>
    <row r="1112" spans="1:25" customFormat="1" x14ac:dyDescent="0.3">
      <c r="A1112" s="115" t="s">
        <v>1</v>
      </c>
      <c r="B1112" s="55" t="s">
        <v>14</v>
      </c>
      <c r="C1112" s="55" t="s">
        <v>15</v>
      </c>
      <c r="D1112" s="55" t="s">
        <v>14</v>
      </c>
      <c r="E1112" s="55" t="s">
        <v>15</v>
      </c>
      <c r="F1112" s="55" t="s">
        <v>14</v>
      </c>
      <c r="G1112" s="55" t="s">
        <v>15</v>
      </c>
      <c r="H1112" s="55" t="s">
        <v>14</v>
      </c>
      <c r="I1112" s="55" t="s">
        <v>15</v>
      </c>
      <c r="J1112" s="55" t="s">
        <v>14</v>
      </c>
      <c r="K1112" s="55" t="s">
        <v>15</v>
      </c>
      <c r="L1112" s="55" t="s">
        <v>14</v>
      </c>
      <c r="M1112" s="55" t="s">
        <v>15</v>
      </c>
      <c r="N1112" s="55" t="s">
        <v>14</v>
      </c>
      <c r="O1112" s="55" t="s">
        <v>15</v>
      </c>
      <c r="P1112" s="55" t="s">
        <v>14</v>
      </c>
      <c r="Q1112" s="55" t="s">
        <v>15</v>
      </c>
      <c r="R1112" s="55" t="s">
        <v>14</v>
      </c>
      <c r="S1112" s="55" t="s">
        <v>15</v>
      </c>
      <c r="T1112" s="55" t="s">
        <v>14</v>
      </c>
      <c r="U1112" s="55" t="s">
        <v>15</v>
      </c>
      <c r="V1112" s="55" t="s">
        <v>14</v>
      </c>
      <c r="W1112" s="55" t="s">
        <v>15</v>
      </c>
      <c r="X1112" s="55" t="s">
        <v>14</v>
      </c>
      <c r="Y1112" s="55" t="s">
        <v>15</v>
      </c>
    </row>
    <row r="1113" spans="1:25" customFormat="1" x14ac:dyDescent="0.3">
      <c r="A1113" s="56" t="s">
        <v>16</v>
      </c>
      <c r="B1113" s="57">
        <v>18.376770733299999</v>
      </c>
      <c r="C1113" s="57">
        <v>18.376770733299999</v>
      </c>
      <c r="D1113" s="57">
        <v>6.5653516635000004</v>
      </c>
      <c r="E1113" s="57">
        <v>6.5653516635000004</v>
      </c>
      <c r="F1113" s="57">
        <v>0</v>
      </c>
      <c r="G1113" s="57">
        <v>0</v>
      </c>
      <c r="H1113" s="57">
        <v>8.9794680535999998</v>
      </c>
      <c r="I1113" s="57">
        <v>8.9794680535999998</v>
      </c>
      <c r="J1113" s="57">
        <v>0.87084878480000005</v>
      </c>
      <c r="K1113" s="57">
        <v>0.87084878480000005</v>
      </c>
      <c r="L1113" s="57">
        <v>1.1565953919</v>
      </c>
      <c r="M1113" s="57">
        <v>1.1565953919</v>
      </c>
      <c r="N1113" s="57">
        <v>0</v>
      </c>
      <c r="O1113" s="57">
        <v>0</v>
      </c>
      <c r="P1113" s="57">
        <v>0</v>
      </c>
      <c r="Q1113" s="57">
        <v>0</v>
      </c>
      <c r="R1113" s="57">
        <v>0.80450683950000001</v>
      </c>
      <c r="S1113" s="57">
        <v>0.80450683950000001</v>
      </c>
      <c r="T1113" s="57">
        <v>0</v>
      </c>
      <c r="U1113" s="57">
        <v>0</v>
      </c>
      <c r="V1113" s="57">
        <v>0</v>
      </c>
      <c r="W1113" s="57">
        <v>0</v>
      </c>
      <c r="X1113" s="57">
        <v>0</v>
      </c>
      <c r="Y1113" s="57">
        <v>0</v>
      </c>
    </row>
    <row r="1114" spans="1:25" customFormat="1" x14ac:dyDescent="0.3">
      <c r="A1114" s="58" t="s">
        <v>310</v>
      </c>
      <c r="B1114" s="67">
        <v>0</v>
      </c>
      <c r="C1114" s="68">
        <v>0</v>
      </c>
      <c r="D1114" s="67">
        <v>0</v>
      </c>
      <c r="E1114" s="68">
        <v>0</v>
      </c>
      <c r="F1114" s="67"/>
      <c r="G1114" s="68"/>
      <c r="H1114" s="67">
        <v>0</v>
      </c>
      <c r="I1114" s="68">
        <v>0</v>
      </c>
      <c r="J1114" s="67">
        <v>0</v>
      </c>
      <c r="K1114" s="68">
        <v>0</v>
      </c>
      <c r="L1114" s="67">
        <v>0</v>
      </c>
      <c r="M1114" s="68">
        <v>0</v>
      </c>
      <c r="N1114" s="67"/>
      <c r="O1114" s="68"/>
      <c r="P1114" s="67"/>
      <c r="Q1114" s="68"/>
      <c r="R1114" s="67">
        <v>0</v>
      </c>
      <c r="S1114" s="68">
        <v>0</v>
      </c>
      <c r="T1114" s="67"/>
      <c r="U1114" s="68"/>
      <c r="V1114" s="67"/>
      <c r="W1114" s="68"/>
      <c r="X1114" s="67"/>
      <c r="Y1114" s="68"/>
    </row>
    <row r="1115" spans="1:25" customFormat="1" x14ac:dyDescent="0.3">
      <c r="A1115" s="58" t="s">
        <v>311</v>
      </c>
      <c r="B1115" s="70">
        <v>18.376770733299999</v>
      </c>
      <c r="C1115" s="71">
        <v>100</v>
      </c>
      <c r="D1115" s="70">
        <v>6.5653516635000004</v>
      </c>
      <c r="E1115" s="71">
        <v>100</v>
      </c>
      <c r="F1115" s="70"/>
      <c r="G1115" s="71"/>
      <c r="H1115" s="70">
        <v>8.9794680535999998</v>
      </c>
      <c r="I1115" s="71">
        <v>100</v>
      </c>
      <c r="J1115" s="70">
        <v>0.87084878480000005</v>
      </c>
      <c r="K1115" s="71">
        <v>100</v>
      </c>
      <c r="L1115" s="70">
        <v>1.1565953919</v>
      </c>
      <c r="M1115" s="71">
        <v>100</v>
      </c>
      <c r="N1115" s="70"/>
      <c r="O1115" s="71"/>
      <c r="P1115" s="70"/>
      <c r="Q1115" s="71"/>
      <c r="R1115" s="70">
        <v>0.80450683950000001</v>
      </c>
      <c r="S1115" s="71">
        <v>100</v>
      </c>
      <c r="T1115" s="70"/>
      <c r="U1115" s="71"/>
      <c r="V1115" s="70"/>
      <c r="W1115" s="71"/>
      <c r="X1115" s="70"/>
      <c r="Y1115" s="71"/>
    </row>
    <row r="1116" spans="1:25" customFormat="1" x14ac:dyDescent="0.3">
      <c r="A1116" s="58" t="s">
        <v>312</v>
      </c>
      <c r="B1116" s="74">
        <v>4.6445787043985698</v>
      </c>
      <c r="C1116" s="74">
        <v>4.6445787043985698</v>
      </c>
      <c r="D1116" s="74">
        <v>4.3038615955625001</v>
      </c>
      <c r="E1116" s="74">
        <v>4.3038615955625001</v>
      </c>
      <c r="F1116" s="74"/>
      <c r="G1116" s="74"/>
      <c r="H1116" s="74">
        <v>5</v>
      </c>
      <c r="I1116" s="76">
        <v>5</v>
      </c>
      <c r="J1116" s="74">
        <v>5</v>
      </c>
      <c r="K1116" s="76">
        <v>5</v>
      </c>
      <c r="L1116" s="74">
        <v>4</v>
      </c>
      <c r="M1116" s="75">
        <v>4</v>
      </c>
      <c r="N1116" s="74"/>
      <c r="O1116" s="74"/>
      <c r="P1116" s="74"/>
      <c r="Q1116" s="74"/>
      <c r="R1116" s="74">
        <v>4</v>
      </c>
      <c r="S1116" s="75">
        <v>4</v>
      </c>
      <c r="T1116" s="74"/>
      <c r="U1116" s="74"/>
      <c r="V1116" s="74"/>
      <c r="W1116" s="74"/>
      <c r="X1116" s="74"/>
      <c r="Y1116" s="74"/>
    </row>
    <row r="1117" spans="1:25" customFormat="1" x14ac:dyDescent="0.3">
      <c r="A1117" s="65" t="s">
        <v>1</v>
      </c>
    </row>
    <row r="1118" spans="1:25" customFormat="1" x14ac:dyDescent="0.3">
      <c r="A1118" s="65" t="s">
        <v>1</v>
      </c>
    </row>
    <row r="1119" spans="1:25" customFormat="1" x14ac:dyDescent="0.3">
      <c r="A1119" s="53" t="s">
        <v>450</v>
      </c>
    </row>
    <row r="1120" spans="1:25" customFormat="1" x14ac:dyDescent="0.3">
      <c r="A1120" s="54" t="s">
        <v>1</v>
      </c>
    </row>
    <row r="1121" spans="1:25" customFormat="1" ht="25.5" customHeight="1" x14ac:dyDescent="0.3">
      <c r="A1121" s="114" t="s">
        <v>1</v>
      </c>
      <c r="B1121" s="113" t="s">
        <v>504</v>
      </c>
      <c r="C1121" s="113" t="s">
        <v>1</v>
      </c>
      <c r="D1121" s="113" t="s">
        <v>53</v>
      </c>
      <c r="E1121" s="113" t="s">
        <v>1</v>
      </c>
      <c r="F1121" s="113" t="s">
        <v>54</v>
      </c>
      <c r="G1121" s="113" t="s">
        <v>1</v>
      </c>
      <c r="H1121" s="118" t="s">
        <v>55</v>
      </c>
      <c r="I1121" s="118" t="s">
        <v>1</v>
      </c>
      <c r="J1121" s="118" t="s">
        <v>56</v>
      </c>
      <c r="K1121" s="118" t="s">
        <v>1</v>
      </c>
      <c r="L1121" s="118" t="s">
        <v>57</v>
      </c>
      <c r="M1121" s="118" t="s">
        <v>1</v>
      </c>
      <c r="N1121" s="118" t="s">
        <v>58</v>
      </c>
      <c r="O1121" s="118" t="s">
        <v>1</v>
      </c>
      <c r="P1121" s="118" t="s">
        <v>59</v>
      </c>
      <c r="Q1121" s="118" t="s">
        <v>1</v>
      </c>
      <c r="R1121" s="118" t="s">
        <v>60</v>
      </c>
      <c r="S1121" s="118" t="s">
        <v>1</v>
      </c>
      <c r="T1121" s="113" t="s">
        <v>61</v>
      </c>
      <c r="U1121" s="113" t="s">
        <v>1</v>
      </c>
      <c r="V1121" s="113" t="s">
        <v>62</v>
      </c>
      <c r="W1121" s="113" t="s">
        <v>1</v>
      </c>
      <c r="X1121" s="113" t="s">
        <v>63</v>
      </c>
      <c r="Y1121" s="113" t="s">
        <v>1</v>
      </c>
    </row>
    <row r="1122" spans="1:25" customFormat="1" x14ac:dyDescent="0.3">
      <c r="A1122" s="115" t="s">
        <v>1</v>
      </c>
      <c r="B1122" s="55" t="s">
        <v>14</v>
      </c>
      <c r="C1122" s="55" t="s">
        <v>15</v>
      </c>
      <c r="D1122" s="55" t="s">
        <v>14</v>
      </c>
      <c r="E1122" s="55" t="s">
        <v>15</v>
      </c>
      <c r="F1122" s="55" t="s">
        <v>14</v>
      </c>
      <c r="G1122" s="55" t="s">
        <v>15</v>
      </c>
      <c r="H1122" s="55" t="s">
        <v>14</v>
      </c>
      <c r="I1122" s="55" t="s">
        <v>15</v>
      </c>
      <c r="J1122" s="55" t="s">
        <v>14</v>
      </c>
      <c r="K1122" s="55" t="s">
        <v>15</v>
      </c>
      <c r="L1122" s="55" t="s">
        <v>14</v>
      </c>
      <c r="M1122" s="55" t="s">
        <v>15</v>
      </c>
      <c r="N1122" s="55" t="s">
        <v>14</v>
      </c>
      <c r="O1122" s="55" t="s">
        <v>15</v>
      </c>
      <c r="P1122" s="55" t="s">
        <v>14</v>
      </c>
      <c r="Q1122" s="55" t="s">
        <v>15</v>
      </c>
      <c r="R1122" s="55" t="s">
        <v>14</v>
      </c>
      <c r="S1122" s="55" t="s">
        <v>15</v>
      </c>
      <c r="T1122" s="55" t="s">
        <v>14</v>
      </c>
      <c r="U1122" s="55" t="s">
        <v>15</v>
      </c>
      <c r="V1122" s="55" t="s">
        <v>14</v>
      </c>
      <c r="W1122" s="55" t="s">
        <v>15</v>
      </c>
      <c r="X1122" s="55" t="s">
        <v>14</v>
      </c>
      <c r="Y1122" s="55" t="s">
        <v>15</v>
      </c>
    </row>
    <row r="1123" spans="1:25" customFormat="1" x14ac:dyDescent="0.3">
      <c r="A1123" s="56" t="s">
        <v>16</v>
      </c>
      <c r="B1123" s="57">
        <v>58.355636148999999</v>
      </c>
      <c r="C1123" s="57">
        <v>58.355636148999999</v>
      </c>
      <c r="D1123" s="57">
        <v>20.105715957499999</v>
      </c>
      <c r="E1123" s="57">
        <v>20.105715957499999</v>
      </c>
      <c r="F1123" s="57">
        <v>1.3295365232</v>
      </c>
      <c r="G1123" s="57">
        <v>1.3295365232</v>
      </c>
      <c r="H1123" s="57">
        <v>22.115642020799999</v>
      </c>
      <c r="I1123" s="57">
        <v>22.115642020799999</v>
      </c>
      <c r="J1123" s="57">
        <v>0</v>
      </c>
      <c r="K1123" s="57">
        <v>0</v>
      </c>
      <c r="L1123" s="57">
        <v>7.4761665669999999</v>
      </c>
      <c r="M1123" s="57">
        <v>7.4761665669999999</v>
      </c>
      <c r="N1123" s="57">
        <v>0.28876204890000001</v>
      </c>
      <c r="O1123" s="57">
        <v>0.28876204890000001</v>
      </c>
      <c r="P1123" s="57">
        <v>1.2448468179000001</v>
      </c>
      <c r="Q1123" s="57">
        <v>1.2448468179000001</v>
      </c>
      <c r="R1123" s="57">
        <v>5.7949662137000004</v>
      </c>
      <c r="S1123" s="57">
        <v>5.7949662137000004</v>
      </c>
      <c r="T1123" s="57">
        <v>0</v>
      </c>
      <c r="U1123" s="57">
        <v>0</v>
      </c>
      <c r="V1123" s="57">
        <v>0</v>
      </c>
      <c r="W1123" s="57">
        <v>0</v>
      </c>
      <c r="X1123" s="57">
        <v>0</v>
      </c>
      <c r="Y1123" s="57">
        <v>0</v>
      </c>
    </row>
    <row r="1124" spans="1:25" customFormat="1" x14ac:dyDescent="0.3">
      <c r="A1124" s="58" t="s">
        <v>310</v>
      </c>
      <c r="B1124" s="59">
        <v>5.0581600276999996</v>
      </c>
      <c r="C1124" s="60">
        <v>8.6678174748792899E-2</v>
      </c>
      <c r="D1124" s="67">
        <v>5.05816002770002</v>
      </c>
      <c r="E1124" s="68">
        <v>25.157820981814702</v>
      </c>
      <c r="F1124" s="67">
        <v>0</v>
      </c>
      <c r="G1124" s="68">
        <v>0</v>
      </c>
      <c r="H1124" s="67">
        <v>0</v>
      </c>
      <c r="I1124" s="68">
        <v>0</v>
      </c>
      <c r="J1124" s="67"/>
      <c r="K1124" s="68"/>
      <c r="L1124" s="67">
        <v>0</v>
      </c>
      <c r="M1124" s="68">
        <v>0</v>
      </c>
      <c r="N1124" s="67">
        <v>0</v>
      </c>
      <c r="O1124" s="68">
        <v>0</v>
      </c>
      <c r="P1124" s="67">
        <v>0</v>
      </c>
      <c r="Q1124" s="68">
        <v>0</v>
      </c>
      <c r="R1124" s="67">
        <v>0</v>
      </c>
      <c r="S1124" s="68">
        <v>0</v>
      </c>
      <c r="T1124" s="67"/>
      <c r="U1124" s="68"/>
      <c r="V1124" s="67"/>
      <c r="W1124" s="68"/>
      <c r="X1124" s="67"/>
      <c r="Y1124" s="68"/>
    </row>
    <row r="1125" spans="1:25" customFormat="1" x14ac:dyDescent="0.3">
      <c r="A1125" s="58" t="s">
        <v>311</v>
      </c>
      <c r="B1125" s="63">
        <v>51.3167392836001</v>
      </c>
      <c r="C1125" s="64">
        <v>0.879379313980444</v>
      </c>
      <c r="D1125" s="70">
        <v>15.0475559298</v>
      </c>
      <c r="E1125" s="71">
        <v>74.842179018185305</v>
      </c>
      <c r="F1125" s="70">
        <v>1.3295365232</v>
      </c>
      <c r="G1125" s="71">
        <v>100</v>
      </c>
      <c r="H1125" s="70">
        <v>20.453811878100002</v>
      </c>
      <c r="I1125" s="71">
        <v>92.4857250757766</v>
      </c>
      <c r="J1125" s="70"/>
      <c r="K1125" s="71"/>
      <c r="L1125" s="70">
        <v>7.157259872</v>
      </c>
      <c r="M1125" s="71">
        <v>95.734355406049104</v>
      </c>
      <c r="N1125" s="70">
        <v>0.28876204890000001</v>
      </c>
      <c r="O1125" s="71">
        <v>100</v>
      </c>
      <c r="P1125" s="70">
        <v>1.2448468179000001</v>
      </c>
      <c r="Q1125" s="71">
        <v>100</v>
      </c>
      <c r="R1125" s="70">
        <v>5.7949662137000004</v>
      </c>
      <c r="S1125" s="71">
        <v>100</v>
      </c>
      <c r="T1125" s="70"/>
      <c r="U1125" s="71"/>
      <c r="V1125" s="70"/>
      <c r="W1125" s="71"/>
      <c r="X1125" s="70"/>
      <c r="Y1125" s="71"/>
    </row>
    <row r="1126" spans="1:25" customFormat="1" x14ac:dyDescent="0.3">
      <c r="A1126" s="58" t="s">
        <v>312</v>
      </c>
      <c r="B1126" s="73">
        <v>4.3389662187452496</v>
      </c>
      <c r="C1126" s="73">
        <v>4.3389662187452496</v>
      </c>
      <c r="D1126" s="74">
        <v>3.91727232035328</v>
      </c>
      <c r="E1126" s="74">
        <v>3.91727232035328</v>
      </c>
      <c r="F1126" s="74">
        <v>5</v>
      </c>
      <c r="G1126" s="76">
        <v>5</v>
      </c>
      <c r="H1126" s="74">
        <v>4.5611859062299596</v>
      </c>
      <c r="I1126" s="74">
        <v>4.5611859062299596</v>
      </c>
      <c r="J1126" s="74"/>
      <c r="K1126" s="74"/>
      <c r="L1126" s="74">
        <v>4.2464570591074198</v>
      </c>
      <c r="M1126" s="74">
        <v>4.2464570591074198</v>
      </c>
      <c r="N1126" s="74">
        <v>5</v>
      </c>
      <c r="O1126" s="76">
        <v>5</v>
      </c>
      <c r="P1126" s="74">
        <v>4.6595164993753899</v>
      </c>
      <c r="Q1126" s="74">
        <v>4.6595164993753899</v>
      </c>
      <c r="R1126" s="74">
        <v>4.8198585046049001</v>
      </c>
      <c r="S1126" s="74">
        <v>4.8198585046049001</v>
      </c>
      <c r="T1126" s="74"/>
      <c r="U1126" s="74"/>
      <c r="V1126" s="74"/>
      <c r="W1126" s="74"/>
      <c r="X1126" s="74"/>
      <c r="Y1126" s="74"/>
    </row>
    <row r="1127" spans="1:25" customFormat="1" x14ac:dyDescent="0.3">
      <c r="A1127" s="65" t="s">
        <v>1</v>
      </c>
    </row>
    <row r="1128" spans="1:25" customFormat="1" x14ac:dyDescent="0.3">
      <c r="A1128" s="65" t="s">
        <v>1</v>
      </c>
    </row>
    <row r="1129" spans="1:25" customFormat="1" x14ac:dyDescent="0.3">
      <c r="A1129" s="53" t="s">
        <v>451</v>
      </c>
    </row>
    <row r="1130" spans="1:25" customFormat="1" x14ac:dyDescent="0.3">
      <c r="A1130" s="54" t="s">
        <v>1</v>
      </c>
    </row>
    <row r="1131" spans="1:25" customFormat="1" ht="25.5" customHeight="1" x14ac:dyDescent="0.3">
      <c r="A1131" s="114" t="s">
        <v>1</v>
      </c>
      <c r="B1131" s="113" t="s">
        <v>504</v>
      </c>
      <c r="C1131" s="113" t="s">
        <v>1</v>
      </c>
      <c r="D1131" s="113" t="s">
        <v>53</v>
      </c>
      <c r="E1131" s="113" t="s">
        <v>1</v>
      </c>
      <c r="F1131" s="113" t="s">
        <v>54</v>
      </c>
      <c r="G1131" s="113" t="s">
        <v>1</v>
      </c>
      <c r="H1131" s="118" t="s">
        <v>55</v>
      </c>
      <c r="I1131" s="118" t="s">
        <v>1</v>
      </c>
      <c r="J1131" s="118" t="s">
        <v>56</v>
      </c>
      <c r="K1131" s="118" t="s">
        <v>1</v>
      </c>
      <c r="L1131" s="118" t="s">
        <v>57</v>
      </c>
      <c r="M1131" s="118" t="s">
        <v>1</v>
      </c>
      <c r="N1131" s="118" t="s">
        <v>58</v>
      </c>
      <c r="O1131" s="118" t="s">
        <v>1</v>
      </c>
      <c r="P1131" s="118" t="s">
        <v>59</v>
      </c>
      <c r="Q1131" s="118" t="s">
        <v>1</v>
      </c>
      <c r="R1131" s="118" t="s">
        <v>60</v>
      </c>
      <c r="S1131" s="118" t="s">
        <v>1</v>
      </c>
      <c r="T1131" s="113" t="s">
        <v>61</v>
      </c>
      <c r="U1131" s="113" t="s">
        <v>1</v>
      </c>
      <c r="V1131" s="113" t="s">
        <v>62</v>
      </c>
      <c r="W1131" s="113" t="s">
        <v>1</v>
      </c>
      <c r="X1131" s="113" t="s">
        <v>63</v>
      </c>
      <c r="Y1131" s="113" t="s">
        <v>1</v>
      </c>
    </row>
    <row r="1132" spans="1:25" customFormat="1" x14ac:dyDescent="0.3">
      <c r="A1132" s="115" t="s">
        <v>1</v>
      </c>
      <c r="B1132" s="55" t="s">
        <v>14</v>
      </c>
      <c r="C1132" s="55" t="s">
        <v>15</v>
      </c>
      <c r="D1132" s="55" t="s">
        <v>14</v>
      </c>
      <c r="E1132" s="55" t="s">
        <v>15</v>
      </c>
      <c r="F1132" s="55" t="s">
        <v>14</v>
      </c>
      <c r="G1132" s="55" t="s">
        <v>15</v>
      </c>
      <c r="H1132" s="55" t="s">
        <v>14</v>
      </c>
      <c r="I1132" s="55" t="s">
        <v>15</v>
      </c>
      <c r="J1132" s="55" t="s">
        <v>14</v>
      </c>
      <c r="K1132" s="55" t="s">
        <v>15</v>
      </c>
      <c r="L1132" s="55" t="s">
        <v>14</v>
      </c>
      <c r="M1132" s="55" t="s">
        <v>15</v>
      </c>
      <c r="N1132" s="55" t="s">
        <v>14</v>
      </c>
      <c r="O1132" s="55" t="s">
        <v>15</v>
      </c>
      <c r="P1132" s="55" t="s">
        <v>14</v>
      </c>
      <c r="Q1132" s="55" t="s">
        <v>15</v>
      </c>
      <c r="R1132" s="55" t="s">
        <v>14</v>
      </c>
      <c r="S1132" s="55" t="s">
        <v>15</v>
      </c>
      <c r="T1132" s="55" t="s">
        <v>14</v>
      </c>
      <c r="U1132" s="55" t="s">
        <v>15</v>
      </c>
      <c r="V1132" s="55" t="s">
        <v>14</v>
      </c>
      <c r="W1132" s="55" t="s">
        <v>15</v>
      </c>
      <c r="X1132" s="55" t="s">
        <v>14</v>
      </c>
      <c r="Y1132" s="55" t="s">
        <v>15</v>
      </c>
    </row>
    <row r="1133" spans="1:25" customFormat="1" x14ac:dyDescent="0.3">
      <c r="A1133" s="56" t="s">
        <v>16</v>
      </c>
      <c r="B1133" s="57">
        <v>15.700616778100001</v>
      </c>
      <c r="C1133" s="57">
        <v>15.700616778100001</v>
      </c>
      <c r="D1133" s="57">
        <v>15.2427787627</v>
      </c>
      <c r="E1133" s="57">
        <v>15.2427787627</v>
      </c>
      <c r="F1133" s="57">
        <v>0</v>
      </c>
      <c r="G1133" s="57">
        <v>0</v>
      </c>
      <c r="H1133" s="57">
        <v>0</v>
      </c>
      <c r="I1133" s="57">
        <v>0</v>
      </c>
      <c r="J1133" s="57">
        <v>0</v>
      </c>
      <c r="K1133" s="57">
        <v>0</v>
      </c>
      <c r="L1133" s="57">
        <v>0</v>
      </c>
      <c r="M1133" s="57">
        <v>0</v>
      </c>
      <c r="N1133" s="57">
        <v>0</v>
      </c>
      <c r="O1133" s="57">
        <v>0</v>
      </c>
      <c r="P1133" s="57">
        <v>0</v>
      </c>
      <c r="Q1133" s="57">
        <v>0</v>
      </c>
      <c r="R1133" s="57">
        <v>0</v>
      </c>
      <c r="S1133" s="57">
        <v>0</v>
      </c>
      <c r="T1133" s="57">
        <v>0</v>
      </c>
      <c r="U1133" s="57">
        <v>0</v>
      </c>
      <c r="V1133" s="57">
        <v>0</v>
      </c>
      <c r="W1133" s="57">
        <v>0</v>
      </c>
      <c r="X1133" s="57">
        <v>0.45783801540000002</v>
      </c>
      <c r="Y1133" s="57">
        <v>0.45783801540000002</v>
      </c>
    </row>
    <row r="1134" spans="1:25" customFormat="1" x14ac:dyDescent="0.3">
      <c r="A1134" s="58" t="s">
        <v>310</v>
      </c>
      <c r="B1134" s="67">
        <v>0</v>
      </c>
      <c r="C1134" s="68">
        <v>0</v>
      </c>
      <c r="D1134" s="67">
        <v>0</v>
      </c>
      <c r="E1134" s="68">
        <v>0</v>
      </c>
      <c r="F1134" s="67"/>
      <c r="G1134" s="68"/>
      <c r="H1134" s="67"/>
      <c r="I1134" s="68"/>
      <c r="J1134" s="67"/>
      <c r="K1134" s="68"/>
      <c r="L1134" s="67"/>
      <c r="M1134" s="68"/>
      <c r="N1134" s="67"/>
      <c r="O1134" s="68"/>
      <c r="P1134" s="67"/>
      <c r="Q1134" s="68"/>
      <c r="R1134" s="67"/>
      <c r="S1134" s="68"/>
      <c r="T1134" s="67"/>
      <c r="U1134" s="68"/>
      <c r="V1134" s="67"/>
      <c r="W1134" s="68"/>
      <c r="X1134" s="67">
        <v>0</v>
      </c>
      <c r="Y1134" s="68">
        <v>0</v>
      </c>
    </row>
    <row r="1135" spans="1:25" customFormat="1" x14ac:dyDescent="0.3">
      <c r="A1135" s="58" t="s">
        <v>311</v>
      </c>
      <c r="B1135" s="70">
        <v>12.5063541685</v>
      </c>
      <c r="C1135" s="71">
        <v>79.655177533818204</v>
      </c>
      <c r="D1135" s="70">
        <v>12.5063541685</v>
      </c>
      <c r="E1135" s="71">
        <v>82.047731343472606</v>
      </c>
      <c r="F1135" s="70"/>
      <c r="G1135" s="71"/>
      <c r="H1135" s="70"/>
      <c r="I1135" s="71"/>
      <c r="J1135" s="70"/>
      <c r="K1135" s="71"/>
      <c r="L1135" s="70"/>
      <c r="M1135" s="71"/>
      <c r="N1135" s="70"/>
      <c r="O1135" s="71"/>
      <c r="P1135" s="70"/>
      <c r="Q1135" s="71"/>
      <c r="R1135" s="70"/>
      <c r="S1135" s="71"/>
      <c r="T1135" s="70"/>
      <c r="U1135" s="71"/>
      <c r="V1135" s="70"/>
      <c r="W1135" s="71"/>
      <c r="X1135" s="70">
        <v>0</v>
      </c>
      <c r="Y1135" s="71">
        <v>0</v>
      </c>
    </row>
    <row r="1136" spans="1:25" customFormat="1" x14ac:dyDescent="0.3">
      <c r="A1136" s="58" t="s">
        <v>312</v>
      </c>
      <c r="B1136" s="74">
        <v>4.4987721273451697</v>
      </c>
      <c r="C1136" s="74">
        <v>4.4987721273451697</v>
      </c>
      <c r="D1136" s="74">
        <v>4.5471516186890204</v>
      </c>
      <c r="E1136" s="74">
        <v>4.5471516186890204</v>
      </c>
      <c r="F1136" s="74"/>
      <c r="G1136" s="74"/>
      <c r="H1136" s="74"/>
      <c r="I1136" s="74"/>
      <c r="J1136" s="74"/>
      <c r="K1136" s="74"/>
      <c r="L1136" s="74"/>
      <c r="M1136" s="74"/>
      <c r="N1136" s="74"/>
      <c r="O1136" s="74"/>
      <c r="P1136" s="74"/>
      <c r="Q1136" s="74"/>
      <c r="R1136" s="74"/>
      <c r="S1136" s="74"/>
      <c r="T1136" s="74"/>
      <c r="U1136" s="74"/>
      <c r="V1136" s="74"/>
      <c r="W1136" s="74"/>
      <c r="X1136" s="74">
        <v>3</v>
      </c>
      <c r="Y1136" s="75">
        <v>3</v>
      </c>
    </row>
    <row r="1137" spans="1:25" customFormat="1" x14ac:dyDescent="0.3">
      <c r="A1137" s="65" t="s">
        <v>1</v>
      </c>
    </row>
    <row r="1138" spans="1:25" customFormat="1" x14ac:dyDescent="0.3">
      <c r="A1138" s="65" t="s">
        <v>1</v>
      </c>
    </row>
    <row r="1139" spans="1:25" customFormat="1" x14ac:dyDescent="0.3">
      <c r="A1139" s="53" t="s">
        <v>452</v>
      </c>
    </row>
    <row r="1140" spans="1:25" customFormat="1" x14ac:dyDescent="0.3">
      <c r="A1140" s="54" t="s">
        <v>1</v>
      </c>
    </row>
    <row r="1141" spans="1:25" customFormat="1" ht="25.5" customHeight="1" x14ac:dyDescent="0.3">
      <c r="A1141" s="114" t="s">
        <v>1</v>
      </c>
      <c r="B1141" s="113" t="s">
        <v>504</v>
      </c>
      <c r="C1141" s="113" t="s">
        <v>1</v>
      </c>
      <c r="D1141" s="113" t="s">
        <v>53</v>
      </c>
      <c r="E1141" s="113" t="s">
        <v>1</v>
      </c>
      <c r="F1141" s="113" t="s">
        <v>54</v>
      </c>
      <c r="G1141" s="113" t="s">
        <v>1</v>
      </c>
      <c r="H1141" s="118" t="s">
        <v>55</v>
      </c>
      <c r="I1141" s="118" t="s">
        <v>1</v>
      </c>
      <c r="J1141" s="118" t="s">
        <v>56</v>
      </c>
      <c r="K1141" s="118" t="s">
        <v>1</v>
      </c>
      <c r="L1141" s="118" t="s">
        <v>57</v>
      </c>
      <c r="M1141" s="118" t="s">
        <v>1</v>
      </c>
      <c r="N1141" s="118" t="s">
        <v>58</v>
      </c>
      <c r="O1141" s="118" t="s">
        <v>1</v>
      </c>
      <c r="P1141" s="118" t="s">
        <v>59</v>
      </c>
      <c r="Q1141" s="118" t="s">
        <v>1</v>
      </c>
      <c r="R1141" s="118" t="s">
        <v>60</v>
      </c>
      <c r="S1141" s="118" t="s">
        <v>1</v>
      </c>
      <c r="T1141" s="113" t="s">
        <v>61</v>
      </c>
      <c r="U1141" s="113" t="s">
        <v>1</v>
      </c>
      <c r="V1141" s="113" t="s">
        <v>62</v>
      </c>
      <c r="W1141" s="113" t="s">
        <v>1</v>
      </c>
      <c r="X1141" s="113" t="s">
        <v>63</v>
      </c>
      <c r="Y1141" s="113" t="s">
        <v>1</v>
      </c>
    </row>
    <row r="1142" spans="1:25" customFormat="1" x14ac:dyDescent="0.3">
      <c r="A1142" s="115" t="s">
        <v>1</v>
      </c>
      <c r="B1142" s="55" t="s">
        <v>14</v>
      </c>
      <c r="C1142" s="55" t="s">
        <v>15</v>
      </c>
      <c r="D1142" s="55" t="s">
        <v>14</v>
      </c>
      <c r="E1142" s="55" t="s">
        <v>15</v>
      </c>
      <c r="F1142" s="55" t="s">
        <v>14</v>
      </c>
      <c r="G1142" s="55" t="s">
        <v>15</v>
      </c>
      <c r="H1142" s="55" t="s">
        <v>14</v>
      </c>
      <c r="I1142" s="55" t="s">
        <v>15</v>
      </c>
      <c r="J1142" s="55" t="s">
        <v>14</v>
      </c>
      <c r="K1142" s="55" t="s">
        <v>15</v>
      </c>
      <c r="L1142" s="55" t="s">
        <v>14</v>
      </c>
      <c r="M1142" s="55" t="s">
        <v>15</v>
      </c>
      <c r="N1142" s="55" t="s">
        <v>14</v>
      </c>
      <c r="O1142" s="55" t="s">
        <v>15</v>
      </c>
      <c r="P1142" s="55" t="s">
        <v>14</v>
      </c>
      <c r="Q1142" s="55" t="s">
        <v>15</v>
      </c>
      <c r="R1142" s="55" t="s">
        <v>14</v>
      </c>
      <c r="S1142" s="55" t="s">
        <v>15</v>
      </c>
      <c r="T1142" s="55" t="s">
        <v>14</v>
      </c>
      <c r="U1142" s="55" t="s">
        <v>15</v>
      </c>
      <c r="V1142" s="55" t="s">
        <v>14</v>
      </c>
      <c r="W1142" s="55" t="s">
        <v>15</v>
      </c>
      <c r="X1142" s="55" t="s">
        <v>14</v>
      </c>
      <c r="Y1142" s="55" t="s">
        <v>15</v>
      </c>
    </row>
    <row r="1143" spans="1:25" customFormat="1" x14ac:dyDescent="0.3">
      <c r="A1143" s="56" t="s">
        <v>16</v>
      </c>
      <c r="B1143" s="57">
        <v>41.939623810100002</v>
      </c>
      <c r="C1143" s="57">
        <v>41.939623810100002</v>
      </c>
      <c r="D1143" s="57">
        <v>26.661079801100001</v>
      </c>
      <c r="E1143" s="57">
        <v>26.661079801100001</v>
      </c>
      <c r="F1143" s="57">
        <v>0</v>
      </c>
      <c r="G1143" s="57">
        <v>0</v>
      </c>
      <c r="H1143" s="57">
        <v>6.6461538744000004</v>
      </c>
      <c r="I1143" s="57">
        <v>6.6461538744000004</v>
      </c>
      <c r="J1143" s="57">
        <v>1.1897554798000001</v>
      </c>
      <c r="K1143" s="57">
        <v>1.1897554798000001</v>
      </c>
      <c r="L1143" s="57">
        <v>1.7593840176</v>
      </c>
      <c r="M1143" s="57">
        <v>1.7593840176</v>
      </c>
      <c r="N1143" s="57">
        <v>0</v>
      </c>
      <c r="O1143" s="57">
        <v>0</v>
      </c>
      <c r="P1143" s="57">
        <v>0</v>
      </c>
      <c r="Q1143" s="57">
        <v>0</v>
      </c>
      <c r="R1143" s="57">
        <v>4.7462426678999998</v>
      </c>
      <c r="S1143" s="57">
        <v>4.7462426678999998</v>
      </c>
      <c r="T1143" s="57">
        <v>0.35154047869999999</v>
      </c>
      <c r="U1143" s="57">
        <v>0.35154047869999999</v>
      </c>
      <c r="V1143" s="57">
        <v>0.58546749060000003</v>
      </c>
      <c r="W1143" s="57">
        <v>0.58546749060000003</v>
      </c>
      <c r="X1143" s="57">
        <v>0</v>
      </c>
      <c r="Y1143" s="57">
        <v>0</v>
      </c>
    </row>
    <row r="1144" spans="1:25" customFormat="1" x14ac:dyDescent="0.3">
      <c r="A1144" s="58" t="s">
        <v>310</v>
      </c>
      <c r="B1144" s="59">
        <v>0</v>
      </c>
      <c r="C1144" s="60">
        <v>0</v>
      </c>
      <c r="D1144" s="67">
        <v>0</v>
      </c>
      <c r="E1144" s="68">
        <v>0</v>
      </c>
      <c r="F1144" s="67"/>
      <c r="G1144" s="68"/>
      <c r="H1144" s="67">
        <v>0</v>
      </c>
      <c r="I1144" s="68">
        <v>0</v>
      </c>
      <c r="J1144" s="67">
        <v>0</v>
      </c>
      <c r="K1144" s="68">
        <v>0</v>
      </c>
      <c r="L1144" s="67">
        <v>0</v>
      </c>
      <c r="M1144" s="68">
        <v>0</v>
      </c>
      <c r="N1144" s="67"/>
      <c r="O1144" s="68"/>
      <c r="P1144" s="67"/>
      <c r="Q1144" s="68"/>
      <c r="R1144" s="67">
        <v>0</v>
      </c>
      <c r="S1144" s="68">
        <v>0</v>
      </c>
      <c r="T1144" s="67">
        <v>0</v>
      </c>
      <c r="U1144" s="68">
        <v>0</v>
      </c>
      <c r="V1144" s="67">
        <v>0</v>
      </c>
      <c r="W1144" s="68">
        <v>0</v>
      </c>
      <c r="X1144" s="67"/>
      <c r="Y1144" s="68"/>
    </row>
    <row r="1145" spans="1:25" customFormat="1" x14ac:dyDescent="0.3">
      <c r="A1145" s="58" t="s">
        <v>311</v>
      </c>
      <c r="B1145" s="63">
        <v>39.963311377599901</v>
      </c>
      <c r="C1145" s="64">
        <v>0.95287720172578005</v>
      </c>
      <c r="D1145" s="70">
        <v>25.029246963599999</v>
      </c>
      <c r="E1145" s="71">
        <v>93.879344536402897</v>
      </c>
      <c r="F1145" s="70"/>
      <c r="G1145" s="71"/>
      <c r="H1145" s="70">
        <v>6.3016742793999896</v>
      </c>
      <c r="I1145" s="71">
        <v>94.816857967630199</v>
      </c>
      <c r="J1145" s="70">
        <v>1.1897554798000001</v>
      </c>
      <c r="K1145" s="71">
        <v>100</v>
      </c>
      <c r="L1145" s="70">
        <v>1.7593840176</v>
      </c>
      <c r="M1145" s="71">
        <v>100</v>
      </c>
      <c r="N1145" s="70"/>
      <c r="O1145" s="71"/>
      <c r="P1145" s="70"/>
      <c r="Q1145" s="71"/>
      <c r="R1145" s="70">
        <v>4.7462426678999998</v>
      </c>
      <c r="S1145" s="71">
        <v>100</v>
      </c>
      <c r="T1145" s="70">
        <v>0.35154047869999999</v>
      </c>
      <c r="U1145" s="71">
        <v>100</v>
      </c>
      <c r="V1145" s="70">
        <v>0.58546749060000003</v>
      </c>
      <c r="W1145" s="71">
        <v>100</v>
      </c>
      <c r="X1145" s="70"/>
      <c r="Y1145" s="71"/>
    </row>
    <row r="1146" spans="1:25" customFormat="1" x14ac:dyDescent="0.3">
      <c r="A1146" s="58" t="s">
        <v>312</v>
      </c>
      <c r="B1146" s="73">
        <v>4.6628651310712197</v>
      </c>
      <c r="C1146" s="73">
        <v>4.6628651310712197</v>
      </c>
      <c r="D1146" s="74">
        <v>4.65780846440388</v>
      </c>
      <c r="E1146" s="74">
        <v>4.65780846440388</v>
      </c>
      <c r="F1146" s="74"/>
      <c r="G1146" s="74"/>
      <c r="H1146" s="74">
        <v>4.7161328355235597</v>
      </c>
      <c r="I1146" s="74">
        <v>4.7161328355235597</v>
      </c>
      <c r="J1146" s="74">
        <v>4.7319561032376098</v>
      </c>
      <c r="K1146" s="74">
        <v>4.7319561032376098</v>
      </c>
      <c r="L1146" s="74">
        <v>5</v>
      </c>
      <c r="M1146" s="76">
        <v>5</v>
      </c>
      <c r="N1146" s="74"/>
      <c r="O1146" s="74"/>
      <c r="P1146" s="74"/>
      <c r="Q1146" s="74"/>
      <c r="R1146" s="74">
        <v>4.6039640789307397</v>
      </c>
      <c r="S1146" s="74">
        <v>4.6039640789307397</v>
      </c>
      <c r="T1146" s="74">
        <v>4</v>
      </c>
      <c r="U1146" s="75">
        <v>4</v>
      </c>
      <c r="V1146" s="74">
        <v>4</v>
      </c>
      <c r="W1146" s="75">
        <v>4</v>
      </c>
      <c r="X1146" s="74"/>
      <c r="Y1146" s="74"/>
    </row>
    <row r="1147" spans="1:25" customFormat="1" x14ac:dyDescent="0.3">
      <c r="A1147" s="65" t="s">
        <v>1</v>
      </c>
    </row>
    <row r="1148" spans="1:25" customFormat="1" x14ac:dyDescent="0.3">
      <c r="A1148" s="65" t="s">
        <v>1</v>
      </c>
    </row>
    <row r="1149" spans="1:25" customFormat="1" x14ac:dyDescent="0.3">
      <c r="A1149" s="53" t="s">
        <v>453</v>
      </c>
    </row>
    <row r="1150" spans="1:25" customFormat="1" x14ac:dyDescent="0.3">
      <c r="A1150" s="54" t="s">
        <v>1</v>
      </c>
    </row>
    <row r="1151" spans="1:25" customFormat="1" ht="25.5" customHeight="1" x14ac:dyDescent="0.3">
      <c r="A1151" s="114" t="s">
        <v>1</v>
      </c>
      <c r="B1151" s="113" t="s">
        <v>504</v>
      </c>
      <c r="C1151" s="113" t="s">
        <v>1</v>
      </c>
      <c r="D1151" s="113" t="s">
        <v>53</v>
      </c>
      <c r="E1151" s="113" t="s">
        <v>1</v>
      </c>
      <c r="F1151" s="113" t="s">
        <v>54</v>
      </c>
      <c r="G1151" s="113" t="s">
        <v>1</v>
      </c>
      <c r="H1151" s="118" t="s">
        <v>55</v>
      </c>
      <c r="I1151" s="118" t="s">
        <v>1</v>
      </c>
      <c r="J1151" s="118" t="s">
        <v>56</v>
      </c>
      <c r="K1151" s="118" t="s">
        <v>1</v>
      </c>
      <c r="L1151" s="118" t="s">
        <v>57</v>
      </c>
      <c r="M1151" s="118" t="s">
        <v>1</v>
      </c>
      <c r="N1151" s="118" t="s">
        <v>58</v>
      </c>
      <c r="O1151" s="118" t="s">
        <v>1</v>
      </c>
      <c r="P1151" s="118" t="s">
        <v>59</v>
      </c>
      <c r="Q1151" s="118" t="s">
        <v>1</v>
      </c>
      <c r="R1151" s="118" t="s">
        <v>60</v>
      </c>
      <c r="S1151" s="118" t="s">
        <v>1</v>
      </c>
      <c r="T1151" s="113" t="s">
        <v>61</v>
      </c>
      <c r="U1151" s="113" t="s">
        <v>1</v>
      </c>
      <c r="V1151" s="113" t="s">
        <v>62</v>
      </c>
      <c r="W1151" s="113" t="s">
        <v>1</v>
      </c>
      <c r="X1151" s="113" t="s">
        <v>63</v>
      </c>
      <c r="Y1151" s="113" t="s">
        <v>1</v>
      </c>
    </row>
    <row r="1152" spans="1:25" customFormat="1" x14ac:dyDescent="0.3">
      <c r="A1152" s="115" t="s">
        <v>1</v>
      </c>
      <c r="B1152" s="55" t="s">
        <v>14</v>
      </c>
      <c r="C1152" s="55" t="s">
        <v>15</v>
      </c>
      <c r="D1152" s="55" t="s">
        <v>14</v>
      </c>
      <c r="E1152" s="55" t="s">
        <v>15</v>
      </c>
      <c r="F1152" s="55" t="s">
        <v>14</v>
      </c>
      <c r="G1152" s="55" t="s">
        <v>15</v>
      </c>
      <c r="H1152" s="55" t="s">
        <v>14</v>
      </c>
      <c r="I1152" s="55" t="s">
        <v>15</v>
      </c>
      <c r="J1152" s="55" t="s">
        <v>14</v>
      </c>
      <c r="K1152" s="55" t="s">
        <v>15</v>
      </c>
      <c r="L1152" s="55" t="s">
        <v>14</v>
      </c>
      <c r="M1152" s="55" t="s">
        <v>15</v>
      </c>
      <c r="N1152" s="55" t="s">
        <v>14</v>
      </c>
      <c r="O1152" s="55" t="s">
        <v>15</v>
      </c>
      <c r="P1152" s="55" t="s">
        <v>14</v>
      </c>
      <c r="Q1152" s="55" t="s">
        <v>15</v>
      </c>
      <c r="R1152" s="55" t="s">
        <v>14</v>
      </c>
      <c r="S1152" s="55" t="s">
        <v>15</v>
      </c>
      <c r="T1152" s="55" t="s">
        <v>14</v>
      </c>
      <c r="U1152" s="55" t="s">
        <v>15</v>
      </c>
      <c r="V1152" s="55" t="s">
        <v>14</v>
      </c>
      <c r="W1152" s="55" t="s">
        <v>15</v>
      </c>
      <c r="X1152" s="55" t="s">
        <v>14</v>
      </c>
      <c r="Y1152" s="55" t="s">
        <v>15</v>
      </c>
    </row>
    <row r="1153" spans="1:25" customFormat="1" x14ac:dyDescent="0.3">
      <c r="A1153" s="56" t="s">
        <v>16</v>
      </c>
      <c r="B1153" s="57">
        <v>72.066300856699996</v>
      </c>
      <c r="C1153" s="57">
        <v>72.066300856699996</v>
      </c>
      <c r="D1153" s="57">
        <v>58.365361427700002</v>
      </c>
      <c r="E1153" s="57">
        <v>58.365361427700002</v>
      </c>
      <c r="F1153" s="57">
        <v>5.5643219706</v>
      </c>
      <c r="G1153" s="57">
        <v>5.5643219706</v>
      </c>
      <c r="H1153" s="57">
        <v>0.50761947659999995</v>
      </c>
      <c r="I1153" s="57">
        <v>0.50761947659999995</v>
      </c>
      <c r="J1153" s="57">
        <v>0.82099701560000005</v>
      </c>
      <c r="K1153" s="57">
        <v>0.82099701560000005</v>
      </c>
      <c r="L1153" s="57">
        <v>1.9677336693</v>
      </c>
      <c r="M1153" s="57">
        <v>1.9677336693</v>
      </c>
      <c r="N1153" s="57">
        <v>0</v>
      </c>
      <c r="O1153" s="57">
        <v>0</v>
      </c>
      <c r="P1153" s="57">
        <v>0</v>
      </c>
      <c r="Q1153" s="57">
        <v>0</v>
      </c>
      <c r="R1153" s="57">
        <v>2.4468984084000001</v>
      </c>
      <c r="S1153" s="57">
        <v>2.4468984084000001</v>
      </c>
      <c r="T1153" s="57">
        <v>0</v>
      </c>
      <c r="U1153" s="57">
        <v>0</v>
      </c>
      <c r="V1153" s="57">
        <v>0.58546749060000003</v>
      </c>
      <c r="W1153" s="57">
        <v>0.58546749060000003</v>
      </c>
      <c r="X1153" s="57">
        <v>1.8079013979</v>
      </c>
      <c r="Y1153" s="57">
        <v>1.8079013979</v>
      </c>
    </row>
    <row r="1154" spans="1:25" customFormat="1" x14ac:dyDescent="0.3">
      <c r="A1154" s="58" t="s">
        <v>310</v>
      </c>
      <c r="B1154" s="59">
        <v>0</v>
      </c>
      <c r="C1154" s="60">
        <v>0</v>
      </c>
      <c r="D1154" s="59">
        <v>0</v>
      </c>
      <c r="E1154" s="60">
        <v>0</v>
      </c>
      <c r="F1154" s="67">
        <v>0</v>
      </c>
      <c r="G1154" s="68">
        <v>0</v>
      </c>
      <c r="H1154" s="67">
        <v>0</v>
      </c>
      <c r="I1154" s="68">
        <v>0</v>
      </c>
      <c r="J1154" s="67">
        <v>0</v>
      </c>
      <c r="K1154" s="68">
        <v>0</v>
      </c>
      <c r="L1154" s="67">
        <v>0</v>
      </c>
      <c r="M1154" s="68">
        <v>0</v>
      </c>
      <c r="N1154" s="67"/>
      <c r="O1154" s="68"/>
      <c r="P1154" s="67"/>
      <c r="Q1154" s="68"/>
      <c r="R1154" s="67">
        <v>0</v>
      </c>
      <c r="S1154" s="68">
        <v>0</v>
      </c>
      <c r="T1154" s="67"/>
      <c r="U1154" s="68"/>
      <c r="V1154" s="67">
        <v>0</v>
      </c>
      <c r="W1154" s="68">
        <v>0</v>
      </c>
      <c r="X1154" s="67">
        <v>0</v>
      </c>
      <c r="Y1154" s="68">
        <v>0</v>
      </c>
    </row>
    <row r="1155" spans="1:25" customFormat="1" x14ac:dyDescent="0.3">
      <c r="A1155" s="58" t="s">
        <v>311</v>
      </c>
      <c r="B1155" s="63">
        <v>71.692036825700001</v>
      </c>
      <c r="C1155" s="64">
        <v>0.99480667071084705</v>
      </c>
      <c r="D1155" s="63">
        <v>58.365361427700002</v>
      </c>
      <c r="E1155" s="64">
        <v>1</v>
      </c>
      <c r="F1155" s="70">
        <v>5.5643219706000098</v>
      </c>
      <c r="G1155" s="71">
        <v>100</v>
      </c>
      <c r="H1155" s="70">
        <v>0.50761947659999995</v>
      </c>
      <c r="I1155" s="71">
        <v>100</v>
      </c>
      <c r="J1155" s="70">
        <v>0.82099701560000005</v>
      </c>
      <c r="K1155" s="71">
        <v>100</v>
      </c>
      <c r="L1155" s="70">
        <v>1.9677336693</v>
      </c>
      <c r="M1155" s="71">
        <v>100</v>
      </c>
      <c r="N1155" s="70"/>
      <c r="O1155" s="71"/>
      <c r="P1155" s="70"/>
      <c r="Q1155" s="71"/>
      <c r="R1155" s="70">
        <v>2.0726343774</v>
      </c>
      <c r="S1155" s="72">
        <v>84.704553743825997</v>
      </c>
      <c r="T1155" s="70"/>
      <c r="U1155" s="71"/>
      <c r="V1155" s="70">
        <v>0.58546749060000003</v>
      </c>
      <c r="W1155" s="71">
        <v>100</v>
      </c>
      <c r="X1155" s="70">
        <v>1.8079013979</v>
      </c>
      <c r="Y1155" s="71">
        <v>100</v>
      </c>
    </row>
    <row r="1156" spans="1:25" customFormat="1" x14ac:dyDescent="0.3">
      <c r="A1156" s="58" t="s">
        <v>312</v>
      </c>
      <c r="B1156" s="73">
        <v>4.7091846742630299</v>
      </c>
      <c r="C1156" s="73">
        <v>4.7091846742630299</v>
      </c>
      <c r="D1156" s="73">
        <v>4.6867258892048502</v>
      </c>
      <c r="E1156" s="73">
        <v>4.6867258892048502</v>
      </c>
      <c r="F1156" s="74">
        <v>5</v>
      </c>
      <c r="G1156" s="76">
        <v>5</v>
      </c>
      <c r="H1156" s="74">
        <v>5</v>
      </c>
      <c r="I1156" s="76">
        <v>5</v>
      </c>
      <c r="J1156" s="74">
        <v>4</v>
      </c>
      <c r="K1156" s="75">
        <v>4</v>
      </c>
      <c r="L1156" s="74">
        <v>4.7198399044032699</v>
      </c>
      <c r="M1156" s="74">
        <v>4.7198399044032699</v>
      </c>
      <c r="N1156" s="74"/>
      <c r="O1156" s="74"/>
      <c r="P1156" s="74"/>
      <c r="Q1156" s="74"/>
      <c r="R1156" s="74">
        <v>4.6940910748765203</v>
      </c>
      <c r="S1156" s="74">
        <v>4.6940910748765203</v>
      </c>
      <c r="T1156" s="74"/>
      <c r="U1156" s="74"/>
      <c r="V1156" s="74">
        <v>5</v>
      </c>
      <c r="W1156" s="76">
        <v>5</v>
      </c>
      <c r="X1156" s="74">
        <v>4.6942186526642802</v>
      </c>
      <c r="Y1156" s="74">
        <v>4.6942186526642802</v>
      </c>
    </row>
    <row r="1157" spans="1:25" customFormat="1" x14ac:dyDescent="0.3">
      <c r="A1157" s="65" t="s">
        <v>1</v>
      </c>
    </row>
    <row r="1158" spans="1:25" customFormat="1" x14ac:dyDescent="0.3">
      <c r="A1158" s="65" t="s">
        <v>1</v>
      </c>
    </row>
    <row r="1159" spans="1:25" customFormat="1" x14ac:dyDescent="0.3">
      <c r="A1159" s="53" t="s">
        <v>454</v>
      </c>
    </row>
    <row r="1160" spans="1:25" customFormat="1" x14ac:dyDescent="0.3">
      <c r="A1160" s="54" t="s">
        <v>1</v>
      </c>
    </row>
    <row r="1161" spans="1:25" customFormat="1" ht="25.5" customHeight="1" x14ac:dyDescent="0.3">
      <c r="A1161" s="114" t="s">
        <v>1</v>
      </c>
      <c r="B1161" s="113" t="s">
        <v>504</v>
      </c>
      <c r="C1161" s="113" t="s">
        <v>1</v>
      </c>
      <c r="D1161" s="113" t="s">
        <v>53</v>
      </c>
      <c r="E1161" s="113" t="s">
        <v>1</v>
      </c>
      <c r="F1161" s="113" t="s">
        <v>54</v>
      </c>
      <c r="G1161" s="113" t="s">
        <v>1</v>
      </c>
      <c r="H1161" s="118" t="s">
        <v>55</v>
      </c>
      <c r="I1161" s="118" t="s">
        <v>1</v>
      </c>
      <c r="J1161" s="118" t="s">
        <v>56</v>
      </c>
      <c r="K1161" s="118" t="s">
        <v>1</v>
      </c>
      <c r="L1161" s="118" t="s">
        <v>57</v>
      </c>
      <c r="M1161" s="118" t="s">
        <v>1</v>
      </c>
      <c r="N1161" s="118" t="s">
        <v>58</v>
      </c>
      <c r="O1161" s="118" t="s">
        <v>1</v>
      </c>
      <c r="P1161" s="118" t="s">
        <v>59</v>
      </c>
      <c r="Q1161" s="118" t="s">
        <v>1</v>
      </c>
      <c r="R1161" s="118" t="s">
        <v>60</v>
      </c>
      <c r="S1161" s="118" t="s">
        <v>1</v>
      </c>
      <c r="T1161" s="113" t="s">
        <v>61</v>
      </c>
      <c r="U1161" s="113" t="s">
        <v>1</v>
      </c>
      <c r="V1161" s="113" t="s">
        <v>62</v>
      </c>
      <c r="W1161" s="113" t="s">
        <v>1</v>
      </c>
      <c r="X1161" s="113" t="s">
        <v>63</v>
      </c>
      <c r="Y1161" s="113" t="s">
        <v>1</v>
      </c>
    </row>
    <row r="1162" spans="1:25" customFormat="1" x14ac:dyDescent="0.3">
      <c r="A1162" s="115" t="s">
        <v>1</v>
      </c>
      <c r="B1162" s="55" t="s">
        <v>14</v>
      </c>
      <c r="C1162" s="55" t="s">
        <v>15</v>
      </c>
      <c r="D1162" s="55" t="s">
        <v>14</v>
      </c>
      <c r="E1162" s="55" t="s">
        <v>15</v>
      </c>
      <c r="F1162" s="55" t="s">
        <v>14</v>
      </c>
      <c r="G1162" s="55" t="s">
        <v>15</v>
      </c>
      <c r="H1162" s="55" t="s">
        <v>14</v>
      </c>
      <c r="I1162" s="55" t="s">
        <v>15</v>
      </c>
      <c r="J1162" s="55" t="s">
        <v>14</v>
      </c>
      <c r="K1162" s="55" t="s">
        <v>15</v>
      </c>
      <c r="L1162" s="55" t="s">
        <v>14</v>
      </c>
      <c r="M1162" s="55" t="s">
        <v>15</v>
      </c>
      <c r="N1162" s="55" t="s">
        <v>14</v>
      </c>
      <c r="O1162" s="55" t="s">
        <v>15</v>
      </c>
      <c r="P1162" s="55" t="s">
        <v>14</v>
      </c>
      <c r="Q1162" s="55" t="s">
        <v>15</v>
      </c>
      <c r="R1162" s="55" t="s">
        <v>14</v>
      </c>
      <c r="S1162" s="55" t="s">
        <v>15</v>
      </c>
      <c r="T1162" s="55" t="s">
        <v>14</v>
      </c>
      <c r="U1162" s="55" t="s">
        <v>15</v>
      </c>
      <c r="V1162" s="55" t="s">
        <v>14</v>
      </c>
      <c r="W1162" s="55" t="s">
        <v>15</v>
      </c>
      <c r="X1162" s="55" t="s">
        <v>14</v>
      </c>
      <c r="Y1162" s="55" t="s">
        <v>15</v>
      </c>
    </row>
    <row r="1163" spans="1:25" customFormat="1" x14ac:dyDescent="0.3">
      <c r="A1163" s="56" t="s">
        <v>16</v>
      </c>
      <c r="B1163" s="57">
        <v>127.9494759359</v>
      </c>
      <c r="C1163" s="57">
        <v>127.9494759359</v>
      </c>
      <c r="D1163" s="57">
        <v>46.884526448700001</v>
      </c>
      <c r="E1163" s="57">
        <v>46.884526448700001</v>
      </c>
      <c r="F1163" s="57">
        <v>2.5848618984999998</v>
      </c>
      <c r="G1163" s="57">
        <v>2.5848618984999998</v>
      </c>
      <c r="H1163" s="57">
        <v>33.132257940000002</v>
      </c>
      <c r="I1163" s="57">
        <v>33.132257940000002</v>
      </c>
      <c r="J1163" s="57">
        <v>0.50740881169999996</v>
      </c>
      <c r="K1163" s="57">
        <v>0.50740881169999996</v>
      </c>
      <c r="L1163" s="57">
        <v>13.832915913100001</v>
      </c>
      <c r="M1163" s="57">
        <v>13.832915913100001</v>
      </c>
      <c r="N1163" s="57">
        <v>1.9827868981000001</v>
      </c>
      <c r="O1163" s="57">
        <v>1.9827868981000001</v>
      </c>
      <c r="P1163" s="57">
        <v>3.6554238793999998</v>
      </c>
      <c r="Q1163" s="57">
        <v>3.6554238793999998</v>
      </c>
      <c r="R1163" s="57">
        <v>21.569604057199999</v>
      </c>
      <c r="S1163" s="57">
        <v>21.569604057199999</v>
      </c>
      <c r="T1163" s="57">
        <v>0</v>
      </c>
      <c r="U1163" s="57">
        <v>0</v>
      </c>
      <c r="V1163" s="57">
        <v>0</v>
      </c>
      <c r="W1163" s="57">
        <v>0</v>
      </c>
      <c r="X1163" s="57">
        <v>3.7996900891999998</v>
      </c>
      <c r="Y1163" s="57">
        <v>3.7996900891999998</v>
      </c>
    </row>
    <row r="1164" spans="1:25" customFormat="1" x14ac:dyDescent="0.3">
      <c r="A1164" s="58" t="s">
        <v>310</v>
      </c>
      <c r="B1164" s="59">
        <v>0.78680203280000205</v>
      </c>
      <c r="C1164" s="60">
        <v>6.1493181354972601E-3</v>
      </c>
      <c r="D1164" s="59">
        <v>0</v>
      </c>
      <c r="E1164" s="60">
        <v>0</v>
      </c>
      <c r="F1164" s="67">
        <v>0</v>
      </c>
      <c r="G1164" s="68">
        <v>0</v>
      </c>
      <c r="H1164" s="59">
        <v>0</v>
      </c>
      <c r="I1164" s="60">
        <v>0</v>
      </c>
      <c r="J1164" s="67">
        <v>0</v>
      </c>
      <c r="K1164" s="68">
        <v>0</v>
      </c>
      <c r="L1164" s="67">
        <v>0</v>
      </c>
      <c r="M1164" s="68">
        <v>0</v>
      </c>
      <c r="N1164" s="67">
        <v>0</v>
      </c>
      <c r="O1164" s="68">
        <v>0</v>
      </c>
      <c r="P1164" s="67">
        <v>0</v>
      </c>
      <c r="Q1164" s="68">
        <v>0</v>
      </c>
      <c r="R1164" s="67">
        <v>0.605314939000001</v>
      </c>
      <c r="S1164" s="68">
        <v>2.8063331037267898</v>
      </c>
      <c r="T1164" s="67"/>
      <c r="U1164" s="68"/>
      <c r="V1164" s="67"/>
      <c r="W1164" s="68"/>
      <c r="X1164" s="67">
        <v>0.1814870938</v>
      </c>
      <c r="Y1164" s="68">
        <v>4.7763656913980297</v>
      </c>
    </row>
    <row r="1165" spans="1:25" customFormat="1" x14ac:dyDescent="0.3">
      <c r="A1165" s="58" t="s">
        <v>311</v>
      </c>
      <c r="B1165" s="63">
        <v>120.73925676579999</v>
      </c>
      <c r="C1165" s="64">
        <v>0.94364791948259197</v>
      </c>
      <c r="D1165" s="63">
        <v>44.201103140100102</v>
      </c>
      <c r="E1165" s="64">
        <v>0.94276526794962601</v>
      </c>
      <c r="F1165" s="70">
        <v>1.8205472904</v>
      </c>
      <c r="G1165" s="71">
        <v>70.431124055659097</v>
      </c>
      <c r="H1165" s="63">
        <v>30.156578719399999</v>
      </c>
      <c r="I1165" s="64">
        <v>0.91018785299846605</v>
      </c>
      <c r="J1165" s="70">
        <v>0.50740881169999996</v>
      </c>
      <c r="K1165" s="71">
        <v>100</v>
      </c>
      <c r="L1165" s="70">
        <v>13.832915913100001</v>
      </c>
      <c r="M1165" s="71">
        <v>100</v>
      </c>
      <c r="N1165" s="70">
        <v>1.9827868981000001</v>
      </c>
      <c r="O1165" s="71">
        <v>100</v>
      </c>
      <c r="P1165" s="70">
        <v>3.65542387939999</v>
      </c>
      <c r="Q1165" s="71">
        <v>100</v>
      </c>
      <c r="R1165" s="70">
        <v>20.9642891182</v>
      </c>
      <c r="S1165" s="71">
        <v>97.1936668962732</v>
      </c>
      <c r="T1165" s="70"/>
      <c r="U1165" s="71"/>
      <c r="V1165" s="70"/>
      <c r="W1165" s="71"/>
      <c r="X1165" s="70">
        <v>3.6182029953999901</v>
      </c>
      <c r="Y1165" s="71">
        <v>95.223634308602001</v>
      </c>
    </row>
    <row r="1166" spans="1:25" customFormat="1" x14ac:dyDescent="0.3">
      <c r="A1166" s="58" t="s">
        <v>312</v>
      </c>
      <c r="B1166" s="73">
        <v>4.27963597071804</v>
      </c>
      <c r="C1166" s="73">
        <v>4.27963597071804</v>
      </c>
      <c r="D1166" s="73">
        <v>4.2986750209308804</v>
      </c>
      <c r="E1166" s="73">
        <v>4.2986750209308804</v>
      </c>
      <c r="F1166" s="74">
        <v>4.0060608058051699</v>
      </c>
      <c r="G1166" s="74">
        <v>4.0060608058051699</v>
      </c>
      <c r="H1166" s="73">
        <v>4.1810954761358499</v>
      </c>
      <c r="I1166" s="73">
        <v>4.1810954761358499</v>
      </c>
      <c r="J1166" s="74">
        <v>5</v>
      </c>
      <c r="K1166" s="76">
        <v>5</v>
      </c>
      <c r="L1166" s="74">
        <v>4.4718559624524801</v>
      </c>
      <c r="M1166" s="74">
        <v>4.4718559624524801</v>
      </c>
      <c r="N1166" s="74">
        <v>4.2179076795464097</v>
      </c>
      <c r="O1166" s="74">
        <v>4.2179076795464097</v>
      </c>
      <c r="P1166" s="74">
        <v>4.2855794331767996</v>
      </c>
      <c r="Q1166" s="74">
        <v>4.2855794331767996</v>
      </c>
      <c r="R1166" s="74">
        <v>4.21923538227961</v>
      </c>
      <c r="S1166" s="74">
        <v>4.21923538227961</v>
      </c>
      <c r="T1166" s="74"/>
      <c r="U1166" s="74"/>
      <c r="V1166" s="74"/>
      <c r="W1166" s="74"/>
      <c r="X1166" s="74">
        <v>4.6634538947966604</v>
      </c>
      <c r="Y1166" s="74">
        <v>4.6634538947966604</v>
      </c>
    </row>
    <row r="1167" spans="1:25" customFormat="1" x14ac:dyDescent="0.3">
      <c r="A1167" s="65" t="s">
        <v>1</v>
      </c>
    </row>
    <row r="1168" spans="1:25" customFormat="1" x14ac:dyDescent="0.3">
      <c r="A1168" s="65" t="s">
        <v>1</v>
      </c>
    </row>
    <row r="1169" spans="1:25" customFormat="1" x14ac:dyDescent="0.3">
      <c r="A1169" s="53" t="s">
        <v>455</v>
      </c>
    </row>
    <row r="1170" spans="1:25" customFormat="1" x14ac:dyDescent="0.3">
      <c r="A1170" s="54" t="s">
        <v>1</v>
      </c>
    </row>
    <row r="1171" spans="1:25" customFormat="1" ht="25.5" customHeight="1" x14ac:dyDescent="0.3">
      <c r="A1171" s="114" t="s">
        <v>1</v>
      </c>
      <c r="B1171" s="113" t="s">
        <v>504</v>
      </c>
      <c r="C1171" s="113" t="s">
        <v>1</v>
      </c>
      <c r="D1171" s="113" t="s">
        <v>53</v>
      </c>
      <c r="E1171" s="113" t="s">
        <v>1</v>
      </c>
      <c r="F1171" s="113" t="s">
        <v>54</v>
      </c>
      <c r="G1171" s="113" t="s">
        <v>1</v>
      </c>
      <c r="H1171" s="118" t="s">
        <v>55</v>
      </c>
      <c r="I1171" s="118" t="s">
        <v>1</v>
      </c>
      <c r="J1171" s="118" t="s">
        <v>56</v>
      </c>
      <c r="K1171" s="118" t="s">
        <v>1</v>
      </c>
      <c r="L1171" s="118" t="s">
        <v>57</v>
      </c>
      <c r="M1171" s="118" t="s">
        <v>1</v>
      </c>
      <c r="N1171" s="118" t="s">
        <v>58</v>
      </c>
      <c r="O1171" s="118" t="s">
        <v>1</v>
      </c>
      <c r="P1171" s="118" t="s">
        <v>59</v>
      </c>
      <c r="Q1171" s="118" t="s">
        <v>1</v>
      </c>
      <c r="R1171" s="118" t="s">
        <v>60</v>
      </c>
      <c r="S1171" s="118" t="s">
        <v>1</v>
      </c>
      <c r="T1171" s="113" t="s">
        <v>61</v>
      </c>
      <c r="U1171" s="113" t="s">
        <v>1</v>
      </c>
      <c r="V1171" s="113" t="s">
        <v>62</v>
      </c>
      <c r="W1171" s="113" t="s">
        <v>1</v>
      </c>
      <c r="X1171" s="113" t="s">
        <v>63</v>
      </c>
      <c r="Y1171" s="113" t="s">
        <v>1</v>
      </c>
    </row>
    <row r="1172" spans="1:25" customFormat="1" x14ac:dyDescent="0.3">
      <c r="A1172" s="115" t="s">
        <v>1</v>
      </c>
      <c r="B1172" s="55" t="s">
        <v>14</v>
      </c>
      <c r="C1172" s="55" t="s">
        <v>15</v>
      </c>
      <c r="D1172" s="55" t="s">
        <v>14</v>
      </c>
      <c r="E1172" s="55" t="s">
        <v>15</v>
      </c>
      <c r="F1172" s="55" t="s">
        <v>14</v>
      </c>
      <c r="G1172" s="55" t="s">
        <v>15</v>
      </c>
      <c r="H1172" s="55" t="s">
        <v>14</v>
      </c>
      <c r="I1172" s="55" t="s">
        <v>15</v>
      </c>
      <c r="J1172" s="55" t="s">
        <v>14</v>
      </c>
      <c r="K1172" s="55" t="s">
        <v>15</v>
      </c>
      <c r="L1172" s="55" t="s">
        <v>14</v>
      </c>
      <c r="M1172" s="55" t="s">
        <v>15</v>
      </c>
      <c r="N1172" s="55" t="s">
        <v>14</v>
      </c>
      <c r="O1172" s="55" t="s">
        <v>15</v>
      </c>
      <c r="P1172" s="55" t="s">
        <v>14</v>
      </c>
      <c r="Q1172" s="55" t="s">
        <v>15</v>
      </c>
      <c r="R1172" s="55" t="s">
        <v>14</v>
      </c>
      <c r="S1172" s="55" t="s">
        <v>15</v>
      </c>
      <c r="T1172" s="55" t="s">
        <v>14</v>
      </c>
      <c r="U1172" s="55" t="s">
        <v>15</v>
      </c>
      <c r="V1172" s="55" t="s">
        <v>14</v>
      </c>
      <c r="W1172" s="55" t="s">
        <v>15</v>
      </c>
      <c r="X1172" s="55" t="s">
        <v>14</v>
      </c>
      <c r="Y1172" s="55" t="s">
        <v>15</v>
      </c>
    </row>
    <row r="1173" spans="1:25" customFormat="1" x14ac:dyDescent="0.3">
      <c r="A1173" s="56" t="s">
        <v>16</v>
      </c>
      <c r="B1173" s="57">
        <v>258.09003886030001</v>
      </c>
      <c r="C1173" s="57">
        <v>258.09003886030001</v>
      </c>
      <c r="D1173" s="57">
        <v>126.4675799227</v>
      </c>
      <c r="E1173" s="57">
        <v>126.4675799227</v>
      </c>
      <c r="F1173" s="57">
        <v>20.228370311300001</v>
      </c>
      <c r="G1173" s="57">
        <v>20.228370311300001</v>
      </c>
      <c r="H1173" s="57">
        <v>47.8795700127</v>
      </c>
      <c r="I1173" s="57">
        <v>47.8795700127</v>
      </c>
      <c r="J1173" s="57">
        <v>3.4669883386000002</v>
      </c>
      <c r="K1173" s="57">
        <v>3.4669883386000002</v>
      </c>
      <c r="L1173" s="57">
        <v>20.7446264421</v>
      </c>
      <c r="M1173" s="57">
        <v>20.7446264421</v>
      </c>
      <c r="N1173" s="57">
        <v>2.6525265775000002</v>
      </c>
      <c r="O1173" s="57">
        <v>2.6525265775000002</v>
      </c>
      <c r="P1173" s="57">
        <v>7.5384365248999998</v>
      </c>
      <c r="Q1173" s="57">
        <v>7.5384365248999998</v>
      </c>
      <c r="R1173" s="57">
        <v>16.052845607799998</v>
      </c>
      <c r="S1173" s="57">
        <v>16.052845607799998</v>
      </c>
      <c r="T1173" s="57">
        <v>3.5281934126999999</v>
      </c>
      <c r="U1173" s="57">
        <v>3.5281934126999999</v>
      </c>
      <c r="V1173" s="57">
        <v>0</v>
      </c>
      <c r="W1173" s="57">
        <v>0</v>
      </c>
      <c r="X1173" s="57">
        <v>9.5309017100000002</v>
      </c>
      <c r="Y1173" s="57">
        <v>9.5309017100000002</v>
      </c>
    </row>
    <row r="1174" spans="1:25" customFormat="1" x14ac:dyDescent="0.3">
      <c r="A1174" s="58" t="s">
        <v>310</v>
      </c>
      <c r="B1174" s="59">
        <v>0.65765175139999899</v>
      </c>
      <c r="C1174" s="60">
        <v>2.5481485232987898E-3</v>
      </c>
      <c r="D1174" s="59">
        <v>0</v>
      </c>
      <c r="E1174" s="60">
        <v>0</v>
      </c>
      <c r="F1174" s="67">
        <v>0</v>
      </c>
      <c r="G1174" s="68">
        <v>0</v>
      </c>
      <c r="H1174" s="59">
        <v>0</v>
      </c>
      <c r="I1174" s="60">
        <v>0</v>
      </c>
      <c r="J1174" s="67">
        <v>0</v>
      </c>
      <c r="K1174" s="68">
        <v>0</v>
      </c>
      <c r="L1174" s="67">
        <v>0.65765175139999899</v>
      </c>
      <c r="M1174" s="69">
        <v>3.1702270138995301</v>
      </c>
      <c r="N1174" s="67">
        <v>0</v>
      </c>
      <c r="O1174" s="68">
        <v>0</v>
      </c>
      <c r="P1174" s="67">
        <v>0</v>
      </c>
      <c r="Q1174" s="68">
        <v>0</v>
      </c>
      <c r="R1174" s="67">
        <v>0</v>
      </c>
      <c r="S1174" s="68">
        <v>0</v>
      </c>
      <c r="T1174" s="67">
        <v>0</v>
      </c>
      <c r="U1174" s="68">
        <v>0</v>
      </c>
      <c r="V1174" s="67"/>
      <c r="W1174" s="68"/>
      <c r="X1174" s="67">
        <v>0</v>
      </c>
      <c r="Y1174" s="68">
        <v>0</v>
      </c>
    </row>
    <row r="1175" spans="1:25" customFormat="1" x14ac:dyDescent="0.3">
      <c r="A1175" s="58" t="s">
        <v>311</v>
      </c>
      <c r="B1175" s="63">
        <v>247.24238060889999</v>
      </c>
      <c r="C1175" s="64">
        <v>0.95796948111867397</v>
      </c>
      <c r="D1175" s="63">
        <v>122.3536873529</v>
      </c>
      <c r="E1175" s="64">
        <v>0.96747077336093201</v>
      </c>
      <c r="F1175" s="70">
        <v>20.228370311300001</v>
      </c>
      <c r="G1175" s="71">
        <v>100</v>
      </c>
      <c r="H1175" s="63">
        <v>44.567316343500103</v>
      </c>
      <c r="I1175" s="64">
        <v>0.93082114838705898</v>
      </c>
      <c r="J1175" s="70">
        <v>2.3095680297999999</v>
      </c>
      <c r="K1175" s="72">
        <v>66.615973410877501</v>
      </c>
      <c r="L1175" s="70">
        <v>20.0869746907</v>
      </c>
      <c r="M1175" s="71">
        <v>96.829772986100494</v>
      </c>
      <c r="N1175" s="70">
        <v>2.6525265775000002</v>
      </c>
      <c r="O1175" s="71">
        <v>100</v>
      </c>
      <c r="P1175" s="70">
        <v>7.5384365248999998</v>
      </c>
      <c r="Q1175" s="71">
        <v>100</v>
      </c>
      <c r="R1175" s="70">
        <v>16.052845607799998</v>
      </c>
      <c r="S1175" s="71">
        <v>100</v>
      </c>
      <c r="T1175" s="70">
        <v>3.5281934127000101</v>
      </c>
      <c r="U1175" s="71">
        <v>100</v>
      </c>
      <c r="V1175" s="70"/>
      <c r="W1175" s="71"/>
      <c r="X1175" s="70">
        <v>7.9244617577999996</v>
      </c>
      <c r="Y1175" s="72">
        <v>83.144932126259405</v>
      </c>
    </row>
    <row r="1176" spans="1:25" customFormat="1" x14ac:dyDescent="0.3">
      <c r="A1176" s="58" t="s">
        <v>312</v>
      </c>
      <c r="B1176" s="73">
        <v>4.6077419902708403</v>
      </c>
      <c r="C1176" s="73">
        <v>4.6077419902708403</v>
      </c>
      <c r="D1176" s="73">
        <v>4.6063344951740302</v>
      </c>
      <c r="E1176" s="73">
        <v>4.6063344951740302</v>
      </c>
      <c r="F1176" s="74">
        <v>4.5649406190777597</v>
      </c>
      <c r="G1176" s="74">
        <v>4.5649406190777597</v>
      </c>
      <c r="H1176" s="73">
        <v>4.5588141401918003</v>
      </c>
      <c r="I1176" s="73">
        <v>4.5588141401918003</v>
      </c>
      <c r="J1176" s="74">
        <v>4.1541468962124704</v>
      </c>
      <c r="K1176" s="74">
        <v>4.1541468962124704</v>
      </c>
      <c r="L1176" s="74">
        <v>4.5488352599492501</v>
      </c>
      <c r="M1176" s="74">
        <v>4.5488352599492501</v>
      </c>
      <c r="N1176" s="74">
        <v>5</v>
      </c>
      <c r="O1176" s="76">
        <v>5</v>
      </c>
      <c r="P1176" s="74">
        <v>4.9437748396633703</v>
      </c>
      <c r="Q1176" s="76">
        <v>4.9437748396633703</v>
      </c>
      <c r="R1176" s="74">
        <v>4.7625161661775604</v>
      </c>
      <c r="S1176" s="74">
        <v>4.7625161661775604</v>
      </c>
      <c r="T1176" s="74">
        <v>5</v>
      </c>
      <c r="U1176" s="76">
        <v>5</v>
      </c>
      <c r="V1176" s="74"/>
      <c r="W1176" s="74"/>
      <c r="X1176" s="74">
        <v>4.47533368286095</v>
      </c>
      <c r="Y1176" s="74">
        <v>4.47533368286095</v>
      </c>
    </row>
    <row r="1177" spans="1:25" customFormat="1" x14ac:dyDescent="0.3">
      <c r="A1177" s="65" t="s">
        <v>1</v>
      </c>
    </row>
    <row r="1178" spans="1:25" customFormat="1" x14ac:dyDescent="0.3">
      <c r="A1178" s="65" t="s">
        <v>1</v>
      </c>
    </row>
    <row r="1179" spans="1:25" customFormat="1" x14ac:dyDescent="0.3">
      <c r="A1179" s="53" t="s">
        <v>456</v>
      </c>
    </row>
    <row r="1180" spans="1:25" customFormat="1" x14ac:dyDescent="0.3">
      <c r="A1180" s="54" t="s">
        <v>1</v>
      </c>
    </row>
    <row r="1181" spans="1:25" customFormat="1" ht="25.5" customHeight="1" x14ac:dyDescent="0.3">
      <c r="A1181" s="114" t="s">
        <v>1</v>
      </c>
      <c r="B1181" s="113" t="s">
        <v>504</v>
      </c>
      <c r="C1181" s="113" t="s">
        <v>1</v>
      </c>
      <c r="D1181" s="113" t="s">
        <v>53</v>
      </c>
      <c r="E1181" s="113" t="s">
        <v>1</v>
      </c>
      <c r="F1181" s="113" t="s">
        <v>54</v>
      </c>
      <c r="G1181" s="113" t="s">
        <v>1</v>
      </c>
      <c r="H1181" s="118" t="s">
        <v>55</v>
      </c>
      <c r="I1181" s="118" t="s">
        <v>1</v>
      </c>
      <c r="J1181" s="118" t="s">
        <v>56</v>
      </c>
      <c r="K1181" s="118" t="s">
        <v>1</v>
      </c>
      <c r="L1181" s="118" t="s">
        <v>57</v>
      </c>
      <c r="M1181" s="118" t="s">
        <v>1</v>
      </c>
      <c r="N1181" s="118" t="s">
        <v>58</v>
      </c>
      <c r="O1181" s="118" t="s">
        <v>1</v>
      </c>
      <c r="P1181" s="118" t="s">
        <v>59</v>
      </c>
      <c r="Q1181" s="118" t="s">
        <v>1</v>
      </c>
      <c r="R1181" s="118" t="s">
        <v>60</v>
      </c>
      <c r="S1181" s="118" t="s">
        <v>1</v>
      </c>
      <c r="T1181" s="113" t="s">
        <v>61</v>
      </c>
      <c r="U1181" s="113" t="s">
        <v>1</v>
      </c>
      <c r="V1181" s="113" t="s">
        <v>62</v>
      </c>
      <c r="W1181" s="113" t="s">
        <v>1</v>
      </c>
      <c r="X1181" s="113" t="s">
        <v>63</v>
      </c>
      <c r="Y1181" s="113" t="s">
        <v>1</v>
      </c>
    </row>
    <row r="1182" spans="1:25" customFormat="1" x14ac:dyDescent="0.3">
      <c r="A1182" s="115" t="s">
        <v>1</v>
      </c>
      <c r="B1182" s="55" t="s">
        <v>14</v>
      </c>
      <c r="C1182" s="55" t="s">
        <v>15</v>
      </c>
      <c r="D1182" s="55" t="s">
        <v>14</v>
      </c>
      <c r="E1182" s="55" t="s">
        <v>15</v>
      </c>
      <c r="F1182" s="55" t="s">
        <v>14</v>
      </c>
      <c r="G1182" s="55" t="s">
        <v>15</v>
      </c>
      <c r="H1182" s="55" t="s">
        <v>14</v>
      </c>
      <c r="I1182" s="55" t="s">
        <v>15</v>
      </c>
      <c r="J1182" s="55" t="s">
        <v>14</v>
      </c>
      <c r="K1182" s="55" t="s">
        <v>15</v>
      </c>
      <c r="L1182" s="55" t="s">
        <v>14</v>
      </c>
      <c r="M1182" s="55" t="s">
        <v>15</v>
      </c>
      <c r="N1182" s="55" t="s">
        <v>14</v>
      </c>
      <c r="O1182" s="55" t="s">
        <v>15</v>
      </c>
      <c r="P1182" s="55" t="s">
        <v>14</v>
      </c>
      <c r="Q1182" s="55" t="s">
        <v>15</v>
      </c>
      <c r="R1182" s="55" t="s">
        <v>14</v>
      </c>
      <c r="S1182" s="55" t="s">
        <v>15</v>
      </c>
      <c r="T1182" s="55" t="s">
        <v>14</v>
      </c>
      <c r="U1182" s="55" t="s">
        <v>15</v>
      </c>
      <c r="V1182" s="55" t="s">
        <v>14</v>
      </c>
      <c r="W1182" s="55" t="s">
        <v>15</v>
      </c>
      <c r="X1182" s="55" t="s">
        <v>14</v>
      </c>
      <c r="Y1182" s="55" t="s">
        <v>15</v>
      </c>
    </row>
    <row r="1183" spans="1:25" customFormat="1" x14ac:dyDescent="0.3">
      <c r="A1183" s="56" t="s">
        <v>16</v>
      </c>
      <c r="B1183" s="57">
        <v>218.03512788329999</v>
      </c>
      <c r="C1183" s="57">
        <v>218.03512788329999</v>
      </c>
      <c r="D1183" s="57">
        <v>123.46286671599999</v>
      </c>
      <c r="E1183" s="57">
        <v>123.46286671599999</v>
      </c>
      <c r="F1183" s="57">
        <v>6.2225846039999997</v>
      </c>
      <c r="G1183" s="57">
        <v>6.2225846039999997</v>
      </c>
      <c r="H1183" s="57">
        <v>39.962410143900001</v>
      </c>
      <c r="I1183" s="57">
        <v>39.962410143900001</v>
      </c>
      <c r="J1183" s="57">
        <v>2.0050216708000002</v>
      </c>
      <c r="K1183" s="57">
        <v>2.0050216708000002</v>
      </c>
      <c r="L1183" s="57">
        <v>20.583966526000001</v>
      </c>
      <c r="M1183" s="57">
        <v>20.583966526000001</v>
      </c>
      <c r="N1183" s="57">
        <v>3.4224697435999998</v>
      </c>
      <c r="O1183" s="57">
        <v>3.4224697435999998</v>
      </c>
      <c r="P1183" s="57">
        <v>8.2008532565000003</v>
      </c>
      <c r="Q1183" s="57">
        <v>8.2008532565000003</v>
      </c>
      <c r="R1183" s="57">
        <v>8.3017052634000006</v>
      </c>
      <c r="S1183" s="57">
        <v>8.3017052634000006</v>
      </c>
      <c r="T1183" s="57">
        <v>0</v>
      </c>
      <c r="U1183" s="57">
        <v>0</v>
      </c>
      <c r="V1183" s="57">
        <v>2.1011218154</v>
      </c>
      <c r="W1183" s="57">
        <v>2.1011218154</v>
      </c>
      <c r="X1183" s="57">
        <v>3.7721281436999998</v>
      </c>
      <c r="Y1183" s="57">
        <v>3.7721281436999998</v>
      </c>
    </row>
    <row r="1184" spans="1:25" customFormat="1" x14ac:dyDescent="0.3">
      <c r="A1184" s="58" t="s">
        <v>310</v>
      </c>
      <c r="B1184" s="59">
        <v>2.4904143775000001</v>
      </c>
      <c r="C1184" s="60">
        <v>1.14220786424514E-2</v>
      </c>
      <c r="D1184" s="59">
        <v>0.87406620560000303</v>
      </c>
      <c r="E1184" s="60">
        <v>7.0795878052192203E-3</v>
      </c>
      <c r="F1184" s="67">
        <v>0</v>
      </c>
      <c r="G1184" s="68">
        <v>0</v>
      </c>
      <c r="H1184" s="59">
        <v>1.6163481718999999</v>
      </c>
      <c r="I1184" s="60">
        <v>4.0446713951428799E-2</v>
      </c>
      <c r="J1184" s="67">
        <v>0</v>
      </c>
      <c r="K1184" s="68">
        <v>0</v>
      </c>
      <c r="L1184" s="67">
        <v>0</v>
      </c>
      <c r="M1184" s="68">
        <v>0</v>
      </c>
      <c r="N1184" s="67">
        <v>0</v>
      </c>
      <c r="O1184" s="68">
        <v>0</v>
      </c>
      <c r="P1184" s="67">
        <v>0</v>
      </c>
      <c r="Q1184" s="68">
        <v>0</v>
      </c>
      <c r="R1184" s="67">
        <v>0</v>
      </c>
      <c r="S1184" s="68">
        <v>0</v>
      </c>
      <c r="T1184" s="67"/>
      <c r="U1184" s="68"/>
      <c r="V1184" s="67">
        <v>0</v>
      </c>
      <c r="W1184" s="68">
        <v>0</v>
      </c>
      <c r="X1184" s="67">
        <v>0</v>
      </c>
      <c r="Y1184" s="68">
        <v>0</v>
      </c>
    </row>
    <row r="1185" spans="1:25" customFormat="1" x14ac:dyDescent="0.3">
      <c r="A1185" s="58" t="s">
        <v>311</v>
      </c>
      <c r="B1185" s="63">
        <v>207.39001706030001</v>
      </c>
      <c r="C1185" s="64">
        <v>0.95117708359041298</v>
      </c>
      <c r="D1185" s="63">
        <v>117.1617546338</v>
      </c>
      <c r="E1185" s="64">
        <v>0.94896350417089903</v>
      </c>
      <c r="F1185" s="70">
        <v>6.2225846039999899</v>
      </c>
      <c r="G1185" s="71">
        <v>100</v>
      </c>
      <c r="H1185" s="63">
        <v>37.4540798146</v>
      </c>
      <c r="I1185" s="64">
        <v>0.93723275647620397</v>
      </c>
      <c r="J1185" s="70">
        <v>2.0050216708000002</v>
      </c>
      <c r="K1185" s="71">
        <v>100</v>
      </c>
      <c r="L1185" s="70">
        <v>20.010258471699998</v>
      </c>
      <c r="M1185" s="71">
        <v>97.212840131782499</v>
      </c>
      <c r="N1185" s="70">
        <v>3.42246974359999</v>
      </c>
      <c r="O1185" s="71">
        <v>100</v>
      </c>
      <c r="P1185" s="70">
        <v>8.2008532565000092</v>
      </c>
      <c r="Q1185" s="71">
        <v>100</v>
      </c>
      <c r="R1185" s="70">
        <v>7.0397449062000002</v>
      </c>
      <c r="S1185" s="71">
        <v>84.798781489344805</v>
      </c>
      <c r="T1185" s="70"/>
      <c r="U1185" s="71"/>
      <c r="V1185" s="70">
        <v>2.1011218154</v>
      </c>
      <c r="W1185" s="71">
        <v>100</v>
      </c>
      <c r="X1185" s="70">
        <v>3.7721281436999998</v>
      </c>
      <c r="Y1185" s="71">
        <v>100</v>
      </c>
    </row>
    <row r="1186" spans="1:25" customFormat="1" x14ac:dyDescent="0.3">
      <c r="A1186" s="58" t="s">
        <v>312</v>
      </c>
      <c r="B1186" s="73">
        <v>4.41397557219776</v>
      </c>
      <c r="C1186" s="73">
        <v>4.41397557219776</v>
      </c>
      <c r="D1186" s="73">
        <v>4.4174795989369402</v>
      </c>
      <c r="E1186" s="73">
        <v>4.4174795989369402</v>
      </c>
      <c r="F1186" s="74">
        <v>4.6558077227229298</v>
      </c>
      <c r="G1186" s="74">
        <v>4.6558077227229298</v>
      </c>
      <c r="H1186" s="73">
        <v>4.2879850038063001</v>
      </c>
      <c r="I1186" s="73">
        <v>4.2879850038063001</v>
      </c>
      <c r="J1186" s="74">
        <v>4.5656661484099903</v>
      </c>
      <c r="K1186" s="74">
        <v>4.5656661484099903</v>
      </c>
      <c r="L1186" s="74">
        <v>4.3311641946361403</v>
      </c>
      <c r="M1186" s="74">
        <v>4.3311641946361403</v>
      </c>
      <c r="N1186" s="74">
        <v>4.8195098055855299</v>
      </c>
      <c r="O1186" s="74">
        <v>4.8195098055855299</v>
      </c>
      <c r="P1186" s="74">
        <v>4.85320009169219</v>
      </c>
      <c r="Q1186" s="76">
        <v>4.85320009169219</v>
      </c>
      <c r="R1186" s="74">
        <v>4.16123104507228</v>
      </c>
      <c r="S1186" s="74">
        <v>4.16123104507228</v>
      </c>
      <c r="T1186" s="74"/>
      <c r="U1186" s="74"/>
      <c r="V1186" s="74">
        <v>4.6866413379394398</v>
      </c>
      <c r="W1186" s="74">
        <v>4.6866413379394398</v>
      </c>
      <c r="X1186" s="74">
        <v>4.68789373320568</v>
      </c>
      <c r="Y1186" s="74">
        <v>4.68789373320568</v>
      </c>
    </row>
    <row r="1187" spans="1:25" customFormat="1" x14ac:dyDescent="0.3">
      <c r="A1187" s="65" t="s">
        <v>1</v>
      </c>
    </row>
    <row r="1188" spans="1:25" customFormat="1" x14ac:dyDescent="0.3">
      <c r="A1188" s="65" t="s">
        <v>1</v>
      </c>
    </row>
    <row r="1189" spans="1:25" customFormat="1" x14ac:dyDescent="0.3">
      <c r="A1189" s="53" t="s">
        <v>457</v>
      </c>
    </row>
    <row r="1190" spans="1:25" customFormat="1" x14ac:dyDescent="0.3">
      <c r="A1190" s="54" t="s">
        <v>1</v>
      </c>
    </row>
    <row r="1191" spans="1:25" customFormat="1" ht="25.5" customHeight="1" x14ac:dyDescent="0.3">
      <c r="A1191" s="114" t="s">
        <v>1</v>
      </c>
      <c r="B1191" s="113" t="s">
        <v>504</v>
      </c>
      <c r="C1191" s="113" t="s">
        <v>1</v>
      </c>
      <c r="D1191" s="113" t="s">
        <v>53</v>
      </c>
      <c r="E1191" s="113" t="s">
        <v>1</v>
      </c>
      <c r="F1191" s="113" t="s">
        <v>54</v>
      </c>
      <c r="G1191" s="113" t="s">
        <v>1</v>
      </c>
      <c r="H1191" s="118" t="s">
        <v>55</v>
      </c>
      <c r="I1191" s="118" t="s">
        <v>1</v>
      </c>
      <c r="J1191" s="118" t="s">
        <v>56</v>
      </c>
      <c r="K1191" s="118" t="s">
        <v>1</v>
      </c>
      <c r="L1191" s="118" t="s">
        <v>57</v>
      </c>
      <c r="M1191" s="118" t="s">
        <v>1</v>
      </c>
      <c r="N1191" s="118" t="s">
        <v>58</v>
      </c>
      <c r="O1191" s="118" t="s">
        <v>1</v>
      </c>
      <c r="P1191" s="118" t="s">
        <v>59</v>
      </c>
      <c r="Q1191" s="118" t="s">
        <v>1</v>
      </c>
      <c r="R1191" s="118" t="s">
        <v>60</v>
      </c>
      <c r="S1191" s="118" t="s">
        <v>1</v>
      </c>
      <c r="T1191" s="113" t="s">
        <v>61</v>
      </c>
      <c r="U1191" s="113" t="s">
        <v>1</v>
      </c>
      <c r="V1191" s="113" t="s">
        <v>62</v>
      </c>
      <c r="W1191" s="113" t="s">
        <v>1</v>
      </c>
      <c r="X1191" s="113" t="s">
        <v>63</v>
      </c>
      <c r="Y1191" s="113" t="s">
        <v>1</v>
      </c>
    </row>
    <row r="1192" spans="1:25" customFormat="1" x14ac:dyDescent="0.3">
      <c r="A1192" s="115" t="s">
        <v>1</v>
      </c>
      <c r="B1192" s="55" t="s">
        <v>14</v>
      </c>
      <c r="C1192" s="55" t="s">
        <v>15</v>
      </c>
      <c r="D1192" s="55" t="s">
        <v>14</v>
      </c>
      <c r="E1192" s="55" t="s">
        <v>15</v>
      </c>
      <c r="F1192" s="55" t="s">
        <v>14</v>
      </c>
      <c r="G1192" s="55" t="s">
        <v>15</v>
      </c>
      <c r="H1192" s="55" t="s">
        <v>14</v>
      </c>
      <c r="I1192" s="55" t="s">
        <v>15</v>
      </c>
      <c r="J1192" s="55" t="s">
        <v>14</v>
      </c>
      <c r="K1192" s="55" t="s">
        <v>15</v>
      </c>
      <c r="L1192" s="55" t="s">
        <v>14</v>
      </c>
      <c r="M1192" s="55" t="s">
        <v>15</v>
      </c>
      <c r="N1192" s="55" t="s">
        <v>14</v>
      </c>
      <c r="O1192" s="55" t="s">
        <v>15</v>
      </c>
      <c r="P1192" s="55" t="s">
        <v>14</v>
      </c>
      <c r="Q1192" s="55" t="s">
        <v>15</v>
      </c>
      <c r="R1192" s="55" t="s">
        <v>14</v>
      </c>
      <c r="S1192" s="55" t="s">
        <v>15</v>
      </c>
      <c r="T1192" s="55" t="s">
        <v>14</v>
      </c>
      <c r="U1192" s="55" t="s">
        <v>15</v>
      </c>
      <c r="V1192" s="55" t="s">
        <v>14</v>
      </c>
      <c r="W1192" s="55" t="s">
        <v>15</v>
      </c>
      <c r="X1192" s="55" t="s">
        <v>14</v>
      </c>
      <c r="Y1192" s="55" t="s">
        <v>15</v>
      </c>
    </row>
    <row r="1193" spans="1:25" customFormat="1" x14ac:dyDescent="0.3">
      <c r="A1193" s="56" t="s">
        <v>16</v>
      </c>
      <c r="B1193" s="57">
        <v>30.3325565725</v>
      </c>
      <c r="C1193" s="57">
        <v>30.3325565725</v>
      </c>
      <c r="D1193" s="57">
        <v>11.6280253753</v>
      </c>
      <c r="E1193" s="57">
        <v>11.6280253753</v>
      </c>
      <c r="F1193" s="57">
        <v>1.8195535089999999</v>
      </c>
      <c r="G1193" s="57">
        <v>1.8195535089999999</v>
      </c>
      <c r="H1193" s="57">
        <v>10.0825474464</v>
      </c>
      <c r="I1193" s="57">
        <v>10.0825474464</v>
      </c>
      <c r="J1193" s="57">
        <v>0.52805159450000005</v>
      </c>
      <c r="K1193" s="57">
        <v>0.52805159450000005</v>
      </c>
      <c r="L1193" s="57">
        <v>2.2978979329000002</v>
      </c>
      <c r="M1193" s="57">
        <v>2.2978979329000002</v>
      </c>
      <c r="N1193" s="57">
        <v>0.44264235819999997</v>
      </c>
      <c r="O1193" s="57">
        <v>0.44264235819999997</v>
      </c>
      <c r="P1193" s="57">
        <v>0</v>
      </c>
      <c r="Q1193" s="57">
        <v>0</v>
      </c>
      <c r="R1193" s="57">
        <v>3.5338383562</v>
      </c>
      <c r="S1193" s="57">
        <v>3.5338383562</v>
      </c>
      <c r="T1193" s="57">
        <v>0</v>
      </c>
      <c r="U1193" s="57">
        <v>0</v>
      </c>
      <c r="V1193" s="57">
        <v>0</v>
      </c>
      <c r="W1193" s="57">
        <v>0</v>
      </c>
      <c r="X1193" s="57">
        <v>0</v>
      </c>
      <c r="Y1193" s="57">
        <v>0</v>
      </c>
    </row>
    <row r="1194" spans="1:25" customFormat="1" x14ac:dyDescent="0.3">
      <c r="A1194" s="58" t="s">
        <v>310</v>
      </c>
      <c r="B1194" s="67">
        <v>0</v>
      </c>
      <c r="C1194" s="68">
        <v>0</v>
      </c>
      <c r="D1194" s="67">
        <v>0</v>
      </c>
      <c r="E1194" s="68">
        <v>0</v>
      </c>
      <c r="F1194" s="67">
        <v>0</v>
      </c>
      <c r="G1194" s="68">
        <v>0</v>
      </c>
      <c r="H1194" s="67">
        <v>0</v>
      </c>
      <c r="I1194" s="68">
        <v>0</v>
      </c>
      <c r="J1194" s="67">
        <v>0</v>
      </c>
      <c r="K1194" s="68">
        <v>0</v>
      </c>
      <c r="L1194" s="67">
        <v>0</v>
      </c>
      <c r="M1194" s="68">
        <v>0</v>
      </c>
      <c r="N1194" s="67">
        <v>0</v>
      </c>
      <c r="O1194" s="68">
        <v>0</v>
      </c>
      <c r="P1194" s="67"/>
      <c r="Q1194" s="68"/>
      <c r="R1194" s="67">
        <v>0</v>
      </c>
      <c r="S1194" s="68">
        <v>0</v>
      </c>
      <c r="T1194" s="67"/>
      <c r="U1194" s="68"/>
      <c r="V1194" s="67"/>
      <c r="W1194" s="68"/>
      <c r="X1194" s="67"/>
      <c r="Y1194" s="68"/>
    </row>
    <row r="1195" spans="1:25" customFormat="1" x14ac:dyDescent="0.3">
      <c r="A1195" s="58" t="s">
        <v>311</v>
      </c>
      <c r="B1195" s="70">
        <v>28.922765736199999</v>
      </c>
      <c r="C1195" s="71">
        <v>95.352218884252807</v>
      </c>
      <c r="D1195" s="70">
        <v>11.6280253753</v>
      </c>
      <c r="E1195" s="71">
        <v>100</v>
      </c>
      <c r="F1195" s="70">
        <v>1.8195535089999999</v>
      </c>
      <c r="G1195" s="71">
        <v>100</v>
      </c>
      <c r="H1195" s="70">
        <v>8.6727566101000004</v>
      </c>
      <c r="I1195" s="71">
        <v>86.017513492551203</v>
      </c>
      <c r="J1195" s="70">
        <v>0.52805159449999906</v>
      </c>
      <c r="K1195" s="71">
        <v>100</v>
      </c>
      <c r="L1195" s="70">
        <v>2.2978979329000002</v>
      </c>
      <c r="M1195" s="71">
        <v>100</v>
      </c>
      <c r="N1195" s="70">
        <v>0.44264235819999997</v>
      </c>
      <c r="O1195" s="71">
        <v>100</v>
      </c>
      <c r="P1195" s="70"/>
      <c r="Q1195" s="71"/>
      <c r="R1195" s="70">
        <v>3.5338383562</v>
      </c>
      <c r="S1195" s="71">
        <v>100</v>
      </c>
      <c r="T1195" s="70"/>
      <c r="U1195" s="71"/>
      <c r="V1195" s="70"/>
      <c r="W1195" s="71"/>
      <c r="X1195" s="70"/>
      <c r="Y1195" s="71"/>
    </row>
    <row r="1196" spans="1:25" customFormat="1" x14ac:dyDescent="0.3">
      <c r="A1196" s="58" t="s">
        <v>312</v>
      </c>
      <c r="B1196" s="74">
        <v>4.5206988190477597</v>
      </c>
      <c r="C1196" s="74">
        <v>4.5206988190477597</v>
      </c>
      <c r="D1196" s="74">
        <v>4.3151621259517103</v>
      </c>
      <c r="E1196" s="74">
        <v>4.3151621259517103</v>
      </c>
      <c r="F1196" s="74">
        <v>5</v>
      </c>
      <c r="G1196" s="76">
        <v>5</v>
      </c>
      <c r="H1196" s="74">
        <v>4.6424487287598</v>
      </c>
      <c r="I1196" s="74">
        <v>4.6424487287598</v>
      </c>
      <c r="J1196" s="74">
        <v>5</v>
      </c>
      <c r="K1196" s="76">
        <v>5</v>
      </c>
      <c r="L1196" s="74">
        <v>4.43737501244523</v>
      </c>
      <c r="M1196" s="74">
        <v>4.43737501244523</v>
      </c>
      <c r="N1196" s="74">
        <v>5</v>
      </c>
      <c r="O1196" s="76">
        <v>5</v>
      </c>
      <c r="P1196" s="74"/>
      <c r="Q1196" s="74"/>
      <c r="R1196" s="74">
        <v>4.5253785297062796</v>
      </c>
      <c r="S1196" s="74">
        <v>4.5253785297062796</v>
      </c>
      <c r="T1196" s="74"/>
      <c r="U1196" s="74"/>
      <c r="V1196" s="74"/>
      <c r="W1196" s="74"/>
      <c r="X1196" s="74"/>
      <c r="Y1196" s="74"/>
    </row>
    <row r="1197" spans="1:25" customFormat="1" x14ac:dyDescent="0.3">
      <c r="A1197" s="65" t="s">
        <v>1</v>
      </c>
    </row>
    <row r="1198" spans="1:25" customFormat="1" x14ac:dyDescent="0.3">
      <c r="A1198" s="65" t="s">
        <v>1</v>
      </c>
    </row>
    <row r="1199" spans="1:25" customFormat="1" x14ac:dyDescent="0.3">
      <c r="A1199" s="53" t="s">
        <v>458</v>
      </c>
    </row>
    <row r="1200" spans="1:25" customFormat="1" x14ac:dyDescent="0.3">
      <c r="A1200" s="54" t="s">
        <v>1</v>
      </c>
    </row>
    <row r="1201" spans="1:25" customFormat="1" ht="25.5" customHeight="1" x14ac:dyDescent="0.3">
      <c r="A1201" s="114" t="s">
        <v>1</v>
      </c>
      <c r="B1201" s="113" t="s">
        <v>504</v>
      </c>
      <c r="C1201" s="113" t="s">
        <v>1</v>
      </c>
      <c r="D1201" s="113" t="s">
        <v>53</v>
      </c>
      <c r="E1201" s="113" t="s">
        <v>1</v>
      </c>
      <c r="F1201" s="113" t="s">
        <v>54</v>
      </c>
      <c r="G1201" s="113" t="s">
        <v>1</v>
      </c>
      <c r="H1201" s="118" t="s">
        <v>55</v>
      </c>
      <c r="I1201" s="118" t="s">
        <v>1</v>
      </c>
      <c r="J1201" s="118" t="s">
        <v>56</v>
      </c>
      <c r="K1201" s="118" t="s">
        <v>1</v>
      </c>
      <c r="L1201" s="118" t="s">
        <v>57</v>
      </c>
      <c r="M1201" s="118" t="s">
        <v>1</v>
      </c>
      <c r="N1201" s="118" t="s">
        <v>58</v>
      </c>
      <c r="O1201" s="118" t="s">
        <v>1</v>
      </c>
      <c r="P1201" s="118" t="s">
        <v>59</v>
      </c>
      <c r="Q1201" s="118" t="s">
        <v>1</v>
      </c>
      <c r="R1201" s="118" t="s">
        <v>60</v>
      </c>
      <c r="S1201" s="118" t="s">
        <v>1</v>
      </c>
      <c r="T1201" s="113" t="s">
        <v>61</v>
      </c>
      <c r="U1201" s="113" t="s">
        <v>1</v>
      </c>
      <c r="V1201" s="113" t="s">
        <v>62</v>
      </c>
      <c r="W1201" s="113" t="s">
        <v>1</v>
      </c>
      <c r="X1201" s="113" t="s">
        <v>63</v>
      </c>
      <c r="Y1201" s="113" t="s">
        <v>1</v>
      </c>
    </row>
    <row r="1202" spans="1:25" customFormat="1" x14ac:dyDescent="0.3">
      <c r="A1202" s="115" t="s">
        <v>1</v>
      </c>
      <c r="B1202" s="55" t="s">
        <v>14</v>
      </c>
      <c r="C1202" s="55" t="s">
        <v>15</v>
      </c>
      <c r="D1202" s="55" t="s">
        <v>14</v>
      </c>
      <c r="E1202" s="55" t="s">
        <v>15</v>
      </c>
      <c r="F1202" s="55" t="s">
        <v>14</v>
      </c>
      <c r="G1202" s="55" t="s">
        <v>15</v>
      </c>
      <c r="H1202" s="55" t="s">
        <v>14</v>
      </c>
      <c r="I1202" s="55" t="s">
        <v>15</v>
      </c>
      <c r="J1202" s="55" t="s">
        <v>14</v>
      </c>
      <c r="K1202" s="55" t="s">
        <v>15</v>
      </c>
      <c r="L1202" s="55" t="s">
        <v>14</v>
      </c>
      <c r="M1202" s="55" t="s">
        <v>15</v>
      </c>
      <c r="N1202" s="55" t="s">
        <v>14</v>
      </c>
      <c r="O1202" s="55" t="s">
        <v>15</v>
      </c>
      <c r="P1202" s="55" t="s">
        <v>14</v>
      </c>
      <c r="Q1202" s="55" t="s">
        <v>15</v>
      </c>
      <c r="R1202" s="55" t="s">
        <v>14</v>
      </c>
      <c r="S1202" s="55" t="s">
        <v>15</v>
      </c>
      <c r="T1202" s="55" t="s">
        <v>14</v>
      </c>
      <c r="U1202" s="55" t="s">
        <v>15</v>
      </c>
      <c r="V1202" s="55" t="s">
        <v>14</v>
      </c>
      <c r="W1202" s="55" t="s">
        <v>15</v>
      </c>
      <c r="X1202" s="55" t="s">
        <v>14</v>
      </c>
      <c r="Y1202" s="55" t="s">
        <v>15</v>
      </c>
    </row>
    <row r="1203" spans="1:25" customFormat="1" x14ac:dyDescent="0.3">
      <c r="A1203" s="56" t="s">
        <v>16</v>
      </c>
      <c r="B1203" s="57">
        <v>49.948710009099997</v>
      </c>
      <c r="C1203" s="57">
        <v>49.948710009099997</v>
      </c>
      <c r="D1203" s="57">
        <v>33.749401878599997</v>
      </c>
      <c r="E1203" s="57">
        <v>33.749401878599997</v>
      </c>
      <c r="F1203" s="57">
        <v>4.8620655135000002</v>
      </c>
      <c r="G1203" s="57">
        <v>4.8620655135000002</v>
      </c>
      <c r="H1203" s="57">
        <v>2.6914092662</v>
      </c>
      <c r="I1203" s="57">
        <v>2.6914092662</v>
      </c>
      <c r="J1203" s="57">
        <v>0</v>
      </c>
      <c r="K1203" s="57">
        <v>0</v>
      </c>
      <c r="L1203" s="57">
        <v>2.5201775734999998</v>
      </c>
      <c r="M1203" s="57">
        <v>2.5201775734999998</v>
      </c>
      <c r="N1203" s="57">
        <v>1.1338828216000001</v>
      </c>
      <c r="O1203" s="57">
        <v>1.1338828216000001</v>
      </c>
      <c r="P1203" s="57">
        <v>0.7854459842</v>
      </c>
      <c r="Q1203" s="57">
        <v>0.7854459842</v>
      </c>
      <c r="R1203" s="57">
        <v>0.91818764929999996</v>
      </c>
      <c r="S1203" s="57">
        <v>0.91818764929999996</v>
      </c>
      <c r="T1203" s="57">
        <v>1.8406399734000001</v>
      </c>
      <c r="U1203" s="57">
        <v>1.8406399734000001</v>
      </c>
      <c r="V1203" s="57">
        <v>0</v>
      </c>
      <c r="W1203" s="57">
        <v>0</v>
      </c>
      <c r="X1203" s="57">
        <v>1.4474993488000001</v>
      </c>
      <c r="Y1203" s="57">
        <v>1.4474993488000001</v>
      </c>
    </row>
    <row r="1204" spans="1:25" customFormat="1" x14ac:dyDescent="0.3">
      <c r="A1204" s="58" t="s">
        <v>310</v>
      </c>
      <c r="B1204" s="59">
        <v>0</v>
      </c>
      <c r="C1204" s="60">
        <v>0</v>
      </c>
      <c r="D1204" s="59">
        <v>0</v>
      </c>
      <c r="E1204" s="60">
        <v>0</v>
      </c>
      <c r="F1204" s="67">
        <v>0</v>
      </c>
      <c r="G1204" s="68">
        <v>0</v>
      </c>
      <c r="H1204" s="67">
        <v>0</v>
      </c>
      <c r="I1204" s="68">
        <v>0</v>
      </c>
      <c r="J1204" s="67"/>
      <c r="K1204" s="68"/>
      <c r="L1204" s="67">
        <v>0</v>
      </c>
      <c r="M1204" s="68">
        <v>0</v>
      </c>
      <c r="N1204" s="67">
        <v>0</v>
      </c>
      <c r="O1204" s="68">
        <v>0</v>
      </c>
      <c r="P1204" s="67">
        <v>0</v>
      </c>
      <c r="Q1204" s="68">
        <v>0</v>
      </c>
      <c r="R1204" s="67">
        <v>0</v>
      </c>
      <c r="S1204" s="68">
        <v>0</v>
      </c>
      <c r="T1204" s="67">
        <v>0</v>
      </c>
      <c r="U1204" s="68">
        <v>0</v>
      </c>
      <c r="V1204" s="67"/>
      <c r="W1204" s="68"/>
      <c r="X1204" s="67">
        <v>0</v>
      </c>
      <c r="Y1204" s="68">
        <v>0</v>
      </c>
    </row>
    <row r="1205" spans="1:25" customFormat="1" x14ac:dyDescent="0.3">
      <c r="A1205" s="58" t="s">
        <v>311</v>
      </c>
      <c r="B1205" s="63">
        <v>45.9114690165</v>
      </c>
      <c r="C1205" s="64">
        <v>0.91917226707427602</v>
      </c>
      <c r="D1205" s="63">
        <v>31.620392082599999</v>
      </c>
      <c r="E1205" s="64">
        <v>0.93691711030440605</v>
      </c>
      <c r="F1205" s="70">
        <v>4.8620655135000002</v>
      </c>
      <c r="G1205" s="71">
        <v>100</v>
      </c>
      <c r="H1205" s="70">
        <v>2.6914092662</v>
      </c>
      <c r="I1205" s="71">
        <v>100</v>
      </c>
      <c r="J1205" s="70"/>
      <c r="K1205" s="71"/>
      <c r="L1205" s="70">
        <v>0.61194637690000098</v>
      </c>
      <c r="M1205" s="72">
        <v>24.281875346193701</v>
      </c>
      <c r="N1205" s="70">
        <v>1.1338828216000001</v>
      </c>
      <c r="O1205" s="71">
        <v>100</v>
      </c>
      <c r="P1205" s="70">
        <v>0.7854459842</v>
      </c>
      <c r="Q1205" s="71">
        <v>100</v>
      </c>
      <c r="R1205" s="70">
        <v>0.91818764929999996</v>
      </c>
      <c r="S1205" s="71">
        <v>100</v>
      </c>
      <c r="T1205" s="70">
        <v>1.8406399734000001</v>
      </c>
      <c r="U1205" s="71">
        <v>100</v>
      </c>
      <c r="V1205" s="70"/>
      <c r="W1205" s="71"/>
      <c r="X1205" s="70">
        <v>1.4474993488000001</v>
      </c>
      <c r="Y1205" s="71">
        <v>100</v>
      </c>
    </row>
    <row r="1206" spans="1:25" customFormat="1" x14ac:dyDescent="0.3">
      <c r="A1206" s="58" t="s">
        <v>312</v>
      </c>
      <c r="B1206" s="73">
        <v>4.4764580043171698</v>
      </c>
      <c r="C1206" s="73">
        <v>4.4764580043171698</v>
      </c>
      <c r="D1206" s="73">
        <v>4.5148425557322804</v>
      </c>
      <c r="E1206" s="73">
        <v>4.5148425557322804</v>
      </c>
      <c r="F1206" s="74">
        <v>4.4772774671498698</v>
      </c>
      <c r="G1206" s="74">
        <v>4.4772774671498698</v>
      </c>
      <c r="H1206" s="74">
        <v>4</v>
      </c>
      <c r="I1206" s="75">
        <v>4</v>
      </c>
      <c r="J1206" s="74"/>
      <c r="K1206" s="74"/>
      <c r="L1206" s="74">
        <v>3.4856375069238799</v>
      </c>
      <c r="M1206" s="74">
        <v>3.4856375069238799</v>
      </c>
      <c r="N1206" s="74">
        <v>4.3810486266917099</v>
      </c>
      <c r="O1206" s="74">
        <v>4.3810486266917099</v>
      </c>
      <c r="P1206" s="74">
        <v>5</v>
      </c>
      <c r="Q1206" s="76">
        <v>5</v>
      </c>
      <c r="R1206" s="74">
        <v>5</v>
      </c>
      <c r="S1206" s="76">
        <v>5</v>
      </c>
      <c r="T1206" s="74">
        <v>5</v>
      </c>
      <c r="U1206" s="76">
        <v>5</v>
      </c>
      <c r="V1206" s="74"/>
      <c r="W1206" s="74"/>
      <c r="X1206" s="74">
        <v>5</v>
      </c>
      <c r="Y1206" s="76">
        <v>5</v>
      </c>
    </row>
    <row r="1207" spans="1:25" customFormat="1" x14ac:dyDescent="0.3">
      <c r="A1207" s="65" t="s">
        <v>1</v>
      </c>
    </row>
    <row r="1208" spans="1:25" customFormat="1" x14ac:dyDescent="0.3">
      <c r="A1208" s="65" t="s">
        <v>1</v>
      </c>
    </row>
    <row r="1209" spans="1:25" customFormat="1" x14ac:dyDescent="0.3">
      <c r="A1209" s="53" t="s">
        <v>459</v>
      </c>
    </row>
    <row r="1210" spans="1:25" customFormat="1" x14ac:dyDescent="0.3">
      <c r="A1210" s="54" t="s">
        <v>1</v>
      </c>
    </row>
    <row r="1211" spans="1:25" customFormat="1" ht="25.5" customHeight="1" x14ac:dyDescent="0.3">
      <c r="A1211" s="114" t="s">
        <v>1</v>
      </c>
      <c r="B1211" s="113" t="s">
        <v>504</v>
      </c>
      <c r="C1211" s="113" t="s">
        <v>1</v>
      </c>
      <c r="D1211" s="113" t="s">
        <v>53</v>
      </c>
      <c r="E1211" s="113" t="s">
        <v>1</v>
      </c>
      <c r="F1211" s="113" t="s">
        <v>54</v>
      </c>
      <c r="G1211" s="113" t="s">
        <v>1</v>
      </c>
      <c r="H1211" s="118" t="s">
        <v>55</v>
      </c>
      <c r="I1211" s="118" t="s">
        <v>1</v>
      </c>
      <c r="J1211" s="118" t="s">
        <v>56</v>
      </c>
      <c r="K1211" s="118" t="s">
        <v>1</v>
      </c>
      <c r="L1211" s="118" t="s">
        <v>57</v>
      </c>
      <c r="M1211" s="118" t="s">
        <v>1</v>
      </c>
      <c r="N1211" s="118" t="s">
        <v>58</v>
      </c>
      <c r="O1211" s="118" t="s">
        <v>1</v>
      </c>
      <c r="P1211" s="118" t="s">
        <v>59</v>
      </c>
      <c r="Q1211" s="118" t="s">
        <v>1</v>
      </c>
      <c r="R1211" s="118" t="s">
        <v>60</v>
      </c>
      <c r="S1211" s="118" t="s">
        <v>1</v>
      </c>
      <c r="T1211" s="113" t="s">
        <v>61</v>
      </c>
      <c r="U1211" s="113" t="s">
        <v>1</v>
      </c>
      <c r="V1211" s="113" t="s">
        <v>62</v>
      </c>
      <c r="W1211" s="113" t="s">
        <v>1</v>
      </c>
      <c r="X1211" s="113" t="s">
        <v>63</v>
      </c>
      <c r="Y1211" s="113" t="s">
        <v>1</v>
      </c>
    </row>
    <row r="1212" spans="1:25" customFormat="1" x14ac:dyDescent="0.3">
      <c r="A1212" s="115" t="s">
        <v>1</v>
      </c>
      <c r="B1212" s="55" t="s">
        <v>14</v>
      </c>
      <c r="C1212" s="55" t="s">
        <v>15</v>
      </c>
      <c r="D1212" s="55" t="s">
        <v>14</v>
      </c>
      <c r="E1212" s="55" t="s">
        <v>15</v>
      </c>
      <c r="F1212" s="55" t="s">
        <v>14</v>
      </c>
      <c r="G1212" s="55" t="s">
        <v>15</v>
      </c>
      <c r="H1212" s="55" t="s">
        <v>14</v>
      </c>
      <c r="I1212" s="55" t="s">
        <v>15</v>
      </c>
      <c r="J1212" s="55" t="s">
        <v>14</v>
      </c>
      <c r="K1212" s="55" t="s">
        <v>15</v>
      </c>
      <c r="L1212" s="55" t="s">
        <v>14</v>
      </c>
      <c r="M1212" s="55" t="s">
        <v>15</v>
      </c>
      <c r="N1212" s="55" t="s">
        <v>14</v>
      </c>
      <c r="O1212" s="55" t="s">
        <v>15</v>
      </c>
      <c r="P1212" s="55" t="s">
        <v>14</v>
      </c>
      <c r="Q1212" s="55" t="s">
        <v>15</v>
      </c>
      <c r="R1212" s="55" t="s">
        <v>14</v>
      </c>
      <c r="S1212" s="55" t="s">
        <v>15</v>
      </c>
      <c r="T1212" s="55" t="s">
        <v>14</v>
      </c>
      <c r="U1212" s="55" t="s">
        <v>15</v>
      </c>
      <c r="V1212" s="55" t="s">
        <v>14</v>
      </c>
      <c r="W1212" s="55" t="s">
        <v>15</v>
      </c>
      <c r="X1212" s="55" t="s">
        <v>14</v>
      </c>
      <c r="Y1212" s="55" t="s">
        <v>15</v>
      </c>
    </row>
    <row r="1213" spans="1:25" customFormat="1" x14ac:dyDescent="0.3">
      <c r="A1213" s="56" t="s">
        <v>16</v>
      </c>
      <c r="B1213" s="57">
        <v>38.080557513400002</v>
      </c>
      <c r="C1213" s="57">
        <v>38.080557513400002</v>
      </c>
      <c r="D1213" s="57">
        <v>6.1544909361000002</v>
      </c>
      <c r="E1213" s="57">
        <v>6.1544909361000002</v>
      </c>
      <c r="F1213" s="57">
        <v>0</v>
      </c>
      <c r="G1213" s="57">
        <v>0</v>
      </c>
      <c r="H1213" s="57">
        <v>16.656738808</v>
      </c>
      <c r="I1213" s="57">
        <v>16.656738808</v>
      </c>
      <c r="J1213" s="57">
        <v>1.3263850976</v>
      </c>
      <c r="K1213" s="57">
        <v>1.3263850976</v>
      </c>
      <c r="L1213" s="57">
        <v>0.96545749199999997</v>
      </c>
      <c r="M1213" s="57">
        <v>0.96545749199999997</v>
      </c>
      <c r="N1213" s="57">
        <v>3.9995275142</v>
      </c>
      <c r="O1213" s="57">
        <v>3.9995275142</v>
      </c>
      <c r="P1213" s="57">
        <v>0</v>
      </c>
      <c r="Q1213" s="57">
        <v>0</v>
      </c>
      <c r="R1213" s="57">
        <v>2.5520779889999998</v>
      </c>
      <c r="S1213" s="57">
        <v>2.5520779889999998</v>
      </c>
      <c r="T1213" s="57">
        <v>0</v>
      </c>
      <c r="U1213" s="57">
        <v>0</v>
      </c>
      <c r="V1213" s="57">
        <v>5.3140295585999997</v>
      </c>
      <c r="W1213" s="57">
        <v>5.3140295585999997</v>
      </c>
      <c r="X1213" s="57">
        <v>1.1118501179</v>
      </c>
      <c r="Y1213" s="57">
        <v>1.1118501179</v>
      </c>
    </row>
    <row r="1214" spans="1:25" customFormat="1" x14ac:dyDescent="0.3">
      <c r="A1214" s="58" t="s">
        <v>310</v>
      </c>
      <c r="B1214" s="67">
        <v>0</v>
      </c>
      <c r="C1214" s="68">
        <v>0</v>
      </c>
      <c r="D1214" s="67">
        <v>0</v>
      </c>
      <c r="E1214" s="68">
        <v>0</v>
      </c>
      <c r="F1214" s="67"/>
      <c r="G1214" s="68"/>
      <c r="H1214" s="67">
        <v>0</v>
      </c>
      <c r="I1214" s="68">
        <v>0</v>
      </c>
      <c r="J1214" s="67">
        <v>0</v>
      </c>
      <c r="K1214" s="68">
        <v>0</v>
      </c>
      <c r="L1214" s="67">
        <v>0</v>
      </c>
      <c r="M1214" s="68">
        <v>0</v>
      </c>
      <c r="N1214" s="67">
        <v>0</v>
      </c>
      <c r="O1214" s="68">
        <v>0</v>
      </c>
      <c r="P1214" s="67"/>
      <c r="Q1214" s="68"/>
      <c r="R1214" s="67">
        <v>0</v>
      </c>
      <c r="S1214" s="68">
        <v>0</v>
      </c>
      <c r="T1214" s="67"/>
      <c r="U1214" s="68"/>
      <c r="V1214" s="67">
        <v>0</v>
      </c>
      <c r="W1214" s="68">
        <v>0</v>
      </c>
      <c r="X1214" s="67">
        <v>0</v>
      </c>
      <c r="Y1214" s="68">
        <v>0</v>
      </c>
    </row>
    <row r="1215" spans="1:25" customFormat="1" x14ac:dyDescent="0.3">
      <c r="A1215" s="58" t="s">
        <v>311</v>
      </c>
      <c r="B1215" s="70">
        <v>37.579053945400098</v>
      </c>
      <c r="C1215" s="71">
        <v>98.683045625517593</v>
      </c>
      <c r="D1215" s="70">
        <v>6.15449093610001</v>
      </c>
      <c r="E1215" s="71">
        <v>100</v>
      </c>
      <c r="F1215" s="70"/>
      <c r="G1215" s="71"/>
      <c r="H1215" s="70">
        <v>16.15523524</v>
      </c>
      <c r="I1215" s="71">
        <v>96.989185135333102</v>
      </c>
      <c r="J1215" s="70">
        <v>1.3263850976</v>
      </c>
      <c r="K1215" s="71">
        <v>100</v>
      </c>
      <c r="L1215" s="70">
        <v>0.96545749199999997</v>
      </c>
      <c r="M1215" s="71">
        <v>100</v>
      </c>
      <c r="N1215" s="70">
        <v>3.9995275141999902</v>
      </c>
      <c r="O1215" s="71">
        <v>100</v>
      </c>
      <c r="P1215" s="70"/>
      <c r="Q1215" s="71"/>
      <c r="R1215" s="70">
        <v>2.5520779889999998</v>
      </c>
      <c r="S1215" s="71">
        <v>100</v>
      </c>
      <c r="T1215" s="70"/>
      <c r="U1215" s="71"/>
      <c r="V1215" s="70">
        <v>5.3140295585999997</v>
      </c>
      <c r="W1215" s="71">
        <v>100</v>
      </c>
      <c r="X1215" s="70">
        <v>1.1118501179</v>
      </c>
      <c r="Y1215" s="71">
        <v>100</v>
      </c>
    </row>
    <row r="1216" spans="1:25" customFormat="1" x14ac:dyDescent="0.3">
      <c r="A1216" s="58" t="s">
        <v>312</v>
      </c>
      <c r="B1216" s="74">
        <v>4.4613846065651099</v>
      </c>
      <c r="C1216" s="74">
        <v>4.4613846065651099</v>
      </c>
      <c r="D1216" s="74">
        <v>4.3984312895672097</v>
      </c>
      <c r="E1216" s="74">
        <v>4.3984312895672097</v>
      </c>
      <c r="F1216" s="74"/>
      <c r="G1216" s="74"/>
      <c r="H1216" s="74">
        <v>4.4869200125720097</v>
      </c>
      <c r="I1216" s="74">
        <v>4.4869200125720097</v>
      </c>
      <c r="J1216" s="74">
        <v>5</v>
      </c>
      <c r="K1216" s="76">
        <v>5</v>
      </c>
      <c r="L1216" s="74">
        <v>4</v>
      </c>
      <c r="M1216" s="75">
        <v>4</v>
      </c>
      <c r="N1216" s="74">
        <v>5</v>
      </c>
      <c r="O1216" s="76">
        <v>5</v>
      </c>
      <c r="P1216" s="74"/>
      <c r="Q1216" s="74"/>
      <c r="R1216" s="74">
        <v>4.6587687411773704</v>
      </c>
      <c r="S1216" s="74">
        <v>4.6587687411773704</v>
      </c>
      <c r="T1216" s="74"/>
      <c r="U1216" s="74"/>
      <c r="V1216" s="74">
        <v>4</v>
      </c>
      <c r="W1216" s="75">
        <v>4</v>
      </c>
      <c r="X1216" s="74">
        <v>4</v>
      </c>
      <c r="Y1216" s="75">
        <v>4</v>
      </c>
    </row>
    <row r="1217" spans="1:25" customFormat="1" x14ac:dyDescent="0.3">
      <c r="A1217" s="65" t="s">
        <v>1</v>
      </c>
    </row>
    <row r="1218" spans="1:25" customFormat="1" x14ac:dyDescent="0.3">
      <c r="A1218" s="65" t="s">
        <v>1</v>
      </c>
    </row>
    <row r="1219" spans="1:25" customFormat="1" x14ac:dyDescent="0.3">
      <c r="A1219" s="53" t="s">
        <v>460</v>
      </c>
    </row>
    <row r="1220" spans="1:25" customFormat="1" x14ac:dyDescent="0.3">
      <c r="A1220" s="54" t="s">
        <v>1</v>
      </c>
    </row>
    <row r="1221" spans="1:25" customFormat="1" ht="25.5" customHeight="1" x14ac:dyDescent="0.3">
      <c r="A1221" s="114" t="s">
        <v>1</v>
      </c>
      <c r="B1221" s="113" t="s">
        <v>504</v>
      </c>
      <c r="C1221" s="113" t="s">
        <v>1</v>
      </c>
      <c r="D1221" s="113" t="s">
        <v>53</v>
      </c>
      <c r="E1221" s="113" t="s">
        <v>1</v>
      </c>
      <c r="F1221" s="113" t="s">
        <v>54</v>
      </c>
      <c r="G1221" s="113" t="s">
        <v>1</v>
      </c>
      <c r="H1221" s="118" t="s">
        <v>55</v>
      </c>
      <c r="I1221" s="118" t="s">
        <v>1</v>
      </c>
      <c r="J1221" s="118" t="s">
        <v>56</v>
      </c>
      <c r="K1221" s="118" t="s">
        <v>1</v>
      </c>
      <c r="L1221" s="118" t="s">
        <v>57</v>
      </c>
      <c r="M1221" s="118" t="s">
        <v>1</v>
      </c>
      <c r="N1221" s="118" t="s">
        <v>58</v>
      </c>
      <c r="O1221" s="118" t="s">
        <v>1</v>
      </c>
      <c r="P1221" s="118" t="s">
        <v>59</v>
      </c>
      <c r="Q1221" s="118" t="s">
        <v>1</v>
      </c>
      <c r="R1221" s="118" t="s">
        <v>60</v>
      </c>
      <c r="S1221" s="118" t="s">
        <v>1</v>
      </c>
      <c r="T1221" s="113" t="s">
        <v>61</v>
      </c>
      <c r="U1221" s="113" t="s">
        <v>1</v>
      </c>
      <c r="V1221" s="113" t="s">
        <v>62</v>
      </c>
      <c r="W1221" s="113" t="s">
        <v>1</v>
      </c>
      <c r="X1221" s="113" t="s">
        <v>63</v>
      </c>
      <c r="Y1221" s="113" t="s">
        <v>1</v>
      </c>
    </row>
    <row r="1222" spans="1:25" customFormat="1" x14ac:dyDescent="0.3">
      <c r="A1222" s="115" t="s">
        <v>1</v>
      </c>
      <c r="B1222" s="55" t="s">
        <v>14</v>
      </c>
      <c r="C1222" s="55" t="s">
        <v>15</v>
      </c>
      <c r="D1222" s="55" t="s">
        <v>14</v>
      </c>
      <c r="E1222" s="55" t="s">
        <v>15</v>
      </c>
      <c r="F1222" s="55" t="s">
        <v>14</v>
      </c>
      <c r="G1222" s="55" t="s">
        <v>15</v>
      </c>
      <c r="H1222" s="55" t="s">
        <v>14</v>
      </c>
      <c r="I1222" s="55" t="s">
        <v>15</v>
      </c>
      <c r="J1222" s="55" t="s">
        <v>14</v>
      </c>
      <c r="K1222" s="55" t="s">
        <v>15</v>
      </c>
      <c r="L1222" s="55" t="s">
        <v>14</v>
      </c>
      <c r="M1222" s="55" t="s">
        <v>15</v>
      </c>
      <c r="N1222" s="55" t="s">
        <v>14</v>
      </c>
      <c r="O1222" s="55" t="s">
        <v>15</v>
      </c>
      <c r="P1222" s="55" t="s">
        <v>14</v>
      </c>
      <c r="Q1222" s="55" t="s">
        <v>15</v>
      </c>
      <c r="R1222" s="55" t="s">
        <v>14</v>
      </c>
      <c r="S1222" s="55" t="s">
        <v>15</v>
      </c>
      <c r="T1222" s="55" t="s">
        <v>14</v>
      </c>
      <c r="U1222" s="55" t="s">
        <v>15</v>
      </c>
      <c r="V1222" s="55" t="s">
        <v>14</v>
      </c>
      <c r="W1222" s="55" t="s">
        <v>15</v>
      </c>
      <c r="X1222" s="55" t="s">
        <v>14</v>
      </c>
      <c r="Y1222" s="55" t="s">
        <v>15</v>
      </c>
    </row>
    <row r="1223" spans="1:25" customFormat="1" x14ac:dyDescent="0.3">
      <c r="A1223" s="56" t="s">
        <v>16</v>
      </c>
      <c r="B1223" s="57">
        <v>91.507376542900005</v>
      </c>
      <c r="C1223" s="57">
        <v>91.507376542900005</v>
      </c>
      <c r="D1223" s="57">
        <v>35.959836879900003</v>
      </c>
      <c r="E1223" s="57">
        <v>35.959836879900003</v>
      </c>
      <c r="F1223" s="57">
        <v>6.0553419292999999</v>
      </c>
      <c r="G1223" s="57">
        <v>6.0553419292999999</v>
      </c>
      <c r="H1223" s="57">
        <v>21.562714089100002</v>
      </c>
      <c r="I1223" s="57">
        <v>21.562714089100002</v>
      </c>
      <c r="J1223" s="57">
        <v>0</v>
      </c>
      <c r="K1223" s="57">
        <v>0</v>
      </c>
      <c r="L1223" s="57">
        <v>9.2790814524999998</v>
      </c>
      <c r="M1223" s="57">
        <v>9.2790814524999998</v>
      </c>
      <c r="N1223" s="57">
        <v>0.28876204890000001</v>
      </c>
      <c r="O1223" s="57">
        <v>0.28876204890000001</v>
      </c>
      <c r="P1223" s="57">
        <v>0.75483450320000001</v>
      </c>
      <c r="Q1223" s="57">
        <v>0.75483450320000001</v>
      </c>
      <c r="R1223" s="57">
        <v>10.683749456499999</v>
      </c>
      <c r="S1223" s="57">
        <v>10.683749456499999</v>
      </c>
      <c r="T1223" s="57">
        <v>0.45783801540000002</v>
      </c>
      <c r="U1223" s="57">
        <v>0.45783801540000002</v>
      </c>
      <c r="V1223" s="57">
        <v>0</v>
      </c>
      <c r="W1223" s="57">
        <v>0</v>
      </c>
      <c r="X1223" s="57">
        <v>6.4652181680999998</v>
      </c>
      <c r="Y1223" s="57">
        <v>6.4652181680999998</v>
      </c>
    </row>
    <row r="1224" spans="1:25" customFormat="1" x14ac:dyDescent="0.3">
      <c r="A1224" s="58" t="s">
        <v>310</v>
      </c>
      <c r="B1224" s="59">
        <v>0</v>
      </c>
      <c r="C1224" s="60">
        <v>0</v>
      </c>
      <c r="D1224" s="59">
        <v>0</v>
      </c>
      <c r="E1224" s="60">
        <v>0</v>
      </c>
      <c r="F1224" s="67">
        <v>0</v>
      </c>
      <c r="G1224" s="68">
        <v>0</v>
      </c>
      <c r="H1224" s="67">
        <v>0</v>
      </c>
      <c r="I1224" s="68">
        <v>0</v>
      </c>
      <c r="J1224" s="67"/>
      <c r="K1224" s="68"/>
      <c r="L1224" s="67">
        <v>0</v>
      </c>
      <c r="M1224" s="68">
        <v>0</v>
      </c>
      <c r="N1224" s="67">
        <v>0</v>
      </c>
      <c r="O1224" s="68">
        <v>0</v>
      </c>
      <c r="P1224" s="67">
        <v>0</v>
      </c>
      <c r="Q1224" s="68">
        <v>0</v>
      </c>
      <c r="R1224" s="67">
        <v>0</v>
      </c>
      <c r="S1224" s="68">
        <v>0</v>
      </c>
      <c r="T1224" s="67">
        <v>0</v>
      </c>
      <c r="U1224" s="68">
        <v>0</v>
      </c>
      <c r="V1224" s="67"/>
      <c r="W1224" s="68"/>
      <c r="X1224" s="67">
        <v>0</v>
      </c>
      <c r="Y1224" s="68">
        <v>0</v>
      </c>
    </row>
    <row r="1225" spans="1:25" customFormat="1" x14ac:dyDescent="0.3">
      <c r="A1225" s="58" t="s">
        <v>311</v>
      </c>
      <c r="B1225" s="63">
        <v>90.827281378400002</v>
      </c>
      <c r="C1225" s="64">
        <v>0.99256786512526496</v>
      </c>
      <c r="D1225" s="63">
        <v>35.959836879900102</v>
      </c>
      <c r="E1225" s="64">
        <v>1</v>
      </c>
      <c r="F1225" s="70">
        <v>6.0553419292999902</v>
      </c>
      <c r="G1225" s="71">
        <v>100</v>
      </c>
      <c r="H1225" s="70">
        <v>21.562714089100002</v>
      </c>
      <c r="I1225" s="71">
        <v>100</v>
      </c>
      <c r="J1225" s="70"/>
      <c r="K1225" s="71"/>
      <c r="L1225" s="70">
        <v>9.2790814524999998</v>
      </c>
      <c r="M1225" s="71">
        <v>100</v>
      </c>
      <c r="N1225" s="70">
        <v>0.28876204890000001</v>
      </c>
      <c r="O1225" s="71">
        <v>100</v>
      </c>
      <c r="P1225" s="70">
        <v>0.75483450320000001</v>
      </c>
      <c r="Q1225" s="71">
        <v>100</v>
      </c>
      <c r="R1225" s="70">
        <v>10.1851413858</v>
      </c>
      <c r="S1225" s="71">
        <v>95.333023553855</v>
      </c>
      <c r="T1225" s="70">
        <v>0.45783801540000102</v>
      </c>
      <c r="U1225" s="71">
        <v>100</v>
      </c>
      <c r="V1225" s="70"/>
      <c r="W1225" s="71"/>
      <c r="X1225" s="70">
        <v>6.2837310743000003</v>
      </c>
      <c r="Y1225" s="71">
        <v>97.192869767404403</v>
      </c>
    </row>
    <row r="1226" spans="1:25" customFormat="1" x14ac:dyDescent="0.3">
      <c r="A1226" s="58" t="s">
        <v>312</v>
      </c>
      <c r="B1226" s="73">
        <v>4.6205668468687398</v>
      </c>
      <c r="C1226" s="73">
        <v>4.6205668468687398</v>
      </c>
      <c r="D1226" s="73">
        <v>4.6864320195928704</v>
      </c>
      <c r="E1226" s="73">
        <v>4.6864320195928704</v>
      </c>
      <c r="F1226" s="74">
        <v>4.6055672065283204</v>
      </c>
      <c r="G1226" s="74">
        <v>4.6055672065283204</v>
      </c>
      <c r="H1226" s="74">
        <v>4.5508335051432196</v>
      </c>
      <c r="I1226" s="74">
        <v>4.5508335051432196</v>
      </c>
      <c r="J1226" s="74"/>
      <c r="K1226" s="74"/>
      <c r="L1226" s="74">
        <v>4.4936785350306199</v>
      </c>
      <c r="M1226" s="74">
        <v>4.4936785350306199</v>
      </c>
      <c r="N1226" s="74">
        <v>5</v>
      </c>
      <c r="O1226" s="76">
        <v>5</v>
      </c>
      <c r="P1226" s="74">
        <v>5</v>
      </c>
      <c r="Q1226" s="76">
        <v>5</v>
      </c>
      <c r="R1226" s="74">
        <v>4.7917047469996099</v>
      </c>
      <c r="S1226" s="74">
        <v>4.7917047469996099</v>
      </c>
      <c r="T1226" s="74">
        <v>5</v>
      </c>
      <c r="U1226" s="76">
        <v>5</v>
      </c>
      <c r="V1226" s="74"/>
      <c r="W1226" s="74"/>
      <c r="X1226" s="74">
        <v>4.3252351910837303</v>
      </c>
      <c r="Y1226" s="74">
        <v>4.3252351910837303</v>
      </c>
    </row>
    <row r="1227" spans="1:25" customFormat="1" x14ac:dyDescent="0.3">
      <c r="A1227" s="65" t="s">
        <v>1</v>
      </c>
    </row>
    <row r="1228" spans="1:25" customFormat="1" x14ac:dyDescent="0.3">
      <c r="A1228" s="65" t="s">
        <v>1</v>
      </c>
    </row>
    <row r="1229" spans="1:25" customFormat="1" x14ac:dyDescent="0.3">
      <c r="A1229" s="53" t="s">
        <v>461</v>
      </c>
    </row>
    <row r="1230" spans="1:25" customFormat="1" x14ac:dyDescent="0.3">
      <c r="A1230" s="54" t="s">
        <v>1</v>
      </c>
    </row>
    <row r="1231" spans="1:25" customFormat="1" ht="25.5" customHeight="1" x14ac:dyDescent="0.3">
      <c r="A1231" s="114" t="s">
        <v>1</v>
      </c>
      <c r="B1231" s="113" t="s">
        <v>504</v>
      </c>
      <c r="C1231" s="113" t="s">
        <v>1</v>
      </c>
      <c r="D1231" s="113" t="s">
        <v>53</v>
      </c>
      <c r="E1231" s="113" t="s">
        <v>1</v>
      </c>
      <c r="F1231" s="113" t="s">
        <v>54</v>
      </c>
      <c r="G1231" s="113" t="s">
        <v>1</v>
      </c>
      <c r="H1231" s="118" t="s">
        <v>55</v>
      </c>
      <c r="I1231" s="118" t="s">
        <v>1</v>
      </c>
      <c r="J1231" s="118" t="s">
        <v>56</v>
      </c>
      <c r="K1231" s="118" t="s">
        <v>1</v>
      </c>
      <c r="L1231" s="118" t="s">
        <v>57</v>
      </c>
      <c r="M1231" s="118" t="s">
        <v>1</v>
      </c>
      <c r="N1231" s="118" t="s">
        <v>58</v>
      </c>
      <c r="O1231" s="118" t="s">
        <v>1</v>
      </c>
      <c r="P1231" s="118" t="s">
        <v>59</v>
      </c>
      <c r="Q1231" s="118" t="s">
        <v>1</v>
      </c>
      <c r="R1231" s="118" t="s">
        <v>60</v>
      </c>
      <c r="S1231" s="118" t="s">
        <v>1</v>
      </c>
      <c r="T1231" s="113" t="s">
        <v>61</v>
      </c>
      <c r="U1231" s="113" t="s">
        <v>1</v>
      </c>
      <c r="V1231" s="113" t="s">
        <v>62</v>
      </c>
      <c r="W1231" s="113" t="s">
        <v>1</v>
      </c>
      <c r="X1231" s="113" t="s">
        <v>63</v>
      </c>
      <c r="Y1231" s="113" t="s">
        <v>1</v>
      </c>
    </row>
    <row r="1232" spans="1:25" customFormat="1" x14ac:dyDescent="0.3">
      <c r="A1232" s="115" t="s">
        <v>1</v>
      </c>
      <c r="B1232" s="55" t="s">
        <v>14</v>
      </c>
      <c r="C1232" s="55" t="s">
        <v>15</v>
      </c>
      <c r="D1232" s="55" t="s">
        <v>14</v>
      </c>
      <c r="E1232" s="55" t="s">
        <v>15</v>
      </c>
      <c r="F1232" s="55" t="s">
        <v>14</v>
      </c>
      <c r="G1232" s="55" t="s">
        <v>15</v>
      </c>
      <c r="H1232" s="55" t="s">
        <v>14</v>
      </c>
      <c r="I1232" s="55" t="s">
        <v>15</v>
      </c>
      <c r="J1232" s="55" t="s">
        <v>14</v>
      </c>
      <c r="K1232" s="55" t="s">
        <v>15</v>
      </c>
      <c r="L1232" s="55" t="s">
        <v>14</v>
      </c>
      <c r="M1232" s="55" t="s">
        <v>15</v>
      </c>
      <c r="N1232" s="55" t="s">
        <v>14</v>
      </c>
      <c r="O1232" s="55" t="s">
        <v>15</v>
      </c>
      <c r="P1232" s="55" t="s">
        <v>14</v>
      </c>
      <c r="Q1232" s="55" t="s">
        <v>15</v>
      </c>
      <c r="R1232" s="55" t="s">
        <v>14</v>
      </c>
      <c r="S1232" s="55" t="s">
        <v>15</v>
      </c>
      <c r="T1232" s="55" t="s">
        <v>14</v>
      </c>
      <c r="U1232" s="55" t="s">
        <v>15</v>
      </c>
      <c r="V1232" s="55" t="s">
        <v>14</v>
      </c>
      <c r="W1232" s="55" t="s">
        <v>15</v>
      </c>
      <c r="X1232" s="55" t="s">
        <v>14</v>
      </c>
      <c r="Y1232" s="55" t="s">
        <v>15</v>
      </c>
    </row>
    <row r="1233" spans="1:25" customFormat="1" x14ac:dyDescent="0.3">
      <c r="A1233" s="56" t="s">
        <v>16</v>
      </c>
      <c r="B1233" s="57">
        <v>1497.7955463971</v>
      </c>
      <c r="C1233" s="57">
        <v>1497.7955463971</v>
      </c>
      <c r="D1233" s="57">
        <v>614.76560868219997</v>
      </c>
      <c r="E1233" s="57">
        <v>614.76560868219997</v>
      </c>
      <c r="F1233" s="57">
        <v>82.602865417700002</v>
      </c>
      <c r="G1233" s="57">
        <v>82.602865417700002</v>
      </c>
      <c r="H1233" s="57">
        <v>403.82287973730001</v>
      </c>
      <c r="I1233" s="57">
        <v>403.82287973730001</v>
      </c>
      <c r="J1233" s="57">
        <v>19.402345122100002</v>
      </c>
      <c r="K1233" s="57">
        <v>19.402345122100002</v>
      </c>
      <c r="L1233" s="57">
        <v>154.5990064609</v>
      </c>
      <c r="M1233" s="57">
        <v>154.5990064609</v>
      </c>
      <c r="N1233" s="57">
        <v>25.673491881299999</v>
      </c>
      <c r="O1233" s="57">
        <v>25.673491881299999</v>
      </c>
      <c r="P1233" s="57">
        <v>21.4386817603</v>
      </c>
      <c r="Q1233" s="57">
        <v>21.4386817603</v>
      </c>
      <c r="R1233" s="57">
        <v>91.782483384399995</v>
      </c>
      <c r="S1233" s="57">
        <v>91.782483384399995</v>
      </c>
      <c r="T1233" s="57">
        <v>28.213277445100001</v>
      </c>
      <c r="U1233" s="57">
        <v>28.213277445100001</v>
      </c>
      <c r="V1233" s="57">
        <v>22.992888693800001</v>
      </c>
      <c r="W1233" s="57">
        <v>22.992888693800001</v>
      </c>
      <c r="X1233" s="57">
        <v>32.502017811999998</v>
      </c>
      <c r="Y1233" s="57">
        <v>32.502017811999998</v>
      </c>
    </row>
    <row r="1234" spans="1:25" customFormat="1" x14ac:dyDescent="0.3">
      <c r="A1234" s="58" t="s">
        <v>276</v>
      </c>
      <c r="B1234" s="59">
        <v>14.4204066025</v>
      </c>
      <c r="C1234" s="60">
        <v>9.6277536925435704E-3</v>
      </c>
      <c r="D1234" s="59">
        <v>4.3189872557000104</v>
      </c>
      <c r="E1234" s="60">
        <v>7.0254210624405298E-3</v>
      </c>
      <c r="F1234" s="59">
        <v>0</v>
      </c>
      <c r="G1234" s="60">
        <v>0</v>
      </c>
      <c r="H1234" s="59">
        <v>6.4269204542000002</v>
      </c>
      <c r="I1234" s="60">
        <v>1.59151964306255E-2</v>
      </c>
      <c r="J1234" s="67">
        <v>2.0417168860000001</v>
      </c>
      <c r="K1234" s="69">
        <v>10.5230417928934</v>
      </c>
      <c r="L1234" s="59">
        <v>1.2089322042999999</v>
      </c>
      <c r="M1234" s="60">
        <v>7.8197928432726001E-3</v>
      </c>
      <c r="N1234" s="67">
        <v>0</v>
      </c>
      <c r="O1234" s="68">
        <v>0</v>
      </c>
      <c r="P1234" s="67">
        <v>0.42384980230000002</v>
      </c>
      <c r="Q1234" s="68">
        <v>1.97703294931539</v>
      </c>
      <c r="R1234" s="59">
        <v>0</v>
      </c>
      <c r="S1234" s="60">
        <v>0</v>
      </c>
      <c r="T1234" s="67">
        <v>0</v>
      </c>
      <c r="U1234" s="68">
        <v>0</v>
      </c>
      <c r="V1234" s="67">
        <v>0</v>
      </c>
      <c r="W1234" s="68">
        <v>0</v>
      </c>
      <c r="X1234" s="59">
        <v>0</v>
      </c>
      <c r="Y1234" s="60">
        <v>0</v>
      </c>
    </row>
    <row r="1235" spans="1:25" customFormat="1" x14ac:dyDescent="0.3">
      <c r="A1235" s="58" t="s">
        <v>291</v>
      </c>
      <c r="B1235" s="63">
        <v>16.239492843299999</v>
      </c>
      <c r="C1235" s="64">
        <v>1.08422627389723E-2</v>
      </c>
      <c r="D1235" s="63">
        <v>6.2138902149000099</v>
      </c>
      <c r="E1235" s="64">
        <v>1.0107738831096899E-2</v>
      </c>
      <c r="F1235" s="63">
        <v>0.88364190840000001</v>
      </c>
      <c r="G1235" s="64">
        <v>1.0697472828959E-2</v>
      </c>
      <c r="H1235" s="63">
        <v>2.7902303523000098</v>
      </c>
      <c r="I1235" s="64">
        <v>6.9095400293196297E-3</v>
      </c>
      <c r="J1235" s="70">
        <v>1.3206467274</v>
      </c>
      <c r="K1235" s="69">
        <v>6.80663455416909</v>
      </c>
      <c r="L1235" s="63">
        <v>4.4133614109000003</v>
      </c>
      <c r="M1235" s="64">
        <v>2.8547152481320701E-2</v>
      </c>
      <c r="N1235" s="70">
        <v>0</v>
      </c>
      <c r="O1235" s="71">
        <v>0</v>
      </c>
      <c r="P1235" s="70">
        <v>0</v>
      </c>
      <c r="Q1235" s="71">
        <v>0</v>
      </c>
      <c r="R1235" s="63">
        <v>0</v>
      </c>
      <c r="S1235" s="64">
        <v>0</v>
      </c>
      <c r="T1235" s="70">
        <v>0</v>
      </c>
      <c r="U1235" s="71">
        <v>0</v>
      </c>
      <c r="V1235" s="70">
        <v>0</v>
      </c>
      <c r="W1235" s="71">
        <v>0</v>
      </c>
      <c r="X1235" s="63">
        <v>0.61772222939999899</v>
      </c>
      <c r="Y1235" s="64">
        <v>1.9005657832478699E-2</v>
      </c>
    </row>
    <row r="1236" spans="1:25" customFormat="1" x14ac:dyDescent="0.3">
      <c r="A1236" s="58" t="s">
        <v>292</v>
      </c>
      <c r="B1236" s="59">
        <v>11.9149394694</v>
      </c>
      <c r="C1236" s="60">
        <v>7.9549839082249992E-3</v>
      </c>
      <c r="D1236" s="59">
        <v>2.2206062051000002</v>
      </c>
      <c r="E1236" s="60">
        <v>3.6121184622868699E-3</v>
      </c>
      <c r="F1236" s="59">
        <v>4.0655800585000001</v>
      </c>
      <c r="G1236" s="61">
        <v>4.9218390160456003E-2</v>
      </c>
      <c r="H1236" s="59">
        <v>3.3489553534000098</v>
      </c>
      <c r="I1236" s="60">
        <v>8.2931292936611403E-3</v>
      </c>
      <c r="J1236" s="67">
        <v>1.543758891</v>
      </c>
      <c r="K1236" s="69">
        <v>7.9565582473924801</v>
      </c>
      <c r="L1236" s="59">
        <v>0.73603896140000202</v>
      </c>
      <c r="M1236" s="60">
        <v>4.7609553143289698E-3</v>
      </c>
      <c r="N1236" s="67">
        <v>0</v>
      </c>
      <c r="O1236" s="68">
        <v>0</v>
      </c>
      <c r="P1236" s="67">
        <v>0</v>
      </c>
      <c r="Q1236" s="68">
        <v>0</v>
      </c>
      <c r="R1236" s="59">
        <v>0</v>
      </c>
      <c r="S1236" s="60">
        <v>0</v>
      </c>
      <c r="T1236" s="67">
        <v>0</v>
      </c>
      <c r="U1236" s="68">
        <v>0</v>
      </c>
      <c r="V1236" s="67">
        <v>0</v>
      </c>
      <c r="W1236" s="68">
        <v>0</v>
      </c>
      <c r="X1236" s="59">
        <v>0</v>
      </c>
      <c r="Y1236" s="60">
        <v>0</v>
      </c>
    </row>
    <row r="1237" spans="1:25" customFormat="1" x14ac:dyDescent="0.3">
      <c r="A1237" s="58" t="s">
        <v>293</v>
      </c>
      <c r="B1237" s="63">
        <v>8.1984911396999696</v>
      </c>
      <c r="C1237" s="64">
        <v>5.4737051124375503E-3</v>
      </c>
      <c r="D1237" s="63">
        <v>6.6100412467999998</v>
      </c>
      <c r="E1237" s="64">
        <v>1.07521324443785E-2</v>
      </c>
      <c r="F1237" s="63">
        <v>0.26206479529999999</v>
      </c>
      <c r="G1237" s="64">
        <v>3.1725872217000001E-3</v>
      </c>
      <c r="H1237" s="63">
        <v>1.3263850976</v>
      </c>
      <c r="I1237" s="64">
        <v>3.2845714399908602E-3</v>
      </c>
      <c r="J1237" s="70">
        <v>0</v>
      </c>
      <c r="K1237" s="71">
        <v>0</v>
      </c>
      <c r="L1237" s="63">
        <v>0</v>
      </c>
      <c r="M1237" s="64">
        <v>0</v>
      </c>
      <c r="N1237" s="70">
        <v>0</v>
      </c>
      <c r="O1237" s="71">
        <v>0</v>
      </c>
      <c r="P1237" s="70">
        <v>0</v>
      </c>
      <c r="Q1237" s="71">
        <v>0</v>
      </c>
      <c r="R1237" s="63">
        <v>0</v>
      </c>
      <c r="S1237" s="64">
        <v>0</v>
      </c>
      <c r="T1237" s="70">
        <v>0</v>
      </c>
      <c r="U1237" s="71">
        <v>0</v>
      </c>
      <c r="V1237" s="70">
        <v>0</v>
      </c>
      <c r="W1237" s="71">
        <v>0</v>
      </c>
      <c r="X1237" s="63">
        <v>0</v>
      </c>
      <c r="Y1237" s="64">
        <v>0</v>
      </c>
    </row>
    <row r="1238" spans="1:25" customFormat="1" x14ac:dyDescent="0.3">
      <c r="A1238" s="58" t="s">
        <v>294</v>
      </c>
      <c r="B1238" s="59">
        <v>7.9734326537999696</v>
      </c>
      <c r="C1238" s="60">
        <v>5.3234452946397401E-3</v>
      </c>
      <c r="D1238" s="59">
        <v>5.8194901392</v>
      </c>
      <c r="E1238" s="60">
        <v>9.4661933865730508E-3</v>
      </c>
      <c r="F1238" s="59">
        <v>0</v>
      </c>
      <c r="G1238" s="60">
        <v>0</v>
      </c>
      <c r="H1238" s="59">
        <v>0.89198215740000097</v>
      </c>
      <c r="I1238" s="60">
        <v>2.2088450213129701E-3</v>
      </c>
      <c r="J1238" s="67">
        <v>0</v>
      </c>
      <c r="K1238" s="68">
        <v>0</v>
      </c>
      <c r="L1238" s="59">
        <v>0</v>
      </c>
      <c r="M1238" s="60">
        <v>0</v>
      </c>
      <c r="N1238" s="67">
        <v>0</v>
      </c>
      <c r="O1238" s="68">
        <v>0</v>
      </c>
      <c r="P1238" s="67">
        <v>0</v>
      </c>
      <c r="Q1238" s="68">
        <v>0</v>
      </c>
      <c r="R1238" s="59">
        <v>0</v>
      </c>
      <c r="S1238" s="60">
        <v>0</v>
      </c>
      <c r="T1238" s="67">
        <v>0</v>
      </c>
      <c r="U1238" s="68">
        <v>0</v>
      </c>
      <c r="V1238" s="67">
        <v>0</v>
      </c>
      <c r="W1238" s="68">
        <v>0</v>
      </c>
      <c r="X1238" s="59">
        <v>1.2619603572</v>
      </c>
      <c r="Y1238" s="61">
        <v>3.88271388102579E-2</v>
      </c>
    </row>
    <row r="1239" spans="1:25" customFormat="1" x14ac:dyDescent="0.3">
      <c r="A1239" s="58" t="s">
        <v>295</v>
      </c>
      <c r="B1239" s="63">
        <v>13.8212888433</v>
      </c>
      <c r="C1239" s="64">
        <v>9.2277539992335206E-3</v>
      </c>
      <c r="D1239" s="63">
        <v>11.283607141199999</v>
      </c>
      <c r="E1239" s="64">
        <v>1.8354323959968E-2</v>
      </c>
      <c r="F1239" s="63">
        <v>0</v>
      </c>
      <c r="G1239" s="64">
        <v>0</v>
      </c>
      <c r="H1239" s="63">
        <v>0</v>
      </c>
      <c r="I1239" s="62">
        <v>0</v>
      </c>
      <c r="J1239" s="70">
        <v>1.543758891</v>
      </c>
      <c r="K1239" s="69">
        <v>7.9565582473924801</v>
      </c>
      <c r="L1239" s="63">
        <v>0.55128045290000005</v>
      </c>
      <c r="M1239" s="64">
        <v>3.5658731936251201E-3</v>
      </c>
      <c r="N1239" s="70">
        <v>0.44264235820000097</v>
      </c>
      <c r="O1239" s="71">
        <v>1.7241221421945001</v>
      </c>
      <c r="P1239" s="70">
        <v>0</v>
      </c>
      <c r="Q1239" s="71">
        <v>0</v>
      </c>
      <c r="R1239" s="63">
        <v>0</v>
      </c>
      <c r="S1239" s="64">
        <v>0</v>
      </c>
      <c r="T1239" s="70">
        <v>0</v>
      </c>
      <c r="U1239" s="71">
        <v>0</v>
      </c>
      <c r="V1239" s="70">
        <v>0</v>
      </c>
      <c r="W1239" s="71">
        <v>0</v>
      </c>
      <c r="X1239" s="63">
        <v>0</v>
      </c>
      <c r="Y1239" s="64">
        <v>0</v>
      </c>
    </row>
    <row r="1240" spans="1:25" customFormat="1" x14ac:dyDescent="0.3">
      <c r="A1240" s="58" t="s">
        <v>296</v>
      </c>
      <c r="B1240" s="59">
        <v>32.699492861400003</v>
      </c>
      <c r="C1240" s="60">
        <v>2.1831746622599901E-2</v>
      </c>
      <c r="D1240" s="59">
        <v>16.7075532902</v>
      </c>
      <c r="E1240" s="60">
        <v>2.7177111169269901E-2</v>
      </c>
      <c r="F1240" s="59">
        <v>1.1807442063</v>
      </c>
      <c r="G1240" s="60">
        <v>1.42942281763387E-2</v>
      </c>
      <c r="H1240" s="59">
        <v>8.7713693863</v>
      </c>
      <c r="I1240" s="60">
        <v>2.17208331335908E-2</v>
      </c>
      <c r="J1240" s="67">
        <v>0.7153317884</v>
      </c>
      <c r="K1240" s="68">
        <v>3.6868315860705398</v>
      </c>
      <c r="L1240" s="59">
        <v>2.2613854951999999</v>
      </c>
      <c r="M1240" s="60">
        <v>1.4627425796374299E-2</v>
      </c>
      <c r="N1240" s="67">
        <v>0.61772222939999899</v>
      </c>
      <c r="O1240" s="68">
        <v>2.4060701686237498</v>
      </c>
      <c r="P1240" s="67">
        <v>0</v>
      </c>
      <c r="Q1240" s="68">
        <v>0</v>
      </c>
      <c r="R1240" s="59">
        <v>1.26196035719999</v>
      </c>
      <c r="S1240" s="60">
        <v>1.37494684243256E-2</v>
      </c>
      <c r="T1240" s="67">
        <v>0</v>
      </c>
      <c r="U1240" s="68">
        <v>0</v>
      </c>
      <c r="V1240" s="67">
        <v>0</v>
      </c>
      <c r="W1240" s="68">
        <v>0</v>
      </c>
      <c r="X1240" s="59">
        <v>1.1834261084</v>
      </c>
      <c r="Y1240" s="60">
        <v>3.6410850404588399E-2</v>
      </c>
    </row>
    <row r="1241" spans="1:25" customFormat="1" x14ac:dyDescent="0.3">
      <c r="A1241" s="58" t="s">
        <v>297</v>
      </c>
      <c r="B1241" s="63">
        <v>19.2969605368</v>
      </c>
      <c r="C1241" s="64">
        <v>1.2883574519378301E-2</v>
      </c>
      <c r="D1241" s="63">
        <v>12.452992142999999</v>
      </c>
      <c r="E1241" s="64">
        <v>2.02564879478115E-2</v>
      </c>
      <c r="F1241" s="63">
        <v>0</v>
      </c>
      <c r="G1241" s="64">
        <v>0</v>
      </c>
      <c r="H1241" s="63">
        <v>5.1499470948000097</v>
      </c>
      <c r="I1241" s="64">
        <v>1.2752984917918E-2</v>
      </c>
      <c r="J1241" s="70">
        <v>0</v>
      </c>
      <c r="K1241" s="71">
        <v>0</v>
      </c>
      <c r="L1241" s="63">
        <v>0.66485655769999996</v>
      </c>
      <c r="M1241" s="64">
        <v>4.3005228359481798E-3</v>
      </c>
      <c r="N1241" s="70">
        <v>0</v>
      </c>
      <c r="O1241" s="71">
        <v>0</v>
      </c>
      <c r="P1241" s="70">
        <v>0.42384980230000002</v>
      </c>
      <c r="Q1241" s="71">
        <v>1.97703294931539</v>
      </c>
      <c r="R1241" s="63">
        <v>0.605314939</v>
      </c>
      <c r="S1241" s="64">
        <v>6.5951030815416299E-3</v>
      </c>
      <c r="T1241" s="70">
        <v>0</v>
      </c>
      <c r="U1241" s="71">
        <v>0</v>
      </c>
      <c r="V1241" s="70">
        <v>0</v>
      </c>
      <c r="W1241" s="71">
        <v>0</v>
      </c>
      <c r="X1241" s="63">
        <v>0</v>
      </c>
      <c r="Y1241" s="64">
        <v>0</v>
      </c>
    </row>
    <row r="1242" spans="1:25" customFormat="1" x14ac:dyDescent="0.3">
      <c r="A1242" s="58" t="s">
        <v>298</v>
      </c>
      <c r="B1242" s="59">
        <v>11.402766482400001</v>
      </c>
      <c r="C1242" s="60">
        <v>7.6130327065192602E-3</v>
      </c>
      <c r="D1242" s="59">
        <v>6.2294648061000002</v>
      </c>
      <c r="E1242" s="60">
        <v>1.01330730251052E-2</v>
      </c>
      <c r="F1242" s="59">
        <v>0</v>
      </c>
      <c r="G1242" s="60">
        <v>0</v>
      </c>
      <c r="H1242" s="59">
        <v>0.66485655769999896</v>
      </c>
      <c r="I1242" s="60">
        <v>1.64640636046306E-3</v>
      </c>
      <c r="J1242" s="67">
        <v>1.543758891</v>
      </c>
      <c r="K1242" s="69">
        <v>7.9565582473924801</v>
      </c>
      <c r="L1242" s="59">
        <v>1.6667702197000001</v>
      </c>
      <c r="M1242" s="60">
        <v>1.07812479384953E-2</v>
      </c>
      <c r="N1242" s="67">
        <v>0</v>
      </c>
      <c r="O1242" s="68">
        <v>0</v>
      </c>
      <c r="P1242" s="67">
        <v>0.42384980230000002</v>
      </c>
      <c r="Q1242" s="68">
        <v>1.97703294931539</v>
      </c>
      <c r="R1242" s="59">
        <v>0.87406620560000003</v>
      </c>
      <c r="S1242" s="60">
        <v>9.5232355169479199E-3</v>
      </c>
      <c r="T1242" s="67">
        <v>0</v>
      </c>
      <c r="U1242" s="68">
        <v>0</v>
      </c>
      <c r="V1242" s="67">
        <v>0</v>
      </c>
      <c r="W1242" s="68">
        <v>0</v>
      </c>
      <c r="X1242" s="59">
        <v>0</v>
      </c>
      <c r="Y1242" s="60">
        <v>0</v>
      </c>
    </row>
    <row r="1243" spans="1:25" customFormat="1" x14ac:dyDescent="0.3">
      <c r="A1243" s="58" t="s">
        <v>299</v>
      </c>
      <c r="B1243" s="63">
        <v>10.860196160499999</v>
      </c>
      <c r="C1243" s="64">
        <v>7.2507867890406396E-3</v>
      </c>
      <c r="D1243" s="63">
        <v>6.2597186867999897</v>
      </c>
      <c r="E1243" s="64">
        <v>1.0182285082957401E-2</v>
      </c>
      <c r="F1243" s="63">
        <v>0.1814870938</v>
      </c>
      <c r="G1243" s="64">
        <v>2.1971040941772399E-3</v>
      </c>
      <c r="H1243" s="63">
        <v>0.59753246319999898</v>
      </c>
      <c r="I1243" s="64">
        <v>1.4796894707618199E-3</v>
      </c>
      <c r="J1243" s="70">
        <v>0</v>
      </c>
      <c r="K1243" s="71">
        <v>0</v>
      </c>
      <c r="L1243" s="63">
        <v>3.2161429777000001</v>
      </c>
      <c r="M1243" s="64">
        <v>2.0803128372713101E-2</v>
      </c>
      <c r="N1243" s="70">
        <v>0</v>
      </c>
      <c r="O1243" s="71">
        <v>0</v>
      </c>
      <c r="P1243" s="70">
        <v>0</v>
      </c>
      <c r="Q1243" s="71">
        <v>0</v>
      </c>
      <c r="R1243" s="63">
        <v>0.605314939</v>
      </c>
      <c r="S1243" s="64">
        <v>6.5951030815416299E-3</v>
      </c>
      <c r="T1243" s="70">
        <v>0</v>
      </c>
      <c r="U1243" s="71">
        <v>0</v>
      </c>
      <c r="V1243" s="70">
        <v>0</v>
      </c>
      <c r="W1243" s="71">
        <v>0</v>
      </c>
      <c r="X1243" s="63">
        <v>0</v>
      </c>
      <c r="Y1243" s="64">
        <v>0</v>
      </c>
    </row>
    <row r="1244" spans="1:25" customFormat="1" x14ac:dyDescent="0.3">
      <c r="A1244" s="58" t="s">
        <v>300</v>
      </c>
      <c r="B1244" s="59">
        <v>24.7816660529</v>
      </c>
      <c r="C1244" s="60">
        <v>1.6545426451902299E-2</v>
      </c>
      <c r="D1244" s="59">
        <v>7.6164652938000001</v>
      </c>
      <c r="E1244" s="60">
        <v>1.23892182422607E-2</v>
      </c>
      <c r="F1244" s="59">
        <v>0.89198215739999998</v>
      </c>
      <c r="G1244" s="60">
        <v>1.07984408638791E-2</v>
      </c>
      <c r="H1244" s="59">
        <v>6.1080137592000101</v>
      </c>
      <c r="I1244" s="60">
        <v>1.5125477197264E-2</v>
      </c>
      <c r="J1244" s="67">
        <v>0</v>
      </c>
      <c r="K1244" s="68">
        <v>0</v>
      </c>
      <c r="L1244" s="59">
        <v>4.6632120594000002</v>
      </c>
      <c r="M1244" s="60">
        <v>3.0163273142246101E-2</v>
      </c>
      <c r="N1244" s="67">
        <v>4.2400324258999804</v>
      </c>
      <c r="O1244" s="69">
        <v>16.515215170198001</v>
      </c>
      <c r="P1244" s="67">
        <v>0</v>
      </c>
      <c r="Q1244" s="68">
        <v>0</v>
      </c>
      <c r="R1244" s="59">
        <v>0</v>
      </c>
      <c r="S1244" s="60">
        <v>0</v>
      </c>
      <c r="T1244" s="67">
        <v>0</v>
      </c>
      <c r="U1244" s="68">
        <v>0</v>
      </c>
      <c r="V1244" s="67">
        <v>0</v>
      </c>
      <c r="W1244" s="68">
        <v>0</v>
      </c>
      <c r="X1244" s="59">
        <v>1.2619603572</v>
      </c>
      <c r="Y1244" s="60">
        <v>3.88271388102579E-2</v>
      </c>
    </row>
    <row r="1245" spans="1:25" customFormat="1" x14ac:dyDescent="0.3">
      <c r="A1245" s="58" t="s">
        <v>277</v>
      </c>
      <c r="B1245" s="63">
        <v>12.8070682008</v>
      </c>
      <c r="C1245" s="64">
        <v>8.5506117517888201E-3</v>
      </c>
      <c r="D1245" s="63">
        <v>4.6076242886000003</v>
      </c>
      <c r="E1245" s="64">
        <v>7.4949285118222804E-3</v>
      </c>
      <c r="F1245" s="63">
        <v>0.88364190840000001</v>
      </c>
      <c r="G1245" s="64">
        <v>1.0697472828959E-2</v>
      </c>
      <c r="H1245" s="63">
        <v>2.4177901531999999</v>
      </c>
      <c r="I1245" s="64">
        <v>5.9872540029748999E-3</v>
      </c>
      <c r="J1245" s="70">
        <v>0</v>
      </c>
      <c r="K1245" s="71">
        <v>0</v>
      </c>
      <c r="L1245" s="63">
        <v>4.8980118505999997</v>
      </c>
      <c r="M1245" s="61">
        <v>3.1682039637420098E-2</v>
      </c>
      <c r="N1245" s="70">
        <v>0</v>
      </c>
      <c r="O1245" s="71">
        <v>0</v>
      </c>
      <c r="P1245" s="70">
        <v>0</v>
      </c>
      <c r="Q1245" s="71">
        <v>0</v>
      </c>
      <c r="R1245" s="63">
        <v>0</v>
      </c>
      <c r="S1245" s="64">
        <v>0</v>
      </c>
      <c r="T1245" s="70">
        <v>0</v>
      </c>
      <c r="U1245" s="71">
        <v>0</v>
      </c>
      <c r="V1245" s="70">
        <v>0</v>
      </c>
      <c r="W1245" s="71">
        <v>0</v>
      </c>
      <c r="X1245" s="63">
        <v>0</v>
      </c>
      <c r="Y1245" s="64">
        <v>0</v>
      </c>
    </row>
    <row r="1246" spans="1:25" customFormat="1" x14ac:dyDescent="0.3">
      <c r="A1246" s="58" t="s">
        <v>278</v>
      </c>
      <c r="B1246" s="59">
        <v>16.337379493499999</v>
      </c>
      <c r="C1246" s="60">
        <v>1.09076165520715E-2</v>
      </c>
      <c r="D1246" s="59">
        <v>5.6784475168000004</v>
      </c>
      <c r="E1246" s="60">
        <v>9.2367683497653896E-3</v>
      </c>
      <c r="F1246" s="59">
        <v>3.1575607308000002</v>
      </c>
      <c r="G1246" s="61">
        <v>3.8225801427506E-2</v>
      </c>
      <c r="H1246" s="59">
        <v>5.4827999065000004</v>
      </c>
      <c r="I1246" s="60">
        <v>1.35772393829363E-2</v>
      </c>
      <c r="J1246" s="67">
        <v>0</v>
      </c>
      <c r="K1246" s="68">
        <v>0</v>
      </c>
      <c r="L1246" s="59">
        <v>0.278200946</v>
      </c>
      <c r="M1246" s="60">
        <v>1.7995002191062599E-3</v>
      </c>
      <c r="N1246" s="67">
        <v>0</v>
      </c>
      <c r="O1246" s="68">
        <v>0</v>
      </c>
      <c r="P1246" s="67">
        <v>0.42384980230000002</v>
      </c>
      <c r="Q1246" s="68">
        <v>1.97703294931539</v>
      </c>
      <c r="R1246" s="59">
        <v>0.61772222939999999</v>
      </c>
      <c r="S1246" s="60">
        <v>6.7302845447412699E-3</v>
      </c>
      <c r="T1246" s="67">
        <v>0.69879836169999898</v>
      </c>
      <c r="U1246" s="68">
        <v>2.4768421997755699</v>
      </c>
      <c r="V1246" s="67">
        <v>0</v>
      </c>
      <c r="W1246" s="68">
        <v>0</v>
      </c>
      <c r="X1246" s="59">
        <v>0</v>
      </c>
      <c r="Y1246" s="60">
        <v>0</v>
      </c>
    </row>
    <row r="1247" spans="1:25" customFormat="1" x14ac:dyDescent="0.3">
      <c r="A1247" s="58" t="s">
        <v>279</v>
      </c>
      <c r="B1247" s="63">
        <v>5.9254791190000002</v>
      </c>
      <c r="C1247" s="64">
        <v>3.9561334878138402E-3</v>
      </c>
      <c r="D1247" s="63">
        <v>5.3741986660999901</v>
      </c>
      <c r="E1247" s="64">
        <v>8.7418661522397599E-3</v>
      </c>
      <c r="F1247" s="63">
        <v>0</v>
      </c>
      <c r="G1247" s="64">
        <v>0</v>
      </c>
      <c r="H1247" s="63">
        <v>0</v>
      </c>
      <c r="I1247" s="64">
        <v>0</v>
      </c>
      <c r="J1247" s="70">
        <v>0</v>
      </c>
      <c r="K1247" s="71">
        <v>0</v>
      </c>
      <c r="L1247" s="63">
        <v>0.55128045290000005</v>
      </c>
      <c r="M1247" s="64">
        <v>3.5658731936251201E-3</v>
      </c>
      <c r="N1247" s="70">
        <v>0</v>
      </c>
      <c r="O1247" s="71">
        <v>0</v>
      </c>
      <c r="P1247" s="70">
        <v>0</v>
      </c>
      <c r="Q1247" s="71">
        <v>0</v>
      </c>
      <c r="R1247" s="63">
        <v>0</v>
      </c>
      <c r="S1247" s="64">
        <v>0</v>
      </c>
      <c r="T1247" s="70">
        <v>0</v>
      </c>
      <c r="U1247" s="71">
        <v>0</v>
      </c>
      <c r="V1247" s="70">
        <v>0</v>
      </c>
      <c r="W1247" s="71">
        <v>0</v>
      </c>
      <c r="X1247" s="63">
        <v>0</v>
      </c>
      <c r="Y1247" s="64">
        <v>0</v>
      </c>
    </row>
    <row r="1248" spans="1:25" customFormat="1" x14ac:dyDescent="0.3">
      <c r="A1248" s="58" t="s">
        <v>301</v>
      </c>
      <c r="B1248" s="59">
        <v>9.6780985098999803</v>
      </c>
      <c r="C1248" s="60">
        <v>6.46156181541624E-3</v>
      </c>
      <c r="D1248" s="59">
        <v>2.3376746096000001</v>
      </c>
      <c r="E1248" s="60">
        <v>3.8025461681420302E-3</v>
      </c>
      <c r="F1248" s="59">
        <v>0</v>
      </c>
      <c r="G1248" s="60">
        <v>0</v>
      </c>
      <c r="H1248" s="59">
        <v>2.1785855125000002</v>
      </c>
      <c r="I1248" s="60">
        <v>5.3949036119925698E-3</v>
      </c>
      <c r="J1248" s="67">
        <v>0</v>
      </c>
      <c r="K1248" s="68">
        <v>0</v>
      </c>
      <c r="L1248" s="59">
        <v>5.1618383877999996</v>
      </c>
      <c r="M1248" s="61">
        <v>3.3388561194314603E-2</v>
      </c>
      <c r="N1248" s="67">
        <v>0</v>
      </c>
      <c r="O1248" s="68">
        <v>0</v>
      </c>
      <c r="P1248" s="67">
        <v>0</v>
      </c>
      <c r="Q1248" s="68">
        <v>0</v>
      </c>
      <c r="R1248" s="59">
        <v>0</v>
      </c>
      <c r="S1248" s="60">
        <v>0</v>
      </c>
      <c r="T1248" s="67">
        <v>0</v>
      </c>
      <c r="U1248" s="68">
        <v>0</v>
      </c>
      <c r="V1248" s="67">
        <v>0</v>
      </c>
      <c r="W1248" s="68">
        <v>0</v>
      </c>
      <c r="X1248" s="59">
        <v>0</v>
      </c>
      <c r="Y1248" s="60">
        <v>0</v>
      </c>
    </row>
    <row r="1249" spans="1:25" customFormat="1" x14ac:dyDescent="0.3">
      <c r="A1249" s="58" t="s">
        <v>280</v>
      </c>
      <c r="B1249" s="63">
        <v>37.2619577233</v>
      </c>
      <c r="C1249" s="64">
        <v>2.4877866550566601E-2</v>
      </c>
      <c r="D1249" s="63">
        <v>17.802681065600101</v>
      </c>
      <c r="E1249" s="64">
        <v>2.8958485663766201E-2</v>
      </c>
      <c r="F1249" s="63">
        <v>9.3063888218000006</v>
      </c>
      <c r="G1249" s="61">
        <v>0.112664237187659</v>
      </c>
      <c r="H1249" s="63">
        <v>4.1372762989999998</v>
      </c>
      <c r="I1249" s="64">
        <v>1.02452746156717E-2</v>
      </c>
      <c r="J1249" s="70">
        <v>0</v>
      </c>
      <c r="K1249" s="71">
        <v>0</v>
      </c>
      <c r="L1249" s="63">
        <v>5.1245393000000004</v>
      </c>
      <c r="M1249" s="64">
        <v>3.3147297756380201E-2</v>
      </c>
      <c r="N1249" s="70">
        <v>0</v>
      </c>
      <c r="O1249" s="71">
        <v>0</v>
      </c>
      <c r="P1249" s="70">
        <v>0.42384980230000002</v>
      </c>
      <c r="Q1249" s="71">
        <v>1.97703294931539</v>
      </c>
      <c r="R1249" s="63">
        <v>0</v>
      </c>
      <c r="S1249" s="64">
        <v>0</v>
      </c>
      <c r="T1249" s="70">
        <v>0</v>
      </c>
      <c r="U1249" s="71">
        <v>0</v>
      </c>
      <c r="V1249" s="70">
        <v>0</v>
      </c>
      <c r="W1249" s="71">
        <v>0</v>
      </c>
      <c r="X1249" s="63">
        <v>0.46722243460000001</v>
      </c>
      <c r="Y1249" s="64">
        <v>1.43751824056751E-2</v>
      </c>
    </row>
    <row r="1250" spans="1:25" customFormat="1" x14ac:dyDescent="0.3">
      <c r="A1250" s="58" t="s">
        <v>281</v>
      </c>
      <c r="B1250" s="59">
        <v>13.885132792</v>
      </c>
      <c r="C1250" s="60">
        <v>9.2703792753291592E-3</v>
      </c>
      <c r="D1250" s="59">
        <v>5.2340849123000002</v>
      </c>
      <c r="E1250" s="60">
        <v>8.5139520467315804E-3</v>
      </c>
      <c r="F1250" s="59">
        <v>1.1654766106000001</v>
      </c>
      <c r="G1250" s="60">
        <v>1.41093968678508E-2</v>
      </c>
      <c r="H1250" s="59">
        <v>1.0653112413000001</v>
      </c>
      <c r="I1250" s="60">
        <v>2.63806558457762E-3</v>
      </c>
      <c r="J1250" s="67">
        <v>0</v>
      </c>
      <c r="K1250" s="68">
        <v>0</v>
      </c>
      <c r="L1250" s="59">
        <v>2.8775171129000001</v>
      </c>
      <c r="M1250" s="60">
        <v>1.86127788190396E-2</v>
      </c>
      <c r="N1250" s="67">
        <v>0</v>
      </c>
      <c r="O1250" s="68">
        <v>0</v>
      </c>
      <c r="P1250" s="67">
        <v>0.42384980230000002</v>
      </c>
      <c r="Q1250" s="68">
        <v>1.97703294931539</v>
      </c>
      <c r="R1250" s="59">
        <v>0.57370805430000005</v>
      </c>
      <c r="S1250" s="60">
        <v>6.2507357956007497E-3</v>
      </c>
      <c r="T1250" s="67">
        <v>2.5451850583</v>
      </c>
      <c r="U1250" s="69">
        <v>9.0212314512295002</v>
      </c>
      <c r="V1250" s="67">
        <v>0</v>
      </c>
      <c r="W1250" s="68">
        <v>0</v>
      </c>
      <c r="X1250" s="59">
        <v>0</v>
      </c>
      <c r="Y1250" s="60">
        <v>0</v>
      </c>
    </row>
    <row r="1251" spans="1:25" customFormat="1" x14ac:dyDescent="0.3">
      <c r="A1251" s="58" t="s">
        <v>282</v>
      </c>
      <c r="B1251" s="63">
        <v>16.245401940600001</v>
      </c>
      <c r="C1251" s="64">
        <v>1.0846207935173701E-2</v>
      </c>
      <c r="D1251" s="63">
        <v>4.0942462295000004</v>
      </c>
      <c r="E1251" s="64">
        <v>6.6598491712578896E-3</v>
      </c>
      <c r="F1251" s="63">
        <v>6.3634097790999897</v>
      </c>
      <c r="G1251" s="61">
        <v>7.7036186903710696E-2</v>
      </c>
      <c r="H1251" s="63">
        <v>2.1117546642999998</v>
      </c>
      <c r="I1251" s="64">
        <v>5.2294081644748899E-3</v>
      </c>
      <c r="J1251" s="70">
        <v>0</v>
      </c>
      <c r="K1251" s="71">
        <v>0</v>
      </c>
      <c r="L1251" s="63">
        <v>3.2521414653999998</v>
      </c>
      <c r="M1251" s="64">
        <v>2.1035979078057699E-2</v>
      </c>
      <c r="N1251" s="70">
        <v>0</v>
      </c>
      <c r="O1251" s="71">
        <v>0</v>
      </c>
      <c r="P1251" s="70">
        <v>0.42384980230000002</v>
      </c>
      <c r="Q1251" s="71">
        <v>1.97703294931539</v>
      </c>
      <c r="R1251" s="63">
        <v>0</v>
      </c>
      <c r="S1251" s="64">
        <v>0</v>
      </c>
      <c r="T1251" s="70">
        <v>0</v>
      </c>
      <c r="U1251" s="71">
        <v>0</v>
      </c>
      <c r="V1251" s="70">
        <v>0</v>
      </c>
      <c r="W1251" s="71">
        <v>0</v>
      </c>
      <c r="X1251" s="63">
        <v>0</v>
      </c>
      <c r="Y1251" s="64">
        <v>0</v>
      </c>
    </row>
    <row r="1252" spans="1:25" customFormat="1" x14ac:dyDescent="0.3">
      <c r="A1252" s="58" t="s">
        <v>283</v>
      </c>
      <c r="B1252" s="59">
        <v>15.407129427999999</v>
      </c>
      <c r="C1252" s="60">
        <v>1.0286537081153299E-2</v>
      </c>
      <c r="D1252" s="59">
        <v>11.458941832100001</v>
      </c>
      <c r="E1252" s="60">
        <v>1.86395297171278E-2</v>
      </c>
      <c r="F1252" s="59">
        <v>1.5231492567</v>
      </c>
      <c r="G1252" s="60">
        <v>1.8439423971527501E-2</v>
      </c>
      <c r="H1252" s="59">
        <v>1.8737578863</v>
      </c>
      <c r="I1252" s="60">
        <v>4.6400488439856096E-3</v>
      </c>
      <c r="J1252" s="67">
        <v>0</v>
      </c>
      <c r="K1252" s="68">
        <v>0</v>
      </c>
      <c r="L1252" s="59">
        <v>0.55128045290000005</v>
      </c>
      <c r="M1252" s="60">
        <v>3.5658731936251201E-3</v>
      </c>
      <c r="N1252" s="67">
        <v>0</v>
      </c>
      <c r="O1252" s="68">
        <v>0</v>
      </c>
      <c r="P1252" s="67">
        <v>0</v>
      </c>
      <c r="Q1252" s="68">
        <v>0</v>
      </c>
      <c r="R1252" s="59">
        <v>0</v>
      </c>
      <c r="S1252" s="60">
        <v>0</v>
      </c>
      <c r="T1252" s="67">
        <v>0</v>
      </c>
      <c r="U1252" s="68">
        <v>0</v>
      </c>
      <c r="V1252" s="67">
        <v>0</v>
      </c>
      <c r="W1252" s="68">
        <v>0</v>
      </c>
      <c r="X1252" s="59">
        <v>0</v>
      </c>
      <c r="Y1252" s="60">
        <v>0</v>
      </c>
    </row>
    <row r="1253" spans="1:25" customFormat="1" x14ac:dyDescent="0.3">
      <c r="A1253" s="58" t="s">
        <v>284</v>
      </c>
      <c r="B1253" s="63">
        <v>16.680951535399998</v>
      </c>
      <c r="C1253" s="64">
        <v>1.11370016926045E-2</v>
      </c>
      <c r="D1253" s="63">
        <v>3.3825750437000002</v>
      </c>
      <c r="E1253" s="64">
        <v>5.5022190505269498E-3</v>
      </c>
      <c r="F1253" s="63">
        <v>2.0139599107000001</v>
      </c>
      <c r="G1253" s="64">
        <v>2.4381235451288001E-2</v>
      </c>
      <c r="H1253" s="63">
        <v>4.3510262029000097</v>
      </c>
      <c r="I1253" s="64">
        <v>1.0774590597071899E-2</v>
      </c>
      <c r="J1253" s="70">
        <v>0</v>
      </c>
      <c r="K1253" s="71">
        <v>0</v>
      </c>
      <c r="L1253" s="63">
        <v>4.2403600992000001</v>
      </c>
      <c r="M1253" s="64">
        <v>2.7428119987772601E-2</v>
      </c>
      <c r="N1253" s="70">
        <v>0</v>
      </c>
      <c r="O1253" s="71">
        <v>0</v>
      </c>
      <c r="P1253" s="70">
        <v>0.87506695629999798</v>
      </c>
      <c r="Q1253" s="71">
        <v>4.0817199773935897</v>
      </c>
      <c r="R1253" s="63">
        <v>0</v>
      </c>
      <c r="S1253" s="64">
        <v>0</v>
      </c>
      <c r="T1253" s="70">
        <v>0.57370805430000005</v>
      </c>
      <c r="U1253" s="71">
        <v>2.0334683037671701</v>
      </c>
      <c r="V1253" s="70">
        <v>0.52805159449999906</v>
      </c>
      <c r="W1253" s="71">
        <v>2.2965865730580801</v>
      </c>
      <c r="X1253" s="63">
        <v>0.71620367379999905</v>
      </c>
      <c r="Y1253" s="64">
        <v>2.2035667998913398E-2</v>
      </c>
    </row>
    <row r="1254" spans="1:25" customFormat="1" x14ac:dyDescent="0.3">
      <c r="A1254" s="58" t="s">
        <v>285</v>
      </c>
      <c r="B1254" s="59">
        <v>13.536635370799999</v>
      </c>
      <c r="C1254" s="60">
        <v>9.0377057158181201E-3</v>
      </c>
      <c r="D1254" s="59">
        <v>7.1608571238999996</v>
      </c>
      <c r="E1254" s="60">
        <v>1.16481094953406E-2</v>
      </c>
      <c r="F1254" s="59">
        <v>0</v>
      </c>
      <c r="G1254" s="60">
        <v>0</v>
      </c>
      <c r="H1254" s="59">
        <v>0</v>
      </c>
      <c r="I1254" s="60">
        <v>0</v>
      </c>
      <c r="J1254" s="67">
        <v>0.7153317884</v>
      </c>
      <c r="K1254" s="68">
        <v>3.6868315860705398</v>
      </c>
      <c r="L1254" s="59">
        <v>5.1618383877999996</v>
      </c>
      <c r="M1254" s="61">
        <v>3.3388561194314603E-2</v>
      </c>
      <c r="N1254" s="67">
        <v>0</v>
      </c>
      <c r="O1254" s="68">
        <v>0</v>
      </c>
      <c r="P1254" s="67">
        <v>0</v>
      </c>
      <c r="Q1254" s="68">
        <v>0</v>
      </c>
      <c r="R1254" s="59">
        <v>0.49860807070000002</v>
      </c>
      <c r="S1254" s="60">
        <v>5.43249705514884E-3</v>
      </c>
      <c r="T1254" s="67">
        <v>0</v>
      </c>
      <c r="U1254" s="68">
        <v>0</v>
      </c>
      <c r="V1254" s="67">
        <v>0</v>
      </c>
      <c r="W1254" s="68">
        <v>0</v>
      </c>
      <c r="X1254" s="59">
        <v>0</v>
      </c>
      <c r="Y1254" s="60">
        <v>0</v>
      </c>
    </row>
    <row r="1255" spans="1:25" customFormat="1" x14ac:dyDescent="0.3">
      <c r="A1255" s="58" t="s">
        <v>286</v>
      </c>
      <c r="B1255" s="63">
        <v>20.190588649999999</v>
      </c>
      <c r="C1255" s="64">
        <v>1.3480203422001E-2</v>
      </c>
      <c r="D1255" s="63">
        <v>6.5447571771000002</v>
      </c>
      <c r="E1255" s="64">
        <v>1.06459390126413E-2</v>
      </c>
      <c r="F1255" s="63">
        <v>3.9608071767999999</v>
      </c>
      <c r="G1255" s="61">
        <v>4.7949997336911798E-2</v>
      </c>
      <c r="H1255" s="63">
        <v>3.6692237917999999</v>
      </c>
      <c r="I1255" s="64">
        <v>9.0862206574004699E-3</v>
      </c>
      <c r="J1255" s="70">
        <v>0.7153317884</v>
      </c>
      <c r="K1255" s="71">
        <v>3.6868315860705398</v>
      </c>
      <c r="L1255" s="63">
        <v>5.3004687159000001</v>
      </c>
      <c r="M1255" s="61">
        <v>3.4285270243574001E-2</v>
      </c>
      <c r="N1255" s="70">
        <v>0</v>
      </c>
      <c r="O1255" s="71">
        <v>0</v>
      </c>
      <c r="P1255" s="70">
        <v>0</v>
      </c>
      <c r="Q1255" s="71">
        <v>0</v>
      </c>
      <c r="R1255" s="63">
        <v>0</v>
      </c>
      <c r="S1255" s="64">
        <v>0</v>
      </c>
      <c r="T1255" s="70">
        <v>0</v>
      </c>
      <c r="U1255" s="71">
        <v>0</v>
      </c>
      <c r="V1255" s="70">
        <v>0</v>
      </c>
      <c r="W1255" s="71">
        <v>0</v>
      </c>
      <c r="X1255" s="63">
        <v>0</v>
      </c>
      <c r="Y1255" s="64">
        <v>0</v>
      </c>
    </row>
    <row r="1256" spans="1:25" customFormat="1" x14ac:dyDescent="0.3">
      <c r="A1256" s="58" t="s">
        <v>287</v>
      </c>
      <c r="B1256" s="59">
        <v>18.8958493188</v>
      </c>
      <c r="C1256" s="60">
        <v>1.26157734707206E-2</v>
      </c>
      <c r="D1256" s="59">
        <v>9.1102833450999992</v>
      </c>
      <c r="E1256" s="60">
        <v>1.4819116776276099E-2</v>
      </c>
      <c r="F1256" s="59">
        <v>2.1246614349000001</v>
      </c>
      <c r="G1256" s="60">
        <v>2.5721401117941502E-2</v>
      </c>
      <c r="H1256" s="59">
        <v>4.0256990657999898</v>
      </c>
      <c r="I1256" s="60">
        <v>9.9689722098432101E-3</v>
      </c>
      <c r="J1256" s="67">
        <v>0.31890669500000002</v>
      </c>
      <c r="K1256" s="68">
        <v>1.6436502546115099</v>
      </c>
      <c r="L1256" s="59">
        <v>0.82948139889999695</v>
      </c>
      <c r="M1256" s="60">
        <v>5.36537341273138E-3</v>
      </c>
      <c r="N1256" s="67">
        <v>0</v>
      </c>
      <c r="O1256" s="68">
        <v>0</v>
      </c>
      <c r="P1256" s="67">
        <v>0</v>
      </c>
      <c r="Q1256" s="68">
        <v>0</v>
      </c>
      <c r="R1256" s="59">
        <v>1.9779892153</v>
      </c>
      <c r="S1256" s="60">
        <v>2.1550835653638401E-2</v>
      </c>
      <c r="T1256" s="67">
        <v>0</v>
      </c>
      <c r="U1256" s="68">
        <v>0</v>
      </c>
      <c r="V1256" s="67">
        <v>0</v>
      </c>
      <c r="W1256" s="68">
        <v>0</v>
      </c>
      <c r="X1256" s="59">
        <v>0.50882816379999796</v>
      </c>
      <c r="Y1256" s="60">
        <v>1.5655279211992099E-2</v>
      </c>
    </row>
    <row r="1257" spans="1:25" customFormat="1" x14ac:dyDescent="0.3">
      <c r="A1257" s="58" t="s">
        <v>288</v>
      </c>
      <c r="B1257" s="63">
        <v>24.145338735900001</v>
      </c>
      <c r="C1257" s="64">
        <v>1.6120583876738599E-2</v>
      </c>
      <c r="D1257" s="63">
        <v>9.1534739571999904</v>
      </c>
      <c r="E1257" s="64">
        <v>1.4889372189867999E-2</v>
      </c>
      <c r="F1257" s="63">
        <v>0</v>
      </c>
      <c r="G1257" s="64">
        <v>0</v>
      </c>
      <c r="H1257" s="63">
        <v>8.4714349898999899</v>
      </c>
      <c r="I1257" s="64">
        <v>2.0978095632944199E-2</v>
      </c>
      <c r="J1257" s="70">
        <v>0</v>
      </c>
      <c r="K1257" s="71">
        <v>0</v>
      </c>
      <c r="L1257" s="63">
        <v>0</v>
      </c>
      <c r="M1257" s="64">
        <v>0</v>
      </c>
      <c r="N1257" s="70">
        <v>0.77030653309999997</v>
      </c>
      <c r="O1257" s="71">
        <v>3.0003964270285901</v>
      </c>
      <c r="P1257" s="70">
        <v>0.88168781770000004</v>
      </c>
      <c r="Q1257" s="71">
        <v>4.1126027596188504</v>
      </c>
      <c r="R1257" s="63">
        <v>0.49860807070000002</v>
      </c>
      <c r="S1257" s="64">
        <v>5.43249705514884E-3</v>
      </c>
      <c r="T1257" s="70">
        <v>0</v>
      </c>
      <c r="U1257" s="71">
        <v>0</v>
      </c>
      <c r="V1257" s="70">
        <v>3.9026049327000001</v>
      </c>
      <c r="W1257" s="69">
        <v>16.9730953977624</v>
      </c>
      <c r="X1257" s="63">
        <v>0.46722243460000001</v>
      </c>
      <c r="Y1257" s="64">
        <v>1.43751824056751E-2</v>
      </c>
    </row>
    <row r="1258" spans="1:25" customFormat="1" x14ac:dyDescent="0.3">
      <c r="A1258" s="58" t="s">
        <v>313</v>
      </c>
      <c r="B1258" s="59">
        <v>16.815609561700001</v>
      </c>
      <c r="C1258" s="60">
        <v>1.1226905836480399E-2</v>
      </c>
      <c r="D1258" s="59">
        <v>1.2079830352000001</v>
      </c>
      <c r="E1258" s="62">
        <v>1.9649489466227799E-3</v>
      </c>
      <c r="F1258" s="59">
        <v>2.1246614349000001</v>
      </c>
      <c r="G1258" s="60">
        <v>2.5721401117941502E-2</v>
      </c>
      <c r="H1258" s="59">
        <v>6.9095592242999997</v>
      </c>
      <c r="I1258" s="60">
        <v>1.7110370835835002E-2</v>
      </c>
      <c r="J1258" s="67">
        <v>0.605314939</v>
      </c>
      <c r="K1258" s="68">
        <v>3.1198029680985502</v>
      </c>
      <c r="L1258" s="59">
        <v>5.4400393337999997</v>
      </c>
      <c r="M1258" s="61">
        <v>3.5188061413420901E-2</v>
      </c>
      <c r="N1258" s="67">
        <v>0</v>
      </c>
      <c r="O1258" s="68">
        <v>0</v>
      </c>
      <c r="P1258" s="67">
        <v>0</v>
      </c>
      <c r="Q1258" s="68">
        <v>0</v>
      </c>
      <c r="R1258" s="59">
        <v>0</v>
      </c>
      <c r="S1258" s="60">
        <v>0</v>
      </c>
      <c r="T1258" s="67">
        <v>0</v>
      </c>
      <c r="U1258" s="68">
        <v>0</v>
      </c>
      <c r="V1258" s="67">
        <v>0.52805159449999906</v>
      </c>
      <c r="W1258" s="68">
        <v>2.2965865730580801</v>
      </c>
      <c r="X1258" s="59">
        <v>0</v>
      </c>
      <c r="Y1258" s="60">
        <v>0</v>
      </c>
    </row>
    <row r="1259" spans="1:25" customFormat="1" x14ac:dyDescent="0.3">
      <c r="A1259" s="58" t="s">
        <v>290</v>
      </c>
      <c r="B1259" s="63">
        <v>26.802841155300001</v>
      </c>
      <c r="C1259" s="64">
        <v>1.7894859695486098E-2</v>
      </c>
      <c r="D1259" s="63">
        <v>16.725908461</v>
      </c>
      <c r="E1259" s="64">
        <v>2.7206968354741502E-2</v>
      </c>
      <c r="F1259" s="63">
        <v>0.65840472090000002</v>
      </c>
      <c r="G1259" s="64">
        <v>7.9707249569446297E-3</v>
      </c>
      <c r="H1259" s="63">
        <v>5.0904856603999997</v>
      </c>
      <c r="I1259" s="64">
        <v>1.2605738594384601E-2</v>
      </c>
      <c r="J1259" s="70">
        <v>0</v>
      </c>
      <c r="K1259" s="71">
        <v>0</v>
      </c>
      <c r="L1259" s="63">
        <v>3.9041925107000002</v>
      </c>
      <c r="M1259" s="64">
        <v>2.5253671417917001E-2</v>
      </c>
      <c r="N1259" s="70">
        <v>0</v>
      </c>
      <c r="O1259" s="71">
        <v>0</v>
      </c>
      <c r="P1259" s="70">
        <v>0.42384980230000002</v>
      </c>
      <c r="Q1259" s="71">
        <v>1.97703294931539</v>
      </c>
      <c r="R1259" s="63">
        <v>0</v>
      </c>
      <c r="S1259" s="64">
        <v>0</v>
      </c>
      <c r="T1259" s="70">
        <v>0</v>
      </c>
      <c r="U1259" s="71">
        <v>0</v>
      </c>
      <c r="V1259" s="70">
        <v>0</v>
      </c>
      <c r="W1259" s="71">
        <v>0</v>
      </c>
      <c r="X1259" s="63">
        <v>0</v>
      </c>
      <c r="Y1259" s="64">
        <v>0</v>
      </c>
    </row>
    <row r="1260" spans="1:25" customFormat="1" x14ac:dyDescent="0.3">
      <c r="A1260" s="58" t="s">
        <v>63</v>
      </c>
      <c r="B1260" s="59">
        <v>6.7117290460000296</v>
      </c>
      <c r="C1260" s="60">
        <v>4.4810715735834903E-3</v>
      </c>
      <c r="D1260" s="59">
        <v>0.61194637690000098</v>
      </c>
      <c r="E1260" s="60">
        <v>9.9541413549752208E-4</v>
      </c>
      <c r="F1260" s="59">
        <v>0</v>
      </c>
      <c r="G1260" s="60">
        <v>0</v>
      </c>
      <c r="H1260" s="59">
        <v>1.3276693661000001</v>
      </c>
      <c r="I1260" s="60">
        <v>3.28775171670236E-3</v>
      </c>
      <c r="J1260" s="67">
        <v>0</v>
      </c>
      <c r="K1260" s="68">
        <v>0</v>
      </c>
      <c r="L1260" s="59">
        <v>0.95072709990000104</v>
      </c>
      <c r="M1260" s="60">
        <v>6.1496326636513703E-3</v>
      </c>
      <c r="N1260" s="67">
        <v>0</v>
      </c>
      <c r="O1260" s="68">
        <v>0</v>
      </c>
      <c r="P1260" s="67">
        <v>0</v>
      </c>
      <c r="Q1260" s="68">
        <v>0</v>
      </c>
      <c r="R1260" s="59">
        <v>1.7563715869000101</v>
      </c>
      <c r="S1260" s="60">
        <v>1.9136239532155899E-2</v>
      </c>
      <c r="T1260" s="67">
        <v>2.0650146162</v>
      </c>
      <c r="U1260" s="69">
        <v>7.3193007094560203</v>
      </c>
      <c r="V1260" s="67">
        <v>0</v>
      </c>
      <c r="W1260" s="68">
        <v>0</v>
      </c>
      <c r="X1260" s="59">
        <v>0</v>
      </c>
      <c r="Y1260" s="60">
        <v>0</v>
      </c>
    </row>
    <row r="1261" spans="1:25" customFormat="1" x14ac:dyDescent="0.3">
      <c r="A1261" s="58" t="s">
        <v>314</v>
      </c>
      <c r="B1261" s="63">
        <v>1229.0517632425999</v>
      </c>
      <c r="C1261" s="64">
        <v>0.820573786722123</v>
      </c>
      <c r="D1261" s="63">
        <v>488.0007369402</v>
      </c>
      <c r="E1261" s="64">
        <v>0.79379966941590796</v>
      </c>
      <c r="F1261" s="63">
        <v>59.728341596100002</v>
      </c>
      <c r="G1261" s="62">
        <v>0.72307832535917704</v>
      </c>
      <c r="H1261" s="63">
        <v>347.78185421999899</v>
      </c>
      <c r="I1261" s="64">
        <v>0.86122374850638395</v>
      </c>
      <c r="J1261" s="70">
        <v>14.8926477111</v>
      </c>
      <c r="K1261" s="71">
        <v>76.756946737004</v>
      </c>
      <c r="L1261" s="63">
        <v>123.9458510385</v>
      </c>
      <c r="M1261" s="64">
        <v>0.80172475797797205</v>
      </c>
      <c r="N1261" s="70">
        <v>19.602788334700001</v>
      </c>
      <c r="O1261" s="71">
        <v>76.354196091955203</v>
      </c>
      <c r="P1261" s="70">
        <v>19.681926986299999</v>
      </c>
      <c r="Q1261" s="71">
        <v>91.805677262987601</v>
      </c>
      <c r="R1261" s="63">
        <v>85.594731941299997</v>
      </c>
      <c r="S1261" s="61">
        <v>0.93258243604953805</v>
      </c>
      <c r="T1261" s="70">
        <v>22.3305713546</v>
      </c>
      <c r="U1261" s="71">
        <v>79.149157335771704</v>
      </c>
      <c r="V1261" s="70">
        <v>18.562232166600001</v>
      </c>
      <c r="W1261" s="71">
        <v>80.7303180291795</v>
      </c>
      <c r="X1261" s="63">
        <v>28.930080953200001</v>
      </c>
      <c r="Y1261" s="64">
        <v>0.89010107374068304</v>
      </c>
    </row>
    <row r="1262" spans="1:25" customFormat="1" x14ac:dyDescent="0.3">
      <c r="A1262" s="65" t="s">
        <v>1</v>
      </c>
    </row>
    <row r="1263" spans="1:25" customFormat="1" x14ac:dyDescent="0.3">
      <c r="A1263" s="65" t="s">
        <v>1</v>
      </c>
    </row>
    <row r="1264" spans="1:25" customFormat="1" x14ac:dyDescent="0.3">
      <c r="A1264" s="53" t="s">
        <v>315</v>
      </c>
    </row>
    <row r="1265" spans="1:25" customFormat="1" x14ac:dyDescent="0.3">
      <c r="A1265" s="54" t="s">
        <v>1</v>
      </c>
    </row>
    <row r="1266" spans="1:25" customFormat="1" ht="25.5" customHeight="1" x14ac:dyDescent="0.3">
      <c r="A1266" s="114" t="s">
        <v>1</v>
      </c>
      <c r="B1266" s="113" t="s">
        <v>504</v>
      </c>
      <c r="C1266" s="113" t="s">
        <v>1</v>
      </c>
      <c r="D1266" s="113" t="s">
        <v>53</v>
      </c>
      <c r="E1266" s="113" t="s">
        <v>1</v>
      </c>
      <c r="F1266" s="113" t="s">
        <v>54</v>
      </c>
      <c r="G1266" s="113" t="s">
        <v>1</v>
      </c>
      <c r="H1266" s="118" t="s">
        <v>55</v>
      </c>
      <c r="I1266" s="118" t="s">
        <v>1</v>
      </c>
      <c r="J1266" s="118" t="s">
        <v>56</v>
      </c>
      <c r="K1266" s="118" t="s">
        <v>1</v>
      </c>
      <c r="L1266" s="118" t="s">
        <v>57</v>
      </c>
      <c r="M1266" s="118" t="s">
        <v>1</v>
      </c>
      <c r="N1266" s="118" t="s">
        <v>58</v>
      </c>
      <c r="O1266" s="118" t="s">
        <v>1</v>
      </c>
      <c r="P1266" s="118" t="s">
        <v>59</v>
      </c>
      <c r="Q1266" s="118" t="s">
        <v>1</v>
      </c>
      <c r="R1266" s="118" t="s">
        <v>60</v>
      </c>
      <c r="S1266" s="118" t="s">
        <v>1</v>
      </c>
      <c r="T1266" s="113" t="s">
        <v>61</v>
      </c>
      <c r="U1266" s="113" t="s">
        <v>1</v>
      </c>
      <c r="V1266" s="113" t="s">
        <v>62</v>
      </c>
      <c r="W1266" s="113" t="s">
        <v>1</v>
      </c>
      <c r="X1266" s="113" t="s">
        <v>63</v>
      </c>
      <c r="Y1266" s="113" t="s">
        <v>1</v>
      </c>
    </row>
    <row r="1267" spans="1:25" customFormat="1" x14ac:dyDescent="0.3">
      <c r="A1267" s="115" t="s">
        <v>1</v>
      </c>
      <c r="B1267" s="55" t="s">
        <v>14</v>
      </c>
      <c r="C1267" s="55" t="s">
        <v>15</v>
      </c>
      <c r="D1267" s="55" t="s">
        <v>14</v>
      </c>
      <c r="E1267" s="55" t="s">
        <v>15</v>
      </c>
      <c r="F1267" s="55" t="s">
        <v>14</v>
      </c>
      <c r="G1267" s="55" t="s">
        <v>15</v>
      </c>
      <c r="H1267" s="55" t="s">
        <v>14</v>
      </c>
      <c r="I1267" s="55" t="s">
        <v>15</v>
      </c>
      <c r="J1267" s="55" t="s">
        <v>14</v>
      </c>
      <c r="K1267" s="55" t="s">
        <v>15</v>
      </c>
      <c r="L1267" s="55" t="s">
        <v>14</v>
      </c>
      <c r="M1267" s="55" t="s">
        <v>15</v>
      </c>
      <c r="N1267" s="55" t="s">
        <v>14</v>
      </c>
      <c r="O1267" s="55" t="s">
        <v>15</v>
      </c>
      <c r="P1267" s="55" t="s">
        <v>14</v>
      </c>
      <c r="Q1267" s="55" t="s">
        <v>15</v>
      </c>
      <c r="R1267" s="55" t="s">
        <v>14</v>
      </c>
      <c r="S1267" s="55" t="s">
        <v>15</v>
      </c>
      <c r="T1267" s="55" t="s">
        <v>14</v>
      </c>
      <c r="U1267" s="55" t="s">
        <v>15</v>
      </c>
      <c r="V1267" s="55" t="s">
        <v>14</v>
      </c>
      <c r="W1267" s="55" t="s">
        <v>15</v>
      </c>
      <c r="X1267" s="55" t="s">
        <v>14</v>
      </c>
      <c r="Y1267" s="55" t="s">
        <v>15</v>
      </c>
    </row>
    <row r="1268" spans="1:25" customFormat="1" x14ac:dyDescent="0.3">
      <c r="A1268" s="56" t="s">
        <v>16</v>
      </c>
      <c r="B1268" s="57">
        <v>1497.7955463971</v>
      </c>
      <c r="C1268" s="57">
        <v>1497.7955463971</v>
      </c>
      <c r="D1268" s="57">
        <v>614.76560868219997</v>
      </c>
      <c r="E1268" s="57">
        <v>614.76560868219997</v>
      </c>
      <c r="F1268" s="57">
        <v>82.602865417700002</v>
      </c>
      <c r="G1268" s="57">
        <v>82.602865417700002</v>
      </c>
      <c r="H1268" s="57">
        <v>403.82287973730001</v>
      </c>
      <c r="I1268" s="57">
        <v>403.82287973730001</v>
      </c>
      <c r="J1268" s="57">
        <v>19.402345122100002</v>
      </c>
      <c r="K1268" s="57">
        <v>19.402345122100002</v>
      </c>
      <c r="L1268" s="57">
        <v>154.5990064609</v>
      </c>
      <c r="M1268" s="57">
        <v>154.5990064609</v>
      </c>
      <c r="N1268" s="57">
        <v>25.673491881299999</v>
      </c>
      <c r="O1268" s="57">
        <v>25.673491881299999</v>
      </c>
      <c r="P1268" s="57">
        <v>21.4386817603</v>
      </c>
      <c r="Q1268" s="57">
        <v>21.4386817603</v>
      </c>
      <c r="R1268" s="57">
        <v>91.782483384399995</v>
      </c>
      <c r="S1268" s="57">
        <v>91.782483384399995</v>
      </c>
      <c r="T1268" s="57">
        <v>28.213277445100001</v>
      </c>
      <c r="U1268" s="57">
        <v>28.213277445100001</v>
      </c>
      <c r="V1268" s="57">
        <v>22.992888693800001</v>
      </c>
      <c r="W1268" s="57">
        <v>22.992888693800001</v>
      </c>
      <c r="X1268" s="57">
        <v>32.502017811999998</v>
      </c>
      <c r="Y1268" s="57">
        <v>32.502017811999998</v>
      </c>
    </row>
    <row r="1269" spans="1:25" customFormat="1" x14ac:dyDescent="0.3">
      <c r="A1269" s="58" t="s">
        <v>316</v>
      </c>
      <c r="B1269" s="59">
        <v>31.4784574912</v>
      </c>
      <c r="C1269" s="60">
        <v>2.1016524963584301E-2</v>
      </c>
      <c r="D1269" s="59">
        <v>11.0450865045</v>
      </c>
      <c r="E1269" s="60">
        <v>1.7966337655380599E-2</v>
      </c>
      <c r="F1269" s="59">
        <v>0</v>
      </c>
      <c r="G1269" s="60">
        <v>0</v>
      </c>
      <c r="H1269" s="59">
        <v>9.6983751862999998</v>
      </c>
      <c r="I1269" s="60">
        <v>2.4016408363510999E-2</v>
      </c>
      <c r="J1269" s="67">
        <v>0</v>
      </c>
      <c r="K1269" s="68">
        <v>0</v>
      </c>
      <c r="L1269" s="59">
        <v>3.0445366636000002</v>
      </c>
      <c r="M1269" s="60">
        <v>1.9693119207528701E-2</v>
      </c>
      <c r="N1269" s="67">
        <v>0</v>
      </c>
      <c r="O1269" s="68">
        <v>0</v>
      </c>
      <c r="P1269" s="67">
        <v>0</v>
      </c>
      <c r="Q1269" s="68">
        <v>0</v>
      </c>
      <c r="R1269" s="59">
        <v>0</v>
      </c>
      <c r="S1269" s="60">
        <v>0</v>
      </c>
      <c r="T1269" s="67">
        <v>3.2237091879999999</v>
      </c>
      <c r="U1269" s="69">
        <v>11.426213045517301</v>
      </c>
      <c r="V1269" s="67">
        <v>0</v>
      </c>
      <c r="W1269" s="68">
        <v>0</v>
      </c>
      <c r="X1269" s="59">
        <v>4.4667499488000102</v>
      </c>
      <c r="Y1269" s="61">
        <v>0.137429927416717</v>
      </c>
    </row>
    <row r="1270" spans="1:25" customFormat="1" x14ac:dyDescent="0.3">
      <c r="A1270" s="58" t="s">
        <v>317</v>
      </c>
      <c r="B1270" s="63">
        <v>1.4427170945000001</v>
      </c>
      <c r="C1270" s="64">
        <v>9.6322698913774401E-4</v>
      </c>
      <c r="D1270" s="63">
        <v>0</v>
      </c>
      <c r="E1270" s="64">
        <v>0</v>
      </c>
      <c r="F1270" s="63">
        <v>0</v>
      </c>
      <c r="G1270" s="64">
        <v>0</v>
      </c>
      <c r="H1270" s="63">
        <v>0</v>
      </c>
      <c r="I1270" s="64">
        <v>0</v>
      </c>
      <c r="J1270" s="70">
        <v>0</v>
      </c>
      <c r="K1270" s="71">
        <v>0</v>
      </c>
      <c r="L1270" s="63">
        <v>1.4427170945000001</v>
      </c>
      <c r="M1270" s="61">
        <v>9.3319946067368896E-3</v>
      </c>
      <c r="N1270" s="70">
        <v>0</v>
      </c>
      <c r="O1270" s="71">
        <v>0</v>
      </c>
      <c r="P1270" s="70">
        <v>0</v>
      </c>
      <c r="Q1270" s="71">
        <v>0</v>
      </c>
      <c r="R1270" s="63">
        <v>0</v>
      </c>
      <c r="S1270" s="64">
        <v>0</v>
      </c>
      <c r="T1270" s="70">
        <v>0</v>
      </c>
      <c r="U1270" s="71">
        <v>0</v>
      </c>
      <c r="V1270" s="70">
        <v>0</v>
      </c>
      <c r="W1270" s="71">
        <v>0</v>
      </c>
      <c r="X1270" s="63">
        <v>0</v>
      </c>
      <c r="Y1270" s="64">
        <v>0</v>
      </c>
    </row>
    <row r="1271" spans="1:25" customFormat="1" x14ac:dyDescent="0.3">
      <c r="A1271" s="58" t="s">
        <v>237</v>
      </c>
      <c r="B1271" s="59">
        <v>1.5500735270999999</v>
      </c>
      <c r="C1271" s="60">
        <v>1.0349032822461301E-3</v>
      </c>
      <c r="D1271" s="59">
        <v>0.374264031</v>
      </c>
      <c r="E1271" s="60">
        <v>6.0879142508030897E-4</v>
      </c>
      <c r="F1271" s="59">
        <v>0</v>
      </c>
      <c r="G1271" s="60">
        <v>0</v>
      </c>
      <c r="H1271" s="59">
        <v>0.80154546509999902</v>
      </c>
      <c r="I1271" s="60">
        <v>1.98489363857103E-3</v>
      </c>
      <c r="J1271" s="67">
        <v>0</v>
      </c>
      <c r="K1271" s="68">
        <v>0</v>
      </c>
      <c r="L1271" s="59">
        <v>0</v>
      </c>
      <c r="M1271" s="60">
        <v>0</v>
      </c>
      <c r="N1271" s="67">
        <v>0</v>
      </c>
      <c r="O1271" s="68">
        <v>0</v>
      </c>
      <c r="P1271" s="67">
        <v>0</v>
      </c>
      <c r="Q1271" s="68">
        <v>0</v>
      </c>
      <c r="R1271" s="59">
        <v>0.374264031</v>
      </c>
      <c r="S1271" s="60">
        <v>4.0777283115398097E-3</v>
      </c>
      <c r="T1271" s="67">
        <v>0</v>
      </c>
      <c r="U1271" s="68">
        <v>0</v>
      </c>
      <c r="V1271" s="67">
        <v>0</v>
      </c>
      <c r="W1271" s="68">
        <v>0</v>
      </c>
      <c r="X1271" s="59">
        <v>0</v>
      </c>
      <c r="Y1271" s="60">
        <v>0</v>
      </c>
    </row>
    <row r="1272" spans="1:25" customFormat="1" x14ac:dyDescent="0.3">
      <c r="A1272" s="58" t="s">
        <v>238</v>
      </c>
      <c r="B1272" s="63">
        <v>7.1176092002000102</v>
      </c>
      <c r="C1272" s="64">
        <v>4.7520565923174097E-3</v>
      </c>
      <c r="D1272" s="63">
        <v>5.7133182217999998</v>
      </c>
      <c r="E1272" s="64">
        <v>9.2934903012010708E-3</v>
      </c>
      <c r="F1272" s="63">
        <v>0.68895919000000005</v>
      </c>
      <c r="G1272" s="64">
        <v>8.3406209520229396E-3</v>
      </c>
      <c r="H1272" s="63">
        <v>0</v>
      </c>
      <c r="I1272" s="64">
        <v>0</v>
      </c>
      <c r="J1272" s="70">
        <v>0</v>
      </c>
      <c r="K1272" s="71">
        <v>0</v>
      </c>
      <c r="L1272" s="63">
        <v>0</v>
      </c>
      <c r="M1272" s="64">
        <v>0</v>
      </c>
      <c r="N1272" s="70">
        <v>0</v>
      </c>
      <c r="O1272" s="71">
        <v>0</v>
      </c>
      <c r="P1272" s="70">
        <v>0</v>
      </c>
      <c r="Q1272" s="71">
        <v>0</v>
      </c>
      <c r="R1272" s="63">
        <v>0.7153317884</v>
      </c>
      <c r="S1272" s="64">
        <v>7.7937724282755999E-3</v>
      </c>
      <c r="T1272" s="70">
        <v>0</v>
      </c>
      <c r="U1272" s="71">
        <v>0</v>
      </c>
      <c r="V1272" s="70">
        <v>0</v>
      </c>
      <c r="W1272" s="71">
        <v>0</v>
      </c>
      <c r="X1272" s="63">
        <v>0</v>
      </c>
      <c r="Y1272" s="64">
        <v>0</v>
      </c>
    </row>
    <row r="1273" spans="1:25" customFormat="1" x14ac:dyDescent="0.3">
      <c r="A1273" s="58" t="s">
        <v>239</v>
      </c>
      <c r="B1273" s="59">
        <v>10.390769432400001</v>
      </c>
      <c r="C1273" s="60">
        <v>6.9373750358616504E-3</v>
      </c>
      <c r="D1273" s="59">
        <v>0</v>
      </c>
      <c r="E1273" s="62">
        <v>0</v>
      </c>
      <c r="F1273" s="59">
        <v>0</v>
      </c>
      <c r="G1273" s="60">
        <v>0</v>
      </c>
      <c r="H1273" s="59">
        <v>3.02759685629999</v>
      </c>
      <c r="I1273" s="60">
        <v>7.4973385813838804E-3</v>
      </c>
      <c r="J1273" s="67">
        <v>1.1574203087999999</v>
      </c>
      <c r="K1273" s="69">
        <v>5.9653629574996803</v>
      </c>
      <c r="L1273" s="59">
        <v>5.1618383877999996</v>
      </c>
      <c r="M1273" s="61">
        <v>3.3388561194314603E-2</v>
      </c>
      <c r="N1273" s="67">
        <v>0</v>
      </c>
      <c r="O1273" s="68">
        <v>0</v>
      </c>
      <c r="P1273" s="67">
        <v>0</v>
      </c>
      <c r="Q1273" s="68">
        <v>0</v>
      </c>
      <c r="R1273" s="59">
        <v>1.0439138795</v>
      </c>
      <c r="S1273" s="60">
        <v>1.13737811508969E-2</v>
      </c>
      <c r="T1273" s="67">
        <v>0</v>
      </c>
      <c r="U1273" s="68">
        <v>0</v>
      </c>
      <c r="V1273" s="67">
        <v>0</v>
      </c>
      <c r="W1273" s="68">
        <v>0</v>
      </c>
      <c r="X1273" s="59">
        <v>0</v>
      </c>
      <c r="Y1273" s="60">
        <v>0</v>
      </c>
    </row>
    <row r="1274" spans="1:25" customFormat="1" x14ac:dyDescent="0.3">
      <c r="A1274" s="58" t="s">
        <v>318</v>
      </c>
      <c r="B1274" s="63">
        <v>53.117091999700001</v>
      </c>
      <c r="C1274" s="64">
        <v>3.5463513112635098E-2</v>
      </c>
      <c r="D1274" s="63">
        <v>26.445388292699899</v>
      </c>
      <c r="E1274" s="64">
        <v>4.3017026195378498E-2</v>
      </c>
      <c r="F1274" s="63">
        <v>8.2120619606000105</v>
      </c>
      <c r="G1274" s="61">
        <v>9.9416187550805404E-2</v>
      </c>
      <c r="H1274" s="63">
        <v>9.4522676909000101</v>
      </c>
      <c r="I1274" s="64">
        <v>2.34069642043289E-2</v>
      </c>
      <c r="J1274" s="70">
        <v>0.69608674129999804</v>
      </c>
      <c r="K1274" s="71">
        <v>3.5876423026159401</v>
      </c>
      <c r="L1274" s="63">
        <v>4.2086009299000002</v>
      </c>
      <c r="M1274" s="64">
        <v>2.7222690664344001E-2</v>
      </c>
      <c r="N1274" s="70">
        <v>0</v>
      </c>
      <c r="O1274" s="71">
        <v>0</v>
      </c>
      <c r="P1274" s="70">
        <v>0</v>
      </c>
      <c r="Q1274" s="71">
        <v>0</v>
      </c>
      <c r="R1274" s="63">
        <v>2.5629814951999998</v>
      </c>
      <c r="S1274" s="64">
        <v>2.7924516756272701E-2</v>
      </c>
      <c r="T1274" s="70">
        <v>1.1158550867999999</v>
      </c>
      <c r="U1274" s="71">
        <v>3.95507076046494</v>
      </c>
      <c r="V1274" s="70">
        <v>0</v>
      </c>
      <c r="W1274" s="71">
        <v>0</v>
      </c>
      <c r="X1274" s="63">
        <v>0.42384980230000102</v>
      </c>
      <c r="Y1274" s="64">
        <v>1.30407227253291E-2</v>
      </c>
    </row>
    <row r="1275" spans="1:25" customFormat="1" x14ac:dyDescent="0.3">
      <c r="A1275" s="58" t="s">
        <v>319</v>
      </c>
      <c r="B1275" s="59">
        <v>70.886929045499897</v>
      </c>
      <c r="C1275" s="60">
        <v>4.7327506892390098E-2</v>
      </c>
      <c r="D1275" s="59">
        <v>30.617107258900099</v>
      </c>
      <c r="E1275" s="60">
        <v>4.9802895325472503E-2</v>
      </c>
      <c r="F1275" s="59">
        <v>9.1661801032999897</v>
      </c>
      <c r="G1275" s="61">
        <v>0.110966853957779</v>
      </c>
      <c r="H1275" s="59">
        <v>13.8631791412</v>
      </c>
      <c r="I1275" s="60">
        <v>3.4329850627132501E-2</v>
      </c>
      <c r="J1275" s="67">
        <v>0</v>
      </c>
      <c r="K1275" s="68">
        <v>0</v>
      </c>
      <c r="L1275" s="59">
        <v>3.7658117063000001</v>
      </c>
      <c r="M1275" s="60">
        <v>2.4358576374502301E-2</v>
      </c>
      <c r="N1275" s="67">
        <v>0</v>
      </c>
      <c r="O1275" s="68">
        <v>0</v>
      </c>
      <c r="P1275" s="67">
        <v>0.67113180230000102</v>
      </c>
      <c r="Q1275" s="68">
        <v>3.1304714058622598</v>
      </c>
      <c r="R1275" s="59">
        <v>4.4913173483999902</v>
      </c>
      <c r="S1275" s="60">
        <v>4.89343628847961E-2</v>
      </c>
      <c r="T1275" s="67">
        <v>2.3760339181000001</v>
      </c>
      <c r="U1275" s="68">
        <v>8.4216869972781598</v>
      </c>
      <c r="V1275" s="67">
        <v>5.4689453323999899</v>
      </c>
      <c r="W1275" s="69">
        <v>23.785377319182601</v>
      </c>
      <c r="X1275" s="59">
        <v>0.46722243460000001</v>
      </c>
      <c r="Y1275" s="60">
        <v>1.43751824056751E-2</v>
      </c>
    </row>
    <row r="1276" spans="1:25" customFormat="1" x14ac:dyDescent="0.3">
      <c r="A1276" s="58" t="s">
        <v>320</v>
      </c>
      <c r="B1276" s="63">
        <v>235.3799374303</v>
      </c>
      <c r="C1276" s="64">
        <v>0.15715091288427099</v>
      </c>
      <c r="D1276" s="63">
        <v>99.148196500999902</v>
      </c>
      <c r="E1276" s="64">
        <v>0.16127804662582201</v>
      </c>
      <c r="F1276" s="63">
        <v>12.5407193073</v>
      </c>
      <c r="G1276" s="64">
        <v>0.151819422291043</v>
      </c>
      <c r="H1276" s="63">
        <v>59.309502619600003</v>
      </c>
      <c r="I1276" s="64">
        <v>0.14687008982300101</v>
      </c>
      <c r="J1276" s="70">
        <v>1.2230371684000001</v>
      </c>
      <c r="K1276" s="71">
        <v>6.3035533112279003</v>
      </c>
      <c r="L1276" s="63">
        <v>14.5944029822</v>
      </c>
      <c r="M1276" s="62">
        <v>9.4401660892245803E-2</v>
      </c>
      <c r="N1276" s="70">
        <v>11.4009402519</v>
      </c>
      <c r="O1276" s="69">
        <v>44.407439021585503</v>
      </c>
      <c r="P1276" s="70">
        <v>0.754834503200002</v>
      </c>
      <c r="Q1276" s="71">
        <v>3.5208997999018599</v>
      </c>
      <c r="R1276" s="63">
        <v>18.191181971999999</v>
      </c>
      <c r="S1276" s="64">
        <v>0.19819884253744099</v>
      </c>
      <c r="T1276" s="70">
        <v>3.8112778236999998</v>
      </c>
      <c r="U1276" s="71">
        <v>13.5088092162151</v>
      </c>
      <c r="V1276" s="70">
        <v>10.6950385544</v>
      </c>
      <c r="W1276" s="69">
        <v>46.5145493323068</v>
      </c>
      <c r="X1276" s="63">
        <v>3.7108057466000002</v>
      </c>
      <c r="Y1276" s="64">
        <v>0.114171549842359</v>
      </c>
    </row>
    <row r="1277" spans="1:25" customFormat="1" x14ac:dyDescent="0.3">
      <c r="A1277" s="58" t="s">
        <v>321</v>
      </c>
      <c r="B1277" s="59">
        <v>574.01245153640002</v>
      </c>
      <c r="C1277" s="60">
        <v>0.38323818822747102</v>
      </c>
      <c r="D1277" s="59">
        <v>243.733792466799</v>
      </c>
      <c r="E1277" s="60">
        <v>0.396466212528159</v>
      </c>
      <c r="F1277" s="59">
        <v>19.442938076299999</v>
      </c>
      <c r="G1277" s="62">
        <v>0.23537849417187201</v>
      </c>
      <c r="H1277" s="59">
        <v>156.38765247680001</v>
      </c>
      <c r="I1277" s="60">
        <v>0.38726793434422402</v>
      </c>
      <c r="J1277" s="67">
        <v>8.4890840092000204</v>
      </c>
      <c r="K1277" s="68">
        <v>43.7528760352305</v>
      </c>
      <c r="L1277" s="59">
        <v>69.610335185499807</v>
      </c>
      <c r="M1277" s="60">
        <v>0.45026379392098698</v>
      </c>
      <c r="N1277" s="67">
        <v>9.4610374892000006</v>
      </c>
      <c r="O1277" s="68">
        <v>36.8513855962508</v>
      </c>
      <c r="P1277" s="67">
        <v>11.479518887699999</v>
      </c>
      <c r="Q1277" s="68">
        <v>53.545824393726001</v>
      </c>
      <c r="R1277" s="59">
        <v>35.480072140300003</v>
      </c>
      <c r="S1277" s="60">
        <v>0.38656692248894198</v>
      </c>
      <c r="T1277" s="67">
        <v>8.5523142175999993</v>
      </c>
      <c r="U1277" s="68">
        <v>30.3130830306471</v>
      </c>
      <c r="V1277" s="67">
        <v>1.4022811340000001</v>
      </c>
      <c r="W1277" s="72">
        <v>6.0987601543868797</v>
      </c>
      <c r="X1277" s="59">
        <v>9.9734254530000008</v>
      </c>
      <c r="Y1277" s="60">
        <v>0.30685557772716898</v>
      </c>
    </row>
    <row r="1278" spans="1:25" customFormat="1" x14ac:dyDescent="0.3">
      <c r="A1278" s="58" t="s">
        <v>322</v>
      </c>
      <c r="B1278" s="63">
        <v>258.31078095599997</v>
      </c>
      <c r="C1278" s="64">
        <v>0.17246064162586</v>
      </c>
      <c r="D1278" s="63">
        <v>97.049334478699905</v>
      </c>
      <c r="E1278" s="64">
        <v>0.157863961659685</v>
      </c>
      <c r="F1278" s="63">
        <v>18.128188557000001</v>
      </c>
      <c r="G1278" s="64">
        <v>0.21946198192194299</v>
      </c>
      <c r="H1278" s="63">
        <v>84.332294955000094</v>
      </c>
      <c r="I1278" s="64">
        <v>0.208834860991187</v>
      </c>
      <c r="J1278" s="70">
        <v>2.8360562110999998</v>
      </c>
      <c r="K1278" s="71">
        <v>14.617079498651</v>
      </c>
      <c r="L1278" s="63">
        <v>23.156151076899999</v>
      </c>
      <c r="M1278" s="64">
        <v>0.14978201740744401</v>
      </c>
      <c r="N1278" s="70">
        <v>1.4518558190999999</v>
      </c>
      <c r="O1278" s="71">
        <v>5.6550773296152199</v>
      </c>
      <c r="P1278" s="70">
        <v>3.8042171061999999</v>
      </c>
      <c r="Q1278" s="71">
        <v>17.744640965960102</v>
      </c>
      <c r="R1278" s="63">
        <v>18.222564994799999</v>
      </c>
      <c r="S1278" s="64">
        <v>0.198540770775192</v>
      </c>
      <c r="T1278" s="70">
        <v>3.3545635524000001</v>
      </c>
      <c r="U1278" s="71">
        <v>11.890017240739301</v>
      </c>
      <c r="V1278" s="70">
        <v>1.7210938987</v>
      </c>
      <c r="W1278" s="71">
        <v>7.4853313196966402</v>
      </c>
      <c r="X1278" s="63">
        <v>4.2544603061000004</v>
      </c>
      <c r="Y1278" s="64">
        <v>0.13089834393387201</v>
      </c>
    </row>
    <row r="1279" spans="1:25" customFormat="1" x14ac:dyDescent="0.3">
      <c r="A1279" s="58" t="s">
        <v>323</v>
      </c>
      <c r="B1279" s="59">
        <v>254.1087286838</v>
      </c>
      <c r="C1279" s="60">
        <v>0.16965515039422499</v>
      </c>
      <c r="D1279" s="59">
        <v>100.6391209268</v>
      </c>
      <c r="E1279" s="60">
        <v>0.16370323828382</v>
      </c>
      <c r="F1279" s="59">
        <v>14.4238182232</v>
      </c>
      <c r="G1279" s="60">
        <v>0.17461643915453401</v>
      </c>
      <c r="H1279" s="59">
        <v>66.950465346100003</v>
      </c>
      <c r="I1279" s="60">
        <v>0.16579165942666099</v>
      </c>
      <c r="J1279" s="67">
        <v>5.0006606832999996</v>
      </c>
      <c r="K1279" s="68">
        <v>25.773485894775</v>
      </c>
      <c r="L1279" s="59">
        <v>29.614612434200001</v>
      </c>
      <c r="M1279" s="60">
        <v>0.19155758573189699</v>
      </c>
      <c r="N1279" s="67">
        <v>3.3596583211</v>
      </c>
      <c r="O1279" s="68">
        <v>13.0860980525485</v>
      </c>
      <c r="P1279" s="67">
        <v>4.72897946089999</v>
      </c>
      <c r="Q1279" s="68">
        <v>22.058163434549801</v>
      </c>
      <c r="R1279" s="59">
        <v>10.700855734799999</v>
      </c>
      <c r="S1279" s="60">
        <v>0.116589302666644</v>
      </c>
      <c r="T1279" s="67">
        <v>5.7795236584999996</v>
      </c>
      <c r="U1279" s="68">
        <v>20.4851197091381</v>
      </c>
      <c r="V1279" s="67">
        <v>3.7055297743</v>
      </c>
      <c r="W1279" s="68">
        <v>16.115981874427099</v>
      </c>
      <c r="X1279" s="59">
        <v>9.2055041206000094</v>
      </c>
      <c r="Y1279" s="60">
        <v>0.28322869594887901</v>
      </c>
    </row>
    <row r="1280" spans="1:25" customFormat="1" x14ac:dyDescent="0.3">
      <c r="A1280" s="58" t="s">
        <v>312</v>
      </c>
      <c r="B1280" s="79">
        <v>7.9209804849762104</v>
      </c>
      <c r="C1280" s="79">
        <v>7.9209804849762104</v>
      </c>
      <c r="D1280" s="79">
        <v>7.9014846210648901</v>
      </c>
      <c r="E1280" s="79">
        <v>7.9014846210648901</v>
      </c>
      <c r="F1280" s="79">
        <v>7.85499006261188</v>
      </c>
      <c r="G1280" s="79">
        <v>7.85499006261188</v>
      </c>
      <c r="H1280" s="79">
        <v>8.0206375130892091</v>
      </c>
      <c r="I1280" s="79">
        <v>8.0206375130892091</v>
      </c>
      <c r="J1280" s="81">
        <v>8.2523611923912608</v>
      </c>
      <c r="K1280" s="81">
        <v>8.2523611923912608</v>
      </c>
      <c r="L1280" s="79">
        <v>7.9516871425523101</v>
      </c>
      <c r="M1280" s="79">
        <v>7.9516871425523101</v>
      </c>
      <c r="N1280" s="81">
        <v>7.87419834413127</v>
      </c>
      <c r="O1280" s="81">
        <v>7.87419834413127</v>
      </c>
      <c r="P1280" s="81">
        <v>8.5207912522343303</v>
      </c>
      <c r="Q1280" s="76">
        <v>8.5207912522343303</v>
      </c>
      <c r="R1280" s="79">
        <v>7.9429479009184201</v>
      </c>
      <c r="S1280" s="79">
        <v>7.9429479009184201</v>
      </c>
      <c r="T1280" s="81">
        <v>7.19233156802711</v>
      </c>
      <c r="U1280" s="81">
        <v>7.19233156802711</v>
      </c>
      <c r="V1280" s="81">
        <v>7.4563199109787899</v>
      </c>
      <c r="W1280" s="81">
        <v>7.4563199109787899</v>
      </c>
      <c r="X1280" s="79">
        <v>7.4158722336681997</v>
      </c>
      <c r="Y1280" s="79">
        <v>7.4158722336681997</v>
      </c>
    </row>
    <row r="1281" spans="1:25" customFormat="1" x14ac:dyDescent="0.3">
      <c r="A1281" s="65" t="s">
        <v>1</v>
      </c>
    </row>
    <row r="1282" spans="1:25" customFormat="1" x14ac:dyDescent="0.3">
      <c r="A1282" s="65" t="s">
        <v>1</v>
      </c>
    </row>
    <row r="1283" spans="1:25" customFormat="1" x14ac:dyDescent="0.3">
      <c r="A1283" s="53" t="s">
        <v>324</v>
      </c>
    </row>
    <row r="1284" spans="1:25" customFormat="1" x14ac:dyDescent="0.3">
      <c r="A1284" s="54" t="s">
        <v>1</v>
      </c>
    </row>
    <row r="1285" spans="1:25" customFormat="1" ht="25.5" customHeight="1" x14ac:dyDescent="0.3">
      <c r="A1285" s="114" t="s">
        <v>1</v>
      </c>
      <c r="B1285" s="113" t="s">
        <v>504</v>
      </c>
      <c r="C1285" s="113" t="s">
        <v>1</v>
      </c>
      <c r="D1285" s="113" t="s">
        <v>53</v>
      </c>
      <c r="E1285" s="113" t="s">
        <v>1</v>
      </c>
      <c r="F1285" s="113" t="s">
        <v>54</v>
      </c>
      <c r="G1285" s="113" t="s">
        <v>1</v>
      </c>
      <c r="H1285" s="118" t="s">
        <v>55</v>
      </c>
      <c r="I1285" s="118" t="s">
        <v>1</v>
      </c>
      <c r="J1285" s="118" t="s">
        <v>56</v>
      </c>
      <c r="K1285" s="118" t="s">
        <v>1</v>
      </c>
      <c r="L1285" s="118" t="s">
        <v>57</v>
      </c>
      <c r="M1285" s="118" t="s">
        <v>1</v>
      </c>
      <c r="N1285" s="118" t="s">
        <v>58</v>
      </c>
      <c r="O1285" s="118" t="s">
        <v>1</v>
      </c>
      <c r="P1285" s="118" t="s">
        <v>59</v>
      </c>
      <c r="Q1285" s="118" t="s">
        <v>1</v>
      </c>
      <c r="R1285" s="118" t="s">
        <v>60</v>
      </c>
      <c r="S1285" s="118" t="s">
        <v>1</v>
      </c>
      <c r="T1285" s="113" t="s">
        <v>61</v>
      </c>
      <c r="U1285" s="113" t="s">
        <v>1</v>
      </c>
      <c r="V1285" s="113" t="s">
        <v>62</v>
      </c>
      <c r="W1285" s="113" t="s">
        <v>1</v>
      </c>
      <c r="X1285" s="113" t="s">
        <v>63</v>
      </c>
      <c r="Y1285" s="113" t="s">
        <v>1</v>
      </c>
    </row>
    <row r="1286" spans="1:25" customFormat="1" x14ac:dyDescent="0.3">
      <c r="A1286" s="115" t="s">
        <v>1</v>
      </c>
      <c r="B1286" s="55" t="s">
        <v>14</v>
      </c>
      <c r="C1286" s="55" t="s">
        <v>15</v>
      </c>
      <c r="D1286" s="55" t="s">
        <v>14</v>
      </c>
      <c r="E1286" s="55" t="s">
        <v>15</v>
      </c>
      <c r="F1286" s="55" t="s">
        <v>14</v>
      </c>
      <c r="G1286" s="55" t="s">
        <v>15</v>
      </c>
      <c r="H1286" s="55" t="s">
        <v>14</v>
      </c>
      <c r="I1286" s="55" t="s">
        <v>15</v>
      </c>
      <c r="J1286" s="55" t="s">
        <v>14</v>
      </c>
      <c r="K1286" s="55" t="s">
        <v>15</v>
      </c>
      <c r="L1286" s="55" t="s">
        <v>14</v>
      </c>
      <c r="M1286" s="55" t="s">
        <v>15</v>
      </c>
      <c r="N1286" s="55" t="s">
        <v>14</v>
      </c>
      <c r="O1286" s="55" t="s">
        <v>15</v>
      </c>
      <c r="P1286" s="55" t="s">
        <v>14</v>
      </c>
      <c r="Q1286" s="55" t="s">
        <v>15</v>
      </c>
      <c r="R1286" s="55" t="s">
        <v>14</v>
      </c>
      <c r="S1286" s="55" t="s">
        <v>15</v>
      </c>
      <c r="T1286" s="55" t="s">
        <v>14</v>
      </c>
      <c r="U1286" s="55" t="s">
        <v>15</v>
      </c>
      <c r="V1286" s="55" t="s">
        <v>14</v>
      </c>
      <c r="W1286" s="55" t="s">
        <v>15</v>
      </c>
      <c r="X1286" s="55" t="s">
        <v>14</v>
      </c>
      <c r="Y1286" s="55" t="s">
        <v>15</v>
      </c>
    </row>
    <row r="1287" spans="1:25" customFormat="1" x14ac:dyDescent="0.3">
      <c r="A1287" s="56" t="s">
        <v>16</v>
      </c>
      <c r="B1287" s="57">
        <v>1497.7955463971</v>
      </c>
      <c r="C1287" s="57">
        <v>1497.7955463971</v>
      </c>
      <c r="D1287" s="57">
        <v>614.76560868219997</v>
      </c>
      <c r="E1287" s="57">
        <v>614.76560868219997</v>
      </c>
      <c r="F1287" s="57">
        <v>82.602865417700002</v>
      </c>
      <c r="G1287" s="57">
        <v>82.602865417700002</v>
      </c>
      <c r="H1287" s="57">
        <v>403.82287973730001</v>
      </c>
      <c r="I1287" s="57">
        <v>403.82287973730001</v>
      </c>
      <c r="J1287" s="57">
        <v>19.402345122100002</v>
      </c>
      <c r="K1287" s="57">
        <v>19.402345122100002</v>
      </c>
      <c r="L1287" s="57">
        <v>154.5990064609</v>
      </c>
      <c r="M1287" s="57">
        <v>154.5990064609</v>
      </c>
      <c r="N1287" s="57">
        <v>25.673491881299999</v>
      </c>
      <c r="O1287" s="57">
        <v>25.673491881299999</v>
      </c>
      <c r="P1287" s="57">
        <v>21.4386817603</v>
      </c>
      <c r="Q1287" s="57">
        <v>21.4386817603</v>
      </c>
      <c r="R1287" s="57">
        <v>91.782483384399995</v>
      </c>
      <c r="S1287" s="57">
        <v>91.782483384399995</v>
      </c>
      <c r="T1287" s="57">
        <v>28.213277445100001</v>
      </c>
      <c r="U1287" s="57">
        <v>28.213277445100001</v>
      </c>
      <c r="V1287" s="57">
        <v>22.992888693800001</v>
      </c>
      <c r="W1287" s="57">
        <v>22.992888693800001</v>
      </c>
      <c r="X1287" s="57">
        <v>32.502017811999998</v>
      </c>
      <c r="Y1287" s="57">
        <v>32.502017811999998</v>
      </c>
    </row>
    <row r="1288" spans="1:25" customFormat="1" x14ac:dyDescent="0.3">
      <c r="A1288" s="58" t="s">
        <v>325</v>
      </c>
      <c r="B1288" s="59">
        <v>26.7045891512</v>
      </c>
      <c r="C1288" s="60">
        <v>1.78292619546353E-2</v>
      </c>
      <c r="D1288" s="59">
        <v>11.7365332782</v>
      </c>
      <c r="E1288" s="60">
        <v>1.9091070015055299E-2</v>
      </c>
      <c r="F1288" s="59">
        <v>2.3083641654000102</v>
      </c>
      <c r="G1288" s="60">
        <v>2.7945327970491499E-2</v>
      </c>
      <c r="H1288" s="59">
        <v>6.5372093892000001</v>
      </c>
      <c r="I1288" s="60">
        <v>1.61883085808627E-2</v>
      </c>
      <c r="J1288" s="67">
        <v>0</v>
      </c>
      <c r="K1288" s="68">
        <v>0</v>
      </c>
      <c r="L1288" s="59">
        <v>3.4013328825000002</v>
      </c>
      <c r="M1288" s="60">
        <v>2.2001000914325001E-2</v>
      </c>
      <c r="N1288" s="67">
        <v>0</v>
      </c>
      <c r="O1288" s="68">
        <v>0</v>
      </c>
      <c r="P1288" s="67">
        <v>0</v>
      </c>
      <c r="Q1288" s="68">
        <v>0</v>
      </c>
      <c r="R1288" s="59">
        <v>2.7211494359000001</v>
      </c>
      <c r="S1288" s="60">
        <v>2.9647807899284902E-2</v>
      </c>
      <c r="T1288" s="67">
        <v>0</v>
      </c>
      <c r="U1288" s="68">
        <v>0</v>
      </c>
      <c r="V1288" s="67">
        <v>0</v>
      </c>
      <c r="W1288" s="68">
        <v>0</v>
      </c>
      <c r="X1288" s="59">
        <v>0</v>
      </c>
      <c r="Y1288" s="60">
        <v>0</v>
      </c>
    </row>
    <row r="1289" spans="1:25" customFormat="1" x14ac:dyDescent="0.3">
      <c r="A1289" s="58" t="s">
        <v>326</v>
      </c>
      <c r="B1289" s="63">
        <v>146.02789666710001</v>
      </c>
      <c r="C1289" s="64">
        <v>9.7495213561267099E-2</v>
      </c>
      <c r="D1289" s="63">
        <v>65.424684882000093</v>
      </c>
      <c r="E1289" s="64">
        <v>0.106422161484022</v>
      </c>
      <c r="F1289" s="63">
        <v>7.1124832293000004</v>
      </c>
      <c r="G1289" s="64">
        <v>8.61045581570824E-2</v>
      </c>
      <c r="H1289" s="63">
        <v>39.4627701552999</v>
      </c>
      <c r="I1289" s="64">
        <v>9.7722967507368197E-2</v>
      </c>
      <c r="J1289" s="70">
        <v>0.69608674129999804</v>
      </c>
      <c r="K1289" s="71">
        <v>3.5876423026159401</v>
      </c>
      <c r="L1289" s="63">
        <v>16.609960558400001</v>
      </c>
      <c r="M1289" s="64">
        <v>0.107438986437477</v>
      </c>
      <c r="N1289" s="70">
        <v>0</v>
      </c>
      <c r="O1289" s="71">
        <v>0</v>
      </c>
      <c r="P1289" s="70">
        <v>1.1786843055</v>
      </c>
      <c r="Q1289" s="71">
        <v>5.4979327492172603</v>
      </c>
      <c r="R1289" s="63">
        <v>6.7623139413000004</v>
      </c>
      <c r="S1289" s="64">
        <v>7.3677609190179905E-2</v>
      </c>
      <c r="T1289" s="70">
        <v>2.7966012161</v>
      </c>
      <c r="U1289" s="71">
        <v>9.9123585394922102</v>
      </c>
      <c r="V1289" s="70">
        <v>4.6556248377000102</v>
      </c>
      <c r="W1289" s="71">
        <v>20.2481075766499</v>
      </c>
      <c r="X1289" s="63">
        <v>1.3286868002000001</v>
      </c>
      <c r="Y1289" s="64">
        <v>4.0880132670084203E-2</v>
      </c>
    </row>
    <row r="1290" spans="1:25" customFormat="1" x14ac:dyDescent="0.3">
      <c r="A1290" s="58" t="s">
        <v>327</v>
      </c>
      <c r="B1290" s="59">
        <v>386.946719309</v>
      </c>
      <c r="C1290" s="60">
        <v>0.25834415133613398</v>
      </c>
      <c r="D1290" s="59">
        <v>183.58335915129999</v>
      </c>
      <c r="E1290" s="60">
        <v>0.29862333962504201</v>
      </c>
      <c r="F1290" s="59">
        <v>19.233519431000001</v>
      </c>
      <c r="G1290" s="60">
        <v>0.23284324743144699</v>
      </c>
      <c r="H1290" s="59">
        <v>101.1353070581</v>
      </c>
      <c r="I1290" s="60">
        <v>0.250444717555112</v>
      </c>
      <c r="J1290" s="67">
        <v>1.7751425381999999</v>
      </c>
      <c r="K1290" s="68">
        <v>9.1491133006290397</v>
      </c>
      <c r="L1290" s="59">
        <v>33.217371894099998</v>
      </c>
      <c r="M1290" s="60">
        <v>0.21486148361827301</v>
      </c>
      <c r="N1290" s="67">
        <v>5.9735681794</v>
      </c>
      <c r="O1290" s="68">
        <v>23.267455035016201</v>
      </c>
      <c r="P1290" s="67">
        <v>7.8289691007999904</v>
      </c>
      <c r="Q1290" s="68">
        <v>36.517959398500103</v>
      </c>
      <c r="R1290" s="59">
        <v>24.274783288899901</v>
      </c>
      <c r="S1290" s="60">
        <v>0.264481656998027</v>
      </c>
      <c r="T1290" s="67">
        <v>2.1223289997000001</v>
      </c>
      <c r="U1290" s="72">
        <v>7.5224475562253401</v>
      </c>
      <c r="V1290" s="67">
        <v>3.1111938957</v>
      </c>
      <c r="W1290" s="68">
        <v>13.531113628793101</v>
      </c>
      <c r="X1290" s="59">
        <v>4.6911757717999896</v>
      </c>
      <c r="Y1290" s="60">
        <v>0.144334908648902</v>
      </c>
    </row>
    <row r="1291" spans="1:25" customFormat="1" x14ac:dyDescent="0.3">
      <c r="A1291" s="58" t="s">
        <v>328</v>
      </c>
      <c r="B1291" s="63">
        <v>428.3460860747</v>
      </c>
      <c r="C1291" s="64">
        <v>0.28598435020391999</v>
      </c>
      <c r="D1291" s="63">
        <v>204.44884400629999</v>
      </c>
      <c r="E1291" s="61">
        <v>0.332563892838041</v>
      </c>
      <c r="F1291" s="63">
        <v>30.567427319099998</v>
      </c>
      <c r="G1291" s="64">
        <v>0.37005286880217703</v>
      </c>
      <c r="H1291" s="63">
        <v>92.656224718199894</v>
      </c>
      <c r="I1291" s="62">
        <v>0.22944768453554701</v>
      </c>
      <c r="J1291" s="70">
        <v>5.3522555832999901</v>
      </c>
      <c r="K1291" s="71">
        <v>27.585611685690399</v>
      </c>
      <c r="L1291" s="63">
        <v>39.456745327199997</v>
      </c>
      <c r="M1291" s="64">
        <v>0.25521991525333099</v>
      </c>
      <c r="N1291" s="70">
        <v>5.1227784137000096</v>
      </c>
      <c r="O1291" s="71">
        <v>19.953570933727601</v>
      </c>
      <c r="P1291" s="70">
        <v>4.0847940180000002</v>
      </c>
      <c r="Q1291" s="71">
        <v>19.0533824032231</v>
      </c>
      <c r="R1291" s="63">
        <v>19.4526021898</v>
      </c>
      <c r="S1291" s="64">
        <v>0.211942425967375</v>
      </c>
      <c r="T1291" s="70">
        <v>11.0504111675</v>
      </c>
      <c r="U1291" s="71">
        <v>39.167413956081198</v>
      </c>
      <c r="V1291" s="70">
        <v>6.9650709205999997</v>
      </c>
      <c r="W1291" s="71">
        <v>30.292283033049799</v>
      </c>
      <c r="X1291" s="63">
        <v>9.1889324109999997</v>
      </c>
      <c r="Y1291" s="64">
        <v>0.282718828847832</v>
      </c>
    </row>
    <row r="1292" spans="1:25" customFormat="1" x14ac:dyDescent="0.3">
      <c r="A1292" s="58" t="s">
        <v>329</v>
      </c>
      <c r="B1292" s="59">
        <v>509.77025519509999</v>
      </c>
      <c r="C1292" s="60">
        <v>0.34034702294404401</v>
      </c>
      <c r="D1292" s="59">
        <v>149.57218736440001</v>
      </c>
      <c r="E1292" s="62">
        <v>0.24329953603784099</v>
      </c>
      <c r="F1292" s="59">
        <v>23.381071272900002</v>
      </c>
      <c r="G1292" s="60">
        <v>0.28305399763880301</v>
      </c>
      <c r="H1292" s="59">
        <v>164.03136841649999</v>
      </c>
      <c r="I1292" s="61">
        <v>0.40619632182111098</v>
      </c>
      <c r="J1292" s="67">
        <v>11.578860259300001</v>
      </c>
      <c r="K1292" s="69">
        <v>59.677632711064597</v>
      </c>
      <c r="L1292" s="59">
        <v>61.913595798700001</v>
      </c>
      <c r="M1292" s="60">
        <v>0.40047861377659399</v>
      </c>
      <c r="N1292" s="67">
        <v>14.577145288200001</v>
      </c>
      <c r="O1292" s="69">
        <v>56.778974031256197</v>
      </c>
      <c r="P1292" s="67">
        <v>8.3462343360000109</v>
      </c>
      <c r="Q1292" s="68">
        <v>38.930725449059601</v>
      </c>
      <c r="R1292" s="59">
        <v>38.571634528499999</v>
      </c>
      <c r="S1292" s="60">
        <v>0.42025049994513303</v>
      </c>
      <c r="T1292" s="67">
        <v>12.243936061799999</v>
      </c>
      <c r="U1292" s="68">
        <v>43.397779948201297</v>
      </c>
      <c r="V1292" s="67">
        <v>8.2609990397999997</v>
      </c>
      <c r="W1292" s="68">
        <v>35.9284957615072</v>
      </c>
      <c r="X1292" s="59">
        <v>17.293222829000001</v>
      </c>
      <c r="Y1292" s="61">
        <v>0.53206612983318202</v>
      </c>
    </row>
    <row r="1293" spans="1:25" customFormat="1" x14ac:dyDescent="0.3">
      <c r="A1293" s="58" t="s">
        <v>330</v>
      </c>
      <c r="B1293" s="63">
        <v>172.73248581830001</v>
      </c>
      <c r="C1293" s="64">
        <v>0.115324475515902</v>
      </c>
      <c r="D1293" s="63">
        <v>77.161218160199994</v>
      </c>
      <c r="E1293" s="64">
        <v>0.125513231499077</v>
      </c>
      <c r="F1293" s="63">
        <v>9.4208473947000009</v>
      </c>
      <c r="G1293" s="64">
        <v>0.114049886127574</v>
      </c>
      <c r="H1293" s="63">
        <v>45.9999795445</v>
      </c>
      <c r="I1293" s="64">
        <v>0.113911276088231</v>
      </c>
      <c r="J1293" s="70">
        <v>0.69608674129999804</v>
      </c>
      <c r="K1293" s="71">
        <v>3.5876423026159401</v>
      </c>
      <c r="L1293" s="63">
        <v>20.011293440900001</v>
      </c>
      <c r="M1293" s="64">
        <v>0.12943998735180201</v>
      </c>
      <c r="N1293" s="70">
        <v>0</v>
      </c>
      <c r="O1293" s="71">
        <v>0</v>
      </c>
      <c r="P1293" s="70">
        <v>1.1786843055</v>
      </c>
      <c r="Q1293" s="71">
        <v>5.4979327492172603</v>
      </c>
      <c r="R1293" s="63">
        <v>9.4834633771999997</v>
      </c>
      <c r="S1293" s="64">
        <v>0.10332541708946499</v>
      </c>
      <c r="T1293" s="70">
        <v>2.7966012161</v>
      </c>
      <c r="U1293" s="71">
        <v>9.9123585394922102</v>
      </c>
      <c r="V1293" s="70">
        <v>4.6556248377000102</v>
      </c>
      <c r="W1293" s="71">
        <v>20.2481075766499</v>
      </c>
      <c r="X1293" s="63">
        <v>1.3286868002000001</v>
      </c>
      <c r="Y1293" s="64">
        <v>4.0880132670084203E-2</v>
      </c>
    </row>
    <row r="1294" spans="1:25" customFormat="1" x14ac:dyDescent="0.3">
      <c r="A1294" s="58" t="s">
        <v>331</v>
      </c>
      <c r="B1294" s="59">
        <v>938.11634126980096</v>
      </c>
      <c r="C1294" s="60">
        <v>0.62633137314796405</v>
      </c>
      <c r="D1294" s="59">
        <v>354.021031370701</v>
      </c>
      <c r="E1294" s="62">
        <v>0.57586342887588104</v>
      </c>
      <c r="F1294" s="59">
        <v>53.948498592</v>
      </c>
      <c r="G1294" s="60">
        <v>0.65310686644098004</v>
      </c>
      <c r="H1294" s="59">
        <v>256.68759313470002</v>
      </c>
      <c r="I1294" s="60">
        <v>0.63564400635665796</v>
      </c>
      <c r="J1294" s="67">
        <v>16.931115842600001</v>
      </c>
      <c r="K1294" s="69">
        <v>87.263244396754999</v>
      </c>
      <c r="L1294" s="59">
        <v>101.3703411259</v>
      </c>
      <c r="M1294" s="60">
        <v>0.65569852902992498</v>
      </c>
      <c r="N1294" s="67">
        <v>19.699923701900001</v>
      </c>
      <c r="O1294" s="68">
        <v>76.732544964983902</v>
      </c>
      <c r="P1294" s="67">
        <v>12.431028354</v>
      </c>
      <c r="Q1294" s="68">
        <v>57.984107852282598</v>
      </c>
      <c r="R1294" s="59">
        <v>58.024236718300003</v>
      </c>
      <c r="S1294" s="60">
        <v>0.63219292591250797</v>
      </c>
      <c r="T1294" s="67">
        <v>23.294347229300001</v>
      </c>
      <c r="U1294" s="69">
        <v>82.565193904282395</v>
      </c>
      <c r="V1294" s="67">
        <v>15.2260699604</v>
      </c>
      <c r="W1294" s="68">
        <v>66.220778794557006</v>
      </c>
      <c r="X1294" s="59">
        <v>26.482155240000001</v>
      </c>
      <c r="Y1294" s="61">
        <v>0.81478495868101397</v>
      </c>
    </row>
    <row r="1295" spans="1:25" customFormat="1" x14ac:dyDescent="0.3">
      <c r="A1295" s="65" t="s">
        <v>1</v>
      </c>
    </row>
    <row r="1296" spans="1:25" customFormat="1" x14ac:dyDescent="0.3">
      <c r="A1296" s="65" t="s">
        <v>1</v>
      </c>
    </row>
    <row r="1297" spans="1:25" customFormat="1" x14ac:dyDescent="0.3">
      <c r="A1297" s="53" t="s">
        <v>462</v>
      </c>
    </row>
    <row r="1298" spans="1:25" customFormat="1" x14ac:dyDescent="0.3">
      <c r="A1298" s="54" t="s">
        <v>1</v>
      </c>
    </row>
    <row r="1299" spans="1:25" customFormat="1" ht="25.5" customHeight="1" x14ac:dyDescent="0.3">
      <c r="A1299" s="114" t="s">
        <v>1</v>
      </c>
      <c r="B1299" s="113" t="s">
        <v>504</v>
      </c>
      <c r="C1299" s="113" t="s">
        <v>1</v>
      </c>
      <c r="D1299" s="113" t="s">
        <v>53</v>
      </c>
      <c r="E1299" s="113" t="s">
        <v>1</v>
      </c>
      <c r="F1299" s="113" t="s">
        <v>54</v>
      </c>
      <c r="G1299" s="113" t="s">
        <v>1</v>
      </c>
      <c r="H1299" s="118" t="s">
        <v>55</v>
      </c>
      <c r="I1299" s="118" t="s">
        <v>1</v>
      </c>
      <c r="J1299" s="118" t="s">
        <v>56</v>
      </c>
      <c r="K1299" s="118" t="s">
        <v>1</v>
      </c>
      <c r="L1299" s="118" t="s">
        <v>57</v>
      </c>
      <c r="M1299" s="118" t="s">
        <v>1</v>
      </c>
      <c r="N1299" s="118" t="s">
        <v>58</v>
      </c>
      <c r="O1299" s="118" t="s">
        <v>1</v>
      </c>
      <c r="P1299" s="118" t="s">
        <v>59</v>
      </c>
      <c r="Q1299" s="118" t="s">
        <v>1</v>
      </c>
      <c r="R1299" s="118" t="s">
        <v>60</v>
      </c>
      <c r="S1299" s="118" t="s">
        <v>1</v>
      </c>
      <c r="T1299" s="113" t="s">
        <v>61</v>
      </c>
      <c r="U1299" s="113" t="s">
        <v>1</v>
      </c>
      <c r="V1299" s="113" t="s">
        <v>62</v>
      </c>
      <c r="W1299" s="113" t="s">
        <v>1</v>
      </c>
      <c r="X1299" s="113" t="s">
        <v>63</v>
      </c>
      <c r="Y1299" s="113" t="s">
        <v>1</v>
      </c>
    </row>
    <row r="1300" spans="1:25" customFormat="1" x14ac:dyDescent="0.3">
      <c r="A1300" s="115" t="s">
        <v>1</v>
      </c>
      <c r="B1300" s="55" t="s">
        <v>14</v>
      </c>
      <c r="C1300" s="55" t="s">
        <v>15</v>
      </c>
      <c r="D1300" s="55" t="s">
        <v>14</v>
      </c>
      <c r="E1300" s="55" t="s">
        <v>15</v>
      </c>
      <c r="F1300" s="55" t="s">
        <v>14</v>
      </c>
      <c r="G1300" s="55" t="s">
        <v>15</v>
      </c>
      <c r="H1300" s="55" t="s">
        <v>14</v>
      </c>
      <c r="I1300" s="55" t="s">
        <v>15</v>
      </c>
      <c r="J1300" s="55" t="s">
        <v>14</v>
      </c>
      <c r="K1300" s="55" t="s">
        <v>15</v>
      </c>
      <c r="L1300" s="55" t="s">
        <v>14</v>
      </c>
      <c r="M1300" s="55" t="s">
        <v>15</v>
      </c>
      <c r="N1300" s="55" t="s">
        <v>14</v>
      </c>
      <c r="O1300" s="55" t="s">
        <v>15</v>
      </c>
      <c r="P1300" s="55" t="s">
        <v>14</v>
      </c>
      <c r="Q1300" s="55" t="s">
        <v>15</v>
      </c>
      <c r="R1300" s="55" t="s">
        <v>14</v>
      </c>
      <c r="S1300" s="55" t="s">
        <v>15</v>
      </c>
      <c r="T1300" s="55" t="s">
        <v>14</v>
      </c>
      <c r="U1300" s="55" t="s">
        <v>15</v>
      </c>
      <c r="V1300" s="55" t="s">
        <v>14</v>
      </c>
      <c r="W1300" s="55" t="s">
        <v>15</v>
      </c>
      <c r="X1300" s="55" t="s">
        <v>14</v>
      </c>
      <c r="Y1300" s="55" t="s">
        <v>15</v>
      </c>
    </row>
    <row r="1301" spans="1:25" customFormat="1" x14ac:dyDescent="0.3">
      <c r="A1301" s="56" t="s">
        <v>16</v>
      </c>
      <c r="B1301" s="57">
        <v>1497.7955463971</v>
      </c>
      <c r="C1301" s="57">
        <v>1497.7955463971</v>
      </c>
      <c r="D1301" s="57">
        <v>614.76560868219997</v>
      </c>
      <c r="E1301" s="57">
        <v>614.76560868219997</v>
      </c>
      <c r="F1301" s="57">
        <v>82.602865417700002</v>
      </c>
      <c r="G1301" s="57">
        <v>82.602865417700002</v>
      </c>
      <c r="H1301" s="57">
        <v>403.82287973730001</v>
      </c>
      <c r="I1301" s="57">
        <v>403.82287973730001</v>
      </c>
      <c r="J1301" s="57">
        <v>19.402345122100002</v>
      </c>
      <c r="K1301" s="57">
        <v>19.402345122100002</v>
      </c>
      <c r="L1301" s="57">
        <v>154.5990064609</v>
      </c>
      <c r="M1301" s="57">
        <v>154.5990064609</v>
      </c>
      <c r="N1301" s="57">
        <v>25.673491881299999</v>
      </c>
      <c r="O1301" s="57">
        <v>25.673491881299999</v>
      </c>
      <c r="P1301" s="57">
        <v>21.4386817603</v>
      </c>
      <c r="Q1301" s="57">
        <v>21.4386817603</v>
      </c>
      <c r="R1301" s="57">
        <v>91.782483384399995</v>
      </c>
      <c r="S1301" s="57">
        <v>91.782483384399995</v>
      </c>
      <c r="T1301" s="57">
        <v>28.213277445100001</v>
      </c>
      <c r="U1301" s="57">
        <v>28.213277445100001</v>
      </c>
      <c r="V1301" s="57">
        <v>22.992888693800001</v>
      </c>
      <c r="W1301" s="57">
        <v>22.992888693800001</v>
      </c>
      <c r="X1301" s="57">
        <v>32.502017811999998</v>
      </c>
      <c r="Y1301" s="57">
        <v>32.502017811999998</v>
      </c>
    </row>
    <row r="1302" spans="1:25" customFormat="1" x14ac:dyDescent="0.3">
      <c r="A1302" s="58" t="s">
        <v>332</v>
      </c>
      <c r="B1302" s="59">
        <v>13.4781942578</v>
      </c>
      <c r="C1302" s="60">
        <v>8.9986876314470093E-3</v>
      </c>
      <c r="D1302" s="59">
        <v>6.9790711525000102</v>
      </c>
      <c r="E1302" s="60">
        <v>1.1352409851716001E-2</v>
      </c>
      <c r="F1302" s="59">
        <v>0</v>
      </c>
      <c r="G1302" s="60">
        <v>0</v>
      </c>
      <c r="H1302" s="59">
        <v>1.543758891</v>
      </c>
      <c r="I1302" s="60">
        <v>3.8228613792370201E-3</v>
      </c>
      <c r="J1302" s="67">
        <v>0</v>
      </c>
      <c r="K1302" s="68">
        <v>0</v>
      </c>
      <c r="L1302" s="59">
        <v>0.715331788400002</v>
      </c>
      <c r="M1302" s="60">
        <v>4.6270141366071202E-3</v>
      </c>
      <c r="N1302" s="67">
        <v>4.2400324258999804</v>
      </c>
      <c r="O1302" s="69">
        <v>16.515215170198001</v>
      </c>
      <c r="P1302" s="67">
        <v>0</v>
      </c>
      <c r="Q1302" s="68">
        <v>0</v>
      </c>
      <c r="R1302" s="59">
        <v>0</v>
      </c>
      <c r="S1302" s="60">
        <v>0</v>
      </c>
      <c r="T1302" s="67">
        <v>0</v>
      </c>
      <c r="U1302" s="68">
        <v>0</v>
      </c>
      <c r="V1302" s="67">
        <v>0</v>
      </c>
      <c r="W1302" s="68">
        <v>0</v>
      </c>
      <c r="X1302" s="59">
        <v>0</v>
      </c>
      <c r="Y1302" s="60">
        <v>0</v>
      </c>
    </row>
    <row r="1303" spans="1:25" customFormat="1" x14ac:dyDescent="0.3">
      <c r="A1303" s="58" t="s">
        <v>333</v>
      </c>
      <c r="B1303" s="63">
        <v>9.2779330259000101</v>
      </c>
      <c r="C1303" s="64">
        <v>6.1943921840452599E-3</v>
      </c>
      <c r="D1303" s="63">
        <v>4.4157558542000004</v>
      </c>
      <c r="E1303" s="64">
        <v>7.1828283687916999E-3</v>
      </c>
      <c r="F1303" s="63">
        <v>0</v>
      </c>
      <c r="G1303" s="64">
        <v>0</v>
      </c>
      <c r="H1303" s="63">
        <v>4.0918706386000103</v>
      </c>
      <c r="I1303" s="64">
        <v>1.01328350718065E-2</v>
      </c>
      <c r="J1303" s="70">
        <v>0</v>
      </c>
      <c r="K1303" s="71">
        <v>0</v>
      </c>
      <c r="L1303" s="63">
        <v>0</v>
      </c>
      <c r="M1303" s="64">
        <v>0</v>
      </c>
      <c r="N1303" s="70">
        <v>0.77030653309999997</v>
      </c>
      <c r="O1303" s="71">
        <v>3.0003964270285901</v>
      </c>
      <c r="P1303" s="70">
        <v>0</v>
      </c>
      <c r="Q1303" s="71">
        <v>0</v>
      </c>
      <c r="R1303" s="63">
        <v>0</v>
      </c>
      <c r="S1303" s="64">
        <v>0</v>
      </c>
      <c r="T1303" s="70">
        <v>0</v>
      </c>
      <c r="U1303" s="71">
        <v>0</v>
      </c>
      <c r="V1303" s="70">
        <v>0</v>
      </c>
      <c r="W1303" s="71">
        <v>0</v>
      </c>
      <c r="X1303" s="63">
        <v>0</v>
      </c>
      <c r="Y1303" s="64">
        <v>0</v>
      </c>
    </row>
    <row r="1304" spans="1:25" customFormat="1" x14ac:dyDescent="0.3">
      <c r="A1304" s="58" t="s">
        <v>334</v>
      </c>
      <c r="B1304" s="59">
        <v>79.523131407699694</v>
      </c>
      <c r="C1304" s="60">
        <v>5.3093448968379198E-2</v>
      </c>
      <c r="D1304" s="59">
        <v>33.470695157100103</v>
      </c>
      <c r="E1304" s="60">
        <v>5.4444644730285298E-2</v>
      </c>
      <c r="F1304" s="59">
        <v>5.7145823849999999</v>
      </c>
      <c r="G1304" s="60">
        <v>6.9181406190970796E-2</v>
      </c>
      <c r="H1304" s="59">
        <v>14.441003116599999</v>
      </c>
      <c r="I1304" s="60">
        <v>3.5760735315429198E-2</v>
      </c>
      <c r="J1304" s="67">
        <v>0</v>
      </c>
      <c r="K1304" s="68">
        <v>0</v>
      </c>
      <c r="L1304" s="59">
        <v>11.9601355015</v>
      </c>
      <c r="M1304" s="60">
        <v>7.7362305070989401E-2</v>
      </c>
      <c r="N1304" s="67">
        <v>0.28876204890000001</v>
      </c>
      <c r="O1304" s="68">
        <v>1.1247478536814399</v>
      </c>
      <c r="P1304" s="67">
        <v>0.42384980230000002</v>
      </c>
      <c r="Q1304" s="68">
        <v>1.97703294931539</v>
      </c>
      <c r="R1304" s="59">
        <v>9.9684774049999998</v>
      </c>
      <c r="S1304" s="61">
        <v>0.108609802627048</v>
      </c>
      <c r="T1304" s="67">
        <v>2.7275743968000001</v>
      </c>
      <c r="U1304" s="68">
        <v>9.6676977784930003</v>
      </c>
      <c r="V1304" s="67">
        <v>0.52805159449999906</v>
      </c>
      <c r="W1304" s="68">
        <v>2.2965865730580801</v>
      </c>
      <c r="X1304" s="59">
        <v>0</v>
      </c>
      <c r="Y1304" s="60">
        <v>0</v>
      </c>
    </row>
    <row r="1305" spans="1:25" customFormat="1" x14ac:dyDescent="0.3">
      <c r="A1305" s="58" t="s">
        <v>335</v>
      </c>
      <c r="B1305" s="63">
        <v>726.55867661870002</v>
      </c>
      <c r="C1305" s="64">
        <v>0.48508534984391799</v>
      </c>
      <c r="D1305" s="63">
        <v>330.96817687860101</v>
      </c>
      <c r="E1305" s="61">
        <v>0.538364821005614</v>
      </c>
      <c r="F1305" s="63">
        <v>43.996352383400101</v>
      </c>
      <c r="G1305" s="64">
        <v>0.53262501440988197</v>
      </c>
      <c r="H1305" s="63">
        <v>186.8725345005</v>
      </c>
      <c r="I1305" s="64">
        <v>0.46275865949464501</v>
      </c>
      <c r="J1305" s="70">
        <v>5.4830194268000296</v>
      </c>
      <c r="K1305" s="71">
        <v>28.259570646203201</v>
      </c>
      <c r="L1305" s="63">
        <v>63.265023014000001</v>
      </c>
      <c r="M1305" s="64">
        <v>0.40922011377867801</v>
      </c>
      <c r="N1305" s="70">
        <v>5.9498298888999903</v>
      </c>
      <c r="O1305" s="72">
        <v>23.1749927762406</v>
      </c>
      <c r="P1305" s="70">
        <v>12.1425193038</v>
      </c>
      <c r="Q1305" s="71">
        <v>56.638367225943099</v>
      </c>
      <c r="R1305" s="63">
        <v>36.754440284300003</v>
      </c>
      <c r="S1305" s="64">
        <v>0.40045157778490698</v>
      </c>
      <c r="T1305" s="70">
        <v>11.919759410399999</v>
      </c>
      <c r="U1305" s="71">
        <v>42.248758350016502</v>
      </c>
      <c r="V1305" s="70">
        <v>16.452745935700001</v>
      </c>
      <c r="W1305" s="71">
        <v>71.555802121272606</v>
      </c>
      <c r="X1305" s="63">
        <v>12.754275592300001</v>
      </c>
      <c r="Y1305" s="64">
        <v>0.392414885318013</v>
      </c>
    </row>
    <row r="1306" spans="1:25" customFormat="1" x14ac:dyDescent="0.3">
      <c r="A1306" s="58" t="s">
        <v>336</v>
      </c>
      <c r="B1306" s="59">
        <v>651.53217823329999</v>
      </c>
      <c r="C1306" s="60">
        <v>0.434994068316293</v>
      </c>
      <c r="D1306" s="59">
        <v>227.67593337770001</v>
      </c>
      <c r="E1306" s="62">
        <v>0.370345917472094</v>
      </c>
      <c r="F1306" s="59">
        <v>32.891930649300001</v>
      </c>
      <c r="G1306" s="60">
        <v>0.39819357939914701</v>
      </c>
      <c r="H1306" s="59">
        <v>195.9459934015</v>
      </c>
      <c r="I1306" s="60">
        <v>0.48522756691985702</v>
      </c>
      <c r="J1306" s="67">
        <v>13.9193256953</v>
      </c>
      <c r="K1306" s="69">
        <v>71.740429353796799</v>
      </c>
      <c r="L1306" s="59">
        <v>77.484091228999802</v>
      </c>
      <c r="M1306" s="60">
        <v>0.50119397920320197</v>
      </c>
      <c r="N1306" s="67">
        <v>14.424560984499999</v>
      </c>
      <c r="O1306" s="68">
        <v>56.184647772851399</v>
      </c>
      <c r="P1306" s="67">
        <v>8.2011808518999896</v>
      </c>
      <c r="Q1306" s="68">
        <v>38.254128418879198</v>
      </c>
      <c r="R1306" s="59">
        <v>42.425884052599997</v>
      </c>
      <c r="S1306" s="60">
        <v>0.46224380173843699</v>
      </c>
      <c r="T1306" s="67">
        <v>12.8034446082</v>
      </c>
      <c r="U1306" s="68">
        <v>45.3809190836269</v>
      </c>
      <c r="V1306" s="67">
        <v>6.0120911635999903</v>
      </c>
      <c r="W1306" s="68">
        <v>26.147611305669301</v>
      </c>
      <c r="X1306" s="59">
        <v>19.747742219700001</v>
      </c>
      <c r="Y1306" s="61">
        <v>0.60758511468198695</v>
      </c>
    </row>
    <row r="1307" spans="1:25" customFormat="1" x14ac:dyDescent="0.3">
      <c r="A1307" s="58" t="s">
        <v>337</v>
      </c>
      <c r="B1307" s="63">
        <v>17.425432853699999</v>
      </c>
      <c r="C1307" s="64">
        <v>1.1634053055917E-2</v>
      </c>
      <c r="D1307" s="63">
        <v>11.255976262100001</v>
      </c>
      <c r="E1307" s="64">
        <v>1.8309378571498301E-2</v>
      </c>
      <c r="F1307" s="63">
        <v>0</v>
      </c>
      <c r="G1307" s="64">
        <v>0</v>
      </c>
      <c r="H1307" s="63">
        <v>0.92771918910000095</v>
      </c>
      <c r="I1307" s="64">
        <v>2.2973418190259799E-3</v>
      </c>
      <c r="J1307" s="70">
        <v>0</v>
      </c>
      <c r="K1307" s="71">
        <v>0</v>
      </c>
      <c r="L1307" s="63">
        <v>1.1744249280000001</v>
      </c>
      <c r="M1307" s="64">
        <v>7.5965878105240404E-3</v>
      </c>
      <c r="N1307" s="70">
        <v>0</v>
      </c>
      <c r="O1307" s="71">
        <v>0</v>
      </c>
      <c r="P1307" s="70">
        <v>0.67113180230000102</v>
      </c>
      <c r="Q1307" s="71">
        <v>3.1304714058622598</v>
      </c>
      <c r="R1307" s="63">
        <v>2.6336816425</v>
      </c>
      <c r="S1307" s="64">
        <v>2.8694817849607701E-2</v>
      </c>
      <c r="T1307" s="70">
        <v>0.76249902969999805</v>
      </c>
      <c r="U1307" s="71">
        <v>2.7026247878635901</v>
      </c>
      <c r="V1307" s="70">
        <v>0</v>
      </c>
      <c r="W1307" s="71">
        <v>0</v>
      </c>
      <c r="X1307" s="63">
        <v>0</v>
      </c>
      <c r="Y1307" s="64">
        <v>0</v>
      </c>
    </row>
    <row r="1308" spans="1:25" customFormat="1" x14ac:dyDescent="0.3">
      <c r="A1308" s="58" t="s">
        <v>310</v>
      </c>
      <c r="B1308" s="59">
        <v>22.7561272837</v>
      </c>
      <c r="C1308" s="60">
        <v>1.51930798154923E-2</v>
      </c>
      <c r="D1308" s="59">
        <v>11.3948270067</v>
      </c>
      <c r="E1308" s="60">
        <v>1.8535238220507701E-2</v>
      </c>
      <c r="F1308" s="59">
        <v>0</v>
      </c>
      <c r="G1308" s="60">
        <v>0</v>
      </c>
      <c r="H1308" s="59">
        <v>5.6356295296000098</v>
      </c>
      <c r="I1308" s="60">
        <v>1.3955696451043499E-2</v>
      </c>
      <c r="J1308" s="67">
        <v>0</v>
      </c>
      <c r="K1308" s="68">
        <v>0</v>
      </c>
      <c r="L1308" s="59">
        <v>0.715331788400002</v>
      </c>
      <c r="M1308" s="60">
        <v>4.6270141366071202E-3</v>
      </c>
      <c r="N1308" s="67">
        <v>5.0103389590000198</v>
      </c>
      <c r="O1308" s="69">
        <v>19.515611597226599</v>
      </c>
      <c r="P1308" s="67">
        <v>0</v>
      </c>
      <c r="Q1308" s="68">
        <v>0</v>
      </c>
      <c r="R1308" s="59">
        <v>0</v>
      </c>
      <c r="S1308" s="60">
        <v>0</v>
      </c>
      <c r="T1308" s="67">
        <v>0</v>
      </c>
      <c r="U1308" s="68">
        <v>0</v>
      </c>
      <c r="V1308" s="67">
        <v>0</v>
      </c>
      <c r="W1308" s="68">
        <v>0</v>
      </c>
      <c r="X1308" s="59">
        <v>0</v>
      </c>
      <c r="Y1308" s="60">
        <v>0</v>
      </c>
    </row>
    <row r="1309" spans="1:25" customFormat="1" x14ac:dyDescent="0.3">
      <c r="A1309" s="58" t="s">
        <v>311</v>
      </c>
      <c r="B1309" s="63">
        <v>1378.0908548519999</v>
      </c>
      <c r="C1309" s="64">
        <v>0.92007941816021199</v>
      </c>
      <c r="D1309" s="63">
        <v>558.64411025629897</v>
      </c>
      <c r="E1309" s="64">
        <v>0.908710738477708</v>
      </c>
      <c r="F1309" s="63">
        <v>76.888283032699903</v>
      </c>
      <c r="G1309" s="64">
        <v>0.93081859380902898</v>
      </c>
      <c r="H1309" s="63">
        <v>382.81852790200099</v>
      </c>
      <c r="I1309" s="64">
        <v>0.94798622641450103</v>
      </c>
      <c r="J1309" s="70">
        <v>19.402345122100002</v>
      </c>
      <c r="K1309" s="71">
        <v>100</v>
      </c>
      <c r="L1309" s="63">
        <v>140.74911424300001</v>
      </c>
      <c r="M1309" s="64">
        <v>0.91041409298188003</v>
      </c>
      <c r="N1309" s="70">
        <v>20.374390873399999</v>
      </c>
      <c r="O1309" s="72">
        <v>79.359640549092006</v>
      </c>
      <c r="P1309" s="70">
        <v>20.343700155699999</v>
      </c>
      <c r="Q1309" s="71">
        <v>94.892495644822404</v>
      </c>
      <c r="R1309" s="63">
        <v>79.1803243369</v>
      </c>
      <c r="S1309" s="64">
        <v>0.86269537952334396</v>
      </c>
      <c r="T1309" s="70">
        <v>24.723204018600001</v>
      </c>
      <c r="U1309" s="71">
        <v>87.629677433643394</v>
      </c>
      <c r="V1309" s="70">
        <v>22.464837099299999</v>
      </c>
      <c r="W1309" s="71">
        <v>97.703413426941907</v>
      </c>
      <c r="X1309" s="63">
        <v>32.502017812000098</v>
      </c>
      <c r="Y1309" s="64">
        <v>1</v>
      </c>
    </row>
    <row r="1310" spans="1:25" customFormat="1" x14ac:dyDescent="0.3">
      <c r="A1310" s="65" t="s">
        <v>1</v>
      </c>
    </row>
    <row r="1311" spans="1:25" customFormat="1" x14ac:dyDescent="0.3">
      <c r="A1311" s="65" t="s">
        <v>1</v>
      </c>
    </row>
    <row r="1312" spans="1:25" customFormat="1" x14ac:dyDescent="0.3">
      <c r="A1312" s="53" t="s">
        <v>463</v>
      </c>
    </row>
    <row r="1313" spans="1:25" customFormat="1" x14ac:dyDescent="0.3">
      <c r="A1313" s="54" t="s">
        <v>1</v>
      </c>
    </row>
    <row r="1314" spans="1:25" customFormat="1" ht="25.5" customHeight="1" x14ac:dyDescent="0.3">
      <c r="A1314" s="114" t="s">
        <v>1</v>
      </c>
      <c r="B1314" s="113" t="s">
        <v>504</v>
      </c>
      <c r="C1314" s="113" t="s">
        <v>1</v>
      </c>
      <c r="D1314" s="113" t="s">
        <v>53</v>
      </c>
      <c r="E1314" s="113" t="s">
        <v>1</v>
      </c>
      <c r="F1314" s="113" t="s">
        <v>54</v>
      </c>
      <c r="G1314" s="113" t="s">
        <v>1</v>
      </c>
      <c r="H1314" s="118" t="s">
        <v>55</v>
      </c>
      <c r="I1314" s="118" t="s">
        <v>1</v>
      </c>
      <c r="J1314" s="118" t="s">
        <v>56</v>
      </c>
      <c r="K1314" s="118" t="s">
        <v>1</v>
      </c>
      <c r="L1314" s="118" t="s">
        <v>57</v>
      </c>
      <c r="M1314" s="118" t="s">
        <v>1</v>
      </c>
      <c r="N1314" s="118" t="s">
        <v>58</v>
      </c>
      <c r="O1314" s="118" t="s">
        <v>1</v>
      </c>
      <c r="P1314" s="118" t="s">
        <v>59</v>
      </c>
      <c r="Q1314" s="118" t="s">
        <v>1</v>
      </c>
      <c r="R1314" s="118" t="s">
        <v>60</v>
      </c>
      <c r="S1314" s="118" t="s">
        <v>1</v>
      </c>
      <c r="T1314" s="113" t="s">
        <v>61</v>
      </c>
      <c r="U1314" s="113" t="s">
        <v>1</v>
      </c>
      <c r="V1314" s="113" t="s">
        <v>62</v>
      </c>
      <c r="W1314" s="113" t="s">
        <v>1</v>
      </c>
      <c r="X1314" s="113" t="s">
        <v>63</v>
      </c>
      <c r="Y1314" s="113" t="s">
        <v>1</v>
      </c>
    </row>
    <row r="1315" spans="1:25" customFormat="1" x14ac:dyDescent="0.3">
      <c r="A1315" s="115" t="s">
        <v>1</v>
      </c>
      <c r="B1315" s="55" t="s">
        <v>14</v>
      </c>
      <c r="C1315" s="55" t="s">
        <v>15</v>
      </c>
      <c r="D1315" s="55" t="s">
        <v>14</v>
      </c>
      <c r="E1315" s="55" t="s">
        <v>15</v>
      </c>
      <c r="F1315" s="55" t="s">
        <v>14</v>
      </c>
      <c r="G1315" s="55" t="s">
        <v>15</v>
      </c>
      <c r="H1315" s="55" t="s">
        <v>14</v>
      </c>
      <c r="I1315" s="55" t="s">
        <v>15</v>
      </c>
      <c r="J1315" s="55" t="s">
        <v>14</v>
      </c>
      <c r="K1315" s="55" t="s">
        <v>15</v>
      </c>
      <c r="L1315" s="55" t="s">
        <v>14</v>
      </c>
      <c r="M1315" s="55" t="s">
        <v>15</v>
      </c>
      <c r="N1315" s="55" t="s">
        <v>14</v>
      </c>
      <c r="O1315" s="55" t="s">
        <v>15</v>
      </c>
      <c r="P1315" s="55" t="s">
        <v>14</v>
      </c>
      <c r="Q1315" s="55" t="s">
        <v>15</v>
      </c>
      <c r="R1315" s="55" t="s">
        <v>14</v>
      </c>
      <c r="S1315" s="55" t="s">
        <v>15</v>
      </c>
      <c r="T1315" s="55" t="s">
        <v>14</v>
      </c>
      <c r="U1315" s="55" t="s">
        <v>15</v>
      </c>
      <c r="V1315" s="55" t="s">
        <v>14</v>
      </c>
      <c r="W1315" s="55" t="s">
        <v>15</v>
      </c>
      <c r="X1315" s="55" t="s">
        <v>14</v>
      </c>
      <c r="Y1315" s="55" t="s">
        <v>15</v>
      </c>
    </row>
    <row r="1316" spans="1:25" customFormat="1" x14ac:dyDescent="0.3">
      <c r="A1316" s="56" t="s">
        <v>16</v>
      </c>
      <c r="B1316" s="57">
        <v>1497.7955463971</v>
      </c>
      <c r="C1316" s="57">
        <v>1497.7955463971</v>
      </c>
      <c r="D1316" s="57">
        <v>614.76560868219997</v>
      </c>
      <c r="E1316" s="57">
        <v>614.76560868219997</v>
      </c>
      <c r="F1316" s="57">
        <v>82.602865417700002</v>
      </c>
      <c r="G1316" s="57">
        <v>82.602865417700002</v>
      </c>
      <c r="H1316" s="57">
        <v>403.82287973730001</v>
      </c>
      <c r="I1316" s="57">
        <v>403.82287973730001</v>
      </c>
      <c r="J1316" s="57">
        <v>19.402345122100002</v>
      </c>
      <c r="K1316" s="57">
        <v>19.402345122100002</v>
      </c>
      <c r="L1316" s="57">
        <v>154.5990064609</v>
      </c>
      <c r="M1316" s="57">
        <v>154.5990064609</v>
      </c>
      <c r="N1316" s="57">
        <v>25.673491881299999</v>
      </c>
      <c r="O1316" s="57">
        <v>25.673491881299999</v>
      </c>
      <c r="P1316" s="57">
        <v>21.4386817603</v>
      </c>
      <c r="Q1316" s="57">
        <v>21.4386817603</v>
      </c>
      <c r="R1316" s="57">
        <v>91.782483384399995</v>
      </c>
      <c r="S1316" s="57">
        <v>91.782483384399995</v>
      </c>
      <c r="T1316" s="57">
        <v>28.213277445100001</v>
      </c>
      <c r="U1316" s="57">
        <v>28.213277445100001</v>
      </c>
      <c r="V1316" s="57">
        <v>22.992888693800001</v>
      </c>
      <c r="W1316" s="57">
        <v>22.992888693800001</v>
      </c>
      <c r="X1316" s="57">
        <v>32.502017811999998</v>
      </c>
      <c r="Y1316" s="57">
        <v>32.502017811999998</v>
      </c>
    </row>
    <row r="1317" spans="1:25" customFormat="1" x14ac:dyDescent="0.3">
      <c r="A1317" s="58" t="s">
        <v>332</v>
      </c>
      <c r="B1317" s="59">
        <v>3.9300646933999999</v>
      </c>
      <c r="C1317" s="60">
        <v>2.62389930511788E-3</v>
      </c>
      <c r="D1317" s="59">
        <v>2.5796119286999999</v>
      </c>
      <c r="E1317" s="60">
        <v>4.1960901720406998E-3</v>
      </c>
      <c r="F1317" s="59">
        <v>0</v>
      </c>
      <c r="G1317" s="60">
        <v>0</v>
      </c>
      <c r="H1317" s="59">
        <v>0.31890669500000002</v>
      </c>
      <c r="I1317" s="60">
        <v>7.8971923336156502E-4</v>
      </c>
      <c r="J1317" s="67">
        <v>0</v>
      </c>
      <c r="K1317" s="68">
        <v>0</v>
      </c>
      <c r="L1317" s="59">
        <v>0.57370805430000005</v>
      </c>
      <c r="M1317" s="60">
        <v>3.7109426990082099E-3</v>
      </c>
      <c r="N1317" s="67">
        <v>0</v>
      </c>
      <c r="O1317" s="68">
        <v>0</v>
      </c>
      <c r="P1317" s="67">
        <v>0</v>
      </c>
      <c r="Q1317" s="68">
        <v>0</v>
      </c>
      <c r="R1317" s="59">
        <v>0.45783801540000002</v>
      </c>
      <c r="S1317" s="60">
        <v>4.9882940460708597E-3</v>
      </c>
      <c r="T1317" s="67">
        <v>0</v>
      </c>
      <c r="U1317" s="68">
        <v>0</v>
      </c>
      <c r="V1317" s="67">
        <v>0</v>
      </c>
      <c r="W1317" s="68">
        <v>0</v>
      </c>
      <c r="X1317" s="59">
        <v>0</v>
      </c>
      <c r="Y1317" s="60">
        <v>0</v>
      </c>
    </row>
    <row r="1318" spans="1:25" customFormat="1" x14ac:dyDescent="0.3">
      <c r="A1318" s="58" t="s">
        <v>333</v>
      </c>
      <c r="B1318" s="63">
        <v>17.5277836325</v>
      </c>
      <c r="C1318" s="64">
        <v>1.1702387334948701E-2</v>
      </c>
      <c r="D1318" s="63">
        <v>9.0835830124000001</v>
      </c>
      <c r="E1318" s="64">
        <v>1.4775685048276199E-2</v>
      </c>
      <c r="F1318" s="63">
        <v>1.1918993553999999</v>
      </c>
      <c r="G1318" s="64">
        <v>1.44292737228048E-2</v>
      </c>
      <c r="H1318" s="63">
        <v>5.2713448077000002</v>
      </c>
      <c r="I1318" s="64">
        <v>1.30536061035699E-2</v>
      </c>
      <c r="J1318" s="70">
        <v>0</v>
      </c>
      <c r="K1318" s="71">
        <v>0</v>
      </c>
      <c r="L1318" s="63">
        <v>1.6921944081</v>
      </c>
      <c r="M1318" s="64">
        <v>1.09457004080293E-2</v>
      </c>
      <c r="N1318" s="70">
        <v>0.28876204890000001</v>
      </c>
      <c r="O1318" s="71">
        <v>1.1247478536814399</v>
      </c>
      <c r="P1318" s="70">
        <v>0</v>
      </c>
      <c r="Q1318" s="71">
        <v>0</v>
      </c>
      <c r="R1318" s="63">
        <v>0</v>
      </c>
      <c r="S1318" s="64">
        <v>0</v>
      </c>
      <c r="T1318" s="70">
        <v>0</v>
      </c>
      <c r="U1318" s="71">
        <v>0</v>
      </c>
      <c r="V1318" s="70">
        <v>0</v>
      </c>
      <c r="W1318" s="71">
        <v>0</v>
      </c>
      <c r="X1318" s="63">
        <v>0</v>
      </c>
      <c r="Y1318" s="64">
        <v>0</v>
      </c>
    </row>
    <row r="1319" spans="1:25" customFormat="1" x14ac:dyDescent="0.3">
      <c r="A1319" s="58" t="s">
        <v>334</v>
      </c>
      <c r="B1319" s="59">
        <v>76.087455443600106</v>
      </c>
      <c r="C1319" s="60">
        <v>5.0799627243268301E-2</v>
      </c>
      <c r="D1319" s="59">
        <v>33.285123737600003</v>
      </c>
      <c r="E1319" s="60">
        <v>5.4142787539708602E-2</v>
      </c>
      <c r="F1319" s="59">
        <v>2.9825810153000001</v>
      </c>
      <c r="G1319" s="60">
        <v>3.6107476420072199E-2</v>
      </c>
      <c r="H1319" s="59">
        <v>14.3498589085</v>
      </c>
      <c r="I1319" s="60">
        <v>3.5535031887829298E-2</v>
      </c>
      <c r="J1319" s="67">
        <v>1.1574203087999999</v>
      </c>
      <c r="K1319" s="68">
        <v>5.9653629574996803</v>
      </c>
      <c r="L1319" s="59">
        <v>7.9884506024000101</v>
      </c>
      <c r="M1319" s="60">
        <v>5.1672069473618402E-2</v>
      </c>
      <c r="N1319" s="67">
        <v>4.2400324258999804</v>
      </c>
      <c r="O1319" s="69">
        <v>16.515215170198001</v>
      </c>
      <c r="P1319" s="67">
        <v>2.6411427601000002</v>
      </c>
      <c r="Q1319" s="68">
        <v>12.319520340055799</v>
      </c>
      <c r="R1319" s="59">
        <v>1.1565527324</v>
      </c>
      <c r="S1319" s="60">
        <v>1.26010180783208E-2</v>
      </c>
      <c r="T1319" s="67">
        <v>2.7598193301</v>
      </c>
      <c r="U1319" s="68">
        <v>9.7819877023160906</v>
      </c>
      <c r="V1319" s="67">
        <v>4.6556248377000102</v>
      </c>
      <c r="W1319" s="69">
        <v>20.2481075766499</v>
      </c>
      <c r="X1319" s="59">
        <v>0.87084878480000105</v>
      </c>
      <c r="Y1319" s="60">
        <v>2.67936836979542E-2</v>
      </c>
    </row>
    <row r="1320" spans="1:25" customFormat="1" x14ac:dyDescent="0.3">
      <c r="A1320" s="58" t="s">
        <v>335</v>
      </c>
      <c r="B1320" s="63">
        <v>664.03535741029998</v>
      </c>
      <c r="C1320" s="64">
        <v>0.44334178920989298</v>
      </c>
      <c r="D1320" s="63">
        <v>298.946340966001</v>
      </c>
      <c r="E1320" s="64">
        <v>0.486276943186226</v>
      </c>
      <c r="F1320" s="63">
        <v>44.082879392300001</v>
      </c>
      <c r="G1320" s="64">
        <v>0.53367252055222303</v>
      </c>
      <c r="H1320" s="63">
        <v>193.51501895609999</v>
      </c>
      <c r="I1320" s="64">
        <v>0.47920766421652</v>
      </c>
      <c r="J1320" s="70">
        <v>3.8643540205</v>
      </c>
      <c r="K1320" s="72">
        <v>19.916943009628</v>
      </c>
      <c r="L1320" s="63">
        <v>57.172392487400003</v>
      </c>
      <c r="M1320" s="64">
        <v>0.36981086616400499</v>
      </c>
      <c r="N1320" s="70">
        <v>7.0774751566000198</v>
      </c>
      <c r="O1320" s="71">
        <v>27.567247919847901</v>
      </c>
      <c r="P1320" s="70">
        <v>13.2541957618</v>
      </c>
      <c r="Q1320" s="71">
        <v>61.823744155501302</v>
      </c>
      <c r="R1320" s="63">
        <v>28.346266052200001</v>
      </c>
      <c r="S1320" s="62">
        <v>0.30884178556687403</v>
      </c>
      <c r="T1320" s="70">
        <v>6.3520853358000098</v>
      </c>
      <c r="U1320" s="72">
        <v>22.5145247593459</v>
      </c>
      <c r="V1320" s="70">
        <v>6.9473493954999901</v>
      </c>
      <c r="W1320" s="71">
        <v>30.2152090936418</v>
      </c>
      <c r="X1320" s="63">
        <v>4.47699988609999</v>
      </c>
      <c r="Y1320" s="62">
        <v>0.13774529052307199</v>
      </c>
    </row>
    <row r="1321" spans="1:25" customFormat="1" x14ac:dyDescent="0.3">
      <c r="A1321" s="58" t="s">
        <v>336</v>
      </c>
      <c r="B1321" s="59">
        <v>709.74258877270097</v>
      </c>
      <c r="C1321" s="60">
        <v>0.47385812468194599</v>
      </c>
      <c r="D1321" s="59">
        <v>267.11953395329999</v>
      </c>
      <c r="E1321" s="60">
        <v>0.434506306437493</v>
      </c>
      <c r="F1321" s="59">
        <v>34.345505654699998</v>
      </c>
      <c r="G1321" s="60">
        <v>0.41579072930490002</v>
      </c>
      <c r="H1321" s="59">
        <v>188.292106469</v>
      </c>
      <c r="I1321" s="60">
        <v>0.46627399267592301</v>
      </c>
      <c r="J1321" s="67">
        <v>14.3805707928</v>
      </c>
      <c r="K1321" s="69">
        <v>74.117694032872294</v>
      </c>
      <c r="L1321" s="59">
        <v>83.037100443799702</v>
      </c>
      <c r="M1321" s="60">
        <v>0.53711276899312499</v>
      </c>
      <c r="N1321" s="67">
        <v>14.0672222499</v>
      </c>
      <c r="O1321" s="68">
        <v>54.792789056272703</v>
      </c>
      <c r="P1321" s="67">
        <v>5.5433432383999799</v>
      </c>
      <c r="Q1321" s="68">
        <v>25.856735504442799</v>
      </c>
      <c r="R1321" s="59">
        <v>56.507212951900001</v>
      </c>
      <c r="S1321" s="61">
        <v>0.615664458709824</v>
      </c>
      <c r="T1321" s="67">
        <v>13.9721194976</v>
      </c>
      <c r="U1321" s="68">
        <v>49.523205961406802</v>
      </c>
      <c r="V1321" s="67">
        <v>11.3899144606</v>
      </c>
      <c r="W1321" s="68">
        <v>49.536683329708303</v>
      </c>
      <c r="X1321" s="59">
        <v>21.087959060700001</v>
      </c>
      <c r="Y1321" s="61">
        <v>0.64881999581312599</v>
      </c>
    </row>
    <row r="1322" spans="1:25" customFormat="1" x14ac:dyDescent="0.3">
      <c r="A1322" s="58" t="s">
        <v>337</v>
      </c>
      <c r="B1322" s="63">
        <v>26.472296444600001</v>
      </c>
      <c r="C1322" s="64">
        <v>1.7674172224826201E-2</v>
      </c>
      <c r="D1322" s="63">
        <v>3.7514150842</v>
      </c>
      <c r="E1322" s="62">
        <v>6.1021876162550203E-3</v>
      </c>
      <c r="F1322" s="63">
        <v>0</v>
      </c>
      <c r="G1322" s="64">
        <v>0</v>
      </c>
      <c r="H1322" s="63">
        <v>2.0756439009999998</v>
      </c>
      <c r="I1322" s="64">
        <v>5.1399858827966202E-3</v>
      </c>
      <c r="J1322" s="70">
        <v>0</v>
      </c>
      <c r="K1322" s="71">
        <v>0</v>
      </c>
      <c r="L1322" s="63">
        <v>4.1351604649000002</v>
      </c>
      <c r="M1322" s="64">
        <v>2.67476522622145E-2</v>
      </c>
      <c r="N1322" s="70">
        <v>0</v>
      </c>
      <c r="O1322" s="71">
        <v>0</v>
      </c>
      <c r="P1322" s="70">
        <v>0</v>
      </c>
      <c r="Q1322" s="71">
        <v>0</v>
      </c>
      <c r="R1322" s="63">
        <v>5.3146136325000004</v>
      </c>
      <c r="S1322" s="61">
        <v>5.7904443598911302E-2</v>
      </c>
      <c r="T1322" s="70">
        <v>5.1292532815999801</v>
      </c>
      <c r="U1322" s="69">
        <v>18.180281576931201</v>
      </c>
      <c r="V1322" s="70">
        <v>0</v>
      </c>
      <c r="W1322" s="71">
        <v>0</v>
      </c>
      <c r="X1322" s="63">
        <v>6.0662100804000101</v>
      </c>
      <c r="Y1322" s="61">
        <v>0.186641029965847</v>
      </c>
    </row>
    <row r="1323" spans="1:25" customFormat="1" x14ac:dyDescent="0.3">
      <c r="A1323" s="58" t="s">
        <v>310</v>
      </c>
      <c r="B1323" s="59">
        <v>21.457848325899999</v>
      </c>
      <c r="C1323" s="60">
        <v>1.4326286640066599E-2</v>
      </c>
      <c r="D1323" s="59">
        <v>11.6631949411</v>
      </c>
      <c r="E1323" s="60">
        <v>1.89717752203169E-2</v>
      </c>
      <c r="F1323" s="59">
        <v>1.1918993553999999</v>
      </c>
      <c r="G1323" s="60">
        <v>1.44292737228048E-2</v>
      </c>
      <c r="H1323" s="59">
        <v>5.5902515026999904</v>
      </c>
      <c r="I1323" s="60">
        <v>1.38433253369315E-2</v>
      </c>
      <c r="J1323" s="67">
        <v>0</v>
      </c>
      <c r="K1323" s="68">
        <v>0</v>
      </c>
      <c r="L1323" s="59">
        <v>2.2659024624000002</v>
      </c>
      <c r="M1323" s="60">
        <v>1.4656643107037501E-2</v>
      </c>
      <c r="N1323" s="67">
        <v>0.28876204890000001</v>
      </c>
      <c r="O1323" s="68">
        <v>1.1247478536814399</v>
      </c>
      <c r="P1323" s="67">
        <v>0</v>
      </c>
      <c r="Q1323" s="68">
        <v>0</v>
      </c>
      <c r="R1323" s="59">
        <v>0.45783801540000002</v>
      </c>
      <c r="S1323" s="60">
        <v>4.9882940460708597E-3</v>
      </c>
      <c r="T1323" s="67">
        <v>0</v>
      </c>
      <c r="U1323" s="68">
        <v>0</v>
      </c>
      <c r="V1323" s="67">
        <v>0</v>
      </c>
      <c r="W1323" s="68">
        <v>0</v>
      </c>
      <c r="X1323" s="59">
        <v>0</v>
      </c>
      <c r="Y1323" s="60">
        <v>0</v>
      </c>
    </row>
    <row r="1324" spans="1:25" customFormat="1" x14ac:dyDescent="0.3">
      <c r="A1324" s="58" t="s">
        <v>311</v>
      </c>
      <c r="B1324" s="63">
        <v>1373.777946183</v>
      </c>
      <c r="C1324" s="64">
        <v>0.91719991389183897</v>
      </c>
      <c r="D1324" s="63">
        <v>566.065874919301</v>
      </c>
      <c r="E1324" s="64">
        <v>0.92078324962371905</v>
      </c>
      <c r="F1324" s="63">
        <v>78.428385047000006</v>
      </c>
      <c r="G1324" s="64">
        <v>0.94946324985712305</v>
      </c>
      <c r="H1324" s="63">
        <v>381.807125425099</v>
      </c>
      <c r="I1324" s="64">
        <v>0.94548165689244301</v>
      </c>
      <c r="J1324" s="70">
        <v>18.244924813299999</v>
      </c>
      <c r="K1324" s="71">
        <v>94.034637042500293</v>
      </c>
      <c r="L1324" s="63">
        <v>140.2094929312</v>
      </c>
      <c r="M1324" s="64">
        <v>0.90692363515713004</v>
      </c>
      <c r="N1324" s="70">
        <v>21.144697406500001</v>
      </c>
      <c r="O1324" s="71">
        <v>82.360036976120597</v>
      </c>
      <c r="P1324" s="70">
        <v>18.7975390002</v>
      </c>
      <c r="Q1324" s="71">
        <v>87.680479659944197</v>
      </c>
      <c r="R1324" s="63">
        <v>84.853479004099995</v>
      </c>
      <c r="S1324" s="64">
        <v>0.92450624427669703</v>
      </c>
      <c r="T1324" s="70">
        <v>20.3242048334</v>
      </c>
      <c r="U1324" s="72">
        <v>72.037730720752705</v>
      </c>
      <c r="V1324" s="70">
        <v>18.337263856100002</v>
      </c>
      <c r="W1324" s="71">
        <v>79.7518924233501</v>
      </c>
      <c r="X1324" s="63">
        <v>25.564958946800001</v>
      </c>
      <c r="Y1324" s="62">
        <v>0.78656528633619804</v>
      </c>
    </row>
    <row r="1325" spans="1:25" customFormat="1" x14ac:dyDescent="0.3">
      <c r="A1325" s="65" t="s">
        <v>1</v>
      </c>
    </row>
    <row r="1326" spans="1:25" customFormat="1" x14ac:dyDescent="0.3">
      <c r="A1326" s="65" t="s">
        <v>1</v>
      </c>
    </row>
    <row r="1327" spans="1:25" customFormat="1" x14ac:dyDescent="0.3">
      <c r="A1327" s="53" t="s">
        <v>464</v>
      </c>
    </row>
    <row r="1328" spans="1:25" customFormat="1" x14ac:dyDescent="0.3">
      <c r="A1328" s="54" t="s">
        <v>1</v>
      </c>
    </row>
    <row r="1329" spans="1:25" customFormat="1" ht="25.5" customHeight="1" x14ac:dyDescent="0.3">
      <c r="A1329" s="114" t="s">
        <v>1</v>
      </c>
      <c r="B1329" s="113" t="s">
        <v>504</v>
      </c>
      <c r="C1329" s="113" t="s">
        <v>1</v>
      </c>
      <c r="D1329" s="113" t="s">
        <v>53</v>
      </c>
      <c r="E1329" s="113" t="s">
        <v>1</v>
      </c>
      <c r="F1329" s="113" t="s">
        <v>54</v>
      </c>
      <c r="G1329" s="113" t="s">
        <v>1</v>
      </c>
      <c r="H1329" s="118" t="s">
        <v>55</v>
      </c>
      <c r="I1329" s="118" t="s">
        <v>1</v>
      </c>
      <c r="J1329" s="118" t="s">
        <v>56</v>
      </c>
      <c r="K1329" s="118" t="s">
        <v>1</v>
      </c>
      <c r="L1329" s="118" t="s">
        <v>57</v>
      </c>
      <c r="M1329" s="118" t="s">
        <v>1</v>
      </c>
      <c r="N1329" s="118" t="s">
        <v>58</v>
      </c>
      <c r="O1329" s="118" t="s">
        <v>1</v>
      </c>
      <c r="P1329" s="118" t="s">
        <v>59</v>
      </c>
      <c r="Q1329" s="118" t="s">
        <v>1</v>
      </c>
      <c r="R1329" s="118" t="s">
        <v>60</v>
      </c>
      <c r="S1329" s="118" t="s">
        <v>1</v>
      </c>
      <c r="T1329" s="113" t="s">
        <v>61</v>
      </c>
      <c r="U1329" s="113" t="s">
        <v>1</v>
      </c>
      <c r="V1329" s="113" t="s">
        <v>62</v>
      </c>
      <c r="W1329" s="113" t="s">
        <v>1</v>
      </c>
      <c r="X1329" s="113" t="s">
        <v>63</v>
      </c>
      <c r="Y1329" s="113" t="s">
        <v>1</v>
      </c>
    </row>
    <row r="1330" spans="1:25" customFormat="1" x14ac:dyDescent="0.3">
      <c r="A1330" s="115" t="s">
        <v>1</v>
      </c>
      <c r="B1330" s="55" t="s">
        <v>14</v>
      </c>
      <c r="C1330" s="55" t="s">
        <v>15</v>
      </c>
      <c r="D1330" s="55" t="s">
        <v>14</v>
      </c>
      <c r="E1330" s="55" t="s">
        <v>15</v>
      </c>
      <c r="F1330" s="55" t="s">
        <v>14</v>
      </c>
      <c r="G1330" s="55" t="s">
        <v>15</v>
      </c>
      <c r="H1330" s="55" t="s">
        <v>14</v>
      </c>
      <c r="I1330" s="55" t="s">
        <v>15</v>
      </c>
      <c r="J1330" s="55" t="s">
        <v>14</v>
      </c>
      <c r="K1330" s="55" t="s">
        <v>15</v>
      </c>
      <c r="L1330" s="55" t="s">
        <v>14</v>
      </c>
      <c r="M1330" s="55" t="s">
        <v>15</v>
      </c>
      <c r="N1330" s="55" t="s">
        <v>14</v>
      </c>
      <c r="O1330" s="55" t="s">
        <v>15</v>
      </c>
      <c r="P1330" s="55" t="s">
        <v>14</v>
      </c>
      <c r="Q1330" s="55" t="s">
        <v>15</v>
      </c>
      <c r="R1330" s="55" t="s">
        <v>14</v>
      </c>
      <c r="S1330" s="55" t="s">
        <v>15</v>
      </c>
      <c r="T1330" s="55" t="s">
        <v>14</v>
      </c>
      <c r="U1330" s="55" t="s">
        <v>15</v>
      </c>
      <c r="V1330" s="55" t="s">
        <v>14</v>
      </c>
      <c r="W1330" s="55" t="s">
        <v>15</v>
      </c>
      <c r="X1330" s="55" t="s">
        <v>14</v>
      </c>
      <c r="Y1330" s="55" t="s">
        <v>15</v>
      </c>
    </row>
    <row r="1331" spans="1:25" customFormat="1" x14ac:dyDescent="0.3">
      <c r="A1331" s="56" t="s">
        <v>16</v>
      </c>
      <c r="B1331" s="57">
        <v>1497.7955463971</v>
      </c>
      <c r="C1331" s="57">
        <v>1497.7955463971</v>
      </c>
      <c r="D1331" s="57">
        <v>614.76560868219997</v>
      </c>
      <c r="E1331" s="57">
        <v>614.76560868219997</v>
      </c>
      <c r="F1331" s="57">
        <v>82.602865417700002</v>
      </c>
      <c r="G1331" s="57">
        <v>82.602865417700002</v>
      </c>
      <c r="H1331" s="57">
        <v>403.82287973730001</v>
      </c>
      <c r="I1331" s="57">
        <v>403.82287973730001</v>
      </c>
      <c r="J1331" s="57">
        <v>19.402345122100002</v>
      </c>
      <c r="K1331" s="57">
        <v>19.402345122100002</v>
      </c>
      <c r="L1331" s="57">
        <v>154.5990064609</v>
      </c>
      <c r="M1331" s="57">
        <v>154.5990064609</v>
      </c>
      <c r="N1331" s="57">
        <v>25.673491881299999</v>
      </c>
      <c r="O1331" s="57">
        <v>25.673491881299999</v>
      </c>
      <c r="P1331" s="57">
        <v>21.4386817603</v>
      </c>
      <c r="Q1331" s="57">
        <v>21.4386817603</v>
      </c>
      <c r="R1331" s="57">
        <v>91.782483384399995</v>
      </c>
      <c r="S1331" s="57">
        <v>91.782483384399995</v>
      </c>
      <c r="T1331" s="57">
        <v>28.213277445100001</v>
      </c>
      <c r="U1331" s="57">
        <v>28.213277445100001</v>
      </c>
      <c r="V1331" s="57">
        <v>22.992888693800001</v>
      </c>
      <c r="W1331" s="57">
        <v>22.992888693800001</v>
      </c>
      <c r="X1331" s="57">
        <v>32.502017811999998</v>
      </c>
      <c r="Y1331" s="57">
        <v>32.502017811999998</v>
      </c>
    </row>
    <row r="1332" spans="1:25" customFormat="1" x14ac:dyDescent="0.3">
      <c r="A1332" s="58" t="s">
        <v>332</v>
      </c>
      <c r="B1332" s="59">
        <v>8.3706771750999707</v>
      </c>
      <c r="C1332" s="60">
        <v>5.5886647514978901E-3</v>
      </c>
      <c r="D1332" s="59">
        <v>1.1193656596999999</v>
      </c>
      <c r="E1332" s="60">
        <v>1.8208007147625801E-3</v>
      </c>
      <c r="F1332" s="59">
        <v>0.34447959500000003</v>
      </c>
      <c r="G1332" s="60">
        <v>4.1703104760114698E-3</v>
      </c>
      <c r="H1332" s="59">
        <v>0.374264031</v>
      </c>
      <c r="I1332" s="60">
        <v>9.2680244181179397E-4</v>
      </c>
      <c r="J1332" s="67">
        <v>0</v>
      </c>
      <c r="K1332" s="68">
        <v>0</v>
      </c>
      <c r="L1332" s="59">
        <v>0.715331788400002</v>
      </c>
      <c r="M1332" s="60">
        <v>4.6270141366071202E-3</v>
      </c>
      <c r="N1332" s="67">
        <v>4.2400324258999804</v>
      </c>
      <c r="O1332" s="69">
        <v>16.515215170198001</v>
      </c>
      <c r="P1332" s="67">
        <v>0.45783801540000002</v>
      </c>
      <c r="Q1332" s="68">
        <v>2.1355698103034499</v>
      </c>
      <c r="R1332" s="59">
        <v>0</v>
      </c>
      <c r="S1332" s="60">
        <v>0</v>
      </c>
      <c r="T1332" s="67">
        <v>1.1193656596999999</v>
      </c>
      <c r="U1332" s="69">
        <v>3.9675137419896198</v>
      </c>
      <c r="V1332" s="67">
        <v>0</v>
      </c>
      <c r="W1332" s="68">
        <v>0</v>
      </c>
      <c r="X1332" s="59">
        <v>0</v>
      </c>
      <c r="Y1332" s="60">
        <v>0</v>
      </c>
    </row>
    <row r="1333" spans="1:25" customFormat="1" x14ac:dyDescent="0.3">
      <c r="A1333" s="58" t="s">
        <v>333</v>
      </c>
      <c r="B1333" s="63">
        <v>20.249253389</v>
      </c>
      <c r="C1333" s="64">
        <v>1.35193708097937E-2</v>
      </c>
      <c r="D1333" s="63">
        <v>10.917466215199999</v>
      </c>
      <c r="E1333" s="64">
        <v>1.7758745871621701E-2</v>
      </c>
      <c r="F1333" s="63">
        <v>0.75483450320000001</v>
      </c>
      <c r="G1333" s="64">
        <v>9.1381152382911807E-3</v>
      </c>
      <c r="H1333" s="63">
        <v>1.9378275097</v>
      </c>
      <c r="I1333" s="64">
        <v>4.7987065788858202E-3</v>
      </c>
      <c r="J1333" s="70">
        <v>0</v>
      </c>
      <c r="K1333" s="71">
        <v>0</v>
      </c>
      <c r="L1333" s="63">
        <v>5.1618383877999996</v>
      </c>
      <c r="M1333" s="64">
        <v>3.3388561194314603E-2</v>
      </c>
      <c r="N1333" s="70">
        <v>0.53012000330000097</v>
      </c>
      <c r="O1333" s="71">
        <v>2.0648535296678001</v>
      </c>
      <c r="P1333" s="70">
        <v>0</v>
      </c>
      <c r="Q1333" s="71">
        <v>0</v>
      </c>
      <c r="R1333" s="63">
        <v>0</v>
      </c>
      <c r="S1333" s="64">
        <v>0</v>
      </c>
      <c r="T1333" s="70">
        <v>0</v>
      </c>
      <c r="U1333" s="71">
        <v>0</v>
      </c>
      <c r="V1333" s="70">
        <v>0.94716676980000103</v>
      </c>
      <c r="W1333" s="71">
        <v>4.1193900532185097</v>
      </c>
      <c r="X1333" s="63">
        <v>0</v>
      </c>
      <c r="Y1333" s="64">
        <v>0</v>
      </c>
    </row>
    <row r="1334" spans="1:25" customFormat="1" x14ac:dyDescent="0.3">
      <c r="A1334" s="58" t="s">
        <v>334</v>
      </c>
      <c r="B1334" s="59">
        <v>86.614568642499705</v>
      </c>
      <c r="C1334" s="60">
        <v>5.7828031903852703E-2</v>
      </c>
      <c r="D1334" s="59">
        <v>43.197011720500001</v>
      </c>
      <c r="E1334" s="60">
        <v>7.0265823446266404E-2</v>
      </c>
      <c r="F1334" s="59">
        <v>7.0757452219000099</v>
      </c>
      <c r="G1334" s="60">
        <v>8.5659803520373098E-2</v>
      </c>
      <c r="H1334" s="59">
        <v>15.880151935800001</v>
      </c>
      <c r="I1334" s="60">
        <v>3.9324547301853099E-2</v>
      </c>
      <c r="J1334" s="67">
        <v>2.2907868423000002</v>
      </c>
      <c r="K1334" s="68">
        <v>11.806752368767601</v>
      </c>
      <c r="L1334" s="59">
        <v>2.4394671315999998</v>
      </c>
      <c r="M1334" s="62">
        <v>1.5779319592309101E-2</v>
      </c>
      <c r="N1334" s="67">
        <v>1.944107327</v>
      </c>
      <c r="O1334" s="68">
        <v>7.5724304897381103</v>
      </c>
      <c r="P1334" s="67">
        <v>0.67113180230000102</v>
      </c>
      <c r="Q1334" s="68">
        <v>3.1304714058622598</v>
      </c>
      <c r="R1334" s="59">
        <v>2.7677777360000002</v>
      </c>
      <c r="S1334" s="60">
        <v>3.0155838390296098E-2</v>
      </c>
      <c r="T1334" s="67">
        <v>1.8587226502</v>
      </c>
      <c r="U1334" s="68">
        <v>6.5881131811675298</v>
      </c>
      <c r="V1334" s="67">
        <v>5.1836764322000004</v>
      </c>
      <c r="W1334" s="69">
        <v>22.544694149708</v>
      </c>
      <c r="X1334" s="59">
        <v>3.3059898426999901</v>
      </c>
      <c r="Y1334" s="60">
        <v>0.101716449170101</v>
      </c>
    </row>
    <row r="1335" spans="1:25" customFormat="1" x14ac:dyDescent="0.3">
      <c r="A1335" s="58" t="s">
        <v>335</v>
      </c>
      <c r="B1335" s="63">
        <v>733.59922082789899</v>
      </c>
      <c r="C1335" s="64">
        <v>0.48978595415946402</v>
      </c>
      <c r="D1335" s="63">
        <v>329.50551260259999</v>
      </c>
      <c r="E1335" s="64">
        <v>0.535985598330593</v>
      </c>
      <c r="F1335" s="63">
        <v>41.268150217799999</v>
      </c>
      <c r="G1335" s="64">
        <v>0.499597078250474</v>
      </c>
      <c r="H1335" s="63">
        <v>199.19127308590001</v>
      </c>
      <c r="I1335" s="64">
        <v>0.49326396071337097</v>
      </c>
      <c r="J1335" s="70">
        <v>7.8576353832000096</v>
      </c>
      <c r="K1335" s="71">
        <v>40.498379622419201</v>
      </c>
      <c r="L1335" s="63">
        <v>77.394455431399706</v>
      </c>
      <c r="M1335" s="64">
        <v>0.50061418377209299</v>
      </c>
      <c r="N1335" s="70">
        <v>5.79594957960001</v>
      </c>
      <c r="O1335" s="72">
        <v>22.575618487727599</v>
      </c>
      <c r="P1335" s="70">
        <v>9.6190769517000003</v>
      </c>
      <c r="Q1335" s="71">
        <v>44.867856425354198</v>
      </c>
      <c r="R1335" s="63">
        <v>39.507050450400001</v>
      </c>
      <c r="S1335" s="64">
        <v>0.43044216056933299</v>
      </c>
      <c r="T1335" s="70">
        <v>7.9258007497999996</v>
      </c>
      <c r="U1335" s="72">
        <v>28.0924496107294</v>
      </c>
      <c r="V1335" s="70">
        <v>3.8515771601000002</v>
      </c>
      <c r="W1335" s="72">
        <v>16.751166899436001</v>
      </c>
      <c r="X1335" s="63">
        <v>11.6827392154</v>
      </c>
      <c r="Y1335" s="64">
        <v>0.35944658214686698</v>
      </c>
    </row>
    <row r="1336" spans="1:25" customFormat="1" x14ac:dyDescent="0.3">
      <c r="A1336" s="58" t="s">
        <v>336</v>
      </c>
      <c r="B1336" s="59">
        <v>592.86885347329996</v>
      </c>
      <c r="C1336" s="60">
        <v>0.39582762473785399</v>
      </c>
      <c r="D1336" s="59">
        <v>211.51209844719901</v>
      </c>
      <c r="E1336" s="62">
        <v>0.34405323827498002</v>
      </c>
      <c r="F1336" s="59">
        <v>32.288807095000003</v>
      </c>
      <c r="G1336" s="60">
        <v>0.39089209474422398</v>
      </c>
      <c r="H1336" s="59">
        <v>178.3821958767</v>
      </c>
      <c r="I1336" s="60">
        <v>0.44173375216566102</v>
      </c>
      <c r="J1336" s="67">
        <v>9.2539228966000309</v>
      </c>
      <c r="K1336" s="68">
        <v>47.694868008813202</v>
      </c>
      <c r="L1336" s="59">
        <v>63.920150894700001</v>
      </c>
      <c r="M1336" s="60">
        <v>0.41345770815717497</v>
      </c>
      <c r="N1336" s="67">
        <v>12.413245055999999</v>
      </c>
      <c r="O1336" s="68">
        <v>48.350435201381899</v>
      </c>
      <c r="P1336" s="67">
        <v>9.3917182323000006</v>
      </c>
      <c r="Q1336" s="68">
        <v>43.807349431771101</v>
      </c>
      <c r="R1336" s="59">
        <v>38.777124868100003</v>
      </c>
      <c r="S1336" s="60">
        <v>0.42248938401127201</v>
      </c>
      <c r="T1336" s="67">
        <v>16.047428028199999</v>
      </c>
      <c r="U1336" s="68">
        <v>56.878992734632</v>
      </c>
      <c r="V1336" s="67">
        <v>9.3292286056999991</v>
      </c>
      <c r="W1336" s="68">
        <v>40.574408591886097</v>
      </c>
      <c r="X1336" s="59">
        <v>11.552933472799999</v>
      </c>
      <c r="Y1336" s="60">
        <v>0.35545280725723299</v>
      </c>
    </row>
    <row r="1337" spans="1:25" customFormat="1" x14ac:dyDescent="0.3">
      <c r="A1337" s="58" t="s">
        <v>337</v>
      </c>
      <c r="B1337" s="63">
        <v>56.0929728893</v>
      </c>
      <c r="C1337" s="64">
        <v>3.7450353637537397E-2</v>
      </c>
      <c r="D1337" s="63">
        <v>18.514154037000001</v>
      </c>
      <c r="E1337" s="64">
        <v>3.0115793361776701E-2</v>
      </c>
      <c r="F1337" s="63">
        <v>0.87084878480000005</v>
      </c>
      <c r="G1337" s="64">
        <v>1.05425977706264E-2</v>
      </c>
      <c r="H1337" s="63">
        <v>8.0571672981999907</v>
      </c>
      <c r="I1337" s="64">
        <v>1.9952230798417001E-2</v>
      </c>
      <c r="J1337" s="70">
        <v>0</v>
      </c>
      <c r="K1337" s="71">
        <v>0</v>
      </c>
      <c r="L1337" s="63">
        <v>4.9677628269999996</v>
      </c>
      <c r="M1337" s="64">
        <v>3.2133213147501102E-2</v>
      </c>
      <c r="N1337" s="70">
        <v>0.75003748950000104</v>
      </c>
      <c r="O1337" s="71">
        <v>2.9214471212866502</v>
      </c>
      <c r="P1337" s="70">
        <v>1.2989167586000001</v>
      </c>
      <c r="Q1337" s="71">
        <v>6.0587529267089799</v>
      </c>
      <c r="R1337" s="63">
        <v>10.730530329900001</v>
      </c>
      <c r="S1337" s="61">
        <v>0.116912617029099</v>
      </c>
      <c r="T1337" s="70">
        <v>1.2619603572</v>
      </c>
      <c r="U1337" s="71">
        <v>4.4729307314814397</v>
      </c>
      <c r="V1337" s="70">
        <v>3.6812397259999998</v>
      </c>
      <c r="W1337" s="69">
        <v>16.010340305751299</v>
      </c>
      <c r="X1337" s="63">
        <v>5.9603552810999902</v>
      </c>
      <c r="Y1337" s="61">
        <v>0.183384161425799</v>
      </c>
    </row>
    <row r="1338" spans="1:25" customFormat="1" x14ac:dyDescent="0.3">
      <c r="A1338" s="58" t="s">
        <v>310</v>
      </c>
      <c r="B1338" s="59">
        <v>28.619930564099999</v>
      </c>
      <c r="C1338" s="60">
        <v>1.9108035561291599E-2</v>
      </c>
      <c r="D1338" s="59">
        <v>12.036831874900001</v>
      </c>
      <c r="E1338" s="60">
        <v>1.9579546586384201E-2</v>
      </c>
      <c r="F1338" s="59">
        <v>1.0993140982</v>
      </c>
      <c r="G1338" s="60">
        <v>1.3308425714302701E-2</v>
      </c>
      <c r="H1338" s="59">
        <v>2.3120915407</v>
      </c>
      <c r="I1338" s="60">
        <v>5.72550902069762E-3</v>
      </c>
      <c r="J1338" s="67">
        <v>0</v>
      </c>
      <c r="K1338" s="68">
        <v>0</v>
      </c>
      <c r="L1338" s="59">
        <v>5.8771701761999999</v>
      </c>
      <c r="M1338" s="60">
        <v>3.8015575330921703E-2</v>
      </c>
      <c r="N1338" s="67">
        <v>4.7701524292000101</v>
      </c>
      <c r="O1338" s="69">
        <v>18.580068699865802</v>
      </c>
      <c r="P1338" s="67">
        <v>0.45783801540000002</v>
      </c>
      <c r="Q1338" s="68">
        <v>2.1355698103034499</v>
      </c>
      <c r="R1338" s="59">
        <v>0</v>
      </c>
      <c r="S1338" s="60">
        <v>0</v>
      </c>
      <c r="T1338" s="67">
        <v>1.1193656596999999</v>
      </c>
      <c r="U1338" s="68">
        <v>3.9675137419896198</v>
      </c>
      <c r="V1338" s="67">
        <v>0.94716676980000103</v>
      </c>
      <c r="W1338" s="68">
        <v>4.1193900532185097</v>
      </c>
      <c r="X1338" s="59">
        <v>0</v>
      </c>
      <c r="Y1338" s="60">
        <v>0</v>
      </c>
    </row>
    <row r="1339" spans="1:25" customFormat="1" x14ac:dyDescent="0.3">
      <c r="A1339" s="58" t="s">
        <v>311</v>
      </c>
      <c r="B1339" s="63">
        <v>1326.4680743012</v>
      </c>
      <c r="C1339" s="64">
        <v>0.88561357889731795</v>
      </c>
      <c r="D1339" s="63">
        <v>541.01761104980005</v>
      </c>
      <c r="E1339" s="64">
        <v>0.88003883660557303</v>
      </c>
      <c r="F1339" s="63">
        <v>73.556957312799994</v>
      </c>
      <c r="G1339" s="64">
        <v>0.89048917299469799</v>
      </c>
      <c r="H1339" s="63">
        <v>377.57346896259997</v>
      </c>
      <c r="I1339" s="61">
        <v>0.93499771287903199</v>
      </c>
      <c r="J1339" s="70">
        <v>17.111558279800001</v>
      </c>
      <c r="K1339" s="71">
        <v>88.193247631232396</v>
      </c>
      <c r="L1339" s="63">
        <v>141.31460632610001</v>
      </c>
      <c r="M1339" s="64">
        <v>0.91407189192926797</v>
      </c>
      <c r="N1339" s="70">
        <v>18.209194635599999</v>
      </c>
      <c r="O1339" s="72">
        <v>70.926053689109494</v>
      </c>
      <c r="P1339" s="70">
        <v>19.010795183999999</v>
      </c>
      <c r="Q1339" s="71">
        <v>88.675205857125306</v>
      </c>
      <c r="R1339" s="63">
        <v>78.284175318500004</v>
      </c>
      <c r="S1339" s="64">
        <v>0.85293154458060505</v>
      </c>
      <c r="T1339" s="70">
        <v>23.973228777999999</v>
      </c>
      <c r="U1339" s="71">
        <v>84.971442345361396</v>
      </c>
      <c r="V1339" s="70">
        <v>13.180805765800001</v>
      </c>
      <c r="W1339" s="72">
        <v>57.325575491322198</v>
      </c>
      <c r="X1339" s="63">
        <v>23.235672688200001</v>
      </c>
      <c r="Y1339" s="62">
        <v>0.71489938940410103</v>
      </c>
    </row>
    <row r="1340" spans="1:25" customFormat="1" x14ac:dyDescent="0.3">
      <c r="A1340" s="65" t="s">
        <v>1</v>
      </c>
    </row>
    <row r="1341" spans="1:25" customFormat="1" x14ac:dyDescent="0.3">
      <c r="A1341" s="65" t="s">
        <v>1</v>
      </c>
    </row>
    <row r="1342" spans="1:25" customFormat="1" x14ac:dyDescent="0.3">
      <c r="A1342" s="53" t="s">
        <v>465</v>
      </c>
    </row>
    <row r="1343" spans="1:25" customFormat="1" x14ac:dyDescent="0.3">
      <c r="A1343" s="54" t="s">
        <v>1</v>
      </c>
    </row>
    <row r="1344" spans="1:25" customFormat="1" ht="25.5" customHeight="1" x14ac:dyDescent="0.3">
      <c r="A1344" s="114" t="s">
        <v>1</v>
      </c>
      <c r="B1344" s="113" t="s">
        <v>504</v>
      </c>
      <c r="C1344" s="113" t="s">
        <v>1</v>
      </c>
      <c r="D1344" s="113" t="s">
        <v>53</v>
      </c>
      <c r="E1344" s="113" t="s">
        <v>1</v>
      </c>
      <c r="F1344" s="113" t="s">
        <v>54</v>
      </c>
      <c r="G1344" s="113" t="s">
        <v>1</v>
      </c>
      <c r="H1344" s="118" t="s">
        <v>55</v>
      </c>
      <c r="I1344" s="118" t="s">
        <v>1</v>
      </c>
      <c r="J1344" s="118" t="s">
        <v>56</v>
      </c>
      <c r="K1344" s="118" t="s">
        <v>1</v>
      </c>
      <c r="L1344" s="118" t="s">
        <v>57</v>
      </c>
      <c r="M1344" s="118" t="s">
        <v>1</v>
      </c>
      <c r="N1344" s="118" t="s">
        <v>58</v>
      </c>
      <c r="O1344" s="118" t="s">
        <v>1</v>
      </c>
      <c r="P1344" s="118" t="s">
        <v>59</v>
      </c>
      <c r="Q1344" s="118" t="s">
        <v>1</v>
      </c>
      <c r="R1344" s="118" t="s">
        <v>60</v>
      </c>
      <c r="S1344" s="118" t="s">
        <v>1</v>
      </c>
      <c r="T1344" s="113" t="s">
        <v>61</v>
      </c>
      <c r="U1344" s="113" t="s">
        <v>1</v>
      </c>
      <c r="V1344" s="113" t="s">
        <v>62</v>
      </c>
      <c r="W1344" s="113" t="s">
        <v>1</v>
      </c>
      <c r="X1344" s="113" t="s">
        <v>63</v>
      </c>
      <c r="Y1344" s="113" t="s">
        <v>1</v>
      </c>
    </row>
    <row r="1345" spans="1:25" customFormat="1" x14ac:dyDescent="0.3">
      <c r="A1345" s="115" t="s">
        <v>1</v>
      </c>
      <c r="B1345" s="55" t="s">
        <v>14</v>
      </c>
      <c r="C1345" s="55" t="s">
        <v>15</v>
      </c>
      <c r="D1345" s="55" t="s">
        <v>14</v>
      </c>
      <c r="E1345" s="55" t="s">
        <v>15</v>
      </c>
      <c r="F1345" s="55" t="s">
        <v>14</v>
      </c>
      <c r="G1345" s="55" t="s">
        <v>15</v>
      </c>
      <c r="H1345" s="55" t="s">
        <v>14</v>
      </c>
      <c r="I1345" s="55" t="s">
        <v>15</v>
      </c>
      <c r="J1345" s="55" t="s">
        <v>14</v>
      </c>
      <c r="K1345" s="55" t="s">
        <v>15</v>
      </c>
      <c r="L1345" s="55" t="s">
        <v>14</v>
      </c>
      <c r="M1345" s="55" t="s">
        <v>15</v>
      </c>
      <c r="N1345" s="55" t="s">
        <v>14</v>
      </c>
      <c r="O1345" s="55" t="s">
        <v>15</v>
      </c>
      <c r="P1345" s="55" t="s">
        <v>14</v>
      </c>
      <c r="Q1345" s="55" t="s">
        <v>15</v>
      </c>
      <c r="R1345" s="55" t="s">
        <v>14</v>
      </c>
      <c r="S1345" s="55" t="s">
        <v>15</v>
      </c>
      <c r="T1345" s="55" t="s">
        <v>14</v>
      </c>
      <c r="U1345" s="55" t="s">
        <v>15</v>
      </c>
      <c r="V1345" s="55" t="s">
        <v>14</v>
      </c>
      <c r="W1345" s="55" t="s">
        <v>15</v>
      </c>
      <c r="X1345" s="55" t="s">
        <v>14</v>
      </c>
      <c r="Y1345" s="55" t="s">
        <v>15</v>
      </c>
    </row>
    <row r="1346" spans="1:25" customFormat="1" x14ac:dyDescent="0.3">
      <c r="A1346" s="56" t="s">
        <v>16</v>
      </c>
      <c r="B1346" s="57">
        <v>1497.7955463971</v>
      </c>
      <c r="C1346" s="57">
        <v>1497.7955463971</v>
      </c>
      <c r="D1346" s="57">
        <v>614.76560868219997</v>
      </c>
      <c r="E1346" s="57">
        <v>614.76560868219997</v>
      </c>
      <c r="F1346" s="57">
        <v>82.602865417700002</v>
      </c>
      <c r="G1346" s="57">
        <v>82.602865417700002</v>
      </c>
      <c r="H1346" s="57">
        <v>403.82287973730001</v>
      </c>
      <c r="I1346" s="57">
        <v>403.82287973730001</v>
      </c>
      <c r="J1346" s="57">
        <v>19.402345122100002</v>
      </c>
      <c r="K1346" s="57">
        <v>19.402345122100002</v>
      </c>
      <c r="L1346" s="57">
        <v>154.5990064609</v>
      </c>
      <c r="M1346" s="57">
        <v>154.5990064609</v>
      </c>
      <c r="N1346" s="57">
        <v>25.673491881299999</v>
      </c>
      <c r="O1346" s="57">
        <v>25.673491881299999</v>
      </c>
      <c r="P1346" s="57">
        <v>21.4386817603</v>
      </c>
      <c r="Q1346" s="57">
        <v>21.4386817603</v>
      </c>
      <c r="R1346" s="57">
        <v>91.782483384399995</v>
      </c>
      <c r="S1346" s="57">
        <v>91.782483384399995</v>
      </c>
      <c r="T1346" s="57">
        <v>28.213277445100001</v>
      </c>
      <c r="U1346" s="57">
        <v>28.213277445100001</v>
      </c>
      <c r="V1346" s="57">
        <v>22.992888693800001</v>
      </c>
      <c r="W1346" s="57">
        <v>22.992888693800001</v>
      </c>
      <c r="X1346" s="57">
        <v>32.502017811999998</v>
      </c>
      <c r="Y1346" s="57">
        <v>32.502017811999998</v>
      </c>
    </row>
    <row r="1347" spans="1:25" customFormat="1" x14ac:dyDescent="0.3">
      <c r="A1347" s="58" t="s">
        <v>332</v>
      </c>
      <c r="B1347" s="59">
        <v>4.6171824471000003</v>
      </c>
      <c r="C1347" s="60">
        <v>3.0826520069488E-3</v>
      </c>
      <c r="D1347" s="59">
        <v>1.1193656596999999</v>
      </c>
      <c r="E1347" s="60">
        <v>1.8208007147625801E-3</v>
      </c>
      <c r="F1347" s="59">
        <v>0</v>
      </c>
      <c r="G1347" s="60">
        <v>0</v>
      </c>
      <c r="H1347" s="59">
        <v>3.4978167874000001</v>
      </c>
      <c r="I1347" s="60">
        <v>8.6617598033955998E-3</v>
      </c>
      <c r="J1347" s="67">
        <v>0</v>
      </c>
      <c r="K1347" s="68">
        <v>0</v>
      </c>
      <c r="L1347" s="59">
        <v>0</v>
      </c>
      <c r="M1347" s="60">
        <v>0</v>
      </c>
      <c r="N1347" s="67">
        <v>0</v>
      </c>
      <c r="O1347" s="68">
        <v>0</v>
      </c>
      <c r="P1347" s="67">
        <v>0</v>
      </c>
      <c r="Q1347" s="68">
        <v>0</v>
      </c>
      <c r="R1347" s="59">
        <v>0</v>
      </c>
      <c r="S1347" s="60">
        <v>0</v>
      </c>
      <c r="T1347" s="67">
        <v>0</v>
      </c>
      <c r="U1347" s="68">
        <v>0</v>
      </c>
      <c r="V1347" s="67">
        <v>0</v>
      </c>
      <c r="W1347" s="68">
        <v>0</v>
      </c>
      <c r="X1347" s="59">
        <v>0</v>
      </c>
      <c r="Y1347" s="60">
        <v>0</v>
      </c>
    </row>
    <row r="1348" spans="1:25" customFormat="1" x14ac:dyDescent="0.3">
      <c r="A1348" s="58" t="s">
        <v>333</v>
      </c>
      <c r="B1348" s="63">
        <v>20.547961197700001</v>
      </c>
      <c r="C1348" s="64">
        <v>1.37188024407787E-2</v>
      </c>
      <c r="D1348" s="63">
        <v>1.8668567063999999</v>
      </c>
      <c r="E1348" s="62">
        <v>3.0366967182854599E-3</v>
      </c>
      <c r="F1348" s="63">
        <v>1.0653112413000001</v>
      </c>
      <c r="G1348" s="64">
        <v>1.28967831311058E-2</v>
      </c>
      <c r="H1348" s="63">
        <v>3.7039002562000101</v>
      </c>
      <c r="I1348" s="64">
        <v>9.1720911371082001E-3</v>
      </c>
      <c r="J1348" s="70">
        <v>0.605314939</v>
      </c>
      <c r="K1348" s="71">
        <v>3.1198029680985502</v>
      </c>
      <c r="L1348" s="63">
        <v>6.0685868117000004</v>
      </c>
      <c r="M1348" s="61">
        <v>3.9253724526585598E-2</v>
      </c>
      <c r="N1348" s="70">
        <v>0</v>
      </c>
      <c r="O1348" s="71">
        <v>0</v>
      </c>
      <c r="P1348" s="70">
        <v>0.42384980230000002</v>
      </c>
      <c r="Q1348" s="71">
        <v>1.97703294931539</v>
      </c>
      <c r="R1348" s="63">
        <v>2.4443140735000002</v>
      </c>
      <c r="S1348" s="64">
        <v>2.6631596611553999E-2</v>
      </c>
      <c r="T1348" s="70">
        <v>0</v>
      </c>
      <c r="U1348" s="71">
        <v>0</v>
      </c>
      <c r="V1348" s="70">
        <v>3.9026049327000001</v>
      </c>
      <c r="W1348" s="69">
        <v>16.9730953977624</v>
      </c>
      <c r="X1348" s="63">
        <v>0.46722243460000001</v>
      </c>
      <c r="Y1348" s="64">
        <v>1.43751824056751E-2</v>
      </c>
    </row>
    <row r="1349" spans="1:25" customFormat="1" x14ac:dyDescent="0.3">
      <c r="A1349" s="58" t="s">
        <v>334</v>
      </c>
      <c r="B1349" s="59">
        <v>119.7703512447</v>
      </c>
      <c r="C1349" s="60">
        <v>7.99644193980973E-2</v>
      </c>
      <c r="D1349" s="59">
        <v>36.825661457099997</v>
      </c>
      <c r="E1349" s="60">
        <v>5.9901954398585797E-2</v>
      </c>
      <c r="F1349" s="59">
        <v>9.4149095233000004</v>
      </c>
      <c r="G1349" s="60">
        <v>0.113978001558316</v>
      </c>
      <c r="H1349" s="59">
        <v>44.375944164200099</v>
      </c>
      <c r="I1349" s="60">
        <v>0.109889623374159</v>
      </c>
      <c r="J1349" s="67">
        <v>1.1574203087999999</v>
      </c>
      <c r="K1349" s="68">
        <v>5.9653629574996803</v>
      </c>
      <c r="L1349" s="59">
        <v>8.6772053769000106</v>
      </c>
      <c r="M1349" s="60">
        <v>5.6127174265473499E-2</v>
      </c>
      <c r="N1349" s="67">
        <v>4.2400324258999804</v>
      </c>
      <c r="O1349" s="68">
        <v>16.515215170198001</v>
      </c>
      <c r="P1349" s="67">
        <v>0.82099701560000204</v>
      </c>
      <c r="Q1349" s="68">
        <v>3.82951258281336</v>
      </c>
      <c r="R1349" s="59">
        <v>10.9708916928</v>
      </c>
      <c r="S1349" s="60">
        <v>0.11953143223257701</v>
      </c>
      <c r="T1349" s="67">
        <v>0.69879836169999898</v>
      </c>
      <c r="U1349" s="68">
        <v>2.4768421997755699</v>
      </c>
      <c r="V1349" s="67">
        <v>0.52805159449999906</v>
      </c>
      <c r="W1349" s="68">
        <v>2.2965865730580801</v>
      </c>
      <c r="X1349" s="59">
        <v>2.0604393238999998</v>
      </c>
      <c r="Y1349" s="60">
        <v>6.3394197117794607E-2</v>
      </c>
    </row>
    <row r="1350" spans="1:25" customFormat="1" x14ac:dyDescent="0.3">
      <c r="A1350" s="58" t="s">
        <v>335</v>
      </c>
      <c r="B1350" s="63">
        <v>717.27310239359701</v>
      </c>
      <c r="C1350" s="64">
        <v>0.47888585602953498</v>
      </c>
      <c r="D1350" s="63">
        <v>307.84365810529999</v>
      </c>
      <c r="E1350" s="64">
        <v>0.500749641420553</v>
      </c>
      <c r="F1350" s="63">
        <v>41.3567390686</v>
      </c>
      <c r="G1350" s="64">
        <v>0.50066954529325802</v>
      </c>
      <c r="H1350" s="63">
        <v>195.74290279990001</v>
      </c>
      <c r="I1350" s="64">
        <v>0.48472464692252498</v>
      </c>
      <c r="J1350" s="70">
        <v>7.3885975992000104</v>
      </c>
      <c r="K1350" s="71">
        <v>38.080951311314003</v>
      </c>
      <c r="L1350" s="63">
        <v>71.246135913400096</v>
      </c>
      <c r="M1350" s="64">
        <v>0.46084472044404101</v>
      </c>
      <c r="N1350" s="70">
        <v>8.5998190086000204</v>
      </c>
      <c r="O1350" s="71">
        <v>33.496880939923599</v>
      </c>
      <c r="P1350" s="70">
        <v>11.6155019166</v>
      </c>
      <c r="Q1350" s="71">
        <v>54.180112594933398</v>
      </c>
      <c r="R1350" s="63">
        <v>39.0967235755</v>
      </c>
      <c r="S1350" s="64">
        <v>0.42597151584749099</v>
      </c>
      <c r="T1350" s="70">
        <v>11.845992604399999</v>
      </c>
      <c r="U1350" s="71">
        <v>41.987297035769899</v>
      </c>
      <c r="V1350" s="70">
        <v>7.7668187334000098</v>
      </c>
      <c r="W1350" s="71">
        <v>33.779221205443001</v>
      </c>
      <c r="X1350" s="63">
        <v>14.7702130687</v>
      </c>
      <c r="Y1350" s="64">
        <v>0.454439879829452</v>
      </c>
    </row>
    <row r="1351" spans="1:25" customFormat="1" x14ac:dyDescent="0.3">
      <c r="A1351" s="58" t="s">
        <v>336</v>
      </c>
      <c r="B1351" s="59">
        <v>468.11818961440002</v>
      </c>
      <c r="C1351" s="60">
        <v>0.31253811025172501</v>
      </c>
      <c r="D1351" s="59">
        <v>208.06435230880001</v>
      </c>
      <c r="E1351" s="60">
        <v>0.33844500956194201</v>
      </c>
      <c r="F1351" s="59">
        <v>24.304415562100001</v>
      </c>
      <c r="G1351" s="60">
        <v>0.29423211215736</v>
      </c>
      <c r="H1351" s="59">
        <v>112.3601690455</v>
      </c>
      <c r="I1351" s="60">
        <v>0.27824121584837902</v>
      </c>
      <c r="J1351" s="67">
        <v>9.7837898405000097</v>
      </c>
      <c r="K1351" s="69">
        <v>50.425810792097998</v>
      </c>
      <c r="L1351" s="59">
        <v>42.294787636899997</v>
      </c>
      <c r="M1351" s="60">
        <v>0.27357735735253202</v>
      </c>
      <c r="N1351" s="67">
        <v>12.036050234099999</v>
      </c>
      <c r="O1351" s="68">
        <v>46.8812356719843</v>
      </c>
      <c r="P1351" s="67">
        <v>5.9906602552999901</v>
      </c>
      <c r="Q1351" s="68">
        <v>27.9432304760149</v>
      </c>
      <c r="R1351" s="59">
        <v>23.746289530199999</v>
      </c>
      <c r="S1351" s="60">
        <v>0.25872354565463901</v>
      </c>
      <c r="T1351" s="67">
        <v>10.067498518200001</v>
      </c>
      <c r="U1351" s="68">
        <v>35.683548420740102</v>
      </c>
      <c r="V1351" s="67">
        <v>6.3008532125000096</v>
      </c>
      <c r="W1351" s="68">
        <v>27.4034867754525</v>
      </c>
      <c r="X1351" s="59">
        <v>13.1693234703</v>
      </c>
      <c r="Y1351" s="60">
        <v>0.40518479641709498</v>
      </c>
    </row>
    <row r="1352" spans="1:25" customFormat="1" x14ac:dyDescent="0.3">
      <c r="A1352" s="58" t="s">
        <v>337</v>
      </c>
      <c r="B1352" s="63">
        <v>167.4687594996</v>
      </c>
      <c r="C1352" s="64">
        <v>0.111810159872915</v>
      </c>
      <c r="D1352" s="63">
        <v>59.0457144449</v>
      </c>
      <c r="E1352" s="64">
        <v>9.6045897185871004E-2</v>
      </c>
      <c r="F1352" s="63">
        <v>6.4614900223999898</v>
      </c>
      <c r="G1352" s="64">
        <v>7.8223557859960602E-2</v>
      </c>
      <c r="H1352" s="63">
        <v>44.142146684100098</v>
      </c>
      <c r="I1352" s="64">
        <v>0.109310662914434</v>
      </c>
      <c r="J1352" s="70">
        <v>0.46722243460000001</v>
      </c>
      <c r="K1352" s="71">
        <v>2.4080719709898202</v>
      </c>
      <c r="L1352" s="63">
        <v>26.312290722</v>
      </c>
      <c r="M1352" s="61">
        <v>0.170197023411368</v>
      </c>
      <c r="N1352" s="70">
        <v>0.79759021269999997</v>
      </c>
      <c r="O1352" s="71">
        <v>3.10666821789422</v>
      </c>
      <c r="P1352" s="70">
        <v>2.5876727705000002</v>
      </c>
      <c r="Q1352" s="71">
        <v>12.070111396922901</v>
      </c>
      <c r="R1352" s="63">
        <v>15.5242645124</v>
      </c>
      <c r="S1352" s="64">
        <v>0.16914190965373899</v>
      </c>
      <c r="T1352" s="70">
        <v>5.6009879607999897</v>
      </c>
      <c r="U1352" s="71">
        <v>19.852312343714502</v>
      </c>
      <c r="V1352" s="70">
        <v>4.4945602206999897</v>
      </c>
      <c r="W1352" s="71">
        <v>19.547610048284</v>
      </c>
      <c r="X1352" s="63">
        <v>2.0348195145000001</v>
      </c>
      <c r="Y1352" s="64">
        <v>6.2605944229983404E-2</v>
      </c>
    </row>
    <row r="1353" spans="1:25" customFormat="1" x14ac:dyDescent="0.3">
      <c r="A1353" s="58" t="s">
        <v>310</v>
      </c>
      <c r="B1353" s="59">
        <v>25.165143644800001</v>
      </c>
      <c r="C1353" s="60">
        <v>1.6801454447727501E-2</v>
      </c>
      <c r="D1353" s="59">
        <v>2.98622236610001</v>
      </c>
      <c r="E1353" s="62">
        <v>4.8574974330480398E-3</v>
      </c>
      <c r="F1353" s="59">
        <v>1.0653112413000001</v>
      </c>
      <c r="G1353" s="60">
        <v>1.28967831311058E-2</v>
      </c>
      <c r="H1353" s="59">
        <v>7.2017170436000102</v>
      </c>
      <c r="I1353" s="60">
        <v>1.7833850940503802E-2</v>
      </c>
      <c r="J1353" s="67">
        <v>0.605314939</v>
      </c>
      <c r="K1353" s="68">
        <v>3.1198029680985502</v>
      </c>
      <c r="L1353" s="59">
        <v>6.0685868117000004</v>
      </c>
      <c r="M1353" s="61">
        <v>3.9253724526585598E-2</v>
      </c>
      <c r="N1353" s="67">
        <v>0</v>
      </c>
      <c r="O1353" s="68">
        <v>0</v>
      </c>
      <c r="P1353" s="67">
        <v>0.42384980230000002</v>
      </c>
      <c r="Q1353" s="68">
        <v>1.97703294931539</v>
      </c>
      <c r="R1353" s="59">
        <v>2.4443140735000002</v>
      </c>
      <c r="S1353" s="60">
        <v>2.6631596611553999E-2</v>
      </c>
      <c r="T1353" s="67">
        <v>0</v>
      </c>
      <c r="U1353" s="68">
        <v>0</v>
      </c>
      <c r="V1353" s="67">
        <v>3.9026049327000001</v>
      </c>
      <c r="W1353" s="69">
        <v>16.9730953977624</v>
      </c>
      <c r="X1353" s="59">
        <v>0.46722243460000001</v>
      </c>
      <c r="Y1353" s="60">
        <v>1.43751824056751E-2</v>
      </c>
    </row>
    <row r="1354" spans="1:25" customFormat="1" x14ac:dyDescent="0.3">
      <c r="A1354" s="58" t="s">
        <v>311</v>
      </c>
      <c r="B1354" s="63">
        <v>1185.3912920079999</v>
      </c>
      <c r="C1354" s="64">
        <v>0.79142396628125999</v>
      </c>
      <c r="D1354" s="63">
        <v>515.90801041409998</v>
      </c>
      <c r="E1354" s="61">
        <v>0.83919465098249502</v>
      </c>
      <c r="F1354" s="63">
        <v>65.661154630699997</v>
      </c>
      <c r="G1354" s="64">
        <v>0.79490165745061703</v>
      </c>
      <c r="H1354" s="63">
        <v>308.10307184540102</v>
      </c>
      <c r="I1354" s="64">
        <v>0.76296586277090395</v>
      </c>
      <c r="J1354" s="70">
        <v>17.1723874397</v>
      </c>
      <c r="K1354" s="71">
        <v>88.506762103411901</v>
      </c>
      <c r="L1354" s="63">
        <v>113.54092355029999</v>
      </c>
      <c r="M1354" s="64">
        <v>0.73442207779657298</v>
      </c>
      <c r="N1354" s="70">
        <v>20.6358692427</v>
      </c>
      <c r="O1354" s="71">
        <v>80.378116611907799</v>
      </c>
      <c r="P1354" s="70">
        <v>17.606162171899999</v>
      </c>
      <c r="Q1354" s="71">
        <v>82.123343070948394</v>
      </c>
      <c r="R1354" s="63">
        <v>62.843013105700003</v>
      </c>
      <c r="S1354" s="62">
        <v>0.68469506150213</v>
      </c>
      <c r="T1354" s="70">
        <v>21.9134911226</v>
      </c>
      <c r="U1354" s="71">
        <v>77.670845456509994</v>
      </c>
      <c r="V1354" s="70">
        <v>14.067671945900001</v>
      </c>
      <c r="W1354" s="71">
        <v>61.182707980895501</v>
      </c>
      <c r="X1354" s="63">
        <v>27.939536538999999</v>
      </c>
      <c r="Y1354" s="64">
        <v>0.85962467624654704</v>
      </c>
    </row>
    <row r="1355" spans="1:25" customFormat="1" x14ac:dyDescent="0.3">
      <c r="A1355" s="65" t="s">
        <v>1</v>
      </c>
    </row>
    <row r="1356" spans="1:25" customFormat="1" x14ac:dyDescent="0.3">
      <c r="A1356" s="65" t="s">
        <v>1</v>
      </c>
    </row>
    <row r="1357" spans="1:25" customFormat="1" x14ac:dyDescent="0.3">
      <c r="A1357" s="53" t="s">
        <v>466</v>
      </c>
    </row>
    <row r="1358" spans="1:25" customFormat="1" x14ac:dyDescent="0.3">
      <c r="A1358" s="54" t="s">
        <v>1</v>
      </c>
    </row>
    <row r="1359" spans="1:25" customFormat="1" ht="25.5" customHeight="1" x14ac:dyDescent="0.3">
      <c r="A1359" s="114" t="s">
        <v>1</v>
      </c>
      <c r="B1359" s="113" t="s">
        <v>504</v>
      </c>
      <c r="C1359" s="113" t="s">
        <v>1</v>
      </c>
      <c r="D1359" s="113" t="s">
        <v>53</v>
      </c>
      <c r="E1359" s="113" t="s">
        <v>1</v>
      </c>
      <c r="F1359" s="113" t="s">
        <v>54</v>
      </c>
      <c r="G1359" s="113" t="s">
        <v>1</v>
      </c>
      <c r="H1359" s="118" t="s">
        <v>55</v>
      </c>
      <c r="I1359" s="118" t="s">
        <v>1</v>
      </c>
      <c r="J1359" s="118" t="s">
        <v>56</v>
      </c>
      <c r="K1359" s="118" t="s">
        <v>1</v>
      </c>
      <c r="L1359" s="118" t="s">
        <v>57</v>
      </c>
      <c r="M1359" s="118" t="s">
        <v>1</v>
      </c>
      <c r="N1359" s="118" t="s">
        <v>58</v>
      </c>
      <c r="O1359" s="118" t="s">
        <v>1</v>
      </c>
      <c r="P1359" s="118" t="s">
        <v>59</v>
      </c>
      <c r="Q1359" s="118" t="s">
        <v>1</v>
      </c>
      <c r="R1359" s="118" t="s">
        <v>60</v>
      </c>
      <c r="S1359" s="118" t="s">
        <v>1</v>
      </c>
      <c r="T1359" s="113" t="s">
        <v>61</v>
      </c>
      <c r="U1359" s="113" t="s">
        <v>1</v>
      </c>
      <c r="V1359" s="113" t="s">
        <v>62</v>
      </c>
      <c r="W1359" s="113" t="s">
        <v>1</v>
      </c>
      <c r="X1359" s="113" t="s">
        <v>63</v>
      </c>
      <c r="Y1359" s="113" t="s">
        <v>1</v>
      </c>
    </row>
    <row r="1360" spans="1:25" customFormat="1" x14ac:dyDescent="0.3">
      <c r="A1360" s="115" t="s">
        <v>1</v>
      </c>
      <c r="B1360" s="55" t="s">
        <v>14</v>
      </c>
      <c r="C1360" s="55" t="s">
        <v>15</v>
      </c>
      <c r="D1360" s="55" t="s">
        <v>14</v>
      </c>
      <c r="E1360" s="55" t="s">
        <v>15</v>
      </c>
      <c r="F1360" s="55" t="s">
        <v>14</v>
      </c>
      <c r="G1360" s="55" t="s">
        <v>15</v>
      </c>
      <c r="H1360" s="55" t="s">
        <v>14</v>
      </c>
      <c r="I1360" s="55" t="s">
        <v>15</v>
      </c>
      <c r="J1360" s="55" t="s">
        <v>14</v>
      </c>
      <c r="K1360" s="55" t="s">
        <v>15</v>
      </c>
      <c r="L1360" s="55" t="s">
        <v>14</v>
      </c>
      <c r="M1360" s="55" t="s">
        <v>15</v>
      </c>
      <c r="N1360" s="55" t="s">
        <v>14</v>
      </c>
      <c r="O1360" s="55" t="s">
        <v>15</v>
      </c>
      <c r="P1360" s="55" t="s">
        <v>14</v>
      </c>
      <c r="Q1360" s="55" t="s">
        <v>15</v>
      </c>
      <c r="R1360" s="55" t="s">
        <v>14</v>
      </c>
      <c r="S1360" s="55" t="s">
        <v>15</v>
      </c>
      <c r="T1360" s="55" t="s">
        <v>14</v>
      </c>
      <c r="U1360" s="55" t="s">
        <v>15</v>
      </c>
      <c r="V1360" s="55" t="s">
        <v>14</v>
      </c>
      <c r="W1360" s="55" t="s">
        <v>15</v>
      </c>
      <c r="X1360" s="55" t="s">
        <v>14</v>
      </c>
      <c r="Y1360" s="55" t="s">
        <v>15</v>
      </c>
    </row>
    <row r="1361" spans="1:25" customFormat="1" x14ac:dyDescent="0.3">
      <c r="A1361" s="56" t="s">
        <v>16</v>
      </c>
      <c r="B1361" s="57">
        <v>1497.7955463971</v>
      </c>
      <c r="C1361" s="57">
        <v>1497.7955463971</v>
      </c>
      <c r="D1361" s="57">
        <v>614.76560868219997</v>
      </c>
      <c r="E1361" s="57">
        <v>614.76560868219997</v>
      </c>
      <c r="F1361" s="57">
        <v>82.602865417700002</v>
      </c>
      <c r="G1361" s="57">
        <v>82.602865417700002</v>
      </c>
      <c r="H1361" s="57">
        <v>403.82287973730001</v>
      </c>
      <c r="I1361" s="57">
        <v>403.82287973730001</v>
      </c>
      <c r="J1361" s="57">
        <v>19.402345122100002</v>
      </c>
      <c r="K1361" s="57">
        <v>19.402345122100002</v>
      </c>
      <c r="L1361" s="57">
        <v>154.5990064609</v>
      </c>
      <c r="M1361" s="57">
        <v>154.5990064609</v>
      </c>
      <c r="N1361" s="57">
        <v>25.673491881299999</v>
      </c>
      <c r="O1361" s="57">
        <v>25.673491881299999</v>
      </c>
      <c r="P1361" s="57">
        <v>21.4386817603</v>
      </c>
      <c r="Q1361" s="57">
        <v>21.4386817603</v>
      </c>
      <c r="R1361" s="57">
        <v>91.782483384399995</v>
      </c>
      <c r="S1361" s="57">
        <v>91.782483384399995</v>
      </c>
      <c r="T1361" s="57">
        <v>28.213277445100001</v>
      </c>
      <c r="U1361" s="57">
        <v>28.213277445100001</v>
      </c>
      <c r="V1361" s="57">
        <v>22.992888693800001</v>
      </c>
      <c r="W1361" s="57">
        <v>22.992888693800001</v>
      </c>
      <c r="X1361" s="57">
        <v>32.502017811999998</v>
      </c>
      <c r="Y1361" s="57">
        <v>32.502017811999998</v>
      </c>
    </row>
    <row r="1362" spans="1:25" customFormat="1" x14ac:dyDescent="0.3">
      <c r="A1362" s="58" t="s">
        <v>332</v>
      </c>
      <c r="B1362" s="59">
        <v>2.8134264719000002</v>
      </c>
      <c r="C1362" s="60">
        <v>1.87837817963046E-3</v>
      </c>
      <c r="D1362" s="59">
        <v>2.0712666593</v>
      </c>
      <c r="E1362" s="60">
        <v>3.3691973494417299E-3</v>
      </c>
      <c r="F1362" s="59">
        <v>0</v>
      </c>
      <c r="G1362" s="60">
        <v>0</v>
      </c>
      <c r="H1362" s="59">
        <v>0.34447959500000103</v>
      </c>
      <c r="I1362" s="60">
        <v>8.5304625439770797E-4</v>
      </c>
      <c r="J1362" s="67">
        <v>0</v>
      </c>
      <c r="K1362" s="68">
        <v>0</v>
      </c>
      <c r="L1362" s="59">
        <v>0.3976802176</v>
      </c>
      <c r="M1362" s="60">
        <v>2.5723335919405001E-3</v>
      </c>
      <c r="N1362" s="67">
        <v>0</v>
      </c>
      <c r="O1362" s="68">
        <v>0</v>
      </c>
      <c r="P1362" s="67">
        <v>0</v>
      </c>
      <c r="Q1362" s="68">
        <v>0</v>
      </c>
      <c r="R1362" s="59">
        <v>0</v>
      </c>
      <c r="S1362" s="60">
        <v>0</v>
      </c>
      <c r="T1362" s="67">
        <v>0</v>
      </c>
      <c r="U1362" s="68">
        <v>0</v>
      </c>
      <c r="V1362" s="67">
        <v>0</v>
      </c>
      <c r="W1362" s="68">
        <v>0</v>
      </c>
      <c r="X1362" s="59">
        <v>0</v>
      </c>
      <c r="Y1362" s="60">
        <v>0</v>
      </c>
    </row>
    <row r="1363" spans="1:25" customFormat="1" x14ac:dyDescent="0.3">
      <c r="A1363" s="58" t="s">
        <v>333</v>
      </c>
      <c r="B1363" s="63">
        <v>23.968531298399999</v>
      </c>
      <c r="C1363" s="64">
        <v>1.6002538768429098E-2</v>
      </c>
      <c r="D1363" s="63">
        <v>22.3210820458999</v>
      </c>
      <c r="E1363" s="61">
        <v>3.6308280311494703E-2</v>
      </c>
      <c r="F1363" s="63">
        <v>0</v>
      </c>
      <c r="G1363" s="64">
        <v>0</v>
      </c>
      <c r="H1363" s="63">
        <v>0</v>
      </c>
      <c r="I1363" s="62">
        <v>0</v>
      </c>
      <c r="J1363" s="70">
        <v>0</v>
      </c>
      <c r="K1363" s="71">
        <v>0</v>
      </c>
      <c r="L1363" s="63">
        <v>0.89261474929999796</v>
      </c>
      <c r="M1363" s="64">
        <v>5.7737418223690398E-3</v>
      </c>
      <c r="N1363" s="70">
        <v>0</v>
      </c>
      <c r="O1363" s="71">
        <v>0</v>
      </c>
      <c r="P1363" s="70">
        <v>0</v>
      </c>
      <c r="Q1363" s="71">
        <v>0</v>
      </c>
      <c r="R1363" s="63">
        <v>0.75483450320000001</v>
      </c>
      <c r="S1363" s="64">
        <v>8.2241673505240604E-3</v>
      </c>
      <c r="T1363" s="70">
        <v>0</v>
      </c>
      <c r="U1363" s="71">
        <v>0</v>
      </c>
      <c r="V1363" s="70">
        <v>0</v>
      </c>
      <c r="W1363" s="71">
        <v>0</v>
      </c>
      <c r="X1363" s="63">
        <v>0</v>
      </c>
      <c r="Y1363" s="64">
        <v>0</v>
      </c>
    </row>
    <row r="1364" spans="1:25" customFormat="1" x14ac:dyDescent="0.3">
      <c r="A1364" s="58" t="s">
        <v>334</v>
      </c>
      <c r="B1364" s="59">
        <v>82.020907482300302</v>
      </c>
      <c r="C1364" s="60">
        <v>5.4761083833904198E-2</v>
      </c>
      <c r="D1364" s="59">
        <v>38.7625338812</v>
      </c>
      <c r="E1364" s="60">
        <v>6.3052541218580296E-2</v>
      </c>
      <c r="F1364" s="59">
        <v>3.1872826768000002</v>
      </c>
      <c r="G1364" s="60">
        <v>3.8585618800059597E-2</v>
      </c>
      <c r="H1364" s="59">
        <v>10.772173581900001</v>
      </c>
      <c r="I1364" s="62">
        <v>2.6675490969970898E-2</v>
      </c>
      <c r="J1364" s="67">
        <v>1.1574203087999999</v>
      </c>
      <c r="K1364" s="68">
        <v>5.9653629574996803</v>
      </c>
      <c r="L1364" s="59">
        <v>9.5427237246000107</v>
      </c>
      <c r="M1364" s="60">
        <v>6.1725647163285401E-2</v>
      </c>
      <c r="N1364" s="67">
        <v>7.3526214548999898</v>
      </c>
      <c r="O1364" s="69">
        <v>28.638961497307999</v>
      </c>
      <c r="P1364" s="67">
        <v>0.42384980230000002</v>
      </c>
      <c r="Q1364" s="68">
        <v>1.97703294931539</v>
      </c>
      <c r="R1364" s="59">
        <v>10.163897330899999</v>
      </c>
      <c r="S1364" s="61">
        <v>0.110738966261481</v>
      </c>
      <c r="T1364" s="67">
        <v>0</v>
      </c>
      <c r="U1364" s="68">
        <v>0</v>
      </c>
      <c r="V1364" s="67">
        <v>0.65840472090000202</v>
      </c>
      <c r="W1364" s="68">
        <v>2.86351458343526</v>
      </c>
      <c r="X1364" s="59">
        <v>0</v>
      </c>
      <c r="Y1364" s="60">
        <v>0</v>
      </c>
    </row>
    <row r="1365" spans="1:25" customFormat="1" x14ac:dyDescent="0.3">
      <c r="A1365" s="58" t="s">
        <v>335</v>
      </c>
      <c r="B1365" s="63">
        <v>601.89665542529997</v>
      </c>
      <c r="C1365" s="64">
        <v>0.40185501744423202</v>
      </c>
      <c r="D1365" s="63">
        <v>285.62117328009998</v>
      </c>
      <c r="E1365" s="61">
        <v>0.46460174291849599</v>
      </c>
      <c r="F1365" s="63">
        <v>31.1304645988</v>
      </c>
      <c r="G1365" s="64">
        <v>0.376869064304026</v>
      </c>
      <c r="H1365" s="63">
        <v>149.5932383951</v>
      </c>
      <c r="I1365" s="64">
        <v>0.37044270124668399</v>
      </c>
      <c r="J1365" s="70">
        <v>2.3356401636999999</v>
      </c>
      <c r="K1365" s="72">
        <v>12.037927111396501</v>
      </c>
      <c r="L1365" s="63">
        <v>46.547015279900002</v>
      </c>
      <c r="M1365" s="62">
        <v>0.30108224073013201</v>
      </c>
      <c r="N1365" s="70">
        <v>4.9574964527000001</v>
      </c>
      <c r="O1365" s="71">
        <v>19.3097864350542</v>
      </c>
      <c r="P1365" s="70">
        <v>9.0726452806999998</v>
      </c>
      <c r="Q1365" s="71">
        <v>42.3190445295972</v>
      </c>
      <c r="R1365" s="63">
        <v>37.707329522899897</v>
      </c>
      <c r="S1365" s="64">
        <v>0.41083361587608802</v>
      </c>
      <c r="T1365" s="70">
        <v>6.6108620999999896</v>
      </c>
      <c r="U1365" s="71">
        <v>23.431741005149199</v>
      </c>
      <c r="V1365" s="70">
        <v>16.091046656500001</v>
      </c>
      <c r="W1365" s="69">
        <v>69.982710179599707</v>
      </c>
      <c r="X1365" s="63">
        <v>12.2297436949</v>
      </c>
      <c r="Y1365" s="64">
        <v>0.376276444300781</v>
      </c>
    </row>
    <row r="1366" spans="1:25" customFormat="1" x14ac:dyDescent="0.3">
      <c r="A1366" s="58" t="s">
        <v>336</v>
      </c>
      <c r="B1366" s="59">
        <v>619.28301764670005</v>
      </c>
      <c r="C1366" s="60">
        <v>0.41346298507587798</v>
      </c>
      <c r="D1366" s="59">
        <v>166.40041539649999</v>
      </c>
      <c r="E1366" s="62">
        <v>0.27067294111196799</v>
      </c>
      <c r="F1366" s="59">
        <v>37.410730491700001</v>
      </c>
      <c r="G1366" s="60">
        <v>0.45289870154654099</v>
      </c>
      <c r="H1366" s="59">
        <v>217.457962624</v>
      </c>
      <c r="I1366" s="61">
        <v>0.53849837028913194</v>
      </c>
      <c r="J1366" s="67">
        <v>15.9092846496</v>
      </c>
      <c r="K1366" s="69">
        <v>81.996709931103794</v>
      </c>
      <c r="L1366" s="59">
        <v>81.617421800600297</v>
      </c>
      <c r="M1366" s="61">
        <v>0.52792979508081195</v>
      </c>
      <c r="N1366" s="67">
        <v>12.390611612200001</v>
      </c>
      <c r="O1366" s="68">
        <v>48.262276395775601</v>
      </c>
      <c r="P1366" s="67">
        <v>11.271054875000001</v>
      </c>
      <c r="Q1366" s="68">
        <v>52.573451115225097</v>
      </c>
      <c r="R1366" s="59">
        <v>39.778778011900002</v>
      </c>
      <c r="S1366" s="60">
        <v>0.43340272070543101</v>
      </c>
      <c r="T1366" s="67">
        <v>15.790239274099999</v>
      </c>
      <c r="U1366" s="68">
        <v>55.967405080200599</v>
      </c>
      <c r="V1366" s="67">
        <v>5.9546752674999901</v>
      </c>
      <c r="W1366" s="68">
        <v>25.897899767181801</v>
      </c>
      <c r="X1366" s="59">
        <v>15.3018436436</v>
      </c>
      <c r="Y1366" s="60">
        <v>0.47079672813269002</v>
      </c>
    </row>
    <row r="1367" spans="1:25" customFormat="1" x14ac:dyDescent="0.3">
      <c r="A1367" s="58" t="s">
        <v>337</v>
      </c>
      <c r="B1367" s="63">
        <v>167.8130080725</v>
      </c>
      <c r="C1367" s="64">
        <v>0.112039996697926</v>
      </c>
      <c r="D1367" s="63">
        <v>99.5891374192001</v>
      </c>
      <c r="E1367" s="61">
        <v>0.16199529709002</v>
      </c>
      <c r="F1367" s="63">
        <v>10.874387650399999</v>
      </c>
      <c r="G1367" s="64">
        <v>0.131646615349373</v>
      </c>
      <c r="H1367" s="63">
        <v>25.655025541299899</v>
      </c>
      <c r="I1367" s="62">
        <v>6.3530391239816394E-2</v>
      </c>
      <c r="J1367" s="70">
        <v>0</v>
      </c>
      <c r="K1367" s="71">
        <v>0</v>
      </c>
      <c r="L1367" s="63">
        <v>15.6015506889</v>
      </c>
      <c r="M1367" s="64">
        <v>0.100916241611461</v>
      </c>
      <c r="N1367" s="70">
        <v>0.97276236150000095</v>
      </c>
      <c r="O1367" s="71">
        <v>3.7889756718623002</v>
      </c>
      <c r="P1367" s="70">
        <v>0.67113180230000102</v>
      </c>
      <c r="Q1367" s="71">
        <v>3.1304714058622598</v>
      </c>
      <c r="R1367" s="63">
        <v>3.3776440155</v>
      </c>
      <c r="S1367" s="62">
        <v>3.6800529806476003E-2</v>
      </c>
      <c r="T1367" s="70">
        <v>5.8121760709999899</v>
      </c>
      <c r="U1367" s="71">
        <v>20.600853914650202</v>
      </c>
      <c r="V1367" s="70">
        <v>0.28876204890000001</v>
      </c>
      <c r="W1367" s="71">
        <v>1.2558754697832499</v>
      </c>
      <c r="X1367" s="63">
        <v>4.9704304735000102</v>
      </c>
      <c r="Y1367" s="64">
        <v>0.15292682756653</v>
      </c>
    </row>
    <row r="1368" spans="1:25" customFormat="1" x14ac:dyDescent="0.3">
      <c r="A1368" s="58" t="s">
        <v>310</v>
      </c>
      <c r="B1368" s="59">
        <v>26.7819577703</v>
      </c>
      <c r="C1368" s="60">
        <v>1.7880916948059499E-2</v>
      </c>
      <c r="D1368" s="59">
        <v>24.392348705200099</v>
      </c>
      <c r="E1368" s="61">
        <v>3.9677477660936503E-2</v>
      </c>
      <c r="F1368" s="59">
        <v>0</v>
      </c>
      <c r="G1368" s="60">
        <v>0</v>
      </c>
      <c r="H1368" s="59">
        <v>0.34447959500000103</v>
      </c>
      <c r="I1368" s="62">
        <v>8.5304625439770797E-4</v>
      </c>
      <c r="J1368" s="67">
        <v>0</v>
      </c>
      <c r="K1368" s="68">
        <v>0</v>
      </c>
      <c r="L1368" s="59">
        <v>1.2902949668999999</v>
      </c>
      <c r="M1368" s="60">
        <v>8.3460754143095395E-3</v>
      </c>
      <c r="N1368" s="67">
        <v>0</v>
      </c>
      <c r="O1368" s="68">
        <v>0</v>
      </c>
      <c r="P1368" s="67">
        <v>0</v>
      </c>
      <c r="Q1368" s="68">
        <v>0</v>
      </c>
      <c r="R1368" s="59">
        <v>0.75483450320000001</v>
      </c>
      <c r="S1368" s="60">
        <v>8.2241673505240604E-3</v>
      </c>
      <c r="T1368" s="67">
        <v>0</v>
      </c>
      <c r="U1368" s="68">
        <v>0</v>
      </c>
      <c r="V1368" s="67">
        <v>0</v>
      </c>
      <c r="W1368" s="68">
        <v>0</v>
      </c>
      <c r="X1368" s="59">
        <v>0</v>
      </c>
      <c r="Y1368" s="60">
        <v>0</v>
      </c>
    </row>
    <row r="1369" spans="1:25" customFormat="1" x14ac:dyDescent="0.3">
      <c r="A1369" s="58" t="s">
        <v>311</v>
      </c>
      <c r="B1369" s="63">
        <v>1221.179673072</v>
      </c>
      <c r="C1369" s="64">
        <v>0.81531800252011</v>
      </c>
      <c r="D1369" s="63">
        <v>452.0215886766</v>
      </c>
      <c r="E1369" s="62">
        <v>0.73527468403046303</v>
      </c>
      <c r="F1369" s="63">
        <v>68.541195090499997</v>
      </c>
      <c r="G1369" s="64">
        <v>0.829767765850567</v>
      </c>
      <c r="H1369" s="63">
        <v>367.05120101910097</v>
      </c>
      <c r="I1369" s="61">
        <v>0.90894107153581505</v>
      </c>
      <c r="J1369" s="70">
        <v>18.244924813299999</v>
      </c>
      <c r="K1369" s="71">
        <v>94.034637042500293</v>
      </c>
      <c r="L1369" s="63">
        <v>128.16443708049999</v>
      </c>
      <c r="M1369" s="64">
        <v>0.82901203581094396</v>
      </c>
      <c r="N1369" s="70">
        <v>17.3481080649</v>
      </c>
      <c r="O1369" s="71">
        <v>67.572062830829694</v>
      </c>
      <c r="P1369" s="70">
        <v>20.343700155699999</v>
      </c>
      <c r="Q1369" s="71">
        <v>94.892495644822404</v>
      </c>
      <c r="R1369" s="63">
        <v>77.486107534799999</v>
      </c>
      <c r="S1369" s="64">
        <v>0.84423633658151898</v>
      </c>
      <c r="T1369" s="70">
        <v>22.401101374100001</v>
      </c>
      <c r="U1369" s="71">
        <v>79.399146085349798</v>
      </c>
      <c r="V1369" s="70">
        <v>22.045721923999999</v>
      </c>
      <c r="W1369" s="71">
        <v>95.880609946781505</v>
      </c>
      <c r="X1369" s="63">
        <v>27.5315873385</v>
      </c>
      <c r="Y1369" s="64">
        <v>0.84707317243347002</v>
      </c>
    </row>
    <row r="1370" spans="1:25" customFormat="1" x14ac:dyDescent="0.3">
      <c r="A1370" s="65" t="s">
        <v>1</v>
      </c>
    </row>
    <row r="1371" spans="1:25" customFormat="1" x14ac:dyDescent="0.3">
      <c r="A1371" s="65" t="s">
        <v>1</v>
      </c>
    </row>
    <row r="1372" spans="1:25" customFormat="1" x14ac:dyDescent="0.3">
      <c r="A1372" s="53" t="s">
        <v>467</v>
      </c>
    </row>
    <row r="1373" spans="1:25" customFormat="1" x14ac:dyDescent="0.3">
      <c r="A1373" s="54" t="s">
        <v>1</v>
      </c>
    </row>
    <row r="1374" spans="1:25" customFormat="1" ht="25.5" customHeight="1" x14ac:dyDescent="0.3">
      <c r="A1374" s="114" t="s">
        <v>1</v>
      </c>
      <c r="B1374" s="113" t="s">
        <v>504</v>
      </c>
      <c r="C1374" s="113" t="s">
        <v>1</v>
      </c>
      <c r="D1374" s="113" t="s">
        <v>53</v>
      </c>
      <c r="E1374" s="113" t="s">
        <v>1</v>
      </c>
      <c r="F1374" s="113" t="s">
        <v>54</v>
      </c>
      <c r="G1374" s="113" t="s">
        <v>1</v>
      </c>
      <c r="H1374" s="118" t="s">
        <v>55</v>
      </c>
      <c r="I1374" s="118" t="s">
        <v>1</v>
      </c>
      <c r="J1374" s="118" t="s">
        <v>56</v>
      </c>
      <c r="K1374" s="118" t="s">
        <v>1</v>
      </c>
      <c r="L1374" s="118" t="s">
        <v>57</v>
      </c>
      <c r="M1374" s="118" t="s">
        <v>1</v>
      </c>
      <c r="N1374" s="118" t="s">
        <v>58</v>
      </c>
      <c r="O1374" s="118" t="s">
        <v>1</v>
      </c>
      <c r="P1374" s="118" t="s">
        <v>59</v>
      </c>
      <c r="Q1374" s="118" t="s">
        <v>1</v>
      </c>
      <c r="R1374" s="118" t="s">
        <v>60</v>
      </c>
      <c r="S1374" s="118" t="s">
        <v>1</v>
      </c>
      <c r="T1374" s="113" t="s">
        <v>61</v>
      </c>
      <c r="U1374" s="113" t="s">
        <v>1</v>
      </c>
      <c r="V1374" s="113" t="s">
        <v>62</v>
      </c>
      <c r="W1374" s="113" t="s">
        <v>1</v>
      </c>
      <c r="X1374" s="113" t="s">
        <v>63</v>
      </c>
      <c r="Y1374" s="113" t="s">
        <v>1</v>
      </c>
    </row>
    <row r="1375" spans="1:25" customFormat="1" x14ac:dyDescent="0.3">
      <c r="A1375" s="115" t="s">
        <v>1</v>
      </c>
      <c r="B1375" s="55" t="s">
        <v>14</v>
      </c>
      <c r="C1375" s="55" t="s">
        <v>15</v>
      </c>
      <c r="D1375" s="55" t="s">
        <v>14</v>
      </c>
      <c r="E1375" s="55" t="s">
        <v>15</v>
      </c>
      <c r="F1375" s="55" t="s">
        <v>14</v>
      </c>
      <c r="G1375" s="55" t="s">
        <v>15</v>
      </c>
      <c r="H1375" s="55" t="s">
        <v>14</v>
      </c>
      <c r="I1375" s="55" t="s">
        <v>15</v>
      </c>
      <c r="J1375" s="55" t="s">
        <v>14</v>
      </c>
      <c r="K1375" s="55" t="s">
        <v>15</v>
      </c>
      <c r="L1375" s="55" t="s">
        <v>14</v>
      </c>
      <c r="M1375" s="55" t="s">
        <v>15</v>
      </c>
      <c r="N1375" s="55" t="s">
        <v>14</v>
      </c>
      <c r="O1375" s="55" t="s">
        <v>15</v>
      </c>
      <c r="P1375" s="55" t="s">
        <v>14</v>
      </c>
      <c r="Q1375" s="55" t="s">
        <v>15</v>
      </c>
      <c r="R1375" s="55" t="s">
        <v>14</v>
      </c>
      <c r="S1375" s="55" t="s">
        <v>15</v>
      </c>
      <c r="T1375" s="55" t="s">
        <v>14</v>
      </c>
      <c r="U1375" s="55" t="s">
        <v>15</v>
      </c>
      <c r="V1375" s="55" t="s">
        <v>14</v>
      </c>
      <c r="W1375" s="55" t="s">
        <v>15</v>
      </c>
      <c r="X1375" s="55" t="s">
        <v>14</v>
      </c>
      <c r="Y1375" s="55" t="s">
        <v>15</v>
      </c>
    </row>
    <row r="1376" spans="1:25" customFormat="1" x14ac:dyDescent="0.3">
      <c r="A1376" s="56" t="s">
        <v>16</v>
      </c>
      <c r="B1376" s="57">
        <v>1497.7955463971</v>
      </c>
      <c r="C1376" s="57">
        <v>1497.7955463971</v>
      </c>
      <c r="D1376" s="57">
        <v>614.76560868219997</v>
      </c>
      <c r="E1376" s="57">
        <v>614.76560868219997</v>
      </c>
      <c r="F1376" s="57">
        <v>82.602865417700002</v>
      </c>
      <c r="G1376" s="57">
        <v>82.602865417700002</v>
      </c>
      <c r="H1376" s="57">
        <v>403.82287973730001</v>
      </c>
      <c r="I1376" s="57">
        <v>403.82287973730001</v>
      </c>
      <c r="J1376" s="57">
        <v>19.402345122100002</v>
      </c>
      <c r="K1376" s="57">
        <v>19.402345122100002</v>
      </c>
      <c r="L1376" s="57">
        <v>154.5990064609</v>
      </c>
      <c r="M1376" s="57">
        <v>154.5990064609</v>
      </c>
      <c r="N1376" s="57">
        <v>25.673491881299999</v>
      </c>
      <c r="O1376" s="57">
        <v>25.673491881299999</v>
      </c>
      <c r="P1376" s="57">
        <v>21.4386817603</v>
      </c>
      <c r="Q1376" s="57">
        <v>21.4386817603</v>
      </c>
      <c r="R1376" s="57">
        <v>91.782483384399995</v>
      </c>
      <c r="S1376" s="57">
        <v>91.782483384399995</v>
      </c>
      <c r="T1376" s="57">
        <v>28.213277445100001</v>
      </c>
      <c r="U1376" s="57">
        <v>28.213277445100001</v>
      </c>
      <c r="V1376" s="57">
        <v>22.992888693800001</v>
      </c>
      <c r="W1376" s="57">
        <v>22.992888693800001</v>
      </c>
      <c r="X1376" s="57">
        <v>32.502017811999998</v>
      </c>
      <c r="Y1376" s="57">
        <v>32.502017811999998</v>
      </c>
    </row>
    <row r="1377" spans="1:25" customFormat="1" x14ac:dyDescent="0.3">
      <c r="A1377" s="58" t="s">
        <v>332</v>
      </c>
      <c r="B1377" s="59">
        <v>3.6150255502999999</v>
      </c>
      <c r="C1377" s="60">
        <v>2.4135640935746099E-3</v>
      </c>
      <c r="D1377" s="59">
        <v>2.0712666593</v>
      </c>
      <c r="E1377" s="60">
        <v>3.3691973494417299E-3</v>
      </c>
      <c r="F1377" s="59">
        <v>0</v>
      </c>
      <c r="G1377" s="60">
        <v>0</v>
      </c>
      <c r="H1377" s="59">
        <v>0</v>
      </c>
      <c r="I1377" s="60">
        <v>0</v>
      </c>
      <c r="J1377" s="67">
        <v>0</v>
      </c>
      <c r="K1377" s="68">
        <v>0</v>
      </c>
      <c r="L1377" s="59">
        <v>0</v>
      </c>
      <c r="M1377" s="60">
        <v>0</v>
      </c>
      <c r="N1377" s="67">
        <v>1.543758891</v>
      </c>
      <c r="O1377" s="69">
        <v>6.0130460559766696</v>
      </c>
      <c r="P1377" s="67">
        <v>0</v>
      </c>
      <c r="Q1377" s="68">
        <v>0</v>
      </c>
      <c r="R1377" s="59">
        <v>0</v>
      </c>
      <c r="S1377" s="60">
        <v>0</v>
      </c>
      <c r="T1377" s="67">
        <v>0</v>
      </c>
      <c r="U1377" s="68">
        <v>0</v>
      </c>
      <c r="V1377" s="67">
        <v>0</v>
      </c>
      <c r="W1377" s="68">
        <v>0</v>
      </c>
      <c r="X1377" s="59">
        <v>0</v>
      </c>
      <c r="Y1377" s="60">
        <v>0</v>
      </c>
    </row>
    <row r="1378" spans="1:25" customFormat="1" x14ac:dyDescent="0.3">
      <c r="A1378" s="58" t="s">
        <v>333</v>
      </c>
      <c r="B1378" s="63">
        <v>11.8064980692</v>
      </c>
      <c r="C1378" s="64">
        <v>7.8825832388139793E-3</v>
      </c>
      <c r="D1378" s="63">
        <v>11.090294395400001</v>
      </c>
      <c r="E1378" s="61">
        <v>1.8039874447715001E-2</v>
      </c>
      <c r="F1378" s="63">
        <v>0</v>
      </c>
      <c r="G1378" s="64">
        <v>0</v>
      </c>
      <c r="H1378" s="63">
        <v>0</v>
      </c>
      <c r="I1378" s="64">
        <v>0</v>
      </c>
      <c r="J1378" s="70">
        <v>0</v>
      </c>
      <c r="K1378" s="71">
        <v>0</v>
      </c>
      <c r="L1378" s="63">
        <v>0</v>
      </c>
      <c r="M1378" s="64">
        <v>0</v>
      </c>
      <c r="N1378" s="70">
        <v>0</v>
      </c>
      <c r="O1378" s="71">
        <v>0</v>
      </c>
      <c r="P1378" s="70">
        <v>0</v>
      </c>
      <c r="Q1378" s="71">
        <v>0</v>
      </c>
      <c r="R1378" s="63">
        <v>0</v>
      </c>
      <c r="S1378" s="64">
        <v>0</v>
      </c>
      <c r="T1378" s="70">
        <v>0</v>
      </c>
      <c r="U1378" s="71">
        <v>0</v>
      </c>
      <c r="V1378" s="70">
        <v>0</v>
      </c>
      <c r="W1378" s="71">
        <v>0</v>
      </c>
      <c r="X1378" s="63">
        <v>0.71620367379999905</v>
      </c>
      <c r="Y1378" s="64">
        <v>2.2035667998913398E-2</v>
      </c>
    </row>
    <row r="1379" spans="1:25" customFormat="1" x14ac:dyDescent="0.3">
      <c r="A1379" s="58" t="s">
        <v>334</v>
      </c>
      <c r="B1379" s="59">
        <v>65.987015947399996</v>
      </c>
      <c r="C1379" s="60">
        <v>4.40560903696968E-2</v>
      </c>
      <c r="D1379" s="59">
        <v>35.859753438299997</v>
      </c>
      <c r="E1379" s="60">
        <v>5.8330773439276E-2</v>
      </c>
      <c r="F1379" s="59">
        <v>5.3200417599999996</v>
      </c>
      <c r="G1379" s="60">
        <v>6.4405051000325605E-2</v>
      </c>
      <c r="H1379" s="59">
        <v>11.7059389218</v>
      </c>
      <c r="I1379" s="60">
        <v>2.8987805072895102E-2</v>
      </c>
      <c r="J1379" s="67">
        <v>1.4763270038</v>
      </c>
      <c r="K1379" s="68">
        <v>7.60901321211119</v>
      </c>
      <c r="L1379" s="59">
        <v>2.9173496649000001</v>
      </c>
      <c r="M1379" s="60">
        <v>1.8870429582209702E-2</v>
      </c>
      <c r="N1379" s="67">
        <v>2.8238269801000002</v>
      </c>
      <c r="O1379" s="68">
        <v>10.9989984734286</v>
      </c>
      <c r="P1379" s="67">
        <v>0.82099701560000204</v>
      </c>
      <c r="Q1379" s="68">
        <v>3.82951258281336</v>
      </c>
      <c r="R1379" s="59">
        <v>1.1601762302</v>
      </c>
      <c r="S1379" s="60">
        <v>1.2640497265049899E-2</v>
      </c>
      <c r="T1379" s="67">
        <v>0</v>
      </c>
      <c r="U1379" s="68">
        <v>0</v>
      </c>
      <c r="V1379" s="67">
        <v>3.9026049327000001</v>
      </c>
      <c r="W1379" s="69">
        <v>16.9730953977624</v>
      </c>
      <c r="X1379" s="59">
        <v>0</v>
      </c>
      <c r="Y1379" s="60">
        <v>0</v>
      </c>
    </row>
    <row r="1380" spans="1:25" customFormat="1" x14ac:dyDescent="0.3">
      <c r="A1380" s="58" t="s">
        <v>335</v>
      </c>
      <c r="B1380" s="63">
        <v>449.82165100269998</v>
      </c>
      <c r="C1380" s="64">
        <v>0.300322465295568</v>
      </c>
      <c r="D1380" s="63">
        <v>185.18757238979899</v>
      </c>
      <c r="E1380" s="64">
        <v>0.30123281096801202</v>
      </c>
      <c r="F1380" s="63">
        <v>35.504823239799997</v>
      </c>
      <c r="G1380" s="61">
        <v>0.42982556428595903</v>
      </c>
      <c r="H1380" s="63">
        <v>121.6078873033</v>
      </c>
      <c r="I1380" s="64">
        <v>0.30114164750251399</v>
      </c>
      <c r="J1380" s="70">
        <v>3.5911609357000001</v>
      </c>
      <c r="K1380" s="71">
        <v>18.508901440009598</v>
      </c>
      <c r="L1380" s="63">
        <v>40.8102486537</v>
      </c>
      <c r="M1380" s="64">
        <v>0.26397484426280199</v>
      </c>
      <c r="N1380" s="70">
        <v>4.0156717669999997</v>
      </c>
      <c r="O1380" s="71">
        <v>15.641315118201501</v>
      </c>
      <c r="P1380" s="70">
        <v>10.9347346606</v>
      </c>
      <c r="Q1380" s="69">
        <v>51.004696943861802</v>
      </c>
      <c r="R1380" s="63">
        <v>24.610963346199998</v>
      </c>
      <c r="S1380" s="64">
        <v>0.26814444803291398</v>
      </c>
      <c r="T1380" s="70">
        <v>11.120260118199999</v>
      </c>
      <c r="U1380" s="71">
        <v>39.414988704658001</v>
      </c>
      <c r="V1380" s="70">
        <v>7.2475479858999998</v>
      </c>
      <c r="W1380" s="71">
        <v>31.520824035712799</v>
      </c>
      <c r="X1380" s="63">
        <v>5.1907806025000003</v>
      </c>
      <c r="Y1380" s="64">
        <v>0.159706410615021</v>
      </c>
    </row>
    <row r="1381" spans="1:25" customFormat="1" x14ac:dyDescent="0.3">
      <c r="A1381" s="58" t="s">
        <v>336</v>
      </c>
      <c r="B1381" s="59">
        <v>536.55026495990001</v>
      </c>
      <c r="C1381" s="60">
        <v>0.35822663931038801</v>
      </c>
      <c r="D1381" s="59">
        <v>118.2340262739</v>
      </c>
      <c r="E1381" s="62">
        <v>0.19232374844022901</v>
      </c>
      <c r="F1381" s="59">
        <v>20.529957334700001</v>
      </c>
      <c r="G1381" s="62">
        <v>0.248538077110106</v>
      </c>
      <c r="H1381" s="59">
        <v>198.34067234060001</v>
      </c>
      <c r="I1381" s="61">
        <v>0.49115758985629299</v>
      </c>
      <c r="J1381" s="67">
        <v>12.1007879573</v>
      </c>
      <c r="K1381" s="69">
        <v>62.3676564928058</v>
      </c>
      <c r="L1381" s="59">
        <v>75.540439730499997</v>
      </c>
      <c r="M1381" s="61">
        <v>0.48862176711080701</v>
      </c>
      <c r="N1381" s="67">
        <v>13.759783003200001</v>
      </c>
      <c r="O1381" s="68">
        <v>53.595292244691997</v>
      </c>
      <c r="P1381" s="67">
        <v>7.7639692482999898</v>
      </c>
      <c r="Q1381" s="68">
        <v>36.214769803044803</v>
      </c>
      <c r="R1381" s="59">
        <v>58.756818582699999</v>
      </c>
      <c r="S1381" s="61">
        <v>0.640174643527751</v>
      </c>
      <c r="T1381" s="67">
        <v>9.3186127716999891</v>
      </c>
      <c r="U1381" s="68">
        <v>33.029174968533901</v>
      </c>
      <c r="V1381" s="67">
        <v>3.7055297743</v>
      </c>
      <c r="W1381" s="68">
        <v>16.115981874427099</v>
      </c>
      <c r="X1381" s="59">
        <v>18.4996679427</v>
      </c>
      <c r="Y1381" s="61">
        <v>0.56918521335219296</v>
      </c>
    </row>
    <row r="1382" spans="1:25" customFormat="1" x14ac:dyDescent="0.3">
      <c r="A1382" s="58" t="s">
        <v>337</v>
      </c>
      <c r="B1382" s="63">
        <v>430.01509086760001</v>
      </c>
      <c r="C1382" s="64">
        <v>0.28709865769195803</v>
      </c>
      <c r="D1382" s="63">
        <v>262.322695525499</v>
      </c>
      <c r="E1382" s="61">
        <v>0.42670359535532598</v>
      </c>
      <c r="F1382" s="63">
        <v>21.248043083199999</v>
      </c>
      <c r="G1382" s="64">
        <v>0.25723130760361002</v>
      </c>
      <c r="H1382" s="63">
        <v>72.168381171599904</v>
      </c>
      <c r="I1382" s="62">
        <v>0.178712957568298</v>
      </c>
      <c r="J1382" s="70">
        <v>2.2340692252999999</v>
      </c>
      <c r="K1382" s="71">
        <v>11.514428855073399</v>
      </c>
      <c r="L1382" s="63">
        <v>35.330968411800001</v>
      </c>
      <c r="M1382" s="64">
        <v>0.228532959044181</v>
      </c>
      <c r="N1382" s="70">
        <v>3.5304512400000001</v>
      </c>
      <c r="O1382" s="71">
        <v>13.7513481077013</v>
      </c>
      <c r="P1382" s="70">
        <v>1.9189808358</v>
      </c>
      <c r="Q1382" s="71">
        <v>8.9510206702800001</v>
      </c>
      <c r="R1382" s="63">
        <v>7.2545252253000001</v>
      </c>
      <c r="S1382" s="62">
        <v>7.9040411174285494E-2</v>
      </c>
      <c r="T1382" s="70">
        <v>7.7744045552000003</v>
      </c>
      <c r="U1382" s="71">
        <v>27.555836326807999</v>
      </c>
      <c r="V1382" s="70">
        <v>8.1372060008999991</v>
      </c>
      <c r="W1382" s="71">
        <v>35.390098692097702</v>
      </c>
      <c r="X1382" s="63">
        <v>8.0953655930000004</v>
      </c>
      <c r="Y1382" s="64">
        <v>0.24907270803387299</v>
      </c>
    </row>
    <row r="1383" spans="1:25" customFormat="1" x14ac:dyDescent="0.3">
      <c r="A1383" s="58" t="s">
        <v>310</v>
      </c>
      <c r="B1383" s="59">
        <v>15.4215236195</v>
      </c>
      <c r="C1383" s="60">
        <v>1.02961473323886E-2</v>
      </c>
      <c r="D1383" s="59">
        <v>13.1615610547</v>
      </c>
      <c r="E1383" s="61">
        <v>2.1409071797156801E-2</v>
      </c>
      <c r="F1383" s="59">
        <v>0</v>
      </c>
      <c r="G1383" s="60">
        <v>0</v>
      </c>
      <c r="H1383" s="59">
        <v>0</v>
      </c>
      <c r="I1383" s="62">
        <v>0</v>
      </c>
      <c r="J1383" s="67">
        <v>0</v>
      </c>
      <c r="K1383" s="68">
        <v>0</v>
      </c>
      <c r="L1383" s="59">
        <v>0</v>
      </c>
      <c r="M1383" s="60">
        <v>0</v>
      </c>
      <c r="N1383" s="67">
        <v>1.543758891</v>
      </c>
      <c r="O1383" s="69">
        <v>6.0130460559766696</v>
      </c>
      <c r="P1383" s="67">
        <v>0</v>
      </c>
      <c r="Q1383" s="68">
        <v>0</v>
      </c>
      <c r="R1383" s="59">
        <v>0</v>
      </c>
      <c r="S1383" s="60">
        <v>0</v>
      </c>
      <c r="T1383" s="67">
        <v>0</v>
      </c>
      <c r="U1383" s="68">
        <v>0</v>
      </c>
      <c r="V1383" s="67">
        <v>0</v>
      </c>
      <c r="W1383" s="68">
        <v>0</v>
      </c>
      <c r="X1383" s="59">
        <v>0.71620367379999905</v>
      </c>
      <c r="Y1383" s="60">
        <v>2.2035667998913398E-2</v>
      </c>
    </row>
    <row r="1384" spans="1:25" customFormat="1" x14ac:dyDescent="0.3">
      <c r="A1384" s="58" t="s">
        <v>311</v>
      </c>
      <c r="B1384" s="63">
        <v>986.37191596260197</v>
      </c>
      <c r="C1384" s="64">
        <v>0.65854910460595695</v>
      </c>
      <c r="D1384" s="63">
        <v>303.42159866370002</v>
      </c>
      <c r="E1384" s="62">
        <v>0.493556559408241</v>
      </c>
      <c r="F1384" s="63">
        <v>56.034780574499997</v>
      </c>
      <c r="G1384" s="64">
        <v>0.67836364139606398</v>
      </c>
      <c r="H1384" s="63">
        <v>319.94855964390001</v>
      </c>
      <c r="I1384" s="61">
        <v>0.79229923735880703</v>
      </c>
      <c r="J1384" s="70">
        <v>15.691948892999999</v>
      </c>
      <c r="K1384" s="71">
        <v>80.876557932815402</v>
      </c>
      <c r="L1384" s="63">
        <v>116.3506883842</v>
      </c>
      <c r="M1384" s="61">
        <v>0.752596611373609</v>
      </c>
      <c r="N1384" s="70">
        <v>17.7754547702</v>
      </c>
      <c r="O1384" s="71">
        <v>69.236607362893395</v>
      </c>
      <c r="P1384" s="70">
        <v>18.698703908900001</v>
      </c>
      <c r="Q1384" s="71">
        <v>87.219466746906605</v>
      </c>
      <c r="R1384" s="63">
        <v>83.367781928900001</v>
      </c>
      <c r="S1384" s="61">
        <v>0.90831909156066504</v>
      </c>
      <c r="T1384" s="70">
        <v>20.438872889900001</v>
      </c>
      <c r="U1384" s="71">
        <v>72.444163673191994</v>
      </c>
      <c r="V1384" s="70">
        <v>10.953077760199999</v>
      </c>
      <c r="W1384" s="71">
        <v>47.636805910139898</v>
      </c>
      <c r="X1384" s="63">
        <v>23.690448545199999</v>
      </c>
      <c r="Y1384" s="64">
        <v>0.72889162396721396</v>
      </c>
    </row>
    <row r="1385" spans="1:25" customFormat="1" x14ac:dyDescent="0.3">
      <c r="A1385" s="65" t="s">
        <v>1</v>
      </c>
    </row>
    <row r="1386" spans="1:25" customFormat="1" x14ac:dyDescent="0.3">
      <c r="A1386" s="65" t="s">
        <v>1</v>
      </c>
    </row>
    <row r="1387" spans="1:25" customFormat="1" x14ac:dyDescent="0.3">
      <c r="A1387" s="53" t="s">
        <v>468</v>
      </c>
    </row>
    <row r="1388" spans="1:25" customFormat="1" x14ac:dyDescent="0.3">
      <c r="A1388" s="54" t="s">
        <v>1</v>
      </c>
    </row>
    <row r="1389" spans="1:25" customFormat="1" ht="25.5" customHeight="1" x14ac:dyDescent="0.3">
      <c r="A1389" s="114" t="s">
        <v>1</v>
      </c>
      <c r="B1389" s="113" t="s">
        <v>504</v>
      </c>
      <c r="C1389" s="113" t="s">
        <v>1</v>
      </c>
      <c r="D1389" s="113" t="s">
        <v>53</v>
      </c>
      <c r="E1389" s="113" t="s">
        <v>1</v>
      </c>
      <c r="F1389" s="113" t="s">
        <v>54</v>
      </c>
      <c r="G1389" s="113" t="s">
        <v>1</v>
      </c>
      <c r="H1389" s="118" t="s">
        <v>55</v>
      </c>
      <c r="I1389" s="118" t="s">
        <v>1</v>
      </c>
      <c r="J1389" s="118" t="s">
        <v>56</v>
      </c>
      <c r="K1389" s="118" t="s">
        <v>1</v>
      </c>
      <c r="L1389" s="118" t="s">
        <v>57</v>
      </c>
      <c r="M1389" s="118" t="s">
        <v>1</v>
      </c>
      <c r="N1389" s="118" t="s">
        <v>58</v>
      </c>
      <c r="O1389" s="118" t="s">
        <v>1</v>
      </c>
      <c r="P1389" s="118" t="s">
        <v>59</v>
      </c>
      <c r="Q1389" s="118" t="s">
        <v>1</v>
      </c>
      <c r="R1389" s="118" t="s">
        <v>60</v>
      </c>
      <c r="S1389" s="118" t="s">
        <v>1</v>
      </c>
      <c r="T1389" s="113" t="s">
        <v>61</v>
      </c>
      <c r="U1389" s="113" t="s">
        <v>1</v>
      </c>
      <c r="V1389" s="113" t="s">
        <v>62</v>
      </c>
      <c r="W1389" s="113" t="s">
        <v>1</v>
      </c>
      <c r="X1389" s="113" t="s">
        <v>63</v>
      </c>
      <c r="Y1389" s="113" t="s">
        <v>1</v>
      </c>
    </row>
    <row r="1390" spans="1:25" customFormat="1" x14ac:dyDescent="0.3">
      <c r="A1390" s="115" t="s">
        <v>1</v>
      </c>
      <c r="B1390" s="55" t="s">
        <v>14</v>
      </c>
      <c r="C1390" s="55" t="s">
        <v>15</v>
      </c>
      <c r="D1390" s="55" t="s">
        <v>14</v>
      </c>
      <c r="E1390" s="55" t="s">
        <v>15</v>
      </c>
      <c r="F1390" s="55" t="s">
        <v>14</v>
      </c>
      <c r="G1390" s="55" t="s">
        <v>15</v>
      </c>
      <c r="H1390" s="55" t="s">
        <v>14</v>
      </c>
      <c r="I1390" s="55" t="s">
        <v>15</v>
      </c>
      <c r="J1390" s="55" t="s">
        <v>14</v>
      </c>
      <c r="K1390" s="55" t="s">
        <v>15</v>
      </c>
      <c r="L1390" s="55" t="s">
        <v>14</v>
      </c>
      <c r="M1390" s="55" t="s">
        <v>15</v>
      </c>
      <c r="N1390" s="55" t="s">
        <v>14</v>
      </c>
      <c r="O1390" s="55" t="s">
        <v>15</v>
      </c>
      <c r="P1390" s="55" t="s">
        <v>14</v>
      </c>
      <c r="Q1390" s="55" t="s">
        <v>15</v>
      </c>
      <c r="R1390" s="55" t="s">
        <v>14</v>
      </c>
      <c r="S1390" s="55" t="s">
        <v>15</v>
      </c>
      <c r="T1390" s="55" t="s">
        <v>14</v>
      </c>
      <c r="U1390" s="55" t="s">
        <v>15</v>
      </c>
      <c r="V1390" s="55" t="s">
        <v>14</v>
      </c>
      <c r="W1390" s="55" t="s">
        <v>15</v>
      </c>
      <c r="X1390" s="55" t="s">
        <v>14</v>
      </c>
      <c r="Y1390" s="55" t="s">
        <v>15</v>
      </c>
    </row>
    <row r="1391" spans="1:25" customFormat="1" x14ac:dyDescent="0.3">
      <c r="A1391" s="56" t="s">
        <v>16</v>
      </c>
      <c r="B1391" s="57">
        <v>1497.7955463971</v>
      </c>
      <c r="C1391" s="57">
        <v>1497.7955463971</v>
      </c>
      <c r="D1391" s="57">
        <v>614.76560868219997</v>
      </c>
      <c r="E1391" s="57">
        <v>614.76560868219997</v>
      </c>
      <c r="F1391" s="57">
        <v>82.602865417700002</v>
      </c>
      <c r="G1391" s="57">
        <v>82.602865417700002</v>
      </c>
      <c r="H1391" s="57">
        <v>403.82287973730001</v>
      </c>
      <c r="I1391" s="57">
        <v>403.82287973730001</v>
      </c>
      <c r="J1391" s="57">
        <v>19.402345122100002</v>
      </c>
      <c r="K1391" s="57">
        <v>19.402345122100002</v>
      </c>
      <c r="L1391" s="57">
        <v>154.5990064609</v>
      </c>
      <c r="M1391" s="57">
        <v>154.5990064609</v>
      </c>
      <c r="N1391" s="57">
        <v>25.673491881299999</v>
      </c>
      <c r="O1391" s="57">
        <v>25.673491881299999</v>
      </c>
      <c r="P1391" s="57">
        <v>21.4386817603</v>
      </c>
      <c r="Q1391" s="57">
        <v>21.4386817603</v>
      </c>
      <c r="R1391" s="57">
        <v>91.782483384399995</v>
      </c>
      <c r="S1391" s="57">
        <v>91.782483384399995</v>
      </c>
      <c r="T1391" s="57">
        <v>28.213277445100001</v>
      </c>
      <c r="U1391" s="57">
        <v>28.213277445100001</v>
      </c>
      <c r="V1391" s="57">
        <v>22.992888693800001</v>
      </c>
      <c r="W1391" s="57">
        <v>22.992888693800001</v>
      </c>
      <c r="X1391" s="57">
        <v>32.502017811999998</v>
      </c>
      <c r="Y1391" s="57">
        <v>32.502017811999998</v>
      </c>
    </row>
    <row r="1392" spans="1:25" customFormat="1" x14ac:dyDescent="0.3">
      <c r="A1392" s="58" t="s">
        <v>332</v>
      </c>
      <c r="B1392" s="59">
        <v>1.7964486544</v>
      </c>
      <c r="C1392" s="60">
        <v>1.1993951101812901E-3</v>
      </c>
      <c r="D1392" s="59">
        <v>0.50740881169999996</v>
      </c>
      <c r="E1392" s="60">
        <v>8.2536954659463105E-4</v>
      </c>
      <c r="F1392" s="59">
        <v>0</v>
      </c>
      <c r="G1392" s="60">
        <v>0</v>
      </c>
      <c r="H1392" s="59">
        <v>0</v>
      </c>
      <c r="I1392" s="60">
        <v>0</v>
      </c>
      <c r="J1392" s="67">
        <v>0</v>
      </c>
      <c r="K1392" s="68">
        <v>0</v>
      </c>
      <c r="L1392" s="59">
        <v>1.2890398427</v>
      </c>
      <c r="M1392" s="61">
        <v>8.3379568356153292E-3</v>
      </c>
      <c r="N1392" s="67">
        <v>0</v>
      </c>
      <c r="O1392" s="68">
        <v>0</v>
      </c>
      <c r="P1392" s="67">
        <v>0</v>
      </c>
      <c r="Q1392" s="68">
        <v>0</v>
      </c>
      <c r="R1392" s="59">
        <v>0</v>
      </c>
      <c r="S1392" s="60">
        <v>0</v>
      </c>
      <c r="T1392" s="67">
        <v>0</v>
      </c>
      <c r="U1392" s="68">
        <v>0</v>
      </c>
      <c r="V1392" s="67">
        <v>0</v>
      </c>
      <c r="W1392" s="68">
        <v>0</v>
      </c>
      <c r="X1392" s="59">
        <v>0</v>
      </c>
      <c r="Y1392" s="60">
        <v>0</v>
      </c>
    </row>
    <row r="1393" spans="1:25" customFormat="1" x14ac:dyDescent="0.3">
      <c r="A1393" s="58" t="s">
        <v>333</v>
      </c>
      <c r="B1393" s="63">
        <v>34.2771692926</v>
      </c>
      <c r="C1393" s="64">
        <v>2.2885078924859002E-2</v>
      </c>
      <c r="D1393" s="63">
        <v>22.744138721599999</v>
      </c>
      <c r="E1393" s="64">
        <v>3.6996439619246001E-2</v>
      </c>
      <c r="F1393" s="63">
        <v>0.34447959500000003</v>
      </c>
      <c r="G1393" s="64">
        <v>4.1703104760114698E-3</v>
      </c>
      <c r="H1393" s="63">
        <v>6.4379955836000002</v>
      </c>
      <c r="I1393" s="64">
        <v>1.5942622141143E-2</v>
      </c>
      <c r="J1393" s="70">
        <v>0.82099701559999905</v>
      </c>
      <c r="K1393" s="71">
        <v>4.2314318729690799</v>
      </c>
      <c r="L1393" s="63">
        <v>1.4124862546000001</v>
      </c>
      <c r="M1393" s="64">
        <v>9.1364510480035702E-3</v>
      </c>
      <c r="N1393" s="70">
        <v>0.28876204890000001</v>
      </c>
      <c r="O1393" s="71">
        <v>1.1247478536814399</v>
      </c>
      <c r="P1393" s="70">
        <v>0</v>
      </c>
      <c r="Q1393" s="71">
        <v>0</v>
      </c>
      <c r="R1393" s="63">
        <v>2.2283100732999999</v>
      </c>
      <c r="S1393" s="64">
        <v>2.4278162794609402E-2</v>
      </c>
      <c r="T1393" s="70">
        <v>0</v>
      </c>
      <c r="U1393" s="71">
        <v>0</v>
      </c>
      <c r="V1393" s="70">
        <v>0</v>
      </c>
      <c r="W1393" s="71">
        <v>0</v>
      </c>
      <c r="X1393" s="63">
        <v>0</v>
      </c>
      <c r="Y1393" s="64">
        <v>0</v>
      </c>
    </row>
    <row r="1394" spans="1:25" customFormat="1" x14ac:dyDescent="0.3">
      <c r="A1394" s="58" t="s">
        <v>334</v>
      </c>
      <c r="B1394" s="59">
        <v>173.8468217363</v>
      </c>
      <c r="C1394" s="60">
        <v>0.116068459513372</v>
      </c>
      <c r="D1394" s="59">
        <v>66.671683355699997</v>
      </c>
      <c r="E1394" s="60">
        <v>0.108450574355674</v>
      </c>
      <c r="F1394" s="59">
        <v>8.8542367968000093</v>
      </c>
      <c r="G1394" s="60">
        <v>0.107190431615496</v>
      </c>
      <c r="H1394" s="59">
        <v>59.475133163400002</v>
      </c>
      <c r="I1394" s="60">
        <v>0.147280246235901</v>
      </c>
      <c r="J1394" s="67">
        <v>1.8535070500999999</v>
      </c>
      <c r="K1394" s="68">
        <v>9.5530052601156203</v>
      </c>
      <c r="L1394" s="59">
        <v>23.1260322316</v>
      </c>
      <c r="M1394" s="60">
        <v>0.14958719826863101</v>
      </c>
      <c r="N1394" s="67">
        <v>0</v>
      </c>
      <c r="O1394" s="68">
        <v>0</v>
      </c>
      <c r="P1394" s="67">
        <v>1.9700485609</v>
      </c>
      <c r="Q1394" s="68">
        <v>9.1892243325712393</v>
      </c>
      <c r="R1394" s="59">
        <v>8.5731992522000002</v>
      </c>
      <c r="S1394" s="60">
        <v>9.3407793470721895E-2</v>
      </c>
      <c r="T1394" s="67">
        <v>2.0610209683999998</v>
      </c>
      <c r="U1394" s="68">
        <v>7.3051455025405101</v>
      </c>
      <c r="V1394" s="67">
        <v>0</v>
      </c>
      <c r="W1394" s="68">
        <v>0</v>
      </c>
      <c r="X1394" s="59">
        <v>1.2619603572</v>
      </c>
      <c r="Y1394" s="60">
        <v>3.88271388102579E-2</v>
      </c>
    </row>
    <row r="1395" spans="1:25" customFormat="1" x14ac:dyDescent="0.3">
      <c r="A1395" s="58" t="s">
        <v>335</v>
      </c>
      <c r="B1395" s="63">
        <v>848.20575389589703</v>
      </c>
      <c r="C1395" s="64">
        <v>0.56630276137236002</v>
      </c>
      <c r="D1395" s="63">
        <v>388.1350675146</v>
      </c>
      <c r="E1395" s="61">
        <v>0.63135455535093898</v>
      </c>
      <c r="F1395" s="63">
        <v>46.0734195617</v>
      </c>
      <c r="G1395" s="64">
        <v>0.55777023386197799</v>
      </c>
      <c r="H1395" s="63">
        <v>218.7424395459</v>
      </c>
      <c r="I1395" s="64">
        <v>0.54167916312270203</v>
      </c>
      <c r="J1395" s="70">
        <v>7.3832291354000104</v>
      </c>
      <c r="K1395" s="71">
        <v>38.053282162217698</v>
      </c>
      <c r="L1395" s="63">
        <v>82.432242684600297</v>
      </c>
      <c r="M1395" s="64">
        <v>0.53320033919783405</v>
      </c>
      <c r="N1395" s="70">
        <v>14.275777033100001</v>
      </c>
      <c r="O1395" s="71">
        <v>55.605124145571203</v>
      </c>
      <c r="P1395" s="70">
        <v>13.198047323000001</v>
      </c>
      <c r="Q1395" s="71">
        <v>61.5618416774116</v>
      </c>
      <c r="R1395" s="63">
        <v>45.811654329</v>
      </c>
      <c r="S1395" s="64">
        <v>0.499132869799712</v>
      </c>
      <c r="T1395" s="70">
        <v>8.7726017738000106</v>
      </c>
      <c r="U1395" s="72">
        <v>31.093876955169598</v>
      </c>
      <c r="V1395" s="70">
        <v>13.299557804200001</v>
      </c>
      <c r="W1395" s="71">
        <v>57.8420483885794</v>
      </c>
      <c r="X1395" s="63">
        <v>10.081717190599999</v>
      </c>
      <c r="Y1395" s="62">
        <v>0.31018742432901403</v>
      </c>
    </row>
    <row r="1396" spans="1:25" customFormat="1" x14ac:dyDescent="0.3">
      <c r="A1396" s="58" t="s">
        <v>336</v>
      </c>
      <c r="B1396" s="59">
        <v>403.5578611139</v>
      </c>
      <c r="C1396" s="60">
        <v>0.26943454471115602</v>
      </c>
      <c r="D1396" s="59">
        <v>128.06671138530001</v>
      </c>
      <c r="E1396" s="62">
        <v>0.208317950088037</v>
      </c>
      <c r="F1396" s="59">
        <v>22.57967713</v>
      </c>
      <c r="G1396" s="60">
        <v>0.27335222592849301</v>
      </c>
      <c r="H1396" s="59">
        <v>109.4599261022</v>
      </c>
      <c r="I1396" s="60">
        <v>0.27105924798864101</v>
      </c>
      <c r="J1396" s="67">
        <v>9.3446119210000091</v>
      </c>
      <c r="K1396" s="69">
        <v>48.162280704697601</v>
      </c>
      <c r="L1396" s="59">
        <v>45.420850507600001</v>
      </c>
      <c r="M1396" s="60">
        <v>0.29379781634681801</v>
      </c>
      <c r="N1396" s="67">
        <v>10.6001246355</v>
      </c>
      <c r="O1396" s="68">
        <v>41.288207636534601</v>
      </c>
      <c r="P1396" s="67">
        <v>6.2705858763999798</v>
      </c>
      <c r="Q1396" s="68">
        <v>29.2489339900172</v>
      </c>
      <c r="R1396" s="59">
        <v>33.788259498400002</v>
      </c>
      <c r="S1396" s="61">
        <v>0.36813407365422102</v>
      </c>
      <c r="T1396" s="67">
        <v>14.935926469</v>
      </c>
      <c r="U1396" s="69">
        <v>52.939352750008197</v>
      </c>
      <c r="V1396" s="67">
        <v>6.0120911635999903</v>
      </c>
      <c r="W1396" s="68">
        <v>26.147611305669301</v>
      </c>
      <c r="X1396" s="59">
        <v>17.079096424900001</v>
      </c>
      <c r="Y1396" s="61">
        <v>0.52547803412359995</v>
      </c>
    </row>
    <row r="1397" spans="1:25" customFormat="1" x14ac:dyDescent="0.3">
      <c r="A1397" s="58" t="s">
        <v>337</v>
      </c>
      <c r="B1397" s="63">
        <v>36.111491704000002</v>
      </c>
      <c r="C1397" s="64">
        <v>2.4109760368072299E-2</v>
      </c>
      <c r="D1397" s="63">
        <v>8.6405988933</v>
      </c>
      <c r="E1397" s="64">
        <v>1.4055111039509601E-2</v>
      </c>
      <c r="F1397" s="63">
        <v>4.7510523341999997</v>
      </c>
      <c r="G1397" s="64">
        <v>5.75167981180221E-2</v>
      </c>
      <c r="H1397" s="63">
        <v>9.7073853422000003</v>
      </c>
      <c r="I1397" s="64">
        <v>2.4038720511613799E-2</v>
      </c>
      <c r="J1397" s="70">
        <v>0</v>
      </c>
      <c r="K1397" s="71">
        <v>0</v>
      </c>
      <c r="L1397" s="63">
        <v>0.91835493980000205</v>
      </c>
      <c r="M1397" s="64">
        <v>5.9402383030984296E-3</v>
      </c>
      <c r="N1397" s="70">
        <v>0.50882816380000095</v>
      </c>
      <c r="O1397" s="71">
        <v>1.9819203642127801</v>
      </c>
      <c r="P1397" s="70">
        <v>0</v>
      </c>
      <c r="Q1397" s="71">
        <v>0</v>
      </c>
      <c r="R1397" s="63">
        <v>1.3810602315</v>
      </c>
      <c r="S1397" s="64">
        <v>1.5047100280735399E-2</v>
      </c>
      <c r="T1397" s="70">
        <v>2.4437282338999999</v>
      </c>
      <c r="U1397" s="69">
        <v>8.6616247922816907</v>
      </c>
      <c r="V1397" s="70">
        <v>3.6812397259999998</v>
      </c>
      <c r="W1397" s="69">
        <v>16.010340305751299</v>
      </c>
      <c r="X1397" s="63">
        <v>4.0792438393000001</v>
      </c>
      <c r="Y1397" s="61">
        <v>0.12550740273712799</v>
      </c>
    </row>
    <row r="1398" spans="1:25" customFormat="1" x14ac:dyDescent="0.3">
      <c r="A1398" s="58" t="s">
        <v>310</v>
      </c>
      <c r="B1398" s="59">
        <v>36.073617947000002</v>
      </c>
      <c r="C1398" s="60">
        <v>2.4084474035040299E-2</v>
      </c>
      <c r="D1398" s="59">
        <v>23.251547533299998</v>
      </c>
      <c r="E1398" s="60">
        <v>3.7821809165840603E-2</v>
      </c>
      <c r="F1398" s="59">
        <v>0.34447959500000003</v>
      </c>
      <c r="G1398" s="60">
        <v>4.1703104760114698E-3</v>
      </c>
      <c r="H1398" s="59">
        <v>6.4379955836000002</v>
      </c>
      <c r="I1398" s="60">
        <v>1.5942622141143E-2</v>
      </c>
      <c r="J1398" s="67">
        <v>0.82099701559999905</v>
      </c>
      <c r="K1398" s="68">
        <v>4.2314318729690799</v>
      </c>
      <c r="L1398" s="59">
        <v>2.7015260972999999</v>
      </c>
      <c r="M1398" s="60">
        <v>1.7474407883618901E-2</v>
      </c>
      <c r="N1398" s="67">
        <v>0.28876204890000001</v>
      </c>
      <c r="O1398" s="68">
        <v>1.1247478536814399</v>
      </c>
      <c r="P1398" s="67">
        <v>0</v>
      </c>
      <c r="Q1398" s="68">
        <v>0</v>
      </c>
      <c r="R1398" s="59">
        <v>2.2283100732999999</v>
      </c>
      <c r="S1398" s="60">
        <v>2.4278162794609402E-2</v>
      </c>
      <c r="T1398" s="67">
        <v>0</v>
      </c>
      <c r="U1398" s="68">
        <v>0</v>
      </c>
      <c r="V1398" s="67">
        <v>0</v>
      </c>
      <c r="W1398" s="68">
        <v>0</v>
      </c>
      <c r="X1398" s="59">
        <v>0</v>
      </c>
      <c r="Y1398" s="60">
        <v>0</v>
      </c>
    </row>
    <row r="1399" spans="1:25" customFormat="1" x14ac:dyDescent="0.3">
      <c r="A1399" s="58" t="s">
        <v>311</v>
      </c>
      <c r="B1399" s="63">
        <v>1251.7636150098001</v>
      </c>
      <c r="C1399" s="64">
        <v>0.83573730608351604</v>
      </c>
      <c r="D1399" s="63">
        <v>516.20177889989895</v>
      </c>
      <c r="E1399" s="64">
        <v>0.83967250543897598</v>
      </c>
      <c r="F1399" s="63">
        <v>68.6530966917</v>
      </c>
      <c r="G1399" s="64">
        <v>0.83112245979046995</v>
      </c>
      <c r="H1399" s="63">
        <v>328.2023656481</v>
      </c>
      <c r="I1399" s="64">
        <v>0.81273841111134304</v>
      </c>
      <c r="J1399" s="70">
        <v>16.727841056399999</v>
      </c>
      <c r="K1399" s="71">
        <v>86.215562866915306</v>
      </c>
      <c r="L1399" s="63">
        <v>127.85309319220001</v>
      </c>
      <c r="M1399" s="64">
        <v>0.82699815554465195</v>
      </c>
      <c r="N1399" s="70">
        <v>24.875901668600001</v>
      </c>
      <c r="O1399" s="71">
        <v>96.893331782105804</v>
      </c>
      <c r="P1399" s="70">
        <v>19.468633199399999</v>
      </c>
      <c r="Q1399" s="71">
        <v>90.8107756674288</v>
      </c>
      <c r="R1399" s="63">
        <v>79.599913827400002</v>
      </c>
      <c r="S1399" s="64">
        <v>0.86726694345393296</v>
      </c>
      <c r="T1399" s="70">
        <v>23.7085282428</v>
      </c>
      <c r="U1399" s="71">
        <v>84.033229705177803</v>
      </c>
      <c r="V1399" s="70">
        <v>19.3116489678</v>
      </c>
      <c r="W1399" s="71">
        <v>83.989659694248701</v>
      </c>
      <c r="X1399" s="63">
        <v>27.1608136155</v>
      </c>
      <c r="Y1399" s="64">
        <v>0.83566545845261397</v>
      </c>
    </row>
    <row r="1400" spans="1:25" customFormat="1" x14ac:dyDescent="0.3">
      <c r="A1400" s="65" t="s">
        <v>1</v>
      </c>
    </row>
    <row r="1401" spans="1:25" customFormat="1" x14ac:dyDescent="0.3">
      <c r="A1401" s="65" t="s">
        <v>1</v>
      </c>
    </row>
    <row r="1402" spans="1:25" customFormat="1" x14ac:dyDescent="0.3">
      <c r="A1402" s="53" t="s">
        <v>469</v>
      </c>
    </row>
    <row r="1403" spans="1:25" customFormat="1" x14ac:dyDescent="0.3">
      <c r="A1403" s="54" t="s">
        <v>1</v>
      </c>
    </row>
    <row r="1404" spans="1:25" customFormat="1" ht="25.5" customHeight="1" x14ac:dyDescent="0.3">
      <c r="A1404" s="114" t="s">
        <v>1</v>
      </c>
      <c r="B1404" s="113" t="s">
        <v>504</v>
      </c>
      <c r="C1404" s="113" t="s">
        <v>1</v>
      </c>
      <c r="D1404" s="113" t="s">
        <v>53</v>
      </c>
      <c r="E1404" s="113" t="s">
        <v>1</v>
      </c>
      <c r="F1404" s="113" t="s">
        <v>54</v>
      </c>
      <c r="G1404" s="113" t="s">
        <v>1</v>
      </c>
      <c r="H1404" s="118" t="s">
        <v>55</v>
      </c>
      <c r="I1404" s="118" t="s">
        <v>1</v>
      </c>
      <c r="J1404" s="118" t="s">
        <v>56</v>
      </c>
      <c r="K1404" s="118" t="s">
        <v>1</v>
      </c>
      <c r="L1404" s="118" t="s">
        <v>57</v>
      </c>
      <c r="M1404" s="118" t="s">
        <v>1</v>
      </c>
      <c r="N1404" s="118" t="s">
        <v>58</v>
      </c>
      <c r="O1404" s="118" t="s">
        <v>1</v>
      </c>
      <c r="P1404" s="118" t="s">
        <v>59</v>
      </c>
      <c r="Q1404" s="118" t="s">
        <v>1</v>
      </c>
      <c r="R1404" s="118" t="s">
        <v>60</v>
      </c>
      <c r="S1404" s="118" t="s">
        <v>1</v>
      </c>
      <c r="T1404" s="113" t="s">
        <v>61</v>
      </c>
      <c r="U1404" s="113" t="s">
        <v>1</v>
      </c>
      <c r="V1404" s="113" t="s">
        <v>62</v>
      </c>
      <c r="W1404" s="113" t="s">
        <v>1</v>
      </c>
      <c r="X1404" s="113" t="s">
        <v>63</v>
      </c>
      <c r="Y1404" s="113" t="s">
        <v>1</v>
      </c>
    </row>
    <row r="1405" spans="1:25" customFormat="1" x14ac:dyDescent="0.3">
      <c r="A1405" s="115" t="s">
        <v>1</v>
      </c>
      <c r="B1405" s="55" t="s">
        <v>14</v>
      </c>
      <c r="C1405" s="55" t="s">
        <v>15</v>
      </c>
      <c r="D1405" s="55" t="s">
        <v>14</v>
      </c>
      <c r="E1405" s="55" t="s">
        <v>15</v>
      </c>
      <c r="F1405" s="55" t="s">
        <v>14</v>
      </c>
      <c r="G1405" s="55" t="s">
        <v>15</v>
      </c>
      <c r="H1405" s="55" t="s">
        <v>14</v>
      </c>
      <c r="I1405" s="55" t="s">
        <v>15</v>
      </c>
      <c r="J1405" s="55" t="s">
        <v>14</v>
      </c>
      <c r="K1405" s="55" t="s">
        <v>15</v>
      </c>
      <c r="L1405" s="55" t="s">
        <v>14</v>
      </c>
      <c r="M1405" s="55" t="s">
        <v>15</v>
      </c>
      <c r="N1405" s="55" t="s">
        <v>14</v>
      </c>
      <c r="O1405" s="55" t="s">
        <v>15</v>
      </c>
      <c r="P1405" s="55" t="s">
        <v>14</v>
      </c>
      <c r="Q1405" s="55" t="s">
        <v>15</v>
      </c>
      <c r="R1405" s="55" t="s">
        <v>14</v>
      </c>
      <c r="S1405" s="55" t="s">
        <v>15</v>
      </c>
      <c r="T1405" s="55" t="s">
        <v>14</v>
      </c>
      <c r="U1405" s="55" t="s">
        <v>15</v>
      </c>
      <c r="V1405" s="55" t="s">
        <v>14</v>
      </c>
      <c r="W1405" s="55" t="s">
        <v>15</v>
      </c>
      <c r="X1405" s="55" t="s">
        <v>14</v>
      </c>
      <c r="Y1405" s="55" t="s">
        <v>15</v>
      </c>
    </row>
    <row r="1406" spans="1:25" customFormat="1" x14ac:dyDescent="0.3">
      <c r="A1406" s="56" t="s">
        <v>16</v>
      </c>
      <c r="B1406" s="57">
        <v>1497.7955463971</v>
      </c>
      <c r="C1406" s="57">
        <v>1497.7955463971</v>
      </c>
      <c r="D1406" s="57">
        <v>614.76560868219997</v>
      </c>
      <c r="E1406" s="57">
        <v>614.76560868219997</v>
      </c>
      <c r="F1406" s="57">
        <v>82.602865417700002</v>
      </c>
      <c r="G1406" s="57">
        <v>82.602865417700002</v>
      </c>
      <c r="H1406" s="57">
        <v>403.82287973730001</v>
      </c>
      <c r="I1406" s="57">
        <v>403.82287973730001</v>
      </c>
      <c r="J1406" s="57">
        <v>19.402345122100002</v>
      </c>
      <c r="K1406" s="57">
        <v>19.402345122100002</v>
      </c>
      <c r="L1406" s="57">
        <v>154.5990064609</v>
      </c>
      <c r="M1406" s="57">
        <v>154.5990064609</v>
      </c>
      <c r="N1406" s="57">
        <v>25.673491881299999</v>
      </c>
      <c r="O1406" s="57">
        <v>25.673491881299999</v>
      </c>
      <c r="P1406" s="57">
        <v>21.4386817603</v>
      </c>
      <c r="Q1406" s="57">
        <v>21.4386817603</v>
      </c>
      <c r="R1406" s="57">
        <v>91.782483384399995</v>
      </c>
      <c r="S1406" s="57">
        <v>91.782483384399995</v>
      </c>
      <c r="T1406" s="57">
        <v>28.213277445100001</v>
      </c>
      <c r="U1406" s="57">
        <v>28.213277445100001</v>
      </c>
      <c r="V1406" s="57">
        <v>22.992888693800001</v>
      </c>
      <c r="W1406" s="57">
        <v>22.992888693800001</v>
      </c>
      <c r="X1406" s="57">
        <v>32.502017811999998</v>
      </c>
      <c r="Y1406" s="57">
        <v>32.502017811999998</v>
      </c>
    </row>
    <row r="1407" spans="1:25" customFormat="1" x14ac:dyDescent="0.3">
      <c r="A1407" s="58" t="s">
        <v>332</v>
      </c>
      <c r="B1407" s="59">
        <v>6.2329900641</v>
      </c>
      <c r="C1407" s="60">
        <v>4.1614425140288703E-3</v>
      </c>
      <c r="D1407" s="59">
        <v>2.8834752627000002</v>
      </c>
      <c r="E1407" s="60">
        <v>4.6903652741423904E-3</v>
      </c>
      <c r="F1407" s="59">
        <v>0</v>
      </c>
      <c r="G1407" s="60">
        <v>0</v>
      </c>
      <c r="H1407" s="59">
        <v>1.4395752722999999</v>
      </c>
      <c r="I1407" s="60">
        <v>3.5648680263894198E-3</v>
      </c>
      <c r="J1407" s="67">
        <v>0</v>
      </c>
      <c r="K1407" s="68">
        <v>0</v>
      </c>
      <c r="L1407" s="59">
        <v>1.4427170945000001</v>
      </c>
      <c r="M1407" s="60">
        <v>9.3319946067368896E-3</v>
      </c>
      <c r="N1407" s="67">
        <v>0</v>
      </c>
      <c r="O1407" s="68">
        <v>0</v>
      </c>
      <c r="P1407" s="67">
        <v>0</v>
      </c>
      <c r="Q1407" s="68">
        <v>0</v>
      </c>
      <c r="R1407" s="59">
        <v>0</v>
      </c>
      <c r="S1407" s="60">
        <v>0</v>
      </c>
      <c r="T1407" s="67">
        <v>0</v>
      </c>
      <c r="U1407" s="68">
        <v>0</v>
      </c>
      <c r="V1407" s="67">
        <v>0</v>
      </c>
      <c r="W1407" s="68">
        <v>0</v>
      </c>
      <c r="X1407" s="59">
        <v>0.46722243460000001</v>
      </c>
      <c r="Y1407" s="60">
        <v>1.43751824056751E-2</v>
      </c>
    </row>
    <row r="1408" spans="1:25" customFormat="1" x14ac:dyDescent="0.3">
      <c r="A1408" s="58" t="s">
        <v>333</v>
      </c>
      <c r="B1408" s="63">
        <v>40.466431343000004</v>
      </c>
      <c r="C1408" s="64">
        <v>2.70173265238642E-2</v>
      </c>
      <c r="D1408" s="63">
        <v>14.349781485599999</v>
      </c>
      <c r="E1408" s="64">
        <v>2.3341874176013098E-2</v>
      </c>
      <c r="F1408" s="63">
        <v>1.0653112413000001</v>
      </c>
      <c r="G1408" s="64">
        <v>1.28967831311058E-2</v>
      </c>
      <c r="H1408" s="63">
        <v>9.5132323698000096</v>
      </c>
      <c r="I1408" s="64">
        <v>2.35579330621105E-2</v>
      </c>
      <c r="J1408" s="70">
        <v>0</v>
      </c>
      <c r="K1408" s="71">
        <v>0</v>
      </c>
      <c r="L1408" s="63">
        <v>10.538495295100001</v>
      </c>
      <c r="M1408" s="61">
        <v>6.8166643087485296E-2</v>
      </c>
      <c r="N1408" s="70">
        <v>1.2619603572</v>
      </c>
      <c r="O1408" s="71">
        <v>4.9154215680305802</v>
      </c>
      <c r="P1408" s="70">
        <v>0.42384980230000002</v>
      </c>
      <c r="Q1408" s="71">
        <v>1.97703294931539</v>
      </c>
      <c r="R1408" s="63">
        <v>3.3138007916999999</v>
      </c>
      <c r="S1408" s="64">
        <v>3.6104937124236E-2</v>
      </c>
      <c r="T1408" s="70">
        <v>0</v>
      </c>
      <c r="U1408" s="71">
        <v>0</v>
      </c>
      <c r="V1408" s="70">
        <v>0</v>
      </c>
      <c r="W1408" s="71">
        <v>0</v>
      </c>
      <c r="X1408" s="63">
        <v>0</v>
      </c>
      <c r="Y1408" s="64">
        <v>0</v>
      </c>
    </row>
    <row r="1409" spans="1:25" customFormat="1" x14ac:dyDescent="0.3">
      <c r="A1409" s="58" t="s">
        <v>334</v>
      </c>
      <c r="B1409" s="59">
        <v>208.04142219729999</v>
      </c>
      <c r="C1409" s="60">
        <v>0.13889841153402899</v>
      </c>
      <c r="D1409" s="59">
        <v>77.337213573100001</v>
      </c>
      <c r="E1409" s="60">
        <v>0.12579951201056699</v>
      </c>
      <c r="F1409" s="59">
        <v>12.4279239634</v>
      </c>
      <c r="G1409" s="60">
        <v>0.15045390859693999</v>
      </c>
      <c r="H1409" s="59">
        <v>62.978453768500003</v>
      </c>
      <c r="I1409" s="60">
        <v>0.155955635325739</v>
      </c>
      <c r="J1409" s="67">
        <v>1.7627352478</v>
      </c>
      <c r="K1409" s="68">
        <v>9.0851659255982309</v>
      </c>
      <c r="L1409" s="59">
        <v>29.015527113699999</v>
      </c>
      <c r="M1409" s="60">
        <v>0.18768249407242099</v>
      </c>
      <c r="N1409" s="67">
        <v>0.63324164389999904</v>
      </c>
      <c r="O1409" s="68">
        <v>2.4665193454313101</v>
      </c>
      <c r="P1409" s="67">
        <v>2.8855147219999999</v>
      </c>
      <c r="Q1409" s="68">
        <v>13.4593850231192</v>
      </c>
      <c r="R1409" s="59">
        <v>7.4632645565000004</v>
      </c>
      <c r="S1409" s="60">
        <v>8.1314694060332093E-2</v>
      </c>
      <c r="T1409" s="67">
        <v>6.7463413290999998</v>
      </c>
      <c r="U1409" s="68">
        <v>23.911937711695</v>
      </c>
      <c r="V1409" s="67">
        <v>4.7159254273999798</v>
      </c>
      <c r="W1409" s="68">
        <v>20.5103651402951</v>
      </c>
      <c r="X1409" s="59">
        <v>2.0752808519000001</v>
      </c>
      <c r="Y1409" s="60">
        <v>6.3850831166974195E-2</v>
      </c>
    </row>
    <row r="1410" spans="1:25" customFormat="1" x14ac:dyDescent="0.3">
      <c r="A1410" s="58" t="s">
        <v>335</v>
      </c>
      <c r="B1410" s="63">
        <v>668.67311880229704</v>
      </c>
      <c r="C1410" s="64">
        <v>0.44643818070548602</v>
      </c>
      <c r="D1410" s="63">
        <v>256.518412931</v>
      </c>
      <c r="E1410" s="64">
        <v>0.41726213911163301</v>
      </c>
      <c r="F1410" s="63">
        <v>44.028936308500001</v>
      </c>
      <c r="G1410" s="64">
        <v>0.53301947923788995</v>
      </c>
      <c r="H1410" s="63">
        <v>196.98246941869999</v>
      </c>
      <c r="I1410" s="64">
        <v>0.48779422688195301</v>
      </c>
      <c r="J1410" s="70">
        <v>9.8577639836000195</v>
      </c>
      <c r="K1410" s="71">
        <v>50.807074719909203</v>
      </c>
      <c r="L1410" s="63">
        <v>57.9453588338</v>
      </c>
      <c r="M1410" s="64">
        <v>0.37481068061362399</v>
      </c>
      <c r="N1410" s="70">
        <v>11.474620807999999</v>
      </c>
      <c r="O1410" s="71">
        <v>44.694429807414899</v>
      </c>
      <c r="P1410" s="70">
        <v>13.805520548900001</v>
      </c>
      <c r="Q1410" s="71">
        <v>64.395379824448796</v>
      </c>
      <c r="R1410" s="63">
        <v>46.801849008200001</v>
      </c>
      <c r="S1410" s="64">
        <v>0.50992136279627798</v>
      </c>
      <c r="T1410" s="70">
        <v>7.0972297906000099</v>
      </c>
      <c r="U1410" s="71">
        <v>25.155637463284599</v>
      </c>
      <c r="V1410" s="70">
        <v>11.9897772405</v>
      </c>
      <c r="W1410" s="71">
        <v>52.145589013063102</v>
      </c>
      <c r="X1410" s="63">
        <v>12.171179930499999</v>
      </c>
      <c r="Y1410" s="64">
        <v>0.37447459418985102</v>
      </c>
    </row>
    <row r="1411" spans="1:25" customFormat="1" x14ac:dyDescent="0.3">
      <c r="A1411" s="58" t="s">
        <v>336</v>
      </c>
      <c r="B1411" s="59">
        <v>386.45587111420002</v>
      </c>
      <c r="C1411" s="60">
        <v>0.25801643758643</v>
      </c>
      <c r="D1411" s="59">
        <v>166.60505329240101</v>
      </c>
      <c r="E1411" s="60">
        <v>0.27100581252346101</v>
      </c>
      <c r="F1411" s="59">
        <v>15.307065418000001</v>
      </c>
      <c r="G1411" s="60">
        <v>0.18530913353424699</v>
      </c>
      <c r="H1411" s="59">
        <v>102.5041572279</v>
      </c>
      <c r="I1411" s="60">
        <v>0.25383444666281002</v>
      </c>
      <c r="J1411" s="67">
        <v>5.1063259104999998</v>
      </c>
      <c r="K1411" s="68">
        <v>26.3180861816735</v>
      </c>
      <c r="L1411" s="59">
        <v>39.989078276999997</v>
      </c>
      <c r="M1411" s="60">
        <v>0.25866322942452902</v>
      </c>
      <c r="N1411" s="67">
        <v>11.484787020000001</v>
      </c>
      <c r="O1411" s="69">
        <v>44.734027895773998</v>
      </c>
      <c r="P1411" s="67">
        <v>4.3237966870999998</v>
      </c>
      <c r="Q1411" s="68">
        <v>20.168202203116699</v>
      </c>
      <c r="R1411" s="59">
        <v>19.916232868600002</v>
      </c>
      <c r="S1411" s="60">
        <v>0.21699383296470201</v>
      </c>
      <c r="T1411" s="67">
        <v>9.1725075013000108</v>
      </c>
      <c r="U1411" s="68">
        <v>32.511314997517403</v>
      </c>
      <c r="V1411" s="67">
        <v>3.1638109931999998</v>
      </c>
      <c r="W1411" s="68">
        <v>13.759954372558299</v>
      </c>
      <c r="X1411" s="59">
        <v>8.8830559181999895</v>
      </c>
      <c r="Y1411" s="60">
        <v>0.27330782875026</v>
      </c>
    </row>
    <row r="1412" spans="1:25" customFormat="1" x14ac:dyDescent="0.3">
      <c r="A1412" s="58" t="s">
        <v>337</v>
      </c>
      <c r="B1412" s="63">
        <v>187.92571287620001</v>
      </c>
      <c r="C1412" s="64">
        <v>0.125468201136163</v>
      </c>
      <c r="D1412" s="63">
        <v>97.0716721374</v>
      </c>
      <c r="E1412" s="61">
        <v>0.157900296904183</v>
      </c>
      <c r="F1412" s="63">
        <v>9.7736284864999892</v>
      </c>
      <c r="G1412" s="64">
        <v>0.118320695499816</v>
      </c>
      <c r="H1412" s="63">
        <v>30.404991680099901</v>
      </c>
      <c r="I1412" s="62">
        <v>7.5292890040998803E-2</v>
      </c>
      <c r="J1412" s="70">
        <v>2.6755199801999998</v>
      </c>
      <c r="K1412" s="71">
        <v>13.7896731728191</v>
      </c>
      <c r="L1412" s="63">
        <v>15.6678298468</v>
      </c>
      <c r="M1412" s="64">
        <v>0.101344958195204</v>
      </c>
      <c r="N1412" s="70">
        <v>0.81888205220000099</v>
      </c>
      <c r="O1412" s="71">
        <v>3.18960138334924</v>
      </c>
      <c r="P1412" s="70">
        <v>0</v>
      </c>
      <c r="Q1412" s="71">
        <v>0</v>
      </c>
      <c r="R1412" s="63">
        <v>14.287336159400001</v>
      </c>
      <c r="S1412" s="64">
        <v>0.15566517305445199</v>
      </c>
      <c r="T1412" s="70">
        <v>5.1971988241000098</v>
      </c>
      <c r="U1412" s="71">
        <v>18.421109827502999</v>
      </c>
      <c r="V1412" s="70">
        <v>3.1233750326999998</v>
      </c>
      <c r="W1412" s="71">
        <v>13.5840914740835</v>
      </c>
      <c r="X1412" s="63">
        <v>8.9052786767999894</v>
      </c>
      <c r="Y1412" s="61">
        <v>0.27399156348724002</v>
      </c>
    </row>
    <row r="1413" spans="1:25" customFormat="1" x14ac:dyDescent="0.3">
      <c r="A1413" s="58" t="s">
        <v>310</v>
      </c>
      <c r="B1413" s="59">
        <v>46.699421407099997</v>
      </c>
      <c r="C1413" s="60">
        <v>3.1178769037893E-2</v>
      </c>
      <c r="D1413" s="59">
        <v>17.233256748300001</v>
      </c>
      <c r="E1413" s="60">
        <v>2.80322394501555E-2</v>
      </c>
      <c r="F1413" s="59">
        <v>1.0653112413000001</v>
      </c>
      <c r="G1413" s="60">
        <v>1.28967831311058E-2</v>
      </c>
      <c r="H1413" s="59">
        <v>10.9528076421</v>
      </c>
      <c r="I1413" s="60">
        <v>2.71228010884999E-2</v>
      </c>
      <c r="J1413" s="67">
        <v>0</v>
      </c>
      <c r="K1413" s="68">
        <v>0</v>
      </c>
      <c r="L1413" s="59">
        <v>11.9812123896</v>
      </c>
      <c r="M1413" s="61">
        <v>7.7498637694222203E-2</v>
      </c>
      <c r="N1413" s="67">
        <v>1.2619603572</v>
      </c>
      <c r="O1413" s="68">
        <v>4.9154215680305802</v>
      </c>
      <c r="P1413" s="67">
        <v>0.42384980230000002</v>
      </c>
      <c r="Q1413" s="68">
        <v>1.97703294931539</v>
      </c>
      <c r="R1413" s="59">
        <v>3.3138007916999999</v>
      </c>
      <c r="S1413" s="60">
        <v>3.6104937124236E-2</v>
      </c>
      <c r="T1413" s="67">
        <v>0</v>
      </c>
      <c r="U1413" s="68">
        <v>0</v>
      </c>
      <c r="V1413" s="67">
        <v>0</v>
      </c>
      <c r="W1413" s="68">
        <v>0</v>
      </c>
      <c r="X1413" s="59">
        <v>0.46722243460000001</v>
      </c>
      <c r="Y1413" s="60">
        <v>1.43751824056751E-2</v>
      </c>
    </row>
    <row r="1414" spans="1:25" customFormat="1" x14ac:dyDescent="0.3">
      <c r="A1414" s="58" t="s">
        <v>311</v>
      </c>
      <c r="B1414" s="63">
        <v>1055.1289899164999</v>
      </c>
      <c r="C1414" s="64">
        <v>0.70445461829191502</v>
      </c>
      <c r="D1414" s="63">
        <v>423.12346622339999</v>
      </c>
      <c r="E1414" s="64">
        <v>0.68826795163509502</v>
      </c>
      <c r="F1414" s="63">
        <v>59.336001726499902</v>
      </c>
      <c r="G1414" s="64">
        <v>0.718328612772137</v>
      </c>
      <c r="H1414" s="63">
        <v>299.486626646601</v>
      </c>
      <c r="I1414" s="64">
        <v>0.74162867354476303</v>
      </c>
      <c r="J1414" s="70">
        <v>14.964089894100001</v>
      </c>
      <c r="K1414" s="71">
        <v>77.125160901582603</v>
      </c>
      <c r="L1414" s="63">
        <v>97.934437110800204</v>
      </c>
      <c r="M1414" s="64">
        <v>0.63347391003815301</v>
      </c>
      <c r="N1414" s="70">
        <v>22.959407828</v>
      </c>
      <c r="O1414" s="71">
        <v>89.428457703188897</v>
      </c>
      <c r="P1414" s="70">
        <v>18.129317235999999</v>
      </c>
      <c r="Q1414" s="71">
        <v>84.563582027565403</v>
      </c>
      <c r="R1414" s="63">
        <v>66.718081876800099</v>
      </c>
      <c r="S1414" s="64">
        <v>0.72691519576097996</v>
      </c>
      <c r="T1414" s="70">
        <v>16.2697372919</v>
      </c>
      <c r="U1414" s="71">
        <v>57.666952460802001</v>
      </c>
      <c r="V1414" s="70">
        <v>15.153588233700001</v>
      </c>
      <c r="W1414" s="71">
        <v>65.905543385621399</v>
      </c>
      <c r="X1414" s="63">
        <v>21.054235848699999</v>
      </c>
      <c r="Y1414" s="64">
        <v>0.64778242294011101</v>
      </c>
    </row>
    <row r="1415" spans="1:25" customFormat="1" x14ac:dyDescent="0.3">
      <c r="A1415" s="65" t="s">
        <v>1</v>
      </c>
    </row>
    <row r="1416" spans="1:25" customFormat="1" x14ac:dyDescent="0.3">
      <c r="A1416" s="65" t="s">
        <v>1</v>
      </c>
    </row>
    <row r="1417" spans="1:25" customFormat="1" x14ac:dyDescent="0.3">
      <c r="A1417" s="53" t="s">
        <v>470</v>
      </c>
    </row>
    <row r="1418" spans="1:25" customFormat="1" x14ac:dyDescent="0.3">
      <c r="A1418" s="54" t="s">
        <v>1</v>
      </c>
    </row>
    <row r="1419" spans="1:25" customFormat="1" ht="25.5" customHeight="1" x14ac:dyDescent="0.3">
      <c r="A1419" s="114" t="s">
        <v>1</v>
      </c>
      <c r="B1419" s="113" t="s">
        <v>504</v>
      </c>
      <c r="C1419" s="113" t="s">
        <v>1</v>
      </c>
      <c r="D1419" s="113" t="s">
        <v>53</v>
      </c>
      <c r="E1419" s="113" t="s">
        <v>1</v>
      </c>
      <c r="F1419" s="113" t="s">
        <v>54</v>
      </c>
      <c r="G1419" s="113" t="s">
        <v>1</v>
      </c>
      <c r="H1419" s="118" t="s">
        <v>55</v>
      </c>
      <c r="I1419" s="118" t="s">
        <v>1</v>
      </c>
      <c r="J1419" s="118" t="s">
        <v>56</v>
      </c>
      <c r="K1419" s="118" t="s">
        <v>1</v>
      </c>
      <c r="L1419" s="118" t="s">
        <v>57</v>
      </c>
      <c r="M1419" s="118" t="s">
        <v>1</v>
      </c>
      <c r="N1419" s="118" t="s">
        <v>58</v>
      </c>
      <c r="O1419" s="118" t="s">
        <v>1</v>
      </c>
      <c r="P1419" s="118" t="s">
        <v>59</v>
      </c>
      <c r="Q1419" s="118" t="s">
        <v>1</v>
      </c>
      <c r="R1419" s="118" t="s">
        <v>60</v>
      </c>
      <c r="S1419" s="118" t="s">
        <v>1</v>
      </c>
      <c r="T1419" s="113" t="s">
        <v>61</v>
      </c>
      <c r="U1419" s="113" t="s">
        <v>1</v>
      </c>
      <c r="V1419" s="113" t="s">
        <v>62</v>
      </c>
      <c r="W1419" s="113" t="s">
        <v>1</v>
      </c>
      <c r="X1419" s="113" t="s">
        <v>63</v>
      </c>
      <c r="Y1419" s="113" t="s">
        <v>1</v>
      </c>
    </row>
    <row r="1420" spans="1:25" customFormat="1" x14ac:dyDescent="0.3">
      <c r="A1420" s="115" t="s">
        <v>1</v>
      </c>
      <c r="B1420" s="55" t="s">
        <v>14</v>
      </c>
      <c r="C1420" s="55" t="s">
        <v>15</v>
      </c>
      <c r="D1420" s="55" t="s">
        <v>14</v>
      </c>
      <c r="E1420" s="55" t="s">
        <v>15</v>
      </c>
      <c r="F1420" s="55" t="s">
        <v>14</v>
      </c>
      <c r="G1420" s="55" t="s">
        <v>15</v>
      </c>
      <c r="H1420" s="55" t="s">
        <v>14</v>
      </c>
      <c r="I1420" s="55" t="s">
        <v>15</v>
      </c>
      <c r="J1420" s="55" t="s">
        <v>14</v>
      </c>
      <c r="K1420" s="55" t="s">
        <v>15</v>
      </c>
      <c r="L1420" s="55" t="s">
        <v>14</v>
      </c>
      <c r="M1420" s="55" t="s">
        <v>15</v>
      </c>
      <c r="N1420" s="55" t="s">
        <v>14</v>
      </c>
      <c r="O1420" s="55" t="s">
        <v>15</v>
      </c>
      <c r="P1420" s="55" t="s">
        <v>14</v>
      </c>
      <c r="Q1420" s="55" t="s">
        <v>15</v>
      </c>
      <c r="R1420" s="55" t="s">
        <v>14</v>
      </c>
      <c r="S1420" s="55" t="s">
        <v>15</v>
      </c>
      <c r="T1420" s="55" t="s">
        <v>14</v>
      </c>
      <c r="U1420" s="55" t="s">
        <v>15</v>
      </c>
      <c r="V1420" s="55" t="s">
        <v>14</v>
      </c>
      <c r="W1420" s="55" t="s">
        <v>15</v>
      </c>
      <c r="X1420" s="55" t="s">
        <v>14</v>
      </c>
      <c r="Y1420" s="55" t="s">
        <v>15</v>
      </c>
    </row>
    <row r="1421" spans="1:25" customFormat="1" x14ac:dyDescent="0.3">
      <c r="A1421" s="56" t="s">
        <v>16</v>
      </c>
      <c r="B1421" s="57">
        <v>1497.7955463971</v>
      </c>
      <c r="C1421" s="57">
        <v>1497.7955463971</v>
      </c>
      <c r="D1421" s="57">
        <v>614.76560868219997</v>
      </c>
      <c r="E1421" s="57">
        <v>614.76560868219997</v>
      </c>
      <c r="F1421" s="57">
        <v>82.602865417700002</v>
      </c>
      <c r="G1421" s="57">
        <v>82.602865417700002</v>
      </c>
      <c r="H1421" s="57">
        <v>403.82287973730001</v>
      </c>
      <c r="I1421" s="57">
        <v>403.82287973730001</v>
      </c>
      <c r="J1421" s="57">
        <v>19.402345122100002</v>
      </c>
      <c r="K1421" s="57">
        <v>19.402345122100002</v>
      </c>
      <c r="L1421" s="57">
        <v>154.5990064609</v>
      </c>
      <c r="M1421" s="57">
        <v>154.5990064609</v>
      </c>
      <c r="N1421" s="57">
        <v>25.673491881299999</v>
      </c>
      <c r="O1421" s="57">
        <v>25.673491881299999</v>
      </c>
      <c r="P1421" s="57">
        <v>21.4386817603</v>
      </c>
      <c r="Q1421" s="57">
        <v>21.4386817603</v>
      </c>
      <c r="R1421" s="57">
        <v>91.782483384399995</v>
      </c>
      <c r="S1421" s="57">
        <v>91.782483384399995</v>
      </c>
      <c r="T1421" s="57">
        <v>28.213277445100001</v>
      </c>
      <c r="U1421" s="57">
        <v>28.213277445100001</v>
      </c>
      <c r="V1421" s="57">
        <v>22.992888693800001</v>
      </c>
      <c r="W1421" s="57">
        <v>22.992888693800001</v>
      </c>
      <c r="X1421" s="57">
        <v>32.502017811999998</v>
      </c>
      <c r="Y1421" s="57">
        <v>32.502017811999998</v>
      </c>
    </row>
    <row r="1422" spans="1:25" customFormat="1" x14ac:dyDescent="0.3">
      <c r="A1422" s="58" t="s">
        <v>332</v>
      </c>
      <c r="B1422" s="59">
        <v>9.1290032399999994</v>
      </c>
      <c r="C1422" s="60">
        <v>6.0949595303307798E-3</v>
      </c>
      <c r="D1422" s="59">
        <v>1.9209111247999999</v>
      </c>
      <c r="E1422" s="60">
        <v>3.1246235925878E-3</v>
      </c>
      <c r="F1422" s="59">
        <v>0</v>
      </c>
      <c r="G1422" s="60">
        <v>0</v>
      </c>
      <c r="H1422" s="59">
        <v>3.1533371924</v>
      </c>
      <c r="I1422" s="60">
        <v>7.8087135489978898E-3</v>
      </c>
      <c r="J1422" s="67">
        <v>0</v>
      </c>
      <c r="K1422" s="68">
        <v>0</v>
      </c>
      <c r="L1422" s="59">
        <v>2.2281630787000002</v>
      </c>
      <c r="M1422" s="60">
        <v>1.44125316824952E-2</v>
      </c>
      <c r="N1422" s="67">
        <v>0</v>
      </c>
      <c r="O1422" s="68">
        <v>0</v>
      </c>
      <c r="P1422" s="67">
        <v>0</v>
      </c>
      <c r="Q1422" s="68">
        <v>0</v>
      </c>
      <c r="R1422" s="59">
        <v>1.8265918441</v>
      </c>
      <c r="S1422" s="60">
        <v>1.9901312066812699E-2</v>
      </c>
      <c r="T1422" s="67">
        <v>0</v>
      </c>
      <c r="U1422" s="68">
        <v>0</v>
      </c>
      <c r="V1422" s="67">
        <v>0</v>
      </c>
      <c r="W1422" s="68">
        <v>0</v>
      </c>
      <c r="X1422" s="59">
        <v>0</v>
      </c>
      <c r="Y1422" s="60">
        <v>0</v>
      </c>
    </row>
    <row r="1423" spans="1:25" customFormat="1" x14ac:dyDescent="0.3">
      <c r="A1423" s="58" t="s">
        <v>333</v>
      </c>
      <c r="B1423" s="63">
        <v>31.893028401999999</v>
      </c>
      <c r="C1423" s="64">
        <v>2.1293312347414599E-2</v>
      </c>
      <c r="D1423" s="63">
        <v>17.3976161191001</v>
      </c>
      <c r="E1423" s="64">
        <v>2.8299592354219701E-2</v>
      </c>
      <c r="F1423" s="63">
        <v>0</v>
      </c>
      <c r="G1423" s="64">
        <v>0</v>
      </c>
      <c r="H1423" s="63">
        <v>2.9551393839000002</v>
      </c>
      <c r="I1423" s="64">
        <v>7.31790973761174E-3</v>
      </c>
      <c r="J1423" s="70">
        <v>0</v>
      </c>
      <c r="K1423" s="71">
        <v>0</v>
      </c>
      <c r="L1423" s="63">
        <v>3.3978414686999998</v>
      </c>
      <c r="M1423" s="64">
        <v>2.19784172387897E-2</v>
      </c>
      <c r="N1423" s="70">
        <v>0</v>
      </c>
      <c r="O1423" s="71">
        <v>0</v>
      </c>
      <c r="P1423" s="70">
        <v>0.42384980230000002</v>
      </c>
      <c r="Q1423" s="71">
        <v>1.97703294931539</v>
      </c>
      <c r="R1423" s="63">
        <v>4.7061741351000004</v>
      </c>
      <c r="S1423" s="64">
        <v>5.1275297437636098E-2</v>
      </c>
      <c r="T1423" s="70">
        <v>2.5451850583</v>
      </c>
      <c r="U1423" s="69">
        <v>9.0212314512295002</v>
      </c>
      <c r="V1423" s="70">
        <v>0</v>
      </c>
      <c r="W1423" s="71">
        <v>0</v>
      </c>
      <c r="X1423" s="63">
        <v>0.46722243460000001</v>
      </c>
      <c r="Y1423" s="64">
        <v>1.43751824056751E-2</v>
      </c>
    </row>
    <row r="1424" spans="1:25" customFormat="1" x14ac:dyDescent="0.3">
      <c r="A1424" s="58" t="s">
        <v>334</v>
      </c>
      <c r="B1424" s="59">
        <v>111.48844886720001</v>
      </c>
      <c r="C1424" s="60">
        <v>7.4435024950756407E-2</v>
      </c>
      <c r="D1424" s="59">
        <v>34.876322762000001</v>
      </c>
      <c r="E1424" s="60">
        <v>5.6731089490773899E-2</v>
      </c>
      <c r="F1424" s="59">
        <v>5.1909336393000096</v>
      </c>
      <c r="G1424" s="60">
        <v>6.2842052912461005E-2</v>
      </c>
      <c r="H1424" s="59">
        <v>36.680904755399901</v>
      </c>
      <c r="I1424" s="60">
        <v>9.0834141887309899E-2</v>
      </c>
      <c r="J1424" s="67">
        <v>0</v>
      </c>
      <c r="K1424" s="68">
        <v>0</v>
      </c>
      <c r="L1424" s="59">
        <v>9.2980448960999809</v>
      </c>
      <c r="M1424" s="60">
        <v>6.0142979628084403E-2</v>
      </c>
      <c r="N1424" s="67">
        <v>7.5980524415000001</v>
      </c>
      <c r="O1424" s="69">
        <v>29.594931911206999</v>
      </c>
      <c r="P1424" s="67">
        <v>0</v>
      </c>
      <c r="Q1424" s="68">
        <v>0</v>
      </c>
      <c r="R1424" s="59">
        <v>7.8370792862999998</v>
      </c>
      <c r="S1424" s="60">
        <v>8.5387527089205398E-2</v>
      </c>
      <c r="T1424" s="67">
        <v>2.4572165104999999</v>
      </c>
      <c r="U1424" s="68">
        <v>8.7094330507381805</v>
      </c>
      <c r="V1424" s="67">
        <v>5.5327390708000097</v>
      </c>
      <c r="W1424" s="69">
        <v>24.062827183136399</v>
      </c>
      <c r="X1424" s="59">
        <v>2.0171555052999999</v>
      </c>
      <c r="Y1424" s="60">
        <v>6.2062469997024299E-2</v>
      </c>
    </row>
    <row r="1425" spans="1:25" customFormat="1" x14ac:dyDescent="0.3">
      <c r="A1425" s="58" t="s">
        <v>335</v>
      </c>
      <c r="B1425" s="63">
        <v>711.44957373299803</v>
      </c>
      <c r="C1425" s="64">
        <v>0.47499778954769201</v>
      </c>
      <c r="D1425" s="63">
        <v>297.74897528389999</v>
      </c>
      <c r="E1425" s="64">
        <v>0.484329264810615</v>
      </c>
      <c r="F1425" s="63">
        <v>46.548826471700004</v>
      </c>
      <c r="G1425" s="64">
        <v>0.56352556580592394</v>
      </c>
      <c r="H1425" s="63">
        <v>195.47966825169999</v>
      </c>
      <c r="I1425" s="64">
        <v>0.484072790474046</v>
      </c>
      <c r="J1425" s="70">
        <v>8.6141387954000201</v>
      </c>
      <c r="K1425" s="71">
        <v>44.397410422249301</v>
      </c>
      <c r="L1425" s="63">
        <v>77.8583774441</v>
      </c>
      <c r="M1425" s="64">
        <v>0.50361499227222595</v>
      </c>
      <c r="N1425" s="70">
        <v>5.5305610419000102</v>
      </c>
      <c r="O1425" s="72">
        <v>21.541912052595901</v>
      </c>
      <c r="P1425" s="70">
        <v>13.4978500515</v>
      </c>
      <c r="Q1425" s="71">
        <v>62.960261281060802</v>
      </c>
      <c r="R1425" s="63">
        <v>36.275078589000003</v>
      </c>
      <c r="S1425" s="64">
        <v>0.39522877624779501</v>
      </c>
      <c r="T1425" s="70">
        <v>8.9009007415000099</v>
      </c>
      <c r="U1425" s="71">
        <v>31.548623724486401</v>
      </c>
      <c r="V1425" s="70">
        <v>7.7668187334000098</v>
      </c>
      <c r="W1425" s="71">
        <v>33.779221205443001</v>
      </c>
      <c r="X1425" s="63">
        <v>13.2283783289</v>
      </c>
      <c r="Y1425" s="64">
        <v>0.40700175618068801</v>
      </c>
    </row>
    <row r="1426" spans="1:25" customFormat="1" x14ac:dyDescent="0.3">
      <c r="A1426" s="58" t="s">
        <v>336</v>
      </c>
      <c r="B1426" s="59">
        <v>547.27068695280002</v>
      </c>
      <c r="C1426" s="60">
        <v>0.36538410617473299</v>
      </c>
      <c r="D1426" s="59">
        <v>238.044892635</v>
      </c>
      <c r="E1426" s="60">
        <v>0.38721244206433197</v>
      </c>
      <c r="F1426" s="59">
        <v>26.686408147500099</v>
      </c>
      <c r="G1426" s="60">
        <v>0.32306879443653902</v>
      </c>
      <c r="H1426" s="59">
        <v>145.69790398219999</v>
      </c>
      <c r="I1426" s="60">
        <v>0.36079655535362798</v>
      </c>
      <c r="J1426" s="67">
        <v>10.788206326699999</v>
      </c>
      <c r="K1426" s="68">
        <v>55.602589577750699</v>
      </c>
      <c r="L1426" s="59">
        <v>54.565588956900001</v>
      </c>
      <c r="M1426" s="60">
        <v>0.35294915669914301</v>
      </c>
      <c r="N1426" s="67">
        <v>12.014758394599999</v>
      </c>
      <c r="O1426" s="68">
        <v>46.798302506529197</v>
      </c>
      <c r="P1426" s="67">
        <v>6.8458501041999797</v>
      </c>
      <c r="Q1426" s="68">
        <v>31.932234363761602</v>
      </c>
      <c r="R1426" s="59">
        <v>27.573841777599998</v>
      </c>
      <c r="S1426" s="60">
        <v>0.300425971937546</v>
      </c>
      <c r="T1426" s="67">
        <v>11.7392476175</v>
      </c>
      <c r="U1426" s="68">
        <v>41.608946852570803</v>
      </c>
      <c r="V1426" s="67">
        <v>6.0120911635999903</v>
      </c>
      <c r="W1426" s="68">
        <v>26.147611305669301</v>
      </c>
      <c r="X1426" s="59">
        <v>7.3018978469999896</v>
      </c>
      <c r="Y1426" s="60">
        <v>0.22465983155987601</v>
      </c>
    </row>
    <row r="1427" spans="1:25" customFormat="1" x14ac:dyDescent="0.3">
      <c r="A1427" s="58" t="s">
        <v>337</v>
      </c>
      <c r="B1427" s="63">
        <v>86.564805202100104</v>
      </c>
      <c r="C1427" s="64">
        <v>5.77948074490734E-2</v>
      </c>
      <c r="D1427" s="63">
        <v>24.7768907574</v>
      </c>
      <c r="E1427" s="64">
        <v>4.0302987687472099E-2</v>
      </c>
      <c r="F1427" s="63">
        <v>4.1766971592000104</v>
      </c>
      <c r="G1427" s="64">
        <v>5.0563586845076003E-2</v>
      </c>
      <c r="H1427" s="63">
        <v>19.855926171699998</v>
      </c>
      <c r="I1427" s="64">
        <v>4.9169888998406797E-2</v>
      </c>
      <c r="J1427" s="70">
        <v>0</v>
      </c>
      <c r="K1427" s="71">
        <v>0</v>
      </c>
      <c r="L1427" s="63">
        <v>7.25099061640001</v>
      </c>
      <c r="M1427" s="64">
        <v>4.6901922479261601E-2</v>
      </c>
      <c r="N1427" s="70">
        <v>0.53012000330000097</v>
      </c>
      <c r="O1427" s="71">
        <v>2.0648535296678001</v>
      </c>
      <c r="P1427" s="70">
        <v>0.67113180230000102</v>
      </c>
      <c r="Q1427" s="71">
        <v>3.1304714058622598</v>
      </c>
      <c r="R1427" s="63">
        <v>13.563717752300001</v>
      </c>
      <c r="S1427" s="61">
        <v>0.14778111522100501</v>
      </c>
      <c r="T1427" s="70">
        <v>2.5707275172999999</v>
      </c>
      <c r="U1427" s="71">
        <v>9.1117649209750908</v>
      </c>
      <c r="V1427" s="70">
        <v>3.6812397259999998</v>
      </c>
      <c r="W1427" s="71">
        <v>16.010340305751299</v>
      </c>
      <c r="X1427" s="63">
        <v>9.4873636961999797</v>
      </c>
      <c r="Y1427" s="61">
        <v>0.29190075985673702</v>
      </c>
    </row>
    <row r="1428" spans="1:25" customFormat="1" x14ac:dyDescent="0.3">
      <c r="A1428" s="58" t="s">
        <v>310</v>
      </c>
      <c r="B1428" s="59">
        <v>41.022031642000002</v>
      </c>
      <c r="C1428" s="60">
        <v>2.7388271877745399E-2</v>
      </c>
      <c r="D1428" s="59">
        <v>19.318527243899901</v>
      </c>
      <c r="E1428" s="60">
        <v>3.1424215946807499E-2</v>
      </c>
      <c r="F1428" s="59">
        <v>0</v>
      </c>
      <c r="G1428" s="60">
        <v>0</v>
      </c>
      <c r="H1428" s="59">
        <v>6.1084765763000002</v>
      </c>
      <c r="I1428" s="60">
        <v>1.5126623286609599E-2</v>
      </c>
      <c r="J1428" s="67">
        <v>0</v>
      </c>
      <c r="K1428" s="68">
        <v>0</v>
      </c>
      <c r="L1428" s="59">
        <v>5.6260045474</v>
      </c>
      <c r="M1428" s="60">
        <v>3.6390948921284902E-2</v>
      </c>
      <c r="N1428" s="67">
        <v>0</v>
      </c>
      <c r="O1428" s="68">
        <v>0</v>
      </c>
      <c r="P1428" s="67">
        <v>0.42384980230000002</v>
      </c>
      <c r="Q1428" s="68">
        <v>1.97703294931539</v>
      </c>
      <c r="R1428" s="59">
        <v>6.5327659792000103</v>
      </c>
      <c r="S1428" s="61">
        <v>7.1176609504448804E-2</v>
      </c>
      <c r="T1428" s="67">
        <v>2.5451850583</v>
      </c>
      <c r="U1428" s="68">
        <v>9.0212314512295002</v>
      </c>
      <c r="V1428" s="67">
        <v>0</v>
      </c>
      <c r="W1428" s="68">
        <v>0</v>
      </c>
      <c r="X1428" s="59">
        <v>0.46722243460000001</v>
      </c>
      <c r="Y1428" s="60">
        <v>1.43751824056751E-2</v>
      </c>
    </row>
    <row r="1429" spans="1:25" customFormat="1" x14ac:dyDescent="0.3">
      <c r="A1429" s="58" t="s">
        <v>311</v>
      </c>
      <c r="B1429" s="63">
        <v>1258.7202606858</v>
      </c>
      <c r="C1429" s="64">
        <v>0.84038189572242505</v>
      </c>
      <c r="D1429" s="63">
        <v>535.79386791889999</v>
      </c>
      <c r="E1429" s="64">
        <v>0.87154170687494603</v>
      </c>
      <c r="F1429" s="63">
        <v>73.2352346192</v>
      </c>
      <c r="G1429" s="64">
        <v>0.88659436024246296</v>
      </c>
      <c r="H1429" s="63">
        <v>341.17757223389998</v>
      </c>
      <c r="I1429" s="64">
        <v>0.84486934582767403</v>
      </c>
      <c r="J1429" s="70">
        <v>19.402345122100002</v>
      </c>
      <c r="K1429" s="69">
        <v>100</v>
      </c>
      <c r="L1429" s="63">
        <v>132.423966401</v>
      </c>
      <c r="M1429" s="64">
        <v>0.85656414897136901</v>
      </c>
      <c r="N1429" s="70">
        <v>17.545319436500002</v>
      </c>
      <c r="O1429" s="71">
        <v>68.340214559125201</v>
      </c>
      <c r="P1429" s="70">
        <v>20.343700155699999</v>
      </c>
      <c r="Q1429" s="71">
        <v>94.892495644822404</v>
      </c>
      <c r="R1429" s="63">
        <v>63.848920366599998</v>
      </c>
      <c r="S1429" s="62">
        <v>0.69565474818534101</v>
      </c>
      <c r="T1429" s="70">
        <v>20.640148359000001</v>
      </c>
      <c r="U1429" s="71">
        <v>73.1575705770572</v>
      </c>
      <c r="V1429" s="70">
        <v>13.778909897</v>
      </c>
      <c r="W1429" s="72">
        <v>59.926832511112302</v>
      </c>
      <c r="X1429" s="63">
        <v>20.530276175899999</v>
      </c>
      <c r="Y1429" s="62">
        <v>0.63166158774056402</v>
      </c>
    </row>
    <row r="1430" spans="1:25" customFormat="1" x14ac:dyDescent="0.3">
      <c r="A1430" s="65" t="s">
        <v>1</v>
      </c>
    </row>
    <row r="1431" spans="1:25" customFormat="1" x14ac:dyDescent="0.3">
      <c r="A1431" s="65" t="s">
        <v>1</v>
      </c>
    </row>
    <row r="1432" spans="1:25" customFormat="1" x14ac:dyDescent="0.3">
      <c r="A1432" s="53" t="s">
        <v>471</v>
      </c>
    </row>
    <row r="1433" spans="1:25" customFormat="1" x14ac:dyDescent="0.3">
      <c r="A1433" s="54" t="s">
        <v>1</v>
      </c>
    </row>
    <row r="1434" spans="1:25" customFormat="1" ht="25.5" customHeight="1" x14ac:dyDescent="0.3">
      <c r="A1434" s="114" t="s">
        <v>1</v>
      </c>
      <c r="B1434" s="113" t="s">
        <v>504</v>
      </c>
      <c r="C1434" s="113" t="s">
        <v>1</v>
      </c>
      <c r="D1434" s="113" t="s">
        <v>53</v>
      </c>
      <c r="E1434" s="113" t="s">
        <v>1</v>
      </c>
      <c r="F1434" s="113" t="s">
        <v>54</v>
      </c>
      <c r="G1434" s="113" t="s">
        <v>1</v>
      </c>
      <c r="H1434" s="118" t="s">
        <v>55</v>
      </c>
      <c r="I1434" s="118" t="s">
        <v>1</v>
      </c>
      <c r="J1434" s="118" t="s">
        <v>56</v>
      </c>
      <c r="K1434" s="118" t="s">
        <v>1</v>
      </c>
      <c r="L1434" s="118" t="s">
        <v>57</v>
      </c>
      <c r="M1434" s="118" t="s">
        <v>1</v>
      </c>
      <c r="N1434" s="118" t="s">
        <v>58</v>
      </c>
      <c r="O1434" s="118" t="s">
        <v>1</v>
      </c>
      <c r="P1434" s="118" t="s">
        <v>59</v>
      </c>
      <c r="Q1434" s="118" t="s">
        <v>1</v>
      </c>
      <c r="R1434" s="118" t="s">
        <v>60</v>
      </c>
      <c r="S1434" s="118" t="s">
        <v>1</v>
      </c>
      <c r="T1434" s="113" t="s">
        <v>61</v>
      </c>
      <c r="U1434" s="113" t="s">
        <v>1</v>
      </c>
      <c r="V1434" s="113" t="s">
        <v>62</v>
      </c>
      <c r="W1434" s="113" t="s">
        <v>1</v>
      </c>
      <c r="X1434" s="113" t="s">
        <v>63</v>
      </c>
      <c r="Y1434" s="113" t="s">
        <v>1</v>
      </c>
    </row>
    <row r="1435" spans="1:25" customFormat="1" x14ac:dyDescent="0.3">
      <c r="A1435" s="115" t="s">
        <v>1</v>
      </c>
      <c r="B1435" s="55" t="s">
        <v>14</v>
      </c>
      <c r="C1435" s="55" t="s">
        <v>15</v>
      </c>
      <c r="D1435" s="55" t="s">
        <v>14</v>
      </c>
      <c r="E1435" s="55" t="s">
        <v>15</v>
      </c>
      <c r="F1435" s="55" t="s">
        <v>14</v>
      </c>
      <c r="G1435" s="55" t="s">
        <v>15</v>
      </c>
      <c r="H1435" s="55" t="s">
        <v>14</v>
      </c>
      <c r="I1435" s="55" t="s">
        <v>15</v>
      </c>
      <c r="J1435" s="55" t="s">
        <v>14</v>
      </c>
      <c r="K1435" s="55" t="s">
        <v>15</v>
      </c>
      <c r="L1435" s="55" t="s">
        <v>14</v>
      </c>
      <c r="M1435" s="55" t="s">
        <v>15</v>
      </c>
      <c r="N1435" s="55" t="s">
        <v>14</v>
      </c>
      <c r="O1435" s="55" t="s">
        <v>15</v>
      </c>
      <c r="P1435" s="55" t="s">
        <v>14</v>
      </c>
      <c r="Q1435" s="55" t="s">
        <v>15</v>
      </c>
      <c r="R1435" s="55" t="s">
        <v>14</v>
      </c>
      <c r="S1435" s="55" t="s">
        <v>15</v>
      </c>
      <c r="T1435" s="55" t="s">
        <v>14</v>
      </c>
      <c r="U1435" s="55" t="s">
        <v>15</v>
      </c>
      <c r="V1435" s="55" t="s">
        <v>14</v>
      </c>
      <c r="W1435" s="55" t="s">
        <v>15</v>
      </c>
      <c r="X1435" s="55" t="s">
        <v>14</v>
      </c>
      <c r="Y1435" s="55" t="s">
        <v>15</v>
      </c>
    </row>
    <row r="1436" spans="1:25" customFormat="1" x14ac:dyDescent="0.3">
      <c r="A1436" s="56" t="s">
        <v>16</v>
      </c>
      <c r="B1436" s="57">
        <v>1497.7955463971</v>
      </c>
      <c r="C1436" s="57">
        <v>1497.7955463971</v>
      </c>
      <c r="D1436" s="57">
        <v>614.76560868219997</v>
      </c>
      <c r="E1436" s="57">
        <v>614.76560868219997</v>
      </c>
      <c r="F1436" s="57">
        <v>82.602865417700002</v>
      </c>
      <c r="G1436" s="57">
        <v>82.602865417700002</v>
      </c>
      <c r="H1436" s="57">
        <v>403.82287973730001</v>
      </c>
      <c r="I1436" s="57">
        <v>403.82287973730001</v>
      </c>
      <c r="J1436" s="57">
        <v>19.402345122100002</v>
      </c>
      <c r="K1436" s="57">
        <v>19.402345122100002</v>
      </c>
      <c r="L1436" s="57">
        <v>154.5990064609</v>
      </c>
      <c r="M1436" s="57">
        <v>154.5990064609</v>
      </c>
      <c r="N1436" s="57">
        <v>25.673491881299999</v>
      </c>
      <c r="O1436" s="57">
        <v>25.673491881299999</v>
      </c>
      <c r="P1436" s="57">
        <v>21.4386817603</v>
      </c>
      <c r="Q1436" s="57">
        <v>21.4386817603</v>
      </c>
      <c r="R1436" s="57">
        <v>91.782483384399995</v>
      </c>
      <c r="S1436" s="57">
        <v>91.782483384399995</v>
      </c>
      <c r="T1436" s="57">
        <v>28.213277445100001</v>
      </c>
      <c r="U1436" s="57">
        <v>28.213277445100001</v>
      </c>
      <c r="V1436" s="57">
        <v>22.992888693800001</v>
      </c>
      <c r="W1436" s="57">
        <v>22.992888693800001</v>
      </c>
      <c r="X1436" s="57">
        <v>32.502017811999998</v>
      </c>
      <c r="Y1436" s="57">
        <v>32.502017811999998</v>
      </c>
    </row>
    <row r="1437" spans="1:25" customFormat="1" x14ac:dyDescent="0.3">
      <c r="A1437" s="58" t="s">
        <v>332</v>
      </c>
      <c r="B1437" s="59">
        <v>17.366460632999999</v>
      </c>
      <c r="C1437" s="60">
        <v>1.15946803786234E-2</v>
      </c>
      <c r="D1437" s="59">
        <v>11.851093690700001</v>
      </c>
      <c r="E1437" s="60">
        <v>1.9277418130307901E-2</v>
      </c>
      <c r="F1437" s="59">
        <v>0.76431460809999996</v>
      </c>
      <c r="G1437" s="60">
        <v>9.25288250274456E-3</v>
      </c>
      <c r="H1437" s="59">
        <v>0</v>
      </c>
      <c r="I1437" s="62">
        <v>0</v>
      </c>
      <c r="J1437" s="67">
        <v>0</v>
      </c>
      <c r="K1437" s="68">
        <v>0</v>
      </c>
      <c r="L1437" s="59">
        <v>0</v>
      </c>
      <c r="M1437" s="60">
        <v>0</v>
      </c>
      <c r="N1437" s="67">
        <v>0</v>
      </c>
      <c r="O1437" s="68">
        <v>0</v>
      </c>
      <c r="P1437" s="67">
        <v>0</v>
      </c>
      <c r="Q1437" s="68">
        <v>0</v>
      </c>
      <c r="R1437" s="59">
        <v>4.7510523341999997</v>
      </c>
      <c r="S1437" s="61">
        <v>5.1764260009198197E-2</v>
      </c>
      <c r="T1437" s="67">
        <v>0</v>
      </c>
      <c r="U1437" s="68">
        <v>0</v>
      </c>
      <c r="V1437" s="67">
        <v>0</v>
      </c>
      <c r="W1437" s="68">
        <v>0</v>
      </c>
      <c r="X1437" s="59">
        <v>0</v>
      </c>
      <c r="Y1437" s="60">
        <v>0</v>
      </c>
    </row>
    <row r="1438" spans="1:25" customFormat="1" x14ac:dyDescent="0.3">
      <c r="A1438" s="58" t="s">
        <v>333</v>
      </c>
      <c r="B1438" s="63">
        <v>37.920804409500001</v>
      </c>
      <c r="C1438" s="64">
        <v>2.5317744134516401E-2</v>
      </c>
      <c r="D1438" s="63">
        <v>27.015270021999999</v>
      </c>
      <c r="E1438" s="61">
        <v>4.3944016451911497E-2</v>
      </c>
      <c r="F1438" s="63">
        <v>2.6921495773999999</v>
      </c>
      <c r="G1438" s="64">
        <v>3.2591479288116003E-2</v>
      </c>
      <c r="H1438" s="63">
        <v>1.8156289315</v>
      </c>
      <c r="I1438" s="62">
        <v>4.49610218391074E-3</v>
      </c>
      <c r="J1438" s="70">
        <v>0.82099701559999905</v>
      </c>
      <c r="K1438" s="71">
        <v>4.2314318729690799</v>
      </c>
      <c r="L1438" s="63">
        <v>1.3367264371000001</v>
      </c>
      <c r="M1438" s="64">
        <v>8.6464102693834203E-3</v>
      </c>
      <c r="N1438" s="70">
        <v>4.2400324258999804</v>
      </c>
      <c r="O1438" s="69">
        <v>16.515215170198001</v>
      </c>
      <c r="P1438" s="70">
        <v>0</v>
      </c>
      <c r="Q1438" s="71">
        <v>0</v>
      </c>
      <c r="R1438" s="63">
        <v>0</v>
      </c>
      <c r="S1438" s="64">
        <v>0</v>
      </c>
      <c r="T1438" s="70">
        <v>0</v>
      </c>
      <c r="U1438" s="71">
        <v>0</v>
      </c>
      <c r="V1438" s="70">
        <v>0</v>
      </c>
      <c r="W1438" s="71">
        <v>0</v>
      </c>
      <c r="X1438" s="63">
        <v>0</v>
      </c>
      <c r="Y1438" s="64">
        <v>0</v>
      </c>
    </row>
    <row r="1439" spans="1:25" customFormat="1" x14ac:dyDescent="0.3">
      <c r="A1439" s="58" t="s">
        <v>334</v>
      </c>
      <c r="B1439" s="59">
        <v>151.2933664997</v>
      </c>
      <c r="C1439" s="60">
        <v>0.101010693257589</v>
      </c>
      <c r="D1439" s="59">
        <v>80.850705463999901</v>
      </c>
      <c r="E1439" s="61">
        <v>0.13151468514530301</v>
      </c>
      <c r="F1439" s="59">
        <v>13.228739051100099</v>
      </c>
      <c r="G1439" s="60">
        <v>0.160148670196922</v>
      </c>
      <c r="H1439" s="59">
        <v>19.544205150700002</v>
      </c>
      <c r="I1439" s="62">
        <v>4.8397963888064402E-2</v>
      </c>
      <c r="J1439" s="67">
        <v>1.1574203087999999</v>
      </c>
      <c r="K1439" s="68">
        <v>5.9653629574996803</v>
      </c>
      <c r="L1439" s="59">
        <v>15.2317465933</v>
      </c>
      <c r="M1439" s="60">
        <v>9.8524220446088703E-2</v>
      </c>
      <c r="N1439" s="67">
        <v>5.6146746606999898</v>
      </c>
      <c r="O1439" s="68">
        <v>21.8695403284413</v>
      </c>
      <c r="P1439" s="67">
        <v>1.4259663055</v>
      </c>
      <c r="Q1439" s="68">
        <v>6.6513712057641303</v>
      </c>
      <c r="R1439" s="59">
        <v>6.2817690466</v>
      </c>
      <c r="S1439" s="60">
        <v>6.8441916310881798E-2</v>
      </c>
      <c r="T1439" s="67">
        <v>2.4125614470999999</v>
      </c>
      <c r="U1439" s="68">
        <v>8.5511562837553505</v>
      </c>
      <c r="V1439" s="67">
        <v>0</v>
      </c>
      <c r="W1439" s="68">
        <v>0</v>
      </c>
      <c r="X1439" s="59">
        <v>5.5455784719000096</v>
      </c>
      <c r="Y1439" s="60">
        <v>0.17062259038737401</v>
      </c>
    </row>
    <row r="1440" spans="1:25" customFormat="1" x14ac:dyDescent="0.3">
      <c r="A1440" s="58" t="s">
        <v>335</v>
      </c>
      <c r="B1440" s="63">
        <v>819.14392272199905</v>
      </c>
      <c r="C1440" s="64">
        <v>0.54689969181202702</v>
      </c>
      <c r="D1440" s="63">
        <v>362.02399538869997</v>
      </c>
      <c r="E1440" s="64">
        <v>0.58888133993820502</v>
      </c>
      <c r="F1440" s="63">
        <v>49.962991615999996</v>
      </c>
      <c r="G1440" s="64">
        <v>0.60485785043110596</v>
      </c>
      <c r="H1440" s="63">
        <v>230.2480895866</v>
      </c>
      <c r="I1440" s="64">
        <v>0.57017098619172801</v>
      </c>
      <c r="J1440" s="70">
        <v>7.66757575619999</v>
      </c>
      <c r="K1440" s="71">
        <v>39.518809236448099</v>
      </c>
      <c r="L1440" s="63">
        <v>73.822114578900297</v>
      </c>
      <c r="M1440" s="64">
        <v>0.47750704398977201</v>
      </c>
      <c r="N1440" s="70">
        <v>7.9519261262000001</v>
      </c>
      <c r="O1440" s="72">
        <v>30.973294022353102</v>
      </c>
      <c r="P1440" s="70">
        <v>10.714058556299999</v>
      </c>
      <c r="Q1440" s="71">
        <v>49.975360780531801</v>
      </c>
      <c r="R1440" s="63">
        <v>40.080270730300001</v>
      </c>
      <c r="S1440" s="62">
        <v>0.43668758190424301</v>
      </c>
      <c r="T1440" s="70">
        <v>8.0351359264000095</v>
      </c>
      <c r="U1440" s="72">
        <v>28.4799805412027</v>
      </c>
      <c r="V1440" s="70">
        <v>18.107983801900001</v>
      </c>
      <c r="W1440" s="71">
        <v>78.754714307745004</v>
      </c>
      <c r="X1440" s="63">
        <v>10.5297806545</v>
      </c>
      <c r="Y1440" s="62">
        <v>0.32397313654207399</v>
      </c>
    </row>
    <row r="1441" spans="1:25" customFormat="1" x14ac:dyDescent="0.3">
      <c r="A1441" s="58" t="s">
        <v>336</v>
      </c>
      <c r="B1441" s="59">
        <v>446.82304046220003</v>
      </c>
      <c r="C1441" s="60">
        <v>0.29832044936775198</v>
      </c>
      <c r="D1441" s="59">
        <v>120.0006857858</v>
      </c>
      <c r="E1441" s="62">
        <v>0.19519746077375899</v>
      </c>
      <c r="F1441" s="59">
        <v>12.928116512400001</v>
      </c>
      <c r="G1441" s="62">
        <v>0.15650929840055899</v>
      </c>
      <c r="H1441" s="59">
        <v>148.63981865509999</v>
      </c>
      <c r="I1441" s="61">
        <v>0.36808171630046099</v>
      </c>
      <c r="J1441" s="67">
        <v>9.7563520414999996</v>
      </c>
      <c r="K1441" s="69">
        <v>50.284395933083097</v>
      </c>
      <c r="L1441" s="59">
        <v>63.930217905600003</v>
      </c>
      <c r="M1441" s="61">
        <v>0.41352282507565002</v>
      </c>
      <c r="N1441" s="67">
        <v>7.8668586684999902</v>
      </c>
      <c r="O1441" s="68">
        <v>30.641950479007701</v>
      </c>
      <c r="P1441" s="67">
        <v>9.2986568985000098</v>
      </c>
      <c r="Q1441" s="68">
        <v>43.373268013703999</v>
      </c>
      <c r="R1441" s="59">
        <v>38.984778298599998</v>
      </c>
      <c r="S1441" s="61">
        <v>0.42475183565610702</v>
      </c>
      <c r="T1441" s="67">
        <v>15.0404369879</v>
      </c>
      <c r="U1441" s="69">
        <v>53.309783016762502</v>
      </c>
      <c r="V1441" s="67">
        <v>4.8849048919000104</v>
      </c>
      <c r="W1441" s="68">
        <v>21.245285692254999</v>
      </c>
      <c r="X1441" s="59">
        <v>15.4922138164</v>
      </c>
      <c r="Y1441" s="61">
        <v>0.47665390825920201</v>
      </c>
    </row>
    <row r="1442" spans="1:25" customFormat="1" x14ac:dyDescent="0.3">
      <c r="A1442" s="58" t="s">
        <v>337</v>
      </c>
      <c r="B1442" s="63">
        <v>25.247951670700001</v>
      </c>
      <c r="C1442" s="64">
        <v>1.6856741049493099E-2</v>
      </c>
      <c r="D1442" s="63">
        <v>13.023858331</v>
      </c>
      <c r="E1442" s="64">
        <v>2.11850795605136E-2</v>
      </c>
      <c r="F1442" s="63">
        <v>3.0265540526999999</v>
      </c>
      <c r="G1442" s="64">
        <v>3.6639819180552001E-2</v>
      </c>
      <c r="H1442" s="63">
        <v>3.5751374133999998</v>
      </c>
      <c r="I1442" s="64">
        <v>8.8532314358357907E-3</v>
      </c>
      <c r="J1442" s="70">
        <v>0</v>
      </c>
      <c r="K1442" s="71">
        <v>0</v>
      </c>
      <c r="L1442" s="63">
        <v>0.278200946</v>
      </c>
      <c r="M1442" s="64">
        <v>1.7995002191062599E-3</v>
      </c>
      <c r="N1442" s="70">
        <v>0</v>
      </c>
      <c r="O1442" s="71">
        <v>0</v>
      </c>
      <c r="P1442" s="70">
        <v>0</v>
      </c>
      <c r="Q1442" s="71">
        <v>0</v>
      </c>
      <c r="R1442" s="63">
        <v>1.6846129747</v>
      </c>
      <c r="S1442" s="64">
        <v>1.8354406119570399E-2</v>
      </c>
      <c r="T1442" s="70">
        <v>2.7251430836999999</v>
      </c>
      <c r="U1442" s="69">
        <v>9.6590801582794992</v>
      </c>
      <c r="V1442" s="70">
        <v>0</v>
      </c>
      <c r="W1442" s="71">
        <v>0</v>
      </c>
      <c r="X1442" s="63">
        <v>0.93444486920000003</v>
      </c>
      <c r="Y1442" s="64">
        <v>2.8750364811350099E-2</v>
      </c>
    </row>
    <row r="1443" spans="1:25" customFormat="1" x14ac:dyDescent="0.3">
      <c r="A1443" s="58" t="s">
        <v>310</v>
      </c>
      <c r="B1443" s="59">
        <v>55.287265042500003</v>
      </c>
      <c r="C1443" s="60">
        <v>3.6912424513139801E-2</v>
      </c>
      <c r="D1443" s="59">
        <v>38.8663637127</v>
      </c>
      <c r="E1443" s="61">
        <v>6.3221434582219405E-2</v>
      </c>
      <c r="F1443" s="59">
        <v>3.45646418549999</v>
      </c>
      <c r="G1443" s="60">
        <v>4.1844361790860499E-2</v>
      </c>
      <c r="H1443" s="59">
        <v>1.8156289315</v>
      </c>
      <c r="I1443" s="62">
        <v>4.49610218391074E-3</v>
      </c>
      <c r="J1443" s="67">
        <v>0.82099701559999905</v>
      </c>
      <c r="K1443" s="68">
        <v>4.2314318729690799</v>
      </c>
      <c r="L1443" s="59">
        <v>1.3367264371000001</v>
      </c>
      <c r="M1443" s="60">
        <v>8.6464102693834203E-3</v>
      </c>
      <c r="N1443" s="67">
        <v>4.2400324258999804</v>
      </c>
      <c r="O1443" s="69">
        <v>16.515215170198001</v>
      </c>
      <c r="P1443" s="67">
        <v>0</v>
      </c>
      <c r="Q1443" s="68">
        <v>0</v>
      </c>
      <c r="R1443" s="59">
        <v>4.7510523341999997</v>
      </c>
      <c r="S1443" s="60">
        <v>5.1764260009198197E-2</v>
      </c>
      <c r="T1443" s="67">
        <v>0</v>
      </c>
      <c r="U1443" s="68">
        <v>0</v>
      </c>
      <c r="V1443" s="67">
        <v>0</v>
      </c>
      <c r="W1443" s="68">
        <v>0</v>
      </c>
      <c r="X1443" s="59">
        <v>0</v>
      </c>
      <c r="Y1443" s="60">
        <v>0</v>
      </c>
    </row>
    <row r="1444" spans="1:25" customFormat="1" x14ac:dyDescent="0.3">
      <c r="A1444" s="58" t="s">
        <v>311</v>
      </c>
      <c r="B1444" s="63">
        <v>1265.9669631842</v>
      </c>
      <c r="C1444" s="64">
        <v>0.84522014117977795</v>
      </c>
      <c r="D1444" s="63">
        <v>482.02468117450002</v>
      </c>
      <c r="E1444" s="62">
        <v>0.78407880071196401</v>
      </c>
      <c r="F1444" s="63">
        <v>62.8911081283999</v>
      </c>
      <c r="G1444" s="62">
        <v>0.76136714883166501</v>
      </c>
      <c r="H1444" s="63">
        <v>378.88790824170002</v>
      </c>
      <c r="I1444" s="61">
        <v>0.93825270249218895</v>
      </c>
      <c r="J1444" s="70">
        <v>17.423927797699999</v>
      </c>
      <c r="K1444" s="71">
        <v>89.803205169531196</v>
      </c>
      <c r="L1444" s="63">
        <v>137.75233248449999</v>
      </c>
      <c r="M1444" s="64">
        <v>0.89102986906542203</v>
      </c>
      <c r="N1444" s="70">
        <v>15.818784794700001</v>
      </c>
      <c r="O1444" s="72">
        <v>61.615244501360799</v>
      </c>
      <c r="P1444" s="70">
        <v>20.012715454799999</v>
      </c>
      <c r="Q1444" s="71">
        <v>93.348628794235907</v>
      </c>
      <c r="R1444" s="63">
        <v>79.065049028900006</v>
      </c>
      <c r="S1444" s="64">
        <v>0.86143941756035003</v>
      </c>
      <c r="T1444" s="70">
        <v>23.0755729143</v>
      </c>
      <c r="U1444" s="71">
        <v>81.789763557965102</v>
      </c>
      <c r="V1444" s="70">
        <v>22.992888693800001</v>
      </c>
      <c r="W1444" s="71">
        <v>100</v>
      </c>
      <c r="X1444" s="63">
        <v>26.021994470900001</v>
      </c>
      <c r="Y1444" s="64">
        <v>0.800627044801276</v>
      </c>
    </row>
    <row r="1445" spans="1:25" customFormat="1" x14ac:dyDescent="0.3">
      <c r="A1445" s="65" t="s">
        <v>1</v>
      </c>
    </row>
    <row r="1446" spans="1:25" customFormat="1" x14ac:dyDescent="0.3">
      <c r="A1446" s="65" t="s">
        <v>1</v>
      </c>
    </row>
    <row r="1447" spans="1:25" customFormat="1" x14ac:dyDescent="0.3">
      <c r="A1447" s="53" t="s">
        <v>472</v>
      </c>
    </row>
    <row r="1448" spans="1:25" customFormat="1" x14ac:dyDescent="0.3">
      <c r="A1448" s="54" t="s">
        <v>1</v>
      </c>
    </row>
    <row r="1449" spans="1:25" customFormat="1" ht="25.5" customHeight="1" x14ac:dyDescent="0.3">
      <c r="A1449" s="114" t="s">
        <v>1</v>
      </c>
      <c r="B1449" s="113" t="s">
        <v>504</v>
      </c>
      <c r="C1449" s="113" t="s">
        <v>1</v>
      </c>
      <c r="D1449" s="113" t="s">
        <v>53</v>
      </c>
      <c r="E1449" s="113" t="s">
        <v>1</v>
      </c>
      <c r="F1449" s="113" t="s">
        <v>54</v>
      </c>
      <c r="G1449" s="113" t="s">
        <v>1</v>
      </c>
      <c r="H1449" s="118" t="s">
        <v>55</v>
      </c>
      <c r="I1449" s="118" t="s">
        <v>1</v>
      </c>
      <c r="J1449" s="118" t="s">
        <v>56</v>
      </c>
      <c r="K1449" s="118" t="s">
        <v>1</v>
      </c>
      <c r="L1449" s="118" t="s">
        <v>57</v>
      </c>
      <c r="M1449" s="118" t="s">
        <v>1</v>
      </c>
      <c r="N1449" s="118" t="s">
        <v>58</v>
      </c>
      <c r="O1449" s="118" t="s">
        <v>1</v>
      </c>
      <c r="P1449" s="118" t="s">
        <v>59</v>
      </c>
      <c r="Q1449" s="118" t="s">
        <v>1</v>
      </c>
      <c r="R1449" s="118" t="s">
        <v>60</v>
      </c>
      <c r="S1449" s="118" t="s">
        <v>1</v>
      </c>
      <c r="T1449" s="113" t="s">
        <v>61</v>
      </c>
      <c r="U1449" s="113" t="s">
        <v>1</v>
      </c>
      <c r="V1449" s="113" t="s">
        <v>62</v>
      </c>
      <c r="W1449" s="113" t="s">
        <v>1</v>
      </c>
      <c r="X1449" s="113" t="s">
        <v>63</v>
      </c>
      <c r="Y1449" s="113" t="s">
        <v>1</v>
      </c>
    </row>
    <row r="1450" spans="1:25" customFormat="1" x14ac:dyDescent="0.3">
      <c r="A1450" s="115" t="s">
        <v>1</v>
      </c>
      <c r="B1450" s="55" t="s">
        <v>14</v>
      </c>
      <c r="C1450" s="55" t="s">
        <v>15</v>
      </c>
      <c r="D1450" s="55" t="s">
        <v>14</v>
      </c>
      <c r="E1450" s="55" t="s">
        <v>15</v>
      </c>
      <c r="F1450" s="55" t="s">
        <v>14</v>
      </c>
      <c r="G1450" s="55" t="s">
        <v>15</v>
      </c>
      <c r="H1450" s="55" t="s">
        <v>14</v>
      </c>
      <c r="I1450" s="55" t="s">
        <v>15</v>
      </c>
      <c r="J1450" s="55" t="s">
        <v>14</v>
      </c>
      <c r="K1450" s="55" t="s">
        <v>15</v>
      </c>
      <c r="L1450" s="55" t="s">
        <v>14</v>
      </c>
      <c r="M1450" s="55" t="s">
        <v>15</v>
      </c>
      <c r="N1450" s="55" t="s">
        <v>14</v>
      </c>
      <c r="O1450" s="55" t="s">
        <v>15</v>
      </c>
      <c r="P1450" s="55" t="s">
        <v>14</v>
      </c>
      <c r="Q1450" s="55" t="s">
        <v>15</v>
      </c>
      <c r="R1450" s="55" t="s">
        <v>14</v>
      </c>
      <c r="S1450" s="55" t="s">
        <v>15</v>
      </c>
      <c r="T1450" s="55" t="s">
        <v>14</v>
      </c>
      <c r="U1450" s="55" t="s">
        <v>15</v>
      </c>
      <c r="V1450" s="55" t="s">
        <v>14</v>
      </c>
      <c r="W1450" s="55" t="s">
        <v>15</v>
      </c>
      <c r="X1450" s="55" t="s">
        <v>14</v>
      </c>
      <c r="Y1450" s="55" t="s">
        <v>15</v>
      </c>
    </row>
    <row r="1451" spans="1:25" customFormat="1" x14ac:dyDescent="0.3">
      <c r="A1451" s="56" t="s">
        <v>16</v>
      </c>
      <c r="B1451" s="57">
        <v>1497.7955463971</v>
      </c>
      <c r="C1451" s="57">
        <v>1497.7955463971</v>
      </c>
      <c r="D1451" s="57">
        <v>614.76560868219997</v>
      </c>
      <c r="E1451" s="57">
        <v>614.76560868219997</v>
      </c>
      <c r="F1451" s="57">
        <v>82.602865417700002</v>
      </c>
      <c r="G1451" s="57">
        <v>82.602865417700002</v>
      </c>
      <c r="H1451" s="57">
        <v>403.82287973730001</v>
      </c>
      <c r="I1451" s="57">
        <v>403.82287973730001</v>
      </c>
      <c r="J1451" s="57">
        <v>19.402345122100002</v>
      </c>
      <c r="K1451" s="57">
        <v>19.402345122100002</v>
      </c>
      <c r="L1451" s="57">
        <v>154.5990064609</v>
      </c>
      <c r="M1451" s="57">
        <v>154.5990064609</v>
      </c>
      <c r="N1451" s="57">
        <v>25.673491881299999</v>
      </c>
      <c r="O1451" s="57">
        <v>25.673491881299999</v>
      </c>
      <c r="P1451" s="57">
        <v>21.4386817603</v>
      </c>
      <c r="Q1451" s="57">
        <v>21.4386817603</v>
      </c>
      <c r="R1451" s="57">
        <v>91.782483384399995</v>
      </c>
      <c r="S1451" s="57">
        <v>91.782483384399995</v>
      </c>
      <c r="T1451" s="57">
        <v>28.213277445100001</v>
      </c>
      <c r="U1451" s="57">
        <v>28.213277445100001</v>
      </c>
      <c r="V1451" s="57">
        <v>22.992888693800001</v>
      </c>
      <c r="W1451" s="57">
        <v>22.992888693800001</v>
      </c>
      <c r="X1451" s="57">
        <v>32.502017811999998</v>
      </c>
      <c r="Y1451" s="57">
        <v>32.502017811999998</v>
      </c>
    </row>
    <row r="1452" spans="1:25" customFormat="1" x14ac:dyDescent="0.3">
      <c r="A1452" s="58" t="s">
        <v>338</v>
      </c>
      <c r="B1452" s="59">
        <v>1401.5564163622</v>
      </c>
      <c r="C1452" s="60">
        <v>0.93574615022297303</v>
      </c>
      <c r="D1452" s="59">
        <v>575.24910650640004</v>
      </c>
      <c r="E1452" s="60">
        <v>0.93572102665191903</v>
      </c>
      <c r="F1452" s="59">
        <v>72.062047417100004</v>
      </c>
      <c r="G1452" s="62">
        <v>0.87239161804741305</v>
      </c>
      <c r="H1452" s="59">
        <v>377.66094664699898</v>
      </c>
      <c r="I1452" s="60">
        <v>0.93521433677230204</v>
      </c>
      <c r="J1452" s="67">
        <v>18.244924813299999</v>
      </c>
      <c r="K1452" s="68">
        <v>94.034637042500293</v>
      </c>
      <c r="L1452" s="59">
        <v>144.2529658938</v>
      </c>
      <c r="M1452" s="60">
        <v>0.93307822085055503</v>
      </c>
      <c r="N1452" s="67">
        <v>21.433459455400001</v>
      </c>
      <c r="O1452" s="68">
        <v>83.484784829801995</v>
      </c>
      <c r="P1452" s="67">
        <v>21.4386817603</v>
      </c>
      <c r="Q1452" s="68">
        <v>100</v>
      </c>
      <c r="R1452" s="59">
        <v>87.973322352599894</v>
      </c>
      <c r="S1452" s="60">
        <v>0.95849795199105003</v>
      </c>
      <c r="T1452" s="67">
        <v>28.213277445100001</v>
      </c>
      <c r="U1452" s="68">
        <v>100</v>
      </c>
      <c r="V1452" s="67">
        <v>22.992888693800001</v>
      </c>
      <c r="W1452" s="68">
        <v>100</v>
      </c>
      <c r="X1452" s="59">
        <v>32.034795377400002</v>
      </c>
      <c r="Y1452" s="60">
        <v>0.98562481759432496</v>
      </c>
    </row>
    <row r="1453" spans="1:25" customFormat="1" x14ac:dyDescent="0.3">
      <c r="A1453" s="58" t="s">
        <v>339</v>
      </c>
      <c r="B1453" s="63">
        <v>70.4899292043999</v>
      </c>
      <c r="C1453" s="64">
        <v>4.7062450795745302E-2</v>
      </c>
      <c r="D1453" s="63">
        <v>29.847523566600099</v>
      </c>
      <c r="E1453" s="64">
        <v>4.8551062624632803E-2</v>
      </c>
      <c r="F1453" s="63">
        <v>10.5408180006</v>
      </c>
      <c r="G1453" s="61">
        <v>0.127608381952587</v>
      </c>
      <c r="H1453" s="63">
        <v>11.8128392321</v>
      </c>
      <c r="I1453" s="64">
        <v>2.9252525859318899E-2</v>
      </c>
      <c r="J1453" s="70">
        <v>0</v>
      </c>
      <c r="K1453" s="71">
        <v>0</v>
      </c>
      <c r="L1453" s="63">
        <v>9.7723325128000003</v>
      </c>
      <c r="M1453" s="64">
        <v>6.3210836450437E-2</v>
      </c>
      <c r="N1453" s="70">
        <v>4.2400324258999804</v>
      </c>
      <c r="O1453" s="69">
        <v>16.515215170198001</v>
      </c>
      <c r="P1453" s="70">
        <v>0</v>
      </c>
      <c r="Q1453" s="71">
        <v>0</v>
      </c>
      <c r="R1453" s="63">
        <v>3.8091610318</v>
      </c>
      <c r="S1453" s="64">
        <v>4.1502048008949702E-2</v>
      </c>
      <c r="T1453" s="70">
        <v>0</v>
      </c>
      <c r="U1453" s="71">
        <v>0</v>
      </c>
      <c r="V1453" s="70">
        <v>0</v>
      </c>
      <c r="W1453" s="71">
        <v>0</v>
      </c>
      <c r="X1453" s="63">
        <v>0.46722243460000001</v>
      </c>
      <c r="Y1453" s="64">
        <v>1.43751824056751E-2</v>
      </c>
    </row>
    <row r="1454" spans="1:25" customFormat="1" x14ac:dyDescent="0.3">
      <c r="A1454" s="58" t="s">
        <v>340</v>
      </c>
      <c r="B1454" s="59">
        <v>25.749200830500001</v>
      </c>
      <c r="C1454" s="60">
        <v>1.7191398981282101E-2</v>
      </c>
      <c r="D1454" s="59">
        <v>9.6689786091999999</v>
      </c>
      <c r="E1454" s="60">
        <v>1.5727910723448299E-2</v>
      </c>
      <c r="F1454" s="59">
        <v>0</v>
      </c>
      <c r="G1454" s="60">
        <v>0</v>
      </c>
      <c r="H1454" s="59">
        <v>14.3490938582</v>
      </c>
      <c r="I1454" s="61">
        <v>3.5533137368379299E-2</v>
      </c>
      <c r="J1454" s="67">
        <v>1.1574203087999999</v>
      </c>
      <c r="K1454" s="68">
        <v>5.9653629574996803</v>
      </c>
      <c r="L1454" s="59">
        <v>0.57370805430000005</v>
      </c>
      <c r="M1454" s="60">
        <v>3.7109426990082099E-3</v>
      </c>
      <c r="N1454" s="67">
        <v>0</v>
      </c>
      <c r="O1454" s="68">
        <v>0</v>
      </c>
      <c r="P1454" s="67">
        <v>0</v>
      </c>
      <c r="Q1454" s="68">
        <v>0</v>
      </c>
      <c r="R1454" s="59">
        <v>0</v>
      </c>
      <c r="S1454" s="60">
        <v>0</v>
      </c>
      <c r="T1454" s="67">
        <v>0</v>
      </c>
      <c r="U1454" s="68">
        <v>0</v>
      </c>
      <c r="V1454" s="67">
        <v>0</v>
      </c>
      <c r="W1454" s="68">
        <v>0</v>
      </c>
      <c r="X1454" s="59">
        <v>0</v>
      </c>
      <c r="Y1454" s="60">
        <v>0</v>
      </c>
    </row>
    <row r="1455" spans="1:25" customFormat="1" x14ac:dyDescent="0.3">
      <c r="A1455" s="65" t="s">
        <v>1</v>
      </c>
    </row>
    <row r="1456" spans="1:25" customFormat="1" x14ac:dyDescent="0.3">
      <c r="A1456" s="65" t="s">
        <v>1</v>
      </c>
    </row>
    <row r="1457" spans="1:25" customFormat="1" x14ac:dyDescent="0.3">
      <c r="A1457" s="53" t="s">
        <v>473</v>
      </c>
    </row>
    <row r="1458" spans="1:25" customFormat="1" x14ac:dyDescent="0.3">
      <c r="A1458" s="54" t="s">
        <v>1</v>
      </c>
    </row>
    <row r="1459" spans="1:25" customFormat="1" ht="25.5" customHeight="1" x14ac:dyDescent="0.3">
      <c r="A1459" s="114" t="s">
        <v>1</v>
      </c>
      <c r="B1459" s="113" t="s">
        <v>504</v>
      </c>
      <c r="C1459" s="113" t="s">
        <v>1</v>
      </c>
      <c r="D1459" s="113" t="s">
        <v>53</v>
      </c>
      <c r="E1459" s="113" t="s">
        <v>1</v>
      </c>
      <c r="F1459" s="113" t="s">
        <v>54</v>
      </c>
      <c r="G1459" s="113" t="s">
        <v>1</v>
      </c>
      <c r="H1459" s="118" t="s">
        <v>55</v>
      </c>
      <c r="I1459" s="118" t="s">
        <v>1</v>
      </c>
      <c r="J1459" s="118" t="s">
        <v>56</v>
      </c>
      <c r="K1459" s="118" t="s">
        <v>1</v>
      </c>
      <c r="L1459" s="118" t="s">
        <v>57</v>
      </c>
      <c r="M1459" s="118" t="s">
        <v>1</v>
      </c>
      <c r="N1459" s="118" t="s">
        <v>58</v>
      </c>
      <c r="O1459" s="118" t="s">
        <v>1</v>
      </c>
      <c r="P1459" s="118" t="s">
        <v>59</v>
      </c>
      <c r="Q1459" s="118" t="s">
        <v>1</v>
      </c>
      <c r="R1459" s="118" t="s">
        <v>60</v>
      </c>
      <c r="S1459" s="118" t="s">
        <v>1</v>
      </c>
      <c r="T1459" s="113" t="s">
        <v>61</v>
      </c>
      <c r="U1459" s="113" t="s">
        <v>1</v>
      </c>
      <c r="V1459" s="113" t="s">
        <v>62</v>
      </c>
      <c r="W1459" s="113" t="s">
        <v>1</v>
      </c>
      <c r="X1459" s="113" t="s">
        <v>63</v>
      </c>
      <c r="Y1459" s="113" t="s">
        <v>1</v>
      </c>
    </row>
    <row r="1460" spans="1:25" customFormat="1" x14ac:dyDescent="0.3">
      <c r="A1460" s="115" t="s">
        <v>1</v>
      </c>
      <c r="B1460" s="55" t="s">
        <v>14</v>
      </c>
      <c r="C1460" s="55" t="s">
        <v>15</v>
      </c>
      <c r="D1460" s="55" t="s">
        <v>14</v>
      </c>
      <c r="E1460" s="55" t="s">
        <v>15</v>
      </c>
      <c r="F1460" s="55" t="s">
        <v>14</v>
      </c>
      <c r="G1460" s="55" t="s">
        <v>15</v>
      </c>
      <c r="H1460" s="55" t="s">
        <v>14</v>
      </c>
      <c r="I1460" s="55" t="s">
        <v>15</v>
      </c>
      <c r="J1460" s="55" t="s">
        <v>14</v>
      </c>
      <c r="K1460" s="55" t="s">
        <v>15</v>
      </c>
      <c r="L1460" s="55" t="s">
        <v>14</v>
      </c>
      <c r="M1460" s="55" t="s">
        <v>15</v>
      </c>
      <c r="N1460" s="55" t="s">
        <v>14</v>
      </c>
      <c r="O1460" s="55" t="s">
        <v>15</v>
      </c>
      <c r="P1460" s="55" t="s">
        <v>14</v>
      </c>
      <c r="Q1460" s="55" t="s">
        <v>15</v>
      </c>
      <c r="R1460" s="55" t="s">
        <v>14</v>
      </c>
      <c r="S1460" s="55" t="s">
        <v>15</v>
      </c>
      <c r="T1460" s="55" t="s">
        <v>14</v>
      </c>
      <c r="U1460" s="55" t="s">
        <v>15</v>
      </c>
      <c r="V1460" s="55" t="s">
        <v>14</v>
      </c>
      <c r="W1460" s="55" t="s">
        <v>15</v>
      </c>
      <c r="X1460" s="55" t="s">
        <v>14</v>
      </c>
      <c r="Y1460" s="55" t="s">
        <v>15</v>
      </c>
    </row>
    <row r="1461" spans="1:25" customFormat="1" x14ac:dyDescent="0.3">
      <c r="A1461" s="56" t="s">
        <v>16</v>
      </c>
      <c r="B1461" s="57">
        <v>1497.7955463971</v>
      </c>
      <c r="C1461" s="57">
        <v>1497.7955463971</v>
      </c>
      <c r="D1461" s="57">
        <v>614.76560868219997</v>
      </c>
      <c r="E1461" s="57">
        <v>614.76560868219997</v>
      </c>
      <c r="F1461" s="57">
        <v>82.602865417700002</v>
      </c>
      <c r="G1461" s="57">
        <v>82.602865417700002</v>
      </c>
      <c r="H1461" s="57">
        <v>403.82287973730001</v>
      </c>
      <c r="I1461" s="57">
        <v>403.82287973730001</v>
      </c>
      <c r="J1461" s="57">
        <v>19.402345122100002</v>
      </c>
      <c r="K1461" s="57">
        <v>19.402345122100002</v>
      </c>
      <c r="L1461" s="57">
        <v>154.5990064609</v>
      </c>
      <c r="M1461" s="57">
        <v>154.5990064609</v>
      </c>
      <c r="N1461" s="57">
        <v>25.673491881299999</v>
      </c>
      <c r="O1461" s="57">
        <v>25.673491881299999</v>
      </c>
      <c r="P1461" s="57">
        <v>21.4386817603</v>
      </c>
      <c r="Q1461" s="57">
        <v>21.4386817603</v>
      </c>
      <c r="R1461" s="57">
        <v>91.782483384399995</v>
      </c>
      <c r="S1461" s="57">
        <v>91.782483384399995</v>
      </c>
      <c r="T1461" s="57">
        <v>28.213277445100001</v>
      </c>
      <c r="U1461" s="57">
        <v>28.213277445100001</v>
      </c>
      <c r="V1461" s="57">
        <v>22.992888693800001</v>
      </c>
      <c r="W1461" s="57">
        <v>22.992888693800001</v>
      </c>
      <c r="X1461" s="57">
        <v>32.502017811999998</v>
      </c>
      <c r="Y1461" s="57">
        <v>32.502017811999998</v>
      </c>
    </row>
    <row r="1462" spans="1:25" customFormat="1" x14ac:dyDescent="0.3">
      <c r="A1462" s="58" t="s">
        <v>341</v>
      </c>
      <c r="B1462" s="59">
        <v>234.0061535115</v>
      </c>
      <c r="C1462" s="60">
        <v>0.156233708982774</v>
      </c>
      <c r="D1462" s="59">
        <v>66.675624203300103</v>
      </c>
      <c r="E1462" s="62">
        <v>0.10845698468108</v>
      </c>
      <c r="F1462" s="59">
        <v>14.004577342999999</v>
      </c>
      <c r="G1462" s="60">
        <v>0.16954105977053799</v>
      </c>
      <c r="H1462" s="59">
        <v>73.114465219699994</v>
      </c>
      <c r="I1462" s="60">
        <v>0.18105577689719601</v>
      </c>
      <c r="J1462" s="67">
        <v>0.97605059839999897</v>
      </c>
      <c r="K1462" s="68">
        <v>5.0305805419791296</v>
      </c>
      <c r="L1462" s="59">
        <v>31.122782672300001</v>
      </c>
      <c r="M1462" s="60">
        <v>0.201312953975363</v>
      </c>
      <c r="N1462" s="67">
        <v>3.2319779443000001</v>
      </c>
      <c r="O1462" s="68">
        <v>12.5887742861114</v>
      </c>
      <c r="P1462" s="67">
        <v>1.8326636540000001</v>
      </c>
      <c r="Q1462" s="68">
        <v>8.54839711923759</v>
      </c>
      <c r="R1462" s="59">
        <v>22.981701464499999</v>
      </c>
      <c r="S1462" s="61">
        <v>0.25039311006925902</v>
      </c>
      <c r="T1462" s="67">
        <v>5.24998415329999</v>
      </c>
      <c r="U1462" s="68">
        <v>18.608203756248798</v>
      </c>
      <c r="V1462" s="67">
        <v>7.8194358308999901</v>
      </c>
      <c r="W1462" s="68">
        <v>34.008061949208198</v>
      </c>
      <c r="X1462" s="59">
        <v>6.9968904278000004</v>
      </c>
      <c r="Y1462" s="60">
        <v>0.215275570528323</v>
      </c>
    </row>
    <row r="1463" spans="1:25" customFormat="1" x14ac:dyDescent="0.3">
      <c r="A1463" s="58" t="s">
        <v>237</v>
      </c>
      <c r="B1463" s="63">
        <v>355.49033561840002</v>
      </c>
      <c r="C1463" s="64">
        <v>0.23734236389841101</v>
      </c>
      <c r="D1463" s="63">
        <v>143.89746686999999</v>
      </c>
      <c r="E1463" s="64">
        <v>0.234068830197668</v>
      </c>
      <c r="F1463" s="63">
        <v>19.425126512199999</v>
      </c>
      <c r="G1463" s="64">
        <v>0.23516286528284999</v>
      </c>
      <c r="H1463" s="63">
        <v>94.2489103873</v>
      </c>
      <c r="I1463" s="64">
        <v>0.23339170491927599</v>
      </c>
      <c r="J1463" s="70">
        <v>1.9826989026999999</v>
      </c>
      <c r="K1463" s="71">
        <v>10.2188621541508</v>
      </c>
      <c r="L1463" s="63">
        <v>39.850150703600001</v>
      </c>
      <c r="M1463" s="64">
        <v>0.257764597689563</v>
      </c>
      <c r="N1463" s="70">
        <v>5.5567999963999899</v>
      </c>
      <c r="O1463" s="71">
        <v>21.644114568020399</v>
      </c>
      <c r="P1463" s="70">
        <v>12.388581994700001</v>
      </c>
      <c r="Q1463" s="69">
        <v>57.786118256772198</v>
      </c>
      <c r="R1463" s="63">
        <v>22.4691173599</v>
      </c>
      <c r="S1463" s="64">
        <v>0.244808339580393</v>
      </c>
      <c r="T1463" s="70">
        <v>3.5514357192999899</v>
      </c>
      <c r="U1463" s="71">
        <v>12.5878169461549</v>
      </c>
      <c r="V1463" s="70">
        <v>4.5554692654999904</v>
      </c>
      <c r="W1463" s="71">
        <v>19.812513887080101</v>
      </c>
      <c r="X1463" s="63">
        <v>7.5645779067999896</v>
      </c>
      <c r="Y1463" s="64">
        <v>0.23274179315744201</v>
      </c>
    </row>
    <row r="1464" spans="1:25" customFormat="1" x14ac:dyDescent="0.3">
      <c r="A1464" s="58" t="s">
        <v>238</v>
      </c>
      <c r="B1464" s="59">
        <v>426.90703805930002</v>
      </c>
      <c r="C1464" s="60">
        <v>0.28502357286761298</v>
      </c>
      <c r="D1464" s="59">
        <v>173.135626763299</v>
      </c>
      <c r="E1464" s="60">
        <v>0.28162867980599998</v>
      </c>
      <c r="F1464" s="59">
        <v>19.265656794600002</v>
      </c>
      <c r="G1464" s="60">
        <v>0.23323230613343601</v>
      </c>
      <c r="H1464" s="59">
        <v>116.4761293161</v>
      </c>
      <c r="I1464" s="60">
        <v>0.28843370487544301</v>
      </c>
      <c r="J1464" s="67">
        <v>9.0854766858999891</v>
      </c>
      <c r="K1464" s="68">
        <v>46.8266935193896</v>
      </c>
      <c r="L1464" s="59">
        <v>52.209830291400003</v>
      </c>
      <c r="M1464" s="60">
        <v>0.33771129250177001</v>
      </c>
      <c r="N1464" s="67">
        <v>6.8958840676000204</v>
      </c>
      <c r="O1464" s="68">
        <v>26.859938256481598</v>
      </c>
      <c r="P1464" s="67">
        <v>3.3484306025000001</v>
      </c>
      <c r="Q1464" s="68">
        <v>15.6186403620236</v>
      </c>
      <c r="R1464" s="59">
        <v>24.5877353451001</v>
      </c>
      <c r="S1464" s="60">
        <v>0.26789137140822999</v>
      </c>
      <c r="T1464" s="67">
        <v>6.3083977727999896</v>
      </c>
      <c r="U1464" s="68">
        <v>22.359677230252501</v>
      </c>
      <c r="V1464" s="67">
        <v>10.6179835974</v>
      </c>
      <c r="W1464" s="68">
        <v>46.179424163711602</v>
      </c>
      <c r="X1464" s="59">
        <v>4.9758868225999899</v>
      </c>
      <c r="Y1464" s="60">
        <v>0.15309470480823101</v>
      </c>
    </row>
    <row r="1465" spans="1:25" customFormat="1" x14ac:dyDescent="0.3">
      <c r="A1465" s="58" t="s">
        <v>239</v>
      </c>
      <c r="B1465" s="63">
        <v>341.59070263320001</v>
      </c>
      <c r="C1465" s="64">
        <v>0.22806230360003801</v>
      </c>
      <c r="D1465" s="63">
        <v>164.76500417950101</v>
      </c>
      <c r="E1465" s="61">
        <v>0.268012722007477</v>
      </c>
      <c r="F1465" s="63">
        <v>21.129802411499998</v>
      </c>
      <c r="G1465" s="64">
        <v>0.25579987213097699</v>
      </c>
      <c r="H1465" s="63">
        <v>94.273072199699897</v>
      </c>
      <c r="I1465" s="64">
        <v>0.23345153761725401</v>
      </c>
      <c r="J1465" s="70">
        <v>5.7768488240000204</v>
      </c>
      <c r="K1465" s="71">
        <v>29.773972103093602</v>
      </c>
      <c r="L1465" s="63">
        <v>20.5404248649</v>
      </c>
      <c r="M1465" s="62">
        <v>0.132862592943603</v>
      </c>
      <c r="N1465" s="70">
        <v>8.4450709819999901</v>
      </c>
      <c r="O1465" s="71">
        <v>32.8941268334098</v>
      </c>
      <c r="P1465" s="70">
        <v>2.9939385528</v>
      </c>
      <c r="Q1465" s="71">
        <v>13.965124284573101</v>
      </c>
      <c r="R1465" s="63">
        <v>16.185215722500001</v>
      </c>
      <c r="S1465" s="64">
        <v>0.176343187999323</v>
      </c>
      <c r="T1465" s="70">
        <v>4.2272681485000101</v>
      </c>
      <c r="U1465" s="71">
        <v>14.9832579951968</v>
      </c>
      <c r="V1465" s="70">
        <v>0</v>
      </c>
      <c r="W1465" s="71">
        <v>0</v>
      </c>
      <c r="X1465" s="63">
        <v>3.2540567477999902</v>
      </c>
      <c r="Y1465" s="64">
        <v>0.10011860699302701</v>
      </c>
    </row>
    <row r="1466" spans="1:25" customFormat="1" x14ac:dyDescent="0.3">
      <c r="A1466" s="58" t="s">
        <v>342</v>
      </c>
      <c r="B1466" s="59">
        <v>112.1405920911</v>
      </c>
      <c r="C1466" s="60">
        <v>7.4870426982408006E-2</v>
      </c>
      <c r="D1466" s="59">
        <v>54.930460353400001</v>
      </c>
      <c r="E1466" s="60">
        <v>8.9351875865580493E-2</v>
      </c>
      <c r="F1466" s="59">
        <v>6.9071959286000002</v>
      </c>
      <c r="G1466" s="60">
        <v>8.3619325960088794E-2</v>
      </c>
      <c r="H1466" s="59">
        <v>22.2173822028</v>
      </c>
      <c r="I1466" s="60">
        <v>5.50176409450924E-2</v>
      </c>
      <c r="J1466" s="67">
        <v>0.42384980230000002</v>
      </c>
      <c r="K1466" s="68">
        <v>2.18452872388719</v>
      </c>
      <c r="L1466" s="59">
        <v>10.8758179287</v>
      </c>
      <c r="M1466" s="60">
        <v>7.0348562889701594E-2</v>
      </c>
      <c r="N1466" s="67">
        <v>0</v>
      </c>
      <c r="O1466" s="68">
        <v>0</v>
      </c>
      <c r="P1466" s="67">
        <v>0.87506695629999798</v>
      </c>
      <c r="Q1466" s="68">
        <v>4.0817199773935897</v>
      </c>
      <c r="R1466" s="59">
        <v>4.0633922074999997</v>
      </c>
      <c r="S1466" s="60">
        <v>4.4271979332721402E-2</v>
      </c>
      <c r="T1466" s="67">
        <v>7.1563932786000102</v>
      </c>
      <c r="U1466" s="69">
        <v>25.365338332370499</v>
      </c>
      <c r="V1466" s="67">
        <v>0</v>
      </c>
      <c r="W1466" s="68">
        <v>0</v>
      </c>
      <c r="X1466" s="59">
        <v>4.6910334328999896</v>
      </c>
      <c r="Y1466" s="60">
        <v>0.144330529262341</v>
      </c>
    </row>
    <row r="1467" spans="1:25" customFormat="1" x14ac:dyDescent="0.3">
      <c r="A1467" s="58" t="s">
        <v>88</v>
      </c>
      <c r="B1467" s="63">
        <v>27.660724483599999</v>
      </c>
      <c r="C1467" s="64">
        <v>1.8467623668755699E-2</v>
      </c>
      <c r="D1467" s="63">
        <v>11.361426312700001</v>
      </c>
      <c r="E1467" s="64">
        <v>1.84809074421943E-2</v>
      </c>
      <c r="F1467" s="63">
        <v>1.8705064278000001</v>
      </c>
      <c r="G1467" s="64">
        <v>2.26445707221095E-2</v>
      </c>
      <c r="H1467" s="63">
        <v>3.4929204117000001</v>
      </c>
      <c r="I1467" s="64">
        <v>8.6496347457386807E-3</v>
      </c>
      <c r="J1467" s="70">
        <v>1.1574203087999999</v>
      </c>
      <c r="K1467" s="71">
        <v>5.9653629574996803</v>
      </c>
      <c r="L1467" s="63">
        <v>0</v>
      </c>
      <c r="M1467" s="64">
        <v>0</v>
      </c>
      <c r="N1467" s="70">
        <v>1.543758891</v>
      </c>
      <c r="O1467" s="71">
        <v>6.0130460559766696</v>
      </c>
      <c r="P1467" s="70">
        <v>0</v>
      </c>
      <c r="Q1467" s="71">
        <v>0</v>
      </c>
      <c r="R1467" s="63">
        <v>1.4953212848999999</v>
      </c>
      <c r="S1467" s="64">
        <v>1.6292011610073199E-2</v>
      </c>
      <c r="T1467" s="70">
        <v>1.7197983725999999</v>
      </c>
      <c r="U1467" s="71">
        <v>6.0957057397763998</v>
      </c>
      <c r="V1467" s="70">
        <v>0</v>
      </c>
      <c r="W1467" s="71">
        <v>0</v>
      </c>
      <c r="X1467" s="63">
        <v>5.0195724741000003</v>
      </c>
      <c r="Y1467" s="61">
        <v>0.154438795250636</v>
      </c>
    </row>
    <row r="1468" spans="1:25" customFormat="1" x14ac:dyDescent="0.3">
      <c r="A1468" s="58" t="s">
        <v>343</v>
      </c>
      <c r="B1468" s="59">
        <v>589.49648912990006</v>
      </c>
      <c r="C1468" s="60">
        <v>0.39357607288118501</v>
      </c>
      <c r="D1468" s="59">
        <v>210.57309107330099</v>
      </c>
      <c r="E1468" s="62">
        <v>0.342525814878748</v>
      </c>
      <c r="F1468" s="59">
        <v>33.429703855200003</v>
      </c>
      <c r="G1468" s="60">
        <v>0.40470392505338898</v>
      </c>
      <c r="H1468" s="59">
        <v>167.36337560699999</v>
      </c>
      <c r="I1468" s="60">
        <v>0.41444748181647201</v>
      </c>
      <c r="J1468" s="67">
        <v>2.9587495010999998</v>
      </c>
      <c r="K1468" s="72">
        <v>15.249442696129901</v>
      </c>
      <c r="L1468" s="59">
        <v>70.972933375900098</v>
      </c>
      <c r="M1468" s="60">
        <v>0.45907755166492598</v>
      </c>
      <c r="N1468" s="67">
        <v>8.7887779406999993</v>
      </c>
      <c r="O1468" s="68">
        <v>34.2328888541319</v>
      </c>
      <c r="P1468" s="67">
        <v>14.2212456487</v>
      </c>
      <c r="Q1468" s="69">
        <v>66.334515376009804</v>
      </c>
      <c r="R1468" s="59">
        <v>45.450818824400002</v>
      </c>
      <c r="S1468" s="60">
        <v>0.49520144964965201</v>
      </c>
      <c r="T1468" s="67">
        <v>8.8014198725999808</v>
      </c>
      <c r="U1468" s="68">
        <v>31.1960207024037</v>
      </c>
      <c r="V1468" s="67">
        <v>12.374905096399999</v>
      </c>
      <c r="W1468" s="68">
        <v>53.820575836288398</v>
      </c>
      <c r="X1468" s="59">
        <v>14.561468334600001</v>
      </c>
      <c r="Y1468" s="60">
        <v>0.448017363685765</v>
      </c>
    </row>
    <row r="1469" spans="1:25" customFormat="1" x14ac:dyDescent="0.3">
      <c r="A1469" s="58" t="s">
        <v>344</v>
      </c>
      <c r="B1469" s="63">
        <v>453.73129472430003</v>
      </c>
      <c r="C1469" s="64">
        <v>0.30293273058244602</v>
      </c>
      <c r="D1469" s="63">
        <v>219.69546453289999</v>
      </c>
      <c r="E1469" s="61">
        <v>0.35736459787305802</v>
      </c>
      <c r="F1469" s="63">
        <v>28.036998340099998</v>
      </c>
      <c r="G1469" s="64">
        <v>0.33941919809106602</v>
      </c>
      <c r="H1469" s="63">
        <v>116.49045440250001</v>
      </c>
      <c r="I1469" s="64">
        <v>0.288469178562346</v>
      </c>
      <c r="J1469" s="70">
        <v>6.2006986263000003</v>
      </c>
      <c r="K1469" s="71">
        <v>31.958500826980799</v>
      </c>
      <c r="L1469" s="63">
        <v>31.416242793599999</v>
      </c>
      <c r="M1469" s="62">
        <v>0.20321115583330401</v>
      </c>
      <c r="N1469" s="70">
        <v>8.4450709819999901</v>
      </c>
      <c r="O1469" s="71">
        <v>32.8941268334098</v>
      </c>
      <c r="P1469" s="70">
        <v>3.8690055091</v>
      </c>
      <c r="Q1469" s="71">
        <v>18.046844261966701</v>
      </c>
      <c r="R1469" s="63">
        <v>20.248607929999899</v>
      </c>
      <c r="S1469" s="64">
        <v>0.220615167332044</v>
      </c>
      <c r="T1469" s="70">
        <v>11.3836614271</v>
      </c>
      <c r="U1469" s="71">
        <v>40.3485963275673</v>
      </c>
      <c r="V1469" s="70">
        <v>0</v>
      </c>
      <c r="W1469" s="72">
        <v>0</v>
      </c>
      <c r="X1469" s="63">
        <v>7.9450901807000101</v>
      </c>
      <c r="Y1469" s="64">
        <v>0.24444913625536799</v>
      </c>
    </row>
    <row r="1470" spans="1:25" customFormat="1" x14ac:dyDescent="0.3">
      <c r="A1470" s="65" t="s">
        <v>1</v>
      </c>
    </row>
    <row r="1471" spans="1:25" customFormat="1" x14ac:dyDescent="0.3">
      <c r="A1471" s="65" t="s">
        <v>1</v>
      </c>
    </row>
    <row r="1472" spans="1:25" customFormat="1" x14ac:dyDescent="0.3">
      <c r="A1472" s="53" t="s">
        <v>474</v>
      </c>
    </row>
    <row r="1473" spans="1:25" customFormat="1" x14ac:dyDescent="0.3">
      <c r="A1473" s="54" t="s">
        <v>1</v>
      </c>
    </row>
    <row r="1474" spans="1:25" customFormat="1" ht="25.5" customHeight="1" x14ac:dyDescent="0.3">
      <c r="A1474" s="114" t="s">
        <v>1</v>
      </c>
      <c r="B1474" s="113" t="s">
        <v>504</v>
      </c>
      <c r="C1474" s="113" t="s">
        <v>1</v>
      </c>
      <c r="D1474" s="113" t="s">
        <v>53</v>
      </c>
      <c r="E1474" s="113" t="s">
        <v>1</v>
      </c>
      <c r="F1474" s="113" t="s">
        <v>54</v>
      </c>
      <c r="G1474" s="113" t="s">
        <v>1</v>
      </c>
      <c r="H1474" s="118" t="s">
        <v>55</v>
      </c>
      <c r="I1474" s="118" t="s">
        <v>1</v>
      </c>
      <c r="J1474" s="118" t="s">
        <v>56</v>
      </c>
      <c r="K1474" s="118" t="s">
        <v>1</v>
      </c>
      <c r="L1474" s="118" t="s">
        <v>57</v>
      </c>
      <c r="M1474" s="118" t="s">
        <v>1</v>
      </c>
      <c r="N1474" s="118" t="s">
        <v>58</v>
      </c>
      <c r="O1474" s="118" t="s">
        <v>1</v>
      </c>
      <c r="P1474" s="118" t="s">
        <v>59</v>
      </c>
      <c r="Q1474" s="118" t="s">
        <v>1</v>
      </c>
      <c r="R1474" s="118" t="s">
        <v>60</v>
      </c>
      <c r="S1474" s="118" t="s">
        <v>1</v>
      </c>
      <c r="T1474" s="113" t="s">
        <v>61</v>
      </c>
      <c r="U1474" s="113" t="s">
        <v>1</v>
      </c>
      <c r="V1474" s="113" t="s">
        <v>62</v>
      </c>
      <c r="W1474" s="113" t="s">
        <v>1</v>
      </c>
      <c r="X1474" s="113" t="s">
        <v>63</v>
      </c>
      <c r="Y1474" s="113" t="s">
        <v>1</v>
      </c>
    </row>
    <row r="1475" spans="1:25" customFormat="1" x14ac:dyDescent="0.3">
      <c r="A1475" s="115" t="s">
        <v>1</v>
      </c>
      <c r="B1475" s="55" t="s">
        <v>14</v>
      </c>
      <c r="C1475" s="55" t="s">
        <v>15</v>
      </c>
      <c r="D1475" s="55" t="s">
        <v>14</v>
      </c>
      <c r="E1475" s="55" t="s">
        <v>15</v>
      </c>
      <c r="F1475" s="55" t="s">
        <v>14</v>
      </c>
      <c r="G1475" s="55" t="s">
        <v>15</v>
      </c>
      <c r="H1475" s="55" t="s">
        <v>14</v>
      </c>
      <c r="I1475" s="55" t="s">
        <v>15</v>
      </c>
      <c r="J1475" s="55" t="s">
        <v>14</v>
      </c>
      <c r="K1475" s="55" t="s">
        <v>15</v>
      </c>
      <c r="L1475" s="55" t="s">
        <v>14</v>
      </c>
      <c r="M1475" s="55" t="s">
        <v>15</v>
      </c>
      <c r="N1475" s="55" t="s">
        <v>14</v>
      </c>
      <c r="O1475" s="55" t="s">
        <v>15</v>
      </c>
      <c r="P1475" s="55" t="s">
        <v>14</v>
      </c>
      <c r="Q1475" s="55" t="s">
        <v>15</v>
      </c>
      <c r="R1475" s="55" t="s">
        <v>14</v>
      </c>
      <c r="S1475" s="55" t="s">
        <v>15</v>
      </c>
      <c r="T1475" s="55" t="s">
        <v>14</v>
      </c>
      <c r="U1475" s="55" t="s">
        <v>15</v>
      </c>
      <c r="V1475" s="55" t="s">
        <v>14</v>
      </c>
      <c r="W1475" s="55" t="s">
        <v>15</v>
      </c>
      <c r="X1475" s="55" t="s">
        <v>14</v>
      </c>
      <c r="Y1475" s="55" t="s">
        <v>15</v>
      </c>
    </row>
    <row r="1476" spans="1:25" customFormat="1" x14ac:dyDescent="0.3">
      <c r="A1476" s="56" t="s">
        <v>16</v>
      </c>
      <c r="B1476" s="57">
        <v>1497.7955463971</v>
      </c>
      <c r="C1476" s="57">
        <v>1497.7955463971</v>
      </c>
      <c r="D1476" s="57">
        <v>614.76560868219997</v>
      </c>
      <c r="E1476" s="57">
        <v>614.76560868219997</v>
      </c>
      <c r="F1476" s="57">
        <v>82.602865417700002</v>
      </c>
      <c r="G1476" s="57">
        <v>82.602865417700002</v>
      </c>
      <c r="H1476" s="57">
        <v>403.82287973730001</v>
      </c>
      <c r="I1476" s="57">
        <v>403.82287973730001</v>
      </c>
      <c r="J1476" s="57">
        <v>19.402345122100002</v>
      </c>
      <c r="K1476" s="57">
        <v>19.402345122100002</v>
      </c>
      <c r="L1476" s="57">
        <v>154.5990064609</v>
      </c>
      <c r="M1476" s="57">
        <v>154.5990064609</v>
      </c>
      <c r="N1476" s="57">
        <v>25.673491881299999</v>
      </c>
      <c r="O1476" s="57">
        <v>25.673491881299999</v>
      </c>
      <c r="P1476" s="57">
        <v>21.4386817603</v>
      </c>
      <c r="Q1476" s="57">
        <v>21.4386817603</v>
      </c>
      <c r="R1476" s="57">
        <v>91.782483384399995</v>
      </c>
      <c r="S1476" s="57">
        <v>91.782483384399995</v>
      </c>
      <c r="T1476" s="57">
        <v>28.213277445100001</v>
      </c>
      <c r="U1476" s="57">
        <v>28.213277445100001</v>
      </c>
      <c r="V1476" s="57">
        <v>22.992888693800001</v>
      </c>
      <c r="W1476" s="57">
        <v>22.992888693800001</v>
      </c>
      <c r="X1476" s="57">
        <v>32.502017811999998</v>
      </c>
      <c r="Y1476" s="57">
        <v>32.502017811999998</v>
      </c>
    </row>
    <row r="1477" spans="1:25" customFormat="1" x14ac:dyDescent="0.3">
      <c r="A1477" s="58" t="s">
        <v>341</v>
      </c>
      <c r="B1477" s="59">
        <v>170.64750879050001</v>
      </c>
      <c r="C1477" s="60">
        <v>0.11393244505298999</v>
      </c>
      <c r="D1477" s="59">
        <v>54.0676106274001</v>
      </c>
      <c r="E1477" s="60">
        <v>8.7948333257122702E-2</v>
      </c>
      <c r="F1477" s="59">
        <v>14.7490574564999</v>
      </c>
      <c r="G1477" s="60">
        <v>0.17855382354980101</v>
      </c>
      <c r="H1477" s="59">
        <v>50.011572149900097</v>
      </c>
      <c r="I1477" s="60">
        <v>0.123845316001991</v>
      </c>
      <c r="J1477" s="67">
        <v>0</v>
      </c>
      <c r="K1477" s="68">
        <v>0</v>
      </c>
      <c r="L1477" s="59">
        <v>25.601020279899998</v>
      </c>
      <c r="M1477" s="60">
        <v>0.16559627947139999</v>
      </c>
      <c r="N1477" s="67">
        <v>0.67327381770000005</v>
      </c>
      <c r="O1477" s="68">
        <v>2.6224473897545599</v>
      </c>
      <c r="P1477" s="67">
        <v>0.87506695629999798</v>
      </c>
      <c r="Q1477" s="68">
        <v>4.0817199773935897</v>
      </c>
      <c r="R1477" s="59">
        <v>16.406409251100001</v>
      </c>
      <c r="S1477" s="60">
        <v>0.178753163415586</v>
      </c>
      <c r="T1477" s="67">
        <v>2.8276663913000002</v>
      </c>
      <c r="U1477" s="68">
        <v>10.0224668927683</v>
      </c>
      <c r="V1477" s="67">
        <v>1.7210938987</v>
      </c>
      <c r="W1477" s="68">
        <v>7.4853313196966402</v>
      </c>
      <c r="X1477" s="59">
        <v>3.7147379617</v>
      </c>
      <c r="Y1477" s="60">
        <v>0.114292533564747</v>
      </c>
    </row>
    <row r="1478" spans="1:25" customFormat="1" x14ac:dyDescent="0.3">
      <c r="A1478" s="58" t="s">
        <v>237</v>
      </c>
      <c r="B1478" s="63">
        <v>373.8096064655</v>
      </c>
      <c r="C1478" s="64">
        <v>0.249573185983018</v>
      </c>
      <c r="D1478" s="63">
        <v>167.271174486701</v>
      </c>
      <c r="E1478" s="64">
        <v>0.27208934937863399</v>
      </c>
      <c r="F1478" s="63">
        <v>24.9103662371</v>
      </c>
      <c r="G1478" s="64">
        <v>0.30156782226784901</v>
      </c>
      <c r="H1478" s="63">
        <v>77.171150698399899</v>
      </c>
      <c r="I1478" s="62">
        <v>0.19110148178974501</v>
      </c>
      <c r="J1478" s="70">
        <v>0.87084878480000005</v>
      </c>
      <c r="K1478" s="72">
        <v>4.4883686962565701</v>
      </c>
      <c r="L1478" s="63">
        <v>36.9942197608</v>
      </c>
      <c r="M1478" s="64">
        <v>0.239291445706388</v>
      </c>
      <c r="N1478" s="70">
        <v>8.1296055244999792</v>
      </c>
      <c r="O1478" s="71">
        <v>31.665367383941401</v>
      </c>
      <c r="P1478" s="70">
        <v>2.0809226386000002</v>
      </c>
      <c r="Q1478" s="71">
        <v>9.70639268713545</v>
      </c>
      <c r="R1478" s="63">
        <v>31.356239586400001</v>
      </c>
      <c r="S1478" s="61">
        <v>0.34163642592971599</v>
      </c>
      <c r="T1478" s="70">
        <v>4.2293262916999996</v>
      </c>
      <c r="U1478" s="71">
        <v>14.990552940649399</v>
      </c>
      <c r="V1478" s="70">
        <v>4.5610096536000002</v>
      </c>
      <c r="W1478" s="71">
        <v>19.8366099811977</v>
      </c>
      <c r="X1478" s="63">
        <v>16.234742802900001</v>
      </c>
      <c r="Y1478" s="61">
        <v>0.49949953559209498</v>
      </c>
    </row>
    <row r="1479" spans="1:25" customFormat="1" x14ac:dyDescent="0.3">
      <c r="A1479" s="58" t="s">
        <v>238</v>
      </c>
      <c r="B1479" s="59">
        <v>565.81375742830005</v>
      </c>
      <c r="C1479" s="60">
        <v>0.37776434760361499</v>
      </c>
      <c r="D1479" s="59">
        <v>245.53206829889999</v>
      </c>
      <c r="E1479" s="60">
        <v>0.39939135311296597</v>
      </c>
      <c r="F1479" s="59">
        <v>25.9012181752</v>
      </c>
      <c r="G1479" s="60">
        <v>0.31356319232056501</v>
      </c>
      <c r="H1479" s="59">
        <v>146.29407190680001</v>
      </c>
      <c r="I1479" s="60">
        <v>0.362272865772165</v>
      </c>
      <c r="J1479" s="67">
        <v>6.0514042590999999</v>
      </c>
      <c r="K1479" s="68">
        <v>31.189035248152699</v>
      </c>
      <c r="L1479" s="59">
        <v>62.308981405899999</v>
      </c>
      <c r="M1479" s="60">
        <v>0.40303610503253001</v>
      </c>
      <c r="N1479" s="67">
        <v>4.90447122810001</v>
      </c>
      <c r="O1479" s="68">
        <v>19.1032495726548</v>
      </c>
      <c r="P1479" s="67">
        <v>15.317123539700001</v>
      </c>
      <c r="Q1479" s="69">
        <v>71.4462004285364</v>
      </c>
      <c r="R1479" s="59">
        <v>29.780880946500002</v>
      </c>
      <c r="S1479" s="60">
        <v>0.32447238131237799</v>
      </c>
      <c r="T1479" s="67">
        <v>9.7940283692999905</v>
      </c>
      <c r="U1479" s="68">
        <v>34.7142524946211</v>
      </c>
      <c r="V1479" s="67">
        <v>10.8054229246</v>
      </c>
      <c r="W1479" s="68">
        <v>46.994629811406298</v>
      </c>
      <c r="X1479" s="59">
        <v>9.1240863741999991</v>
      </c>
      <c r="Y1479" s="60">
        <v>0.28072369004829301</v>
      </c>
    </row>
    <row r="1480" spans="1:25" customFormat="1" x14ac:dyDescent="0.3">
      <c r="A1480" s="58" t="s">
        <v>239</v>
      </c>
      <c r="B1480" s="63">
        <v>251.54772765070001</v>
      </c>
      <c r="C1480" s="64">
        <v>0.16794530352008999</v>
      </c>
      <c r="D1480" s="63">
        <v>86.823478520399902</v>
      </c>
      <c r="E1480" s="64">
        <v>0.14123021407543099</v>
      </c>
      <c r="F1480" s="63">
        <v>8.7549042677000095</v>
      </c>
      <c r="G1480" s="64">
        <v>0.10598790034012601</v>
      </c>
      <c r="H1480" s="63">
        <v>97.677380236199994</v>
      </c>
      <c r="I1480" s="61">
        <v>0.241881738597234</v>
      </c>
      <c r="J1480" s="70">
        <v>8.31636677410002</v>
      </c>
      <c r="K1480" s="69">
        <v>42.862688617095799</v>
      </c>
      <c r="L1480" s="63">
        <v>22.268803542000001</v>
      </c>
      <c r="M1480" s="64">
        <v>0.14404234575486799</v>
      </c>
      <c r="N1480" s="70">
        <v>7.9666137967999804</v>
      </c>
      <c r="O1480" s="71">
        <v>31.0305035000038</v>
      </c>
      <c r="P1480" s="70">
        <v>1.5461987585999999</v>
      </c>
      <c r="Q1480" s="71">
        <v>7.21219138325585</v>
      </c>
      <c r="R1480" s="63">
        <v>9.4485537649999891</v>
      </c>
      <c r="S1480" s="64">
        <v>0.102945065513513</v>
      </c>
      <c r="T1480" s="70">
        <v>5.9192875047000104</v>
      </c>
      <c r="U1480" s="71">
        <v>20.9805029430498</v>
      </c>
      <c r="V1480" s="70">
        <v>0.28876204890000001</v>
      </c>
      <c r="W1480" s="71">
        <v>1.2558754697832499</v>
      </c>
      <c r="X1480" s="63">
        <v>2.5373784363</v>
      </c>
      <c r="Y1480" s="64">
        <v>7.8068335663860802E-2</v>
      </c>
    </row>
    <row r="1481" spans="1:25" customFormat="1" x14ac:dyDescent="0.3">
      <c r="A1481" s="58" t="s">
        <v>342</v>
      </c>
      <c r="B1481" s="59">
        <v>113.27116793419999</v>
      </c>
      <c r="C1481" s="60">
        <v>7.5625253531211398E-2</v>
      </c>
      <c r="D1481" s="59">
        <v>50.056986863299997</v>
      </c>
      <c r="E1481" s="60">
        <v>8.1424507416088601E-2</v>
      </c>
      <c r="F1481" s="59">
        <v>7.9053838676000101</v>
      </c>
      <c r="G1481" s="60">
        <v>9.5703506502161195E-2</v>
      </c>
      <c r="H1481" s="59">
        <v>28.003340497500002</v>
      </c>
      <c r="I1481" s="60">
        <v>6.9345601506574095E-2</v>
      </c>
      <c r="J1481" s="67">
        <v>3.0063049952999998</v>
      </c>
      <c r="K1481" s="68">
        <v>15.4945444809953</v>
      </c>
      <c r="L1481" s="59">
        <v>6.5790231828000101</v>
      </c>
      <c r="M1481" s="60">
        <v>4.2555404031421898E-2</v>
      </c>
      <c r="N1481" s="67">
        <v>3.9995275142000102</v>
      </c>
      <c r="O1481" s="68">
        <v>15.578432153645499</v>
      </c>
      <c r="P1481" s="67">
        <v>1.6193698671000001</v>
      </c>
      <c r="Q1481" s="68">
        <v>7.5534955236787802</v>
      </c>
      <c r="R1481" s="59">
        <v>4.7903998353999997</v>
      </c>
      <c r="S1481" s="60">
        <v>5.2192963828806199E-2</v>
      </c>
      <c r="T1481" s="67">
        <v>3.7231705155000201</v>
      </c>
      <c r="U1481" s="68">
        <v>13.1965189891351</v>
      </c>
      <c r="V1481" s="67">
        <v>3.1638109931999998</v>
      </c>
      <c r="W1481" s="68">
        <v>13.759954372558299</v>
      </c>
      <c r="X1481" s="59">
        <v>0.42384980230000102</v>
      </c>
      <c r="Y1481" s="60">
        <v>1.30407227253291E-2</v>
      </c>
    </row>
    <row r="1482" spans="1:25" customFormat="1" x14ac:dyDescent="0.3">
      <c r="A1482" s="58" t="s">
        <v>88</v>
      </c>
      <c r="B1482" s="63">
        <v>22.7057781279</v>
      </c>
      <c r="C1482" s="64">
        <v>1.5159464309076101E-2</v>
      </c>
      <c r="D1482" s="63">
        <v>11.0142898855</v>
      </c>
      <c r="E1482" s="64">
        <v>1.7916242759756899E-2</v>
      </c>
      <c r="F1482" s="63">
        <v>0.3819354136</v>
      </c>
      <c r="G1482" s="64">
        <v>4.6237550194979E-3</v>
      </c>
      <c r="H1482" s="63">
        <v>4.6653642484999898</v>
      </c>
      <c r="I1482" s="64">
        <v>1.15529963322905E-2</v>
      </c>
      <c r="J1482" s="70">
        <v>1.1574203087999999</v>
      </c>
      <c r="K1482" s="71">
        <v>5.9653629574996803</v>
      </c>
      <c r="L1482" s="63">
        <v>0.84695828949999796</v>
      </c>
      <c r="M1482" s="64">
        <v>5.4784200033924898E-3</v>
      </c>
      <c r="N1482" s="70">
        <v>0</v>
      </c>
      <c r="O1482" s="71">
        <v>0</v>
      </c>
      <c r="P1482" s="70">
        <v>0</v>
      </c>
      <c r="Q1482" s="71">
        <v>0</v>
      </c>
      <c r="R1482" s="63">
        <v>0</v>
      </c>
      <c r="S1482" s="64">
        <v>0</v>
      </c>
      <c r="T1482" s="70">
        <v>1.7197983725999999</v>
      </c>
      <c r="U1482" s="71">
        <v>6.0957057397763998</v>
      </c>
      <c r="V1482" s="70">
        <v>2.4527891747999999</v>
      </c>
      <c r="W1482" s="69">
        <v>10.6675990453578</v>
      </c>
      <c r="X1482" s="63">
        <v>0.46722243460000001</v>
      </c>
      <c r="Y1482" s="64">
        <v>1.43751824056751E-2</v>
      </c>
    </row>
    <row r="1483" spans="1:25" customFormat="1" x14ac:dyDescent="0.3">
      <c r="A1483" s="58" t="s">
        <v>343</v>
      </c>
      <c r="B1483" s="59">
        <v>544.45711525599995</v>
      </c>
      <c r="C1483" s="60">
        <v>0.36350563103600803</v>
      </c>
      <c r="D1483" s="59">
        <v>221.33878511409901</v>
      </c>
      <c r="E1483" s="60">
        <v>0.36003768263575697</v>
      </c>
      <c r="F1483" s="59">
        <v>39.659423693599997</v>
      </c>
      <c r="G1483" s="61">
        <v>0.48012164581764999</v>
      </c>
      <c r="H1483" s="59">
        <v>127.1827228483</v>
      </c>
      <c r="I1483" s="60">
        <v>0.31494679779173601</v>
      </c>
      <c r="J1483" s="67">
        <v>0.87084878480000005</v>
      </c>
      <c r="K1483" s="72">
        <v>4.4883686962565701</v>
      </c>
      <c r="L1483" s="59">
        <v>62.595240040699998</v>
      </c>
      <c r="M1483" s="60">
        <v>0.40488772517778798</v>
      </c>
      <c r="N1483" s="67">
        <v>8.80287934219999</v>
      </c>
      <c r="O1483" s="68">
        <v>34.287814773695899</v>
      </c>
      <c r="P1483" s="67">
        <v>2.9559895949000001</v>
      </c>
      <c r="Q1483" s="72">
        <v>13.788112664529001</v>
      </c>
      <c r="R1483" s="59">
        <v>47.762648837500002</v>
      </c>
      <c r="S1483" s="61">
        <v>0.52038958934530299</v>
      </c>
      <c r="T1483" s="67">
        <v>7.0569926830000096</v>
      </c>
      <c r="U1483" s="68">
        <v>25.013019833417601</v>
      </c>
      <c r="V1483" s="67">
        <v>6.2821035523000202</v>
      </c>
      <c r="W1483" s="68">
        <v>27.321941300894299</v>
      </c>
      <c r="X1483" s="59">
        <v>19.949480764600001</v>
      </c>
      <c r="Y1483" s="61">
        <v>0.61379206915684204</v>
      </c>
    </row>
    <row r="1484" spans="1:25" customFormat="1" x14ac:dyDescent="0.3">
      <c r="A1484" s="58" t="s">
        <v>344</v>
      </c>
      <c r="B1484" s="63">
        <v>364.81889558490002</v>
      </c>
      <c r="C1484" s="64">
        <v>0.24357055705130101</v>
      </c>
      <c r="D1484" s="63">
        <v>136.8804653837</v>
      </c>
      <c r="E1484" s="64">
        <v>0.22265472149151999</v>
      </c>
      <c r="F1484" s="63">
        <v>16.6602881353</v>
      </c>
      <c r="G1484" s="64">
        <v>0.20169140684228701</v>
      </c>
      <c r="H1484" s="63">
        <v>125.6807207337</v>
      </c>
      <c r="I1484" s="61">
        <v>0.31122734010380798</v>
      </c>
      <c r="J1484" s="70">
        <v>11.322671769399999</v>
      </c>
      <c r="K1484" s="69">
        <v>58.3572330980911</v>
      </c>
      <c r="L1484" s="63">
        <v>28.847826724800001</v>
      </c>
      <c r="M1484" s="64">
        <v>0.18659774978629001</v>
      </c>
      <c r="N1484" s="70">
        <v>11.966141310999999</v>
      </c>
      <c r="O1484" s="69">
        <v>46.608935653649297</v>
      </c>
      <c r="P1484" s="70">
        <v>3.1655686257000002</v>
      </c>
      <c r="Q1484" s="71">
        <v>14.765686906934601</v>
      </c>
      <c r="R1484" s="63">
        <v>14.2389536004</v>
      </c>
      <c r="S1484" s="64">
        <v>0.15513802934231999</v>
      </c>
      <c r="T1484" s="70">
        <v>9.6424580201999905</v>
      </c>
      <c r="U1484" s="71">
        <v>34.1770219321849</v>
      </c>
      <c r="V1484" s="70">
        <v>3.4525730421</v>
      </c>
      <c r="W1484" s="71">
        <v>15.015829842341599</v>
      </c>
      <c r="X1484" s="63">
        <v>2.9612282386</v>
      </c>
      <c r="Y1484" s="62">
        <v>9.1109058389190006E-2</v>
      </c>
    </row>
    <row r="1485" spans="1:25" customFormat="1" x14ac:dyDescent="0.3">
      <c r="A1485" s="65" t="s">
        <v>1</v>
      </c>
    </row>
    <row r="1486" spans="1:25" customFormat="1" x14ac:dyDescent="0.3">
      <c r="A1486" s="65" t="s">
        <v>1</v>
      </c>
    </row>
    <row r="1487" spans="1:25" customFormat="1" x14ac:dyDescent="0.3">
      <c r="A1487" s="53" t="s">
        <v>475</v>
      </c>
    </row>
    <row r="1488" spans="1:25" customFormat="1" x14ac:dyDescent="0.3">
      <c r="A1488" s="54" t="s">
        <v>1</v>
      </c>
    </row>
    <row r="1489" spans="1:25" customFormat="1" ht="25.5" customHeight="1" x14ac:dyDescent="0.3">
      <c r="A1489" s="114" t="s">
        <v>1</v>
      </c>
      <c r="B1489" s="113" t="s">
        <v>504</v>
      </c>
      <c r="C1489" s="113" t="s">
        <v>1</v>
      </c>
      <c r="D1489" s="113" t="s">
        <v>53</v>
      </c>
      <c r="E1489" s="113" t="s">
        <v>1</v>
      </c>
      <c r="F1489" s="113" t="s">
        <v>54</v>
      </c>
      <c r="G1489" s="113" t="s">
        <v>1</v>
      </c>
      <c r="H1489" s="118" t="s">
        <v>55</v>
      </c>
      <c r="I1489" s="118" t="s">
        <v>1</v>
      </c>
      <c r="J1489" s="118" t="s">
        <v>56</v>
      </c>
      <c r="K1489" s="118" t="s">
        <v>1</v>
      </c>
      <c r="L1489" s="118" t="s">
        <v>57</v>
      </c>
      <c r="M1489" s="118" t="s">
        <v>1</v>
      </c>
      <c r="N1489" s="118" t="s">
        <v>58</v>
      </c>
      <c r="O1489" s="118" t="s">
        <v>1</v>
      </c>
      <c r="P1489" s="118" t="s">
        <v>59</v>
      </c>
      <c r="Q1489" s="118" t="s">
        <v>1</v>
      </c>
      <c r="R1489" s="118" t="s">
        <v>60</v>
      </c>
      <c r="S1489" s="118" t="s">
        <v>1</v>
      </c>
      <c r="T1489" s="113" t="s">
        <v>61</v>
      </c>
      <c r="U1489" s="113" t="s">
        <v>1</v>
      </c>
      <c r="V1489" s="113" t="s">
        <v>62</v>
      </c>
      <c r="W1489" s="113" t="s">
        <v>1</v>
      </c>
      <c r="X1489" s="113" t="s">
        <v>63</v>
      </c>
      <c r="Y1489" s="113" t="s">
        <v>1</v>
      </c>
    </row>
    <row r="1490" spans="1:25" customFormat="1" x14ac:dyDescent="0.3">
      <c r="A1490" s="115" t="s">
        <v>1</v>
      </c>
      <c r="B1490" s="55" t="s">
        <v>14</v>
      </c>
      <c r="C1490" s="55" t="s">
        <v>15</v>
      </c>
      <c r="D1490" s="55" t="s">
        <v>14</v>
      </c>
      <c r="E1490" s="55" t="s">
        <v>15</v>
      </c>
      <c r="F1490" s="55" t="s">
        <v>14</v>
      </c>
      <c r="G1490" s="55" t="s">
        <v>15</v>
      </c>
      <c r="H1490" s="55" t="s">
        <v>14</v>
      </c>
      <c r="I1490" s="55" t="s">
        <v>15</v>
      </c>
      <c r="J1490" s="55" t="s">
        <v>14</v>
      </c>
      <c r="K1490" s="55" t="s">
        <v>15</v>
      </c>
      <c r="L1490" s="55" t="s">
        <v>14</v>
      </c>
      <c r="M1490" s="55" t="s">
        <v>15</v>
      </c>
      <c r="N1490" s="55" t="s">
        <v>14</v>
      </c>
      <c r="O1490" s="55" t="s">
        <v>15</v>
      </c>
      <c r="P1490" s="55" t="s">
        <v>14</v>
      </c>
      <c r="Q1490" s="55" t="s">
        <v>15</v>
      </c>
      <c r="R1490" s="55" t="s">
        <v>14</v>
      </c>
      <c r="S1490" s="55" t="s">
        <v>15</v>
      </c>
      <c r="T1490" s="55" t="s">
        <v>14</v>
      </c>
      <c r="U1490" s="55" t="s">
        <v>15</v>
      </c>
      <c r="V1490" s="55" t="s">
        <v>14</v>
      </c>
      <c r="W1490" s="55" t="s">
        <v>15</v>
      </c>
      <c r="X1490" s="55" t="s">
        <v>14</v>
      </c>
      <c r="Y1490" s="55" t="s">
        <v>15</v>
      </c>
    </row>
    <row r="1491" spans="1:25" customFormat="1" x14ac:dyDescent="0.3">
      <c r="A1491" s="56" t="s">
        <v>16</v>
      </c>
      <c r="B1491" s="57">
        <v>1497.7955463971</v>
      </c>
      <c r="C1491" s="57">
        <v>1497.7955463971</v>
      </c>
      <c r="D1491" s="57">
        <v>614.76560868219997</v>
      </c>
      <c r="E1491" s="57">
        <v>614.76560868219997</v>
      </c>
      <c r="F1491" s="57">
        <v>82.602865417700002</v>
      </c>
      <c r="G1491" s="57">
        <v>82.602865417700002</v>
      </c>
      <c r="H1491" s="57">
        <v>403.82287973730001</v>
      </c>
      <c r="I1491" s="57">
        <v>403.82287973730001</v>
      </c>
      <c r="J1491" s="57">
        <v>19.402345122100002</v>
      </c>
      <c r="K1491" s="57">
        <v>19.402345122100002</v>
      </c>
      <c r="L1491" s="57">
        <v>154.5990064609</v>
      </c>
      <c r="M1491" s="57">
        <v>154.5990064609</v>
      </c>
      <c r="N1491" s="57">
        <v>25.673491881299999</v>
      </c>
      <c r="O1491" s="57">
        <v>25.673491881299999</v>
      </c>
      <c r="P1491" s="57">
        <v>21.4386817603</v>
      </c>
      <c r="Q1491" s="57">
        <v>21.4386817603</v>
      </c>
      <c r="R1491" s="57">
        <v>91.782483384399995</v>
      </c>
      <c r="S1491" s="57">
        <v>91.782483384399995</v>
      </c>
      <c r="T1491" s="57">
        <v>28.213277445100001</v>
      </c>
      <c r="U1491" s="57">
        <v>28.213277445100001</v>
      </c>
      <c r="V1491" s="57">
        <v>22.992888693800001</v>
      </c>
      <c r="W1491" s="57">
        <v>22.992888693800001</v>
      </c>
      <c r="X1491" s="57">
        <v>32.502017811999998</v>
      </c>
      <c r="Y1491" s="57">
        <v>32.502017811999998</v>
      </c>
    </row>
    <row r="1492" spans="1:25" customFormat="1" x14ac:dyDescent="0.3">
      <c r="A1492" s="58" t="s">
        <v>341</v>
      </c>
      <c r="B1492" s="59">
        <v>781.71276318929699</v>
      </c>
      <c r="C1492" s="60">
        <v>0.52190885803452003</v>
      </c>
      <c r="D1492" s="59">
        <v>304.85594507960099</v>
      </c>
      <c r="E1492" s="60">
        <v>0.495889719226623</v>
      </c>
      <c r="F1492" s="59">
        <v>39.6603643077</v>
      </c>
      <c r="G1492" s="60">
        <v>0.48013303300252902</v>
      </c>
      <c r="H1492" s="59">
        <v>208.00591305410001</v>
      </c>
      <c r="I1492" s="60">
        <v>0.51509194622507404</v>
      </c>
      <c r="J1492" s="67">
        <v>10.0592009108</v>
      </c>
      <c r="K1492" s="68">
        <v>51.845283894791599</v>
      </c>
      <c r="L1492" s="59">
        <v>89.769299120999705</v>
      </c>
      <c r="M1492" s="60">
        <v>0.58065896525475902</v>
      </c>
      <c r="N1492" s="67">
        <v>7.28865537490001</v>
      </c>
      <c r="O1492" s="72">
        <v>28.389809257730501</v>
      </c>
      <c r="P1492" s="67">
        <v>9.4113715123000006</v>
      </c>
      <c r="Q1492" s="68">
        <v>43.899021486143397</v>
      </c>
      <c r="R1492" s="59">
        <v>65.317401438000005</v>
      </c>
      <c r="S1492" s="61">
        <v>0.71165432694210395</v>
      </c>
      <c r="T1492" s="67">
        <v>16.7079913898</v>
      </c>
      <c r="U1492" s="68">
        <v>59.220313635351097</v>
      </c>
      <c r="V1492" s="67">
        <v>13.5959358223</v>
      </c>
      <c r="W1492" s="68">
        <v>59.131047009183</v>
      </c>
      <c r="X1492" s="59">
        <v>17.0406851788</v>
      </c>
      <c r="Y1492" s="60">
        <v>0.52429622300275902</v>
      </c>
    </row>
    <row r="1493" spans="1:25" customFormat="1" x14ac:dyDescent="0.3">
      <c r="A1493" s="58" t="s">
        <v>237</v>
      </c>
      <c r="B1493" s="63">
        <v>246.49061325369999</v>
      </c>
      <c r="C1493" s="64">
        <v>0.164568931885681</v>
      </c>
      <c r="D1493" s="63">
        <v>90.765042593099906</v>
      </c>
      <c r="E1493" s="64">
        <v>0.14764170492175399</v>
      </c>
      <c r="F1493" s="63">
        <v>14.8189473449</v>
      </c>
      <c r="G1493" s="64">
        <v>0.179399918755417</v>
      </c>
      <c r="H1493" s="63">
        <v>80.065892632999905</v>
      </c>
      <c r="I1493" s="64">
        <v>0.19826982731906001</v>
      </c>
      <c r="J1493" s="70">
        <v>1.134172886</v>
      </c>
      <c r="K1493" s="71">
        <v>5.8455453650710201</v>
      </c>
      <c r="L1493" s="63">
        <v>21.739089678799999</v>
      </c>
      <c r="M1493" s="64">
        <v>0.140615972744289</v>
      </c>
      <c r="N1493" s="70">
        <v>6.9316335495999901</v>
      </c>
      <c r="O1493" s="71">
        <v>26.999184924466199</v>
      </c>
      <c r="P1493" s="70">
        <v>4.3397835097000002</v>
      </c>
      <c r="Q1493" s="71">
        <v>20.2427721919749</v>
      </c>
      <c r="R1493" s="63">
        <v>16.283298064</v>
      </c>
      <c r="S1493" s="64">
        <v>0.17741182700192201</v>
      </c>
      <c r="T1493" s="70">
        <v>2.7641019257999999</v>
      </c>
      <c r="U1493" s="71">
        <v>9.7971670649701892</v>
      </c>
      <c r="V1493" s="70">
        <v>3.9245143904000002</v>
      </c>
      <c r="W1493" s="71">
        <v>17.068383371325801</v>
      </c>
      <c r="X1493" s="63">
        <v>3.7241366783999901</v>
      </c>
      <c r="Y1493" s="64">
        <v>0.114581706894057</v>
      </c>
    </row>
    <row r="1494" spans="1:25" customFormat="1" x14ac:dyDescent="0.3">
      <c r="A1494" s="58" t="s">
        <v>238</v>
      </c>
      <c r="B1494" s="59">
        <v>200.2324788013</v>
      </c>
      <c r="C1494" s="60">
        <v>0.13368478714131099</v>
      </c>
      <c r="D1494" s="59">
        <v>94.9257907498001</v>
      </c>
      <c r="E1494" s="60">
        <v>0.15440972853585799</v>
      </c>
      <c r="F1494" s="59">
        <v>15.080437762400001</v>
      </c>
      <c r="G1494" s="60">
        <v>0.18256555249194301</v>
      </c>
      <c r="H1494" s="59">
        <v>40.953814579599999</v>
      </c>
      <c r="I1494" s="60">
        <v>0.10141529030312001</v>
      </c>
      <c r="J1494" s="67">
        <v>3.7466775694000001</v>
      </c>
      <c r="K1494" s="68">
        <v>19.310436680833998</v>
      </c>
      <c r="L1494" s="59">
        <v>19.995448644500001</v>
      </c>
      <c r="M1494" s="60">
        <v>0.12933749771255501</v>
      </c>
      <c r="N1494" s="67">
        <v>5.4514699846000099</v>
      </c>
      <c r="O1494" s="68">
        <v>21.2338469959777</v>
      </c>
      <c r="P1494" s="67">
        <v>0</v>
      </c>
      <c r="Q1494" s="68">
        <v>0</v>
      </c>
      <c r="R1494" s="59">
        <v>4.9504960998999996</v>
      </c>
      <c r="S1494" s="62">
        <v>5.3937264686623403E-2</v>
      </c>
      <c r="T1494" s="67">
        <v>8.2833461140999898</v>
      </c>
      <c r="U1494" s="69">
        <v>29.359744291383699</v>
      </c>
      <c r="V1494" s="67">
        <v>4.9443868865999896</v>
      </c>
      <c r="W1494" s="68">
        <v>21.503983046433198</v>
      </c>
      <c r="X1494" s="59">
        <v>1.9006104103999999</v>
      </c>
      <c r="Y1494" s="60">
        <v>5.8476689705655102E-2</v>
      </c>
    </row>
    <row r="1495" spans="1:25" customFormat="1" x14ac:dyDescent="0.3">
      <c r="A1495" s="58" t="s">
        <v>239</v>
      </c>
      <c r="B1495" s="63">
        <v>158.46825384670001</v>
      </c>
      <c r="C1495" s="64">
        <v>0.105800991482376</v>
      </c>
      <c r="D1495" s="63">
        <v>74.878216950400002</v>
      </c>
      <c r="E1495" s="64">
        <v>0.121799619062796</v>
      </c>
      <c r="F1495" s="63">
        <v>10.736537610999999</v>
      </c>
      <c r="G1495" s="64">
        <v>0.129977786565978</v>
      </c>
      <c r="H1495" s="63">
        <v>43.8767066614</v>
      </c>
      <c r="I1495" s="64">
        <v>0.108653344976251</v>
      </c>
      <c r="J1495" s="70">
        <v>2.1797424059999999</v>
      </c>
      <c r="K1495" s="71">
        <v>11.234427551323099</v>
      </c>
      <c r="L1495" s="63">
        <v>10.930972455699999</v>
      </c>
      <c r="M1495" s="64">
        <v>7.0705321501950094E-2</v>
      </c>
      <c r="N1495" s="70">
        <v>3.9735295449999901</v>
      </c>
      <c r="O1495" s="71">
        <v>15.4771682923827</v>
      </c>
      <c r="P1495" s="70">
        <v>7.3037413262999902</v>
      </c>
      <c r="Q1495" s="69">
        <v>34.068052354902797</v>
      </c>
      <c r="R1495" s="63">
        <v>1.2483302366</v>
      </c>
      <c r="S1495" s="62">
        <v>1.3600963828487699E-2</v>
      </c>
      <c r="T1495" s="70">
        <v>0.45783801540000102</v>
      </c>
      <c r="U1495" s="71">
        <v>1.6227750082949499</v>
      </c>
      <c r="V1495" s="70">
        <v>0</v>
      </c>
      <c r="W1495" s="71">
        <v>0</v>
      </c>
      <c r="X1495" s="63">
        <v>2.8826386389</v>
      </c>
      <c r="Y1495" s="64">
        <v>8.86910669846383E-2</v>
      </c>
    </row>
    <row r="1496" spans="1:25" customFormat="1" x14ac:dyDescent="0.3">
      <c r="A1496" s="58" t="s">
        <v>342</v>
      </c>
      <c r="B1496" s="59">
        <v>46.396228176000001</v>
      </c>
      <c r="C1496" s="60">
        <v>3.09763427242154E-2</v>
      </c>
      <c r="D1496" s="59">
        <v>20.672507831299999</v>
      </c>
      <c r="E1496" s="60">
        <v>3.3626649798470701E-2</v>
      </c>
      <c r="F1496" s="59">
        <v>0</v>
      </c>
      <c r="G1496" s="60">
        <v>0</v>
      </c>
      <c r="H1496" s="59">
        <v>17.558908930499999</v>
      </c>
      <c r="I1496" s="60">
        <v>4.3481708965877899E-2</v>
      </c>
      <c r="J1496" s="67">
        <v>0.61772222939999899</v>
      </c>
      <c r="K1496" s="68">
        <v>3.1837503431293501</v>
      </c>
      <c r="L1496" s="59">
        <v>3.6589366218000001</v>
      </c>
      <c r="M1496" s="60">
        <v>2.3667271255882201E-2</v>
      </c>
      <c r="N1496" s="67">
        <v>2.0282034271999998</v>
      </c>
      <c r="O1496" s="68">
        <v>7.8999905294429302</v>
      </c>
      <c r="P1496" s="67">
        <v>0.38378541199999999</v>
      </c>
      <c r="Q1496" s="68">
        <v>1.7901539669789399</v>
      </c>
      <c r="R1496" s="59">
        <v>0.605314939</v>
      </c>
      <c r="S1496" s="60">
        <v>6.5951030815416299E-3</v>
      </c>
      <c r="T1496" s="67">
        <v>0</v>
      </c>
      <c r="U1496" s="68">
        <v>0</v>
      </c>
      <c r="V1496" s="67">
        <v>0</v>
      </c>
      <c r="W1496" s="68">
        <v>0</v>
      </c>
      <c r="X1496" s="59">
        <v>0.87084878480000105</v>
      </c>
      <c r="Y1496" s="60">
        <v>2.67936836979542E-2</v>
      </c>
    </row>
    <row r="1497" spans="1:25" customFormat="1" x14ac:dyDescent="0.3">
      <c r="A1497" s="58" t="s">
        <v>88</v>
      </c>
      <c r="B1497" s="63">
        <v>64.495209130099994</v>
      </c>
      <c r="C1497" s="64">
        <v>4.3060088731897497E-2</v>
      </c>
      <c r="D1497" s="63">
        <v>28.668105478000001</v>
      </c>
      <c r="E1497" s="64">
        <v>4.66325784544981E-2</v>
      </c>
      <c r="F1497" s="63">
        <v>2.3065783917</v>
      </c>
      <c r="G1497" s="64">
        <v>2.79237091841338E-2</v>
      </c>
      <c r="H1497" s="63">
        <v>13.361643878700001</v>
      </c>
      <c r="I1497" s="64">
        <v>3.3087882210617203E-2</v>
      </c>
      <c r="J1497" s="70">
        <v>1.6648291205000001</v>
      </c>
      <c r="K1497" s="71">
        <v>8.5805561648509006</v>
      </c>
      <c r="L1497" s="63">
        <v>8.5052599390999699</v>
      </c>
      <c r="M1497" s="64">
        <v>5.5014971530564699E-2</v>
      </c>
      <c r="N1497" s="70">
        <v>0</v>
      </c>
      <c r="O1497" s="71">
        <v>0</v>
      </c>
      <c r="P1497" s="70">
        <v>0</v>
      </c>
      <c r="Q1497" s="71">
        <v>0</v>
      </c>
      <c r="R1497" s="63">
        <v>3.3776426068999998</v>
      </c>
      <c r="S1497" s="64">
        <v>3.6800514459320997E-2</v>
      </c>
      <c r="T1497" s="70">
        <v>0</v>
      </c>
      <c r="U1497" s="71">
        <v>0</v>
      </c>
      <c r="V1497" s="70">
        <v>0.52805159449999906</v>
      </c>
      <c r="W1497" s="71">
        <v>2.2965865730580801</v>
      </c>
      <c r="X1497" s="63">
        <v>6.0830981206999999</v>
      </c>
      <c r="Y1497" s="61">
        <v>0.18716062971493599</v>
      </c>
    </row>
    <row r="1498" spans="1:25" customFormat="1" x14ac:dyDescent="0.3">
      <c r="A1498" s="58" t="s">
        <v>343</v>
      </c>
      <c r="B1498" s="59">
        <v>1028.203376443</v>
      </c>
      <c r="C1498" s="60">
        <v>0.68647778992020003</v>
      </c>
      <c r="D1498" s="59">
        <v>395.62098767270101</v>
      </c>
      <c r="E1498" s="60">
        <v>0.64353142414837705</v>
      </c>
      <c r="F1498" s="59">
        <v>54.479311652600003</v>
      </c>
      <c r="G1498" s="60">
        <v>0.65953295175794602</v>
      </c>
      <c r="H1498" s="59">
        <v>288.071805687101</v>
      </c>
      <c r="I1498" s="60">
        <v>0.71336177354413399</v>
      </c>
      <c r="J1498" s="67">
        <v>11.1933737968</v>
      </c>
      <c r="K1498" s="68">
        <v>57.690829259862603</v>
      </c>
      <c r="L1498" s="59">
        <v>111.5083887998</v>
      </c>
      <c r="M1498" s="60">
        <v>0.72127493799904796</v>
      </c>
      <c r="N1498" s="67">
        <v>14.2202889245</v>
      </c>
      <c r="O1498" s="68">
        <v>55.388994182196697</v>
      </c>
      <c r="P1498" s="67">
        <v>13.751155022000001</v>
      </c>
      <c r="Q1498" s="68">
        <v>64.141793678118304</v>
      </c>
      <c r="R1498" s="59">
        <v>81.600699501999998</v>
      </c>
      <c r="S1498" s="61">
        <v>0.88906615394402599</v>
      </c>
      <c r="T1498" s="67">
        <v>19.472093315599999</v>
      </c>
      <c r="U1498" s="68">
        <v>69.0174807003213</v>
      </c>
      <c r="V1498" s="67">
        <v>17.520450212699998</v>
      </c>
      <c r="W1498" s="68">
        <v>76.199430380508801</v>
      </c>
      <c r="X1498" s="59">
        <v>20.764821857200001</v>
      </c>
      <c r="Y1498" s="60">
        <v>0.63887792989681602</v>
      </c>
    </row>
    <row r="1499" spans="1:25" customFormat="1" x14ac:dyDescent="0.3">
      <c r="A1499" s="58" t="s">
        <v>344</v>
      </c>
      <c r="B1499" s="63">
        <v>204.8644820227</v>
      </c>
      <c r="C1499" s="64">
        <v>0.13677733420659099</v>
      </c>
      <c r="D1499" s="63">
        <v>95.550724781699998</v>
      </c>
      <c r="E1499" s="64">
        <v>0.15542626886126701</v>
      </c>
      <c r="F1499" s="63">
        <v>10.736537610999999</v>
      </c>
      <c r="G1499" s="64">
        <v>0.129977786565978</v>
      </c>
      <c r="H1499" s="63">
        <v>61.435615591899897</v>
      </c>
      <c r="I1499" s="64">
        <v>0.15213505394212901</v>
      </c>
      <c r="J1499" s="70">
        <v>2.7974646353999999</v>
      </c>
      <c r="K1499" s="71">
        <v>14.4181778944525</v>
      </c>
      <c r="L1499" s="63">
        <v>14.5899090775</v>
      </c>
      <c r="M1499" s="64">
        <v>9.4372592757832302E-2</v>
      </c>
      <c r="N1499" s="70">
        <v>6.0017329721999904</v>
      </c>
      <c r="O1499" s="71">
        <v>23.377158821825599</v>
      </c>
      <c r="P1499" s="70">
        <v>7.6875267383000097</v>
      </c>
      <c r="Q1499" s="69">
        <v>35.858206321881703</v>
      </c>
      <c r="R1499" s="63">
        <v>1.8536451756000001</v>
      </c>
      <c r="S1499" s="62">
        <v>2.0196066910029401E-2</v>
      </c>
      <c r="T1499" s="70">
        <v>0.45783801540000102</v>
      </c>
      <c r="U1499" s="71">
        <v>1.6227750082949499</v>
      </c>
      <c r="V1499" s="70">
        <v>0</v>
      </c>
      <c r="W1499" s="71">
        <v>0</v>
      </c>
      <c r="X1499" s="63">
        <v>3.75348742369999</v>
      </c>
      <c r="Y1499" s="64">
        <v>0.11548475068259199</v>
      </c>
    </row>
    <row r="1500" spans="1:25" customFormat="1" x14ac:dyDescent="0.3">
      <c r="A1500" s="65" t="s">
        <v>1</v>
      </c>
    </row>
    <row r="1501" spans="1:25" customFormat="1" x14ac:dyDescent="0.3">
      <c r="A1501" s="65" t="s">
        <v>1</v>
      </c>
    </row>
    <row r="1502" spans="1:25" customFormat="1" x14ac:dyDescent="0.3">
      <c r="A1502" s="53" t="s">
        <v>476</v>
      </c>
    </row>
    <row r="1503" spans="1:25" customFormat="1" x14ac:dyDescent="0.3">
      <c r="A1503" s="54" t="s">
        <v>1</v>
      </c>
    </row>
    <row r="1504" spans="1:25" customFormat="1" ht="25.5" customHeight="1" x14ac:dyDescent="0.3">
      <c r="A1504" s="114" t="s">
        <v>1</v>
      </c>
      <c r="B1504" s="113" t="s">
        <v>504</v>
      </c>
      <c r="C1504" s="113" t="s">
        <v>1</v>
      </c>
      <c r="D1504" s="113" t="s">
        <v>53</v>
      </c>
      <c r="E1504" s="113" t="s">
        <v>1</v>
      </c>
      <c r="F1504" s="113" t="s">
        <v>54</v>
      </c>
      <c r="G1504" s="113" t="s">
        <v>1</v>
      </c>
      <c r="H1504" s="118" t="s">
        <v>55</v>
      </c>
      <c r="I1504" s="118" t="s">
        <v>1</v>
      </c>
      <c r="J1504" s="118" t="s">
        <v>56</v>
      </c>
      <c r="K1504" s="118" t="s">
        <v>1</v>
      </c>
      <c r="L1504" s="118" t="s">
        <v>57</v>
      </c>
      <c r="M1504" s="118" t="s">
        <v>1</v>
      </c>
      <c r="N1504" s="118" t="s">
        <v>58</v>
      </c>
      <c r="O1504" s="118" t="s">
        <v>1</v>
      </c>
      <c r="P1504" s="118" t="s">
        <v>59</v>
      </c>
      <c r="Q1504" s="118" t="s">
        <v>1</v>
      </c>
      <c r="R1504" s="118" t="s">
        <v>60</v>
      </c>
      <c r="S1504" s="118" t="s">
        <v>1</v>
      </c>
      <c r="T1504" s="113" t="s">
        <v>61</v>
      </c>
      <c r="U1504" s="113" t="s">
        <v>1</v>
      </c>
      <c r="V1504" s="113" t="s">
        <v>62</v>
      </c>
      <c r="W1504" s="113" t="s">
        <v>1</v>
      </c>
      <c r="X1504" s="113" t="s">
        <v>63</v>
      </c>
      <c r="Y1504" s="113" t="s">
        <v>1</v>
      </c>
    </row>
    <row r="1505" spans="1:25" customFormat="1" x14ac:dyDescent="0.3">
      <c r="A1505" s="115" t="s">
        <v>1</v>
      </c>
      <c r="B1505" s="55" t="s">
        <v>14</v>
      </c>
      <c r="C1505" s="55" t="s">
        <v>15</v>
      </c>
      <c r="D1505" s="55" t="s">
        <v>14</v>
      </c>
      <c r="E1505" s="55" t="s">
        <v>15</v>
      </c>
      <c r="F1505" s="55" t="s">
        <v>14</v>
      </c>
      <c r="G1505" s="55" t="s">
        <v>15</v>
      </c>
      <c r="H1505" s="55" t="s">
        <v>14</v>
      </c>
      <c r="I1505" s="55" t="s">
        <v>15</v>
      </c>
      <c r="J1505" s="55" t="s">
        <v>14</v>
      </c>
      <c r="K1505" s="55" t="s">
        <v>15</v>
      </c>
      <c r="L1505" s="55" t="s">
        <v>14</v>
      </c>
      <c r="M1505" s="55" t="s">
        <v>15</v>
      </c>
      <c r="N1505" s="55" t="s">
        <v>14</v>
      </c>
      <c r="O1505" s="55" t="s">
        <v>15</v>
      </c>
      <c r="P1505" s="55" t="s">
        <v>14</v>
      </c>
      <c r="Q1505" s="55" t="s">
        <v>15</v>
      </c>
      <c r="R1505" s="55" t="s">
        <v>14</v>
      </c>
      <c r="S1505" s="55" t="s">
        <v>15</v>
      </c>
      <c r="T1505" s="55" t="s">
        <v>14</v>
      </c>
      <c r="U1505" s="55" t="s">
        <v>15</v>
      </c>
      <c r="V1505" s="55" t="s">
        <v>14</v>
      </c>
      <c r="W1505" s="55" t="s">
        <v>15</v>
      </c>
      <c r="X1505" s="55" t="s">
        <v>14</v>
      </c>
      <c r="Y1505" s="55" t="s">
        <v>15</v>
      </c>
    </row>
    <row r="1506" spans="1:25" customFormat="1" x14ac:dyDescent="0.3">
      <c r="A1506" s="56" t="s">
        <v>16</v>
      </c>
      <c r="B1506" s="57">
        <v>1497.7955463971</v>
      </c>
      <c r="C1506" s="57">
        <v>1497.7955463971</v>
      </c>
      <c r="D1506" s="57">
        <v>614.76560868219997</v>
      </c>
      <c r="E1506" s="57">
        <v>614.76560868219997</v>
      </c>
      <c r="F1506" s="57">
        <v>82.602865417700002</v>
      </c>
      <c r="G1506" s="57">
        <v>82.602865417700002</v>
      </c>
      <c r="H1506" s="57">
        <v>403.82287973730001</v>
      </c>
      <c r="I1506" s="57">
        <v>403.82287973730001</v>
      </c>
      <c r="J1506" s="57">
        <v>19.402345122100002</v>
      </c>
      <c r="K1506" s="57">
        <v>19.402345122100002</v>
      </c>
      <c r="L1506" s="57">
        <v>154.5990064609</v>
      </c>
      <c r="M1506" s="57">
        <v>154.5990064609</v>
      </c>
      <c r="N1506" s="57">
        <v>25.673491881299999</v>
      </c>
      <c r="O1506" s="57">
        <v>25.673491881299999</v>
      </c>
      <c r="P1506" s="57">
        <v>21.4386817603</v>
      </c>
      <c r="Q1506" s="57">
        <v>21.4386817603</v>
      </c>
      <c r="R1506" s="57">
        <v>91.782483384399995</v>
      </c>
      <c r="S1506" s="57">
        <v>91.782483384399995</v>
      </c>
      <c r="T1506" s="57">
        <v>28.213277445100001</v>
      </c>
      <c r="U1506" s="57">
        <v>28.213277445100001</v>
      </c>
      <c r="V1506" s="57">
        <v>22.992888693800001</v>
      </c>
      <c r="W1506" s="57">
        <v>22.992888693800001</v>
      </c>
      <c r="X1506" s="57">
        <v>32.502017811999998</v>
      </c>
      <c r="Y1506" s="57">
        <v>32.502017811999998</v>
      </c>
    </row>
    <row r="1507" spans="1:25" customFormat="1" x14ac:dyDescent="0.3">
      <c r="A1507" s="58" t="s">
        <v>341</v>
      </c>
      <c r="B1507" s="59">
        <v>33.251076113800003</v>
      </c>
      <c r="C1507" s="60">
        <v>2.2200010003891699E-2</v>
      </c>
      <c r="D1507" s="59">
        <v>11.0312759774</v>
      </c>
      <c r="E1507" s="60">
        <v>1.7943872951914901E-2</v>
      </c>
      <c r="F1507" s="59">
        <v>1.8900895094000001</v>
      </c>
      <c r="G1507" s="60">
        <v>2.2881645810255299E-2</v>
      </c>
      <c r="H1507" s="59">
        <v>12.170338191400001</v>
      </c>
      <c r="I1507" s="60">
        <v>3.0137812397646201E-2</v>
      </c>
      <c r="J1507" s="67">
        <v>0</v>
      </c>
      <c r="K1507" s="68">
        <v>0</v>
      </c>
      <c r="L1507" s="59">
        <v>2.7686074620999999</v>
      </c>
      <c r="M1507" s="60">
        <v>1.7908313419855101E-2</v>
      </c>
      <c r="N1507" s="67">
        <v>0.2412093257</v>
      </c>
      <c r="O1507" s="68">
        <v>0.93952675707386601</v>
      </c>
      <c r="P1507" s="67">
        <v>1.1615318517</v>
      </c>
      <c r="Q1507" s="68">
        <v>5.4179257133753298</v>
      </c>
      <c r="R1507" s="59">
        <v>0</v>
      </c>
      <c r="S1507" s="60">
        <v>0</v>
      </c>
      <c r="T1507" s="67">
        <v>3.98802379609999</v>
      </c>
      <c r="U1507" s="69">
        <v>14.1352730247674</v>
      </c>
      <c r="V1507" s="67">
        <v>0</v>
      </c>
      <c r="W1507" s="68">
        <v>0</v>
      </c>
      <c r="X1507" s="59">
        <v>0</v>
      </c>
      <c r="Y1507" s="60">
        <v>0</v>
      </c>
    </row>
    <row r="1508" spans="1:25" customFormat="1" x14ac:dyDescent="0.3">
      <c r="A1508" s="58" t="s">
        <v>237</v>
      </c>
      <c r="B1508" s="63">
        <v>81.560879124400302</v>
      </c>
      <c r="C1508" s="64">
        <v>5.4453946882531599E-2</v>
      </c>
      <c r="D1508" s="63">
        <v>27.906524853899999</v>
      </c>
      <c r="E1508" s="64">
        <v>4.5393763834187001E-2</v>
      </c>
      <c r="F1508" s="63">
        <v>4.1502846994000002</v>
      </c>
      <c r="G1508" s="64">
        <v>5.0243834501541199E-2</v>
      </c>
      <c r="H1508" s="63">
        <v>21.684881942499999</v>
      </c>
      <c r="I1508" s="64">
        <v>5.36989928767947E-2</v>
      </c>
      <c r="J1508" s="70">
        <v>2.8502820237000002</v>
      </c>
      <c r="K1508" s="71">
        <v>14.6903995664597</v>
      </c>
      <c r="L1508" s="63">
        <v>3.5890242568000001</v>
      </c>
      <c r="M1508" s="64">
        <v>2.3215053828354999E-2</v>
      </c>
      <c r="N1508" s="70">
        <v>9.6290737425000099</v>
      </c>
      <c r="O1508" s="69">
        <v>37.505898251081298</v>
      </c>
      <c r="P1508" s="70">
        <v>0.67113180230000102</v>
      </c>
      <c r="Q1508" s="71">
        <v>3.1304714058622598</v>
      </c>
      <c r="R1508" s="63">
        <v>4.9212275207999996</v>
      </c>
      <c r="S1508" s="64">
        <v>5.3618374000506099E-2</v>
      </c>
      <c r="T1508" s="70">
        <v>0</v>
      </c>
      <c r="U1508" s="71">
        <v>0</v>
      </c>
      <c r="V1508" s="70">
        <v>1.4427170945000001</v>
      </c>
      <c r="W1508" s="71">
        <v>6.2746230528616698</v>
      </c>
      <c r="X1508" s="63">
        <v>4.7157311880000004</v>
      </c>
      <c r="Y1508" s="61">
        <v>0.14509041300995501</v>
      </c>
    </row>
    <row r="1509" spans="1:25" customFormat="1" x14ac:dyDescent="0.3">
      <c r="A1509" s="58" t="s">
        <v>238</v>
      </c>
      <c r="B1509" s="59">
        <v>347.0084511188</v>
      </c>
      <c r="C1509" s="60">
        <v>0.23167945181404601</v>
      </c>
      <c r="D1509" s="59">
        <v>141.40487323810001</v>
      </c>
      <c r="E1509" s="60">
        <v>0.23001428713817099</v>
      </c>
      <c r="F1509" s="59">
        <v>18.199247158199999</v>
      </c>
      <c r="G1509" s="60">
        <v>0.22032222570211599</v>
      </c>
      <c r="H1509" s="59">
        <v>88.441227637099999</v>
      </c>
      <c r="I1509" s="60">
        <v>0.21900994736760299</v>
      </c>
      <c r="J1509" s="67">
        <v>7.52553736350003</v>
      </c>
      <c r="K1509" s="68">
        <v>38.786741067336898</v>
      </c>
      <c r="L1509" s="59">
        <v>45.197071803199997</v>
      </c>
      <c r="M1509" s="60">
        <v>0.29235033806398297</v>
      </c>
      <c r="N1509" s="67">
        <v>7.4260040709000004</v>
      </c>
      <c r="O1509" s="68">
        <v>28.924791786149399</v>
      </c>
      <c r="P1509" s="67">
        <v>8.9548983758999796</v>
      </c>
      <c r="Q1509" s="68">
        <v>41.769818107392297</v>
      </c>
      <c r="R1509" s="59">
        <v>14.1659671905</v>
      </c>
      <c r="S1509" s="60">
        <v>0.15434281867456801</v>
      </c>
      <c r="T1509" s="67">
        <v>5.3871041308000098</v>
      </c>
      <c r="U1509" s="68">
        <v>19.094215981403501</v>
      </c>
      <c r="V1509" s="67">
        <v>4.7833222696000197</v>
      </c>
      <c r="W1509" s="68">
        <v>20.803485518067198</v>
      </c>
      <c r="X1509" s="59">
        <v>5.5231978810000104</v>
      </c>
      <c r="Y1509" s="60">
        <v>0.169933999573429</v>
      </c>
    </row>
    <row r="1510" spans="1:25" customFormat="1" x14ac:dyDescent="0.3">
      <c r="A1510" s="58" t="s">
        <v>239</v>
      </c>
      <c r="B1510" s="63">
        <v>662.58433876260005</v>
      </c>
      <c r="C1510" s="64">
        <v>0.44237301970647802</v>
      </c>
      <c r="D1510" s="63">
        <v>289.10817459319901</v>
      </c>
      <c r="E1510" s="64">
        <v>0.47027382552014702</v>
      </c>
      <c r="F1510" s="63">
        <v>39.5748676726</v>
      </c>
      <c r="G1510" s="64">
        <v>0.47909800068654701</v>
      </c>
      <c r="H1510" s="63">
        <v>172.0381805831</v>
      </c>
      <c r="I1510" s="64">
        <v>0.426023856535857</v>
      </c>
      <c r="J1510" s="70">
        <v>3.6328219869999998</v>
      </c>
      <c r="K1510" s="72">
        <v>18.723623171005599</v>
      </c>
      <c r="L1510" s="63">
        <v>70.147272278499798</v>
      </c>
      <c r="M1510" s="64">
        <v>0.45373688928745598</v>
      </c>
      <c r="N1510" s="70">
        <v>6.4434293099999804</v>
      </c>
      <c r="O1510" s="71">
        <v>25.097596150110199</v>
      </c>
      <c r="P1510" s="70">
        <v>7.0987188553000102</v>
      </c>
      <c r="Q1510" s="71">
        <v>33.111732030303102</v>
      </c>
      <c r="R1510" s="63">
        <v>46.333895302999998</v>
      </c>
      <c r="S1510" s="64">
        <v>0.50482285502067004</v>
      </c>
      <c r="T1510" s="70">
        <v>9.6792294064000099</v>
      </c>
      <c r="U1510" s="71">
        <v>34.307355553550003</v>
      </c>
      <c r="V1510" s="70">
        <v>7.409289824</v>
      </c>
      <c r="W1510" s="71">
        <v>32.2242669143086</v>
      </c>
      <c r="X1510" s="63">
        <v>11.118458949500001</v>
      </c>
      <c r="Y1510" s="64">
        <v>0.34208519033532098</v>
      </c>
    </row>
    <row r="1511" spans="1:25" customFormat="1" x14ac:dyDescent="0.3">
      <c r="A1511" s="58" t="s">
        <v>342</v>
      </c>
      <c r="B1511" s="59">
        <v>357.32093914249998</v>
      </c>
      <c r="C1511" s="60">
        <v>0.23856456243445501</v>
      </c>
      <c r="D1511" s="59">
        <v>137.70287521509999</v>
      </c>
      <c r="E1511" s="60">
        <v>0.22399248310307601</v>
      </c>
      <c r="F1511" s="59">
        <v>17.748036243600001</v>
      </c>
      <c r="G1511" s="60">
        <v>0.214859813323098</v>
      </c>
      <c r="H1511" s="59">
        <v>104.5915452189</v>
      </c>
      <c r="I1511" s="60">
        <v>0.25900351482546102</v>
      </c>
      <c r="J1511" s="67">
        <v>4.2362834391000002</v>
      </c>
      <c r="K1511" s="68">
        <v>21.833873237698</v>
      </c>
      <c r="L1511" s="59">
        <v>32.499350442699999</v>
      </c>
      <c r="M1511" s="60">
        <v>0.21021707180841101</v>
      </c>
      <c r="N1511" s="67">
        <v>1.9337754322</v>
      </c>
      <c r="O1511" s="68">
        <v>7.5321870555852204</v>
      </c>
      <c r="P1511" s="67">
        <v>3.5524008751</v>
      </c>
      <c r="Q1511" s="68">
        <v>16.570052743066999</v>
      </c>
      <c r="R1511" s="59">
        <v>25.862785299399899</v>
      </c>
      <c r="S1511" s="60">
        <v>0.28178345524910697</v>
      </c>
      <c r="T1511" s="67">
        <v>9.1589201118000094</v>
      </c>
      <c r="U1511" s="68">
        <v>32.463155440279003</v>
      </c>
      <c r="V1511" s="67">
        <v>9.3575595056999905</v>
      </c>
      <c r="W1511" s="68">
        <v>40.697624514762502</v>
      </c>
      <c r="X1511" s="59">
        <v>10.6774073589</v>
      </c>
      <c r="Y1511" s="60">
        <v>0.32851521467562</v>
      </c>
    </row>
    <row r="1512" spans="1:25" customFormat="1" x14ac:dyDescent="0.3">
      <c r="A1512" s="58" t="s">
        <v>88</v>
      </c>
      <c r="B1512" s="63">
        <v>16.069862135000001</v>
      </c>
      <c r="C1512" s="64">
        <v>1.07290091585968E-2</v>
      </c>
      <c r="D1512" s="63">
        <v>7.6118848044999998</v>
      </c>
      <c r="E1512" s="64">
        <v>1.2381767452503901E-2</v>
      </c>
      <c r="F1512" s="63">
        <v>1.0403401345000001</v>
      </c>
      <c r="G1512" s="64">
        <v>1.25944799764425E-2</v>
      </c>
      <c r="H1512" s="63">
        <v>4.8967061642999896</v>
      </c>
      <c r="I1512" s="64">
        <v>1.2125875996638599E-2</v>
      </c>
      <c r="J1512" s="70">
        <v>1.1574203087999999</v>
      </c>
      <c r="K1512" s="69">
        <v>5.9653629574996803</v>
      </c>
      <c r="L1512" s="63">
        <v>0.3976802176</v>
      </c>
      <c r="M1512" s="64">
        <v>2.5723335919405001E-3</v>
      </c>
      <c r="N1512" s="70">
        <v>0</v>
      </c>
      <c r="O1512" s="71">
        <v>0</v>
      </c>
      <c r="P1512" s="70">
        <v>0</v>
      </c>
      <c r="Q1512" s="71">
        <v>0</v>
      </c>
      <c r="R1512" s="63">
        <v>0.49860807070000002</v>
      </c>
      <c r="S1512" s="64">
        <v>5.43249705514884E-3</v>
      </c>
      <c r="T1512" s="70">
        <v>0</v>
      </c>
      <c r="U1512" s="71">
        <v>0</v>
      </c>
      <c r="V1512" s="70">
        <v>0</v>
      </c>
      <c r="W1512" s="71">
        <v>0</v>
      </c>
      <c r="X1512" s="63">
        <v>0.46722243460000001</v>
      </c>
      <c r="Y1512" s="64">
        <v>1.43751824056751E-2</v>
      </c>
    </row>
    <row r="1513" spans="1:25" customFormat="1" x14ac:dyDescent="0.3">
      <c r="A1513" s="58" t="s">
        <v>343</v>
      </c>
      <c r="B1513" s="59">
        <v>114.8119552382</v>
      </c>
      <c r="C1513" s="60">
        <v>7.6653956886423194E-2</v>
      </c>
      <c r="D1513" s="59">
        <v>38.937800831300002</v>
      </c>
      <c r="E1513" s="60">
        <v>6.3337636786101797E-2</v>
      </c>
      <c r="F1513" s="59">
        <v>6.0403742088000101</v>
      </c>
      <c r="G1513" s="60">
        <v>7.3125480311796595E-2</v>
      </c>
      <c r="H1513" s="59">
        <v>33.855220133899998</v>
      </c>
      <c r="I1513" s="60">
        <v>8.3836805274440901E-2</v>
      </c>
      <c r="J1513" s="67">
        <v>2.8502820237000002</v>
      </c>
      <c r="K1513" s="68">
        <v>14.6903995664597</v>
      </c>
      <c r="L1513" s="59">
        <v>6.3576317188999996</v>
      </c>
      <c r="M1513" s="60">
        <v>4.1123367248210099E-2</v>
      </c>
      <c r="N1513" s="67">
        <v>9.8702830682000204</v>
      </c>
      <c r="O1513" s="69">
        <v>38.445425008155198</v>
      </c>
      <c r="P1513" s="67">
        <v>1.8326636540000001</v>
      </c>
      <c r="Q1513" s="68">
        <v>8.54839711923759</v>
      </c>
      <c r="R1513" s="59">
        <v>4.9212275207999996</v>
      </c>
      <c r="S1513" s="60">
        <v>5.3618374000506099E-2</v>
      </c>
      <c r="T1513" s="67">
        <v>3.98802379609999</v>
      </c>
      <c r="U1513" s="68">
        <v>14.1352730247674</v>
      </c>
      <c r="V1513" s="67">
        <v>1.4427170945000001</v>
      </c>
      <c r="W1513" s="68">
        <v>6.2746230528616698</v>
      </c>
      <c r="X1513" s="59">
        <v>4.7157311880000004</v>
      </c>
      <c r="Y1513" s="60">
        <v>0.14509041300995501</v>
      </c>
    </row>
    <row r="1514" spans="1:25" customFormat="1" x14ac:dyDescent="0.3">
      <c r="A1514" s="58" t="s">
        <v>344</v>
      </c>
      <c r="B1514" s="63">
        <v>1019.9052779051</v>
      </c>
      <c r="C1514" s="64">
        <v>0.68093758214093403</v>
      </c>
      <c r="D1514" s="63">
        <v>426.811049808299</v>
      </c>
      <c r="E1514" s="64">
        <v>0.69426630862322303</v>
      </c>
      <c r="F1514" s="63">
        <v>57.322903916199998</v>
      </c>
      <c r="G1514" s="64">
        <v>0.69395781400964496</v>
      </c>
      <c r="H1514" s="63">
        <v>276.62972580199897</v>
      </c>
      <c r="I1514" s="64">
        <v>0.68502737136131697</v>
      </c>
      <c r="J1514" s="70">
        <v>7.8691054261</v>
      </c>
      <c r="K1514" s="72">
        <v>40.557496408703699</v>
      </c>
      <c r="L1514" s="63">
        <v>102.6466227212</v>
      </c>
      <c r="M1514" s="64">
        <v>0.66395396109586602</v>
      </c>
      <c r="N1514" s="70">
        <v>8.3772047422000195</v>
      </c>
      <c r="O1514" s="72">
        <v>32.629783205695396</v>
      </c>
      <c r="P1514" s="70">
        <v>10.6511197304</v>
      </c>
      <c r="Q1514" s="71">
        <v>49.681784773370097</v>
      </c>
      <c r="R1514" s="63">
        <v>72.196680602399994</v>
      </c>
      <c r="S1514" s="61">
        <v>0.78660631026977701</v>
      </c>
      <c r="T1514" s="70">
        <v>18.838149518200002</v>
      </c>
      <c r="U1514" s="71">
        <v>66.770510993829106</v>
      </c>
      <c r="V1514" s="70">
        <v>16.766849329700001</v>
      </c>
      <c r="W1514" s="71">
        <v>72.921891429071096</v>
      </c>
      <c r="X1514" s="63">
        <v>21.795866308400001</v>
      </c>
      <c r="Y1514" s="64">
        <v>0.67060040501093998</v>
      </c>
    </row>
    <row r="1515" spans="1:25" customFormat="1" x14ac:dyDescent="0.3">
      <c r="A1515" s="65" t="s">
        <v>1</v>
      </c>
    </row>
    <row r="1516" spans="1:25" customFormat="1" x14ac:dyDescent="0.3">
      <c r="A1516" s="65" t="s">
        <v>1</v>
      </c>
    </row>
    <row r="1517" spans="1:25" customFormat="1" x14ac:dyDescent="0.3">
      <c r="A1517" s="53" t="s">
        <v>477</v>
      </c>
    </row>
    <row r="1518" spans="1:25" customFormat="1" x14ac:dyDescent="0.3">
      <c r="A1518" s="54" t="s">
        <v>1</v>
      </c>
    </row>
    <row r="1519" spans="1:25" customFormat="1" ht="25.5" customHeight="1" x14ac:dyDescent="0.3">
      <c r="A1519" s="114" t="s">
        <v>1</v>
      </c>
      <c r="B1519" s="113" t="s">
        <v>504</v>
      </c>
      <c r="C1519" s="113" t="s">
        <v>1</v>
      </c>
      <c r="D1519" s="113" t="s">
        <v>53</v>
      </c>
      <c r="E1519" s="113" t="s">
        <v>1</v>
      </c>
      <c r="F1519" s="113" t="s">
        <v>54</v>
      </c>
      <c r="G1519" s="113" t="s">
        <v>1</v>
      </c>
      <c r="H1519" s="118" t="s">
        <v>55</v>
      </c>
      <c r="I1519" s="118" t="s">
        <v>1</v>
      </c>
      <c r="J1519" s="118" t="s">
        <v>56</v>
      </c>
      <c r="K1519" s="118" t="s">
        <v>1</v>
      </c>
      <c r="L1519" s="118" t="s">
        <v>57</v>
      </c>
      <c r="M1519" s="118" t="s">
        <v>1</v>
      </c>
      <c r="N1519" s="118" t="s">
        <v>58</v>
      </c>
      <c r="O1519" s="118" t="s">
        <v>1</v>
      </c>
      <c r="P1519" s="118" t="s">
        <v>59</v>
      </c>
      <c r="Q1519" s="118" t="s">
        <v>1</v>
      </c>
      <c r="R1519" s="118" t="s">
        <v>60</v>
      </c>
      <c r="S1519" s="118" t="s">
        <v>1</v>
      </c>
      <c r="T1519" s="113" t="s">
        <v>61</v>
      </c>
      <c r="U1519" s="113" t="s">
        <v>1</v>
      </c>
      <c r="V1519" s="113" t="s">
        <v>62</v>
      </c>
      <c r="W1519" s="113" t="s">
        <v>1</v>
      </c>
      <c r="X1519" s="113" t="s">
        <v>63</v>
      </c>
      <c r="Y1519" s="113" t="s">
        <v>1</v>
      </c>
    </row>
    <row r="1520" spans="1:25" customFormat="1" x14ac:dyDescent="0.3">
      <c r="A1520" s="115" t="s">
        <v>1</v>
      </c>
      <c r="B1520" s="55" t="s">
        <v>14</v>
      </c>
      <c r="C1520" s="55" t="s">
        <v>15</v>
      </c>
      <c r="D1520" s="55" t="s">
        <v>14</v>
      </c>
      <c r="E1520" s="55" t="s">
        <v>15</v>
      </c>
      <c r="F1520" s="55" t="s">
        <v>14</v>
      </c>
      <c r="G1520" s="55" t="s">
        <v>15</v>
      </c>
      <c r="H1520" s="55" t="s">
        <v>14</v>
      </c>
      <c r="I1520" s="55" t="s">
        <v>15</v>
      </c>
      <c r="J1520" s="55" t="s">
        <v>14</v>
      </c>
      <c r="K1520" s="55" t="s">
        <v>15</v>
      </c>
      <c r="L1520" s="55" t="s">
        <v>14</v>
      </c>
      <c r="M1520" s="55" t="s">
        <v>15</v>
      </c>
      <c r="N1520" s="55" t="s">
        <v>14</v>
      </c>
      <c r="O1520" s="55" t="s">
        <v>15</v>
      </c>
      <c r="P1520" s="55" t="s">
        <v>14</v>
      </c>
      <c r="Q1520" s="55" t="s">
        <v>15</v>
      </c>
      <c r="R1520" s="55" t="s">
        <v>14</v>
      </c>
      <c r="S1520" s="55" t="s">
        <v>15</v>
      </c>
      <c r="T1520" s="55" t="s">
        <v>14</v>
      </c>
      <c r="U1520" s="55" t="s">
        <v>15</v>
      </c>
      <c r="V1520" s="55" t="s">
        <v>14</v>
      </c>
      <c r="W1520" s="55" t="s">
        <v>15</v>
      </c>
      <c r="X1520" s="55" t="s">
        <v>14</v>
      </c>
      <c r="Y1520" s="55" t="s">
        <v>15</v>
      </c>
    </row>
    <row r="1521" spans="1:25" customFormat="1" x14ac:dyDescent="0.3">
      <c r="A1521" s="56" t="s">
        <v>16</v>
      </c>
      <c r="B1521" s="57">
        <v>1497.7955463971</v>
      </c>
      <c r="C1521" s="57">
        <v>1497.7955463971</v>
      </c>
      <c r="D1521" s="57">
        <v>614.76560868219997</v>
      </c>
      <c r="E1521" s="57">
        <v>614.76560868219997</v>
      </c>
      <c r="F1521" s="57">
        <v>82.602865417700002</v>
      </c>
      <c r="G1521" s="57">
        <v>82.602865417700002</v>
      </c>
      <c r="H1521" s="57">
        <v>403.82287973730001</v>
      </c>
      <c r="I1521" s="57">
        <v>403.82287973730001</v>
      </c>
      <c r="J1521" s="57">
        <v>19.402345122100002</v>
      </c>
      <c r="K1521" s="57">
        <v>19.402345122100002</v>
      </c>
      <c r="L1521" s="57">
        <v>154.5990064609</v>
      </c>
      <c r="M1521" s="57">
        <v>154.5990064609</v>
      </c>
      <c r="N1521" s="57">
        <v>25.673491881299999</v>
      </c>
      <c r="O1521" s="57">
        <v>25.673491881299999</v>
      </c>
      <c r="P1521" s="57">
        <v>21.4386817603</v>
      </c>
      <c r="Q1521" s="57">
        <v>21.4386817603</v>
      </c>
      <c r="R1521" s="57">
        <v>91.782483384399995</v>
      </c>
      <c r="S1521" s="57">
        <v>91.782483384399995</v>
      </c>
      <c r="T1521" s="57">
        <v>28.213277445100001</v>
      </c>
      <c r="U1521" s="57">
        <v>28.213277445100001</v>
      </c>
      <c r="V1521" s="57">
        <v>22.992888693800001</v>
      </c>
      <c r="W1521" s="57">
        <v>22.992888693800001</v>
      </c>
      <c r="X1521" s="57">
        <v>32.502017811999998</v>
      </c>
      <c r="Y1521" s="57">
        <v>32.502017811999998</v>
      </c>
    </row>
    <row r="1522" spans="1:25" customFormat="1" x14ac:dyDescent="0.3">
      <c r="A1522" s="58" t="s">
        <v>341</v>
      </c>
      <c r="B1522" s="59">
        <v>53.553656281800002</v>
      </c>
      <c r="C1522" s="60">
        <v>3.5754984323876297E-2</v>
      </c>
      <c r="D1522" s="59">
        <v>27.1806572186001</v>
      </c>
      <c r="E1522" s="60">
        <v>4.4213041254639998E-2</v>
      </c>
      <c r="F1522" s="59">
        <v>0.34447959500000003</v>
      </c>
      <c r="G1522" s="60">
        <v>4.1703104760114698E-3</v>
      </c>
      <c r="H1522" s="59">
        <v>16.666054715800001</v>
      </c>
      <c r="I1522" s="60">
        <v>4.1270704440129299E-2</v>
      </c>
      <c r="J1522" s="67">
        <v>0.82099701559999905</v>
      </c>
      <c r="K1522" s="68">
        <v>4.2314318729690799</v>
      </c>
      <c r="L1522" s="59">
        <v>4.0848638888000002</v>
      </c>
      <c r="M1522" s="60">
        <v>2.6422316561478799E-2</v>
      </c>
      <c r="N1522" s="67">
        <v>0</v>
      </c>
      <c r="O1522" s="68">
        <v>0</v>
      </c>
      <c r="P1522" s="67">
        <v>0</v>
      </c>
      <c r="Q1522" s="68">
        <v>0</v>
      </c>
      <c r="R1522" s="59">
        <v>2.0591709699999998</v>
      </c>
      <c r="S1522" s="60">
        <v>2.2435337267742599E-2</v>
      </c>
      <c r="T1522" s="67">
        <v>1.6812292042000001</v>
      </c>
      <c r="U1522" s="68">
        <v>5.9590000044181002</v>
      </c>
      <c r="V1522" s="67">
        <v>0</v>
      </c>
      <c r="W1522" s="68">
        <v>0</v>
      </c>
      <c r="X1522" s="59">
        <v>0.71620367379999905</v>
      </c>
      <c r="Y1522" s="60">
        <v>2.2035667998913398E-2</v>
      </c>
    </row>
    <row r="1523" spans="1:25" customFormat="1" x14ac:dyDescent="0.3">
      <c r="A1523" s="58" t="s">
        <v>237</v>
      </c>
      <c r="B1523" s="63">
        <v>171.3822576773</v>
      </c>
      <c r="C1523" s="64">
        <v>0.11442299857918201</v>
      </c>
      <c r="D1523" s="63">
        <v>84.309962433900097</v>
      </c>
      <c r="E1523" s="64">
        <v>0.137141637793671</v>
      </c>
      <c r="F1523" s="63">
        <v>12.2364980627001</v>
      </c>
      <c r="G1523" s="64">
        <v>0.14813648413797001</v>
      </c>
      <c r="H1523" s="63">
        <v>38.292649750299901</v>
      </c>
      <c r="I1523" s="64">
        <v>9.4825359512097598E-2</v>
      </c>
      <c r="J1523" s="70">
        <v>1.7416975696000001</v>
      </c>
      <c r="K1523" s="71">
        <v>8.9767373925131402</v>
      </c>
      <c r="L1523" s="63">
        <v>14.7252908021</v>
      </c>
      <c r="M1523" s="64">
        <v>9.5248288712801096E-2</v>
      </c>
      <c r="N1523" s="70">
        <v>7.3321826580999998</v>
      </c>
      <c r="O1523" s="69">
        <v>28.559350991286799</v>
      </c>
      <c r="P1523" s="70">
        <v>0.67113180230000102</v>
      </c>
      <c r="Q1523" s="71">
        <v>3.1304714058622598</v>
      </c>
      <c r="R1523" s="63">
        <v>3.8655076482999999</v>
      </c>
      <c r="S1523" s="62">
        <v>4.2115962717097402E-2</v>
      </c>
      <c r="T1523" s="70">
        <v>0.35154047869999999</v>
      </c>
      <c r="U1523" s="71">
        <v>1.24601078121484</v>
      </c>
      <c r="V1523" s="70">
        <v>4.5610096536000002</v>
      </c>
      <c r="W1523" s="71">
        <v>19.8366099811977</v>
      </c>
      <c r="X1523" s="63">
        <v>3.2947868176999902</v>
      </c>
      <c r="Y1523" s="64">
        <v>0.10137176210898299</v>
      </c>
    </row>
    <row r="1524" spans="1:25" customFormat="1" x14ac:dyDescent="0.3">
      <c r="A1524" s="58" t="s">
        <v>238</v>
      </c>
      <c r="B1524" s="59">
        <v>425.75767524219998</v>
      </c>
      <c r="C1524" s="60">
        <v>0.28425620323571299</v>
      </c>
      <c r="D1524" s="59">
        <v>178.19566497490001</v>
      </c>
      <c r="E1524" s="60">
        <v>0.28985952118706998</v>
      </c>
      <c r="F1524" s="59">
        <v>23.827876460700001</v>
      </c>
      <c r="G1524" s="60">
        <v>0.28846307377121799</v>
      </c>
      <c r="H1524" s="59">
        <v>109.73772317149999</v>
      </c>
      <c r="I1524" s="60">
        <v>0.271747166091451</v>
      </c>
      <c r="J1524" s="67">
        <v>6.1178324949000098</v>
      </c>
      <c r="K1524" s="68">
        <v>31.531407447914901</v>
      </c>
      <c r="L1524" s="59">
        <v>39.719921439799997</v>
      </c>
      <c r="M1524" s="60">
        <v>0.25692222963829803</v>
      </c>
      <c r="N1524" s="67">
        <v>10.9284528394</v>
      </c>
      <c r="O1524" s="68">
        <v>42.567068359563699</v>
      </c>
      <c r="P1524" s="67">
        <v>10.7484746242</v>
      </c>
      <c r="Q1524" s="69">
        <v>50.135893355644399</v>
      </c>
      <c r="R1524" s="59">
        <v>24.8515359622</v>
      </c>
      <c r="S1524" s="60">
        <v>0.270765564907606</v>
      </c>
      <c r="T1524" s="67">
        <v>6.0029503905999899</v>
      </c>
      <c r="U1524" s="68">
        <v>21.2770402243451</v>
      </c>
      <c r="V1524" s="67">
        <v>7.77550672170001</v>
      </c>
      <c r="W1524" s="68">
        <v>33.817006750424802</v>
      </c>
      <c r="X1524" s="59">
        <v>7.8517361622999999</v>
      </c>
      <c r="Y1524" s="60">
        <v>0.24157688324818599</v>
      </c>
    </row>
    <row r="1525" spans="1:25" customFormat="1" x14ac:dyDescent="0.3">
      <c r="A1525" s="58" t="s">
        <v>239</v>
      </c>
      <c r="B1525" s="63">
        <v>505.82326845889997</v>
      </c>
      <c r="C1525" s="64">
        <v>0.33771182567316499</v>
      </c>
      <c r="D1525" s="63">
        <v>198.96239557710101</v>
      </c>
      <c r="E1525" s="64">
        <v>0.32363943715653198</v>
      </c>
      <c r="F1525" s="63">
        <v>26.923248845899899</v>
      </c>
      <c r="G1525" s="64">
        <v>0.32593601577568199</v>
      </c>
      <c r="H1525" s="63">
        <v>159.43999225909999</v>
      </c>
      <c r="I1525" s="61">
        <v>0.39482654465448103</v>
      </c>
      <c r="J1525" s="70">
        <v>6.6074746655999697</v>
      </c>
      <c r="K1525" s="71">
        <v>34.055031100718999</v>
      </c>
      <c r="L1525" s="63">
        <v>43.937586080000003</v>
      </c>
      <c r="M1525" s="64">
        <v>0.28420354752481802</v>
      </c>
      <c r="N1525" s="70">
        <v>3.5480685535999998</v>
      </c>
      <c r="O1525" s="71">
        <v>13.819968744432201</v>
      </c>
      <c r="P1525" s="70">
        <v>7.5787084510999998</v>
      </c>
      <c r="Q1525" s="71">
        <v>35.3506271320012</v>
      </c>
      <c r="R1525" s="63">
        <v>34.235302074300002</v>
      </c>
      <c r="S1525" s="64">
        <v>0.37300474787674898</v>
      </c>
      <c r="T1525" s="70">
        <v>6.8191809889999897</v>
      </c>
      <c r="U1525" s="71">
        <v>24.1701128210623</v>
      </c>
      <c r="V1525" s="70">
        <v>6.1937271960999896</v>
      </c>
      <c r="W1525" s="71">
        <v>26.937577433539801</v>
      </c>
      <c r="X1525" s="63">
        <v>11.5775837671</v>
      </c>
      <c r="Y1525" s="64">
        <v>0.35621123076320099</v>
      </c>
    </row>
    <row r="1526" spans="1:25" customFormat="1" x14ac:dyDescent="0.3">
      <c r="A1526" s="58" t="s">
        <v>342</v>
      </c>
      <c r="B1526" s="59">
        <v>327.16764352730002</v>
      </c>
      <c r="C1526" s="60">
        <v>0.21843277896926</v>
      </c>
      <c r="D1526" s="59">
        <v>118.15563323569999</v>
      </c>
      <c r="E1526" s="60">
        <v>0.19219623148564899</v>
      </c>
      <c r="F1526" s="59">
        <v>18.888827039799999</v>
      </c>
      <c r="G1526" s="60">
        <v>0.22867036081962</v>
      </c>
      <c r="H1526" s="59">
        <v>77.983335209299995</v>
      </c>
      <c r="I1526" s="60">
        <v>0.19311272125054099</v>
      </c>
      <c r="J1526" s="67">
        <v>2.9569230676</v>
      </c>
      <c r="K1526" s="68">
        <v>15.240029228384101</v>
      </c>
      <c r="L1526" s="59">
        <v>51.733664032599997</v>
      </c>
      <c r="M1526" s="61">
        <v>0.334631283970664</v>
      </c>
      <c r="N1526" s="67">
        <v>2.3210289392000001</v>
      </c>
      <c r="O1526" s="68">
        <v>9.0405658487406093</v>
      </c>
      <c r="P1526" s="67">
        <v>2.4403668826999998</v>
      </c>
      <c r="Q1526" s="68">
        <v>11.383008106492101</v>
      </c>
      <c r="R1526" s="59">
        <v>26.2723586589</v>
      </c>
      <c r="S1526" s="60">
        <v>0.28624589017565699</v>
      </c>
      <c r="T1526" s="67">
        <v>13.358376382599999</v>
      </c>
      <c r="U1526" s="69">
        <v>47.347836168959702</v>
      </c>
      <c r="V1526" s="67">
        <v>4.4626451224000103</v>
      </c>
      <c r="W1526" s="68">
        <v>19.4088058348377</v>
      </c>
      <c r="X1526" s="59">
        <v>8.5944849565000005</v>
      </c>
      <c r="Y1526" s="60">
        <v>0.26442927347504103</v>
      </c>
    </row>
    <row r="1527" spans="1:25" customFormat="1" x14ac:dyDescent="0.3">
      <c r="A1527" s="58" t="s">
        <v>88</v>
      </c>
      <c r="B1527" s="63">
        <v>14.1110452096</v>
      </c>
      <c r="C1527" s="64">
        <v>9.4212092188040407E-3</v>
      </c>
      <c r="D1527" s="63">
        <v>7.9612952419999896</v>
      </c>
      <c r="E1527" s="64">
        <v>1.29501311224382E-2</v>
      </c>
      <c r="F1527" s="63">
        <v>0.3819354136</v>
      </c>
      <c r="G1527" s="64">
        <v>4.6237550194979E-3</v>
      </c>
      <c r="H1527" s="63">
        <v>1.7031246312999999</v>
      </c>
      <c r="I1527" s="64">
        <v>4.21750405130076E-3</v>
      </c>
      <c r="J1527" s="70">
        <v>1.1574203087999999</v>
      </c>
      <c r="K1527" s="69">
        <v>5.9653629574996803</v>
      </c>
      <c r="L1527" s="63">
        <v>0.3976802176</v>
      </c>
      <c r="M1527" s="64">
        <v>2.5723335919405001E-3</v>
      </c>
      <c r="N1527" s="70">
        <v>1.543758891</v>
      </c>
      <c r="O1527" s="69">
        <v>6.0130460559766696</v>
      </c>
      <c r="P1527" s="70">
        <v>0</v>
      </c>
      <c r="Q1527" s="71">
        <v>0</v>
      </c>
      <c r="R1527" s="63">
        <v>0.49860807070000002</v>
      </c>
      <c r="S1527" s="64">
        <v>5.43249705514884E-3</v>
      </c>
      <c r="T1527" s="70">
        <v>0</v>
      </c>
      <c r="U1527" s="71">
        <v>0</v>
      </c>
      <c r="V1527" s="70">
        <v>0</v>
      </c>
      <c r="W1527" s="71">
        <v>0</v>
      </c>
      <c r="X1527" s="63">
        <v>0.46722243460000001</v>
      </c>
      <c r="Y1527" s="64">
        <v>1.43751824056751E-2</v>
      </c>
    </row>
    <row r="1528" spans="1:25" customFormat="1" x14ac:dyDescent="0.3">
      <c r="A1528" s="58" t="s">
        <v>343</v>
      </c>
      <c r="B1528" s="59">
        <v>224.93591395909999</v>
      </c>
      <c r="C1528" s="60">
        <v>0.150177982903058</v>
      </c>
      <c r="D1528" s="59">
        <v>111.4906196525</v>
      </c>
      <c r="E1528" s="60">
        <v>0.18135467904831101</v>
      </c>
      <c r="F1528" s="59">
        <v>12.5809776577</v>
      </c>
      <c r="G1528" s="60">
        <v>0.152306794613982</v>
      </c>
      <c r="H1528" s="59">
        <v>54.958704466100002</v>
      </c>
      <c r="I1528" s="60">
        <v>0.13609606395222701</v>
      </c>
      <c r="J1528" s="67">
        <v>2.5626945852</v>
      </c>
      <c r="K1528" s="68">
        <v>13.2081692654822</v>
      </c>
      <c r="L1528" s="59">
        <v>18.810154690899999</v>
      </c>
      <c r="M1528" s="60">
        <v>0.12167060527428</v>
      </c>
      <c r="N1528" s="67">
        <v>7.3321826580999998</v>
      </c>
      <c r="O1528" s="68">
        <v>28.559350991286799</v>
      </c>
      <c r="P1528" s="67">
        <v>0.67113180230000102</v>
      </c>
      <c r="Q1528" s="68">
        <v>3.1304714058622598</v>
      </c>
      <c r="R1528" s="59">
        <v>5.9246786182999998</v>
      </c>
      <c r="S1528" s="62">
        <v>6.4551299984839994E-2</v>
      </c>
      <c r="T1528" s="67">
        <v>2.0327696829000002</v>
      </c>
      <c r="U1528" s="68">
        <v>7.2050107856329397</v>
      </c>
      <c r="V1528" s="67">
        <v>4.5610096536000002</v>
      </c>
      <c r="W1528" s="68">
        <v>19.8366099811977</v>
      </c>
      <c r="X1528" s="59">
        <v>4.0109904915000101</v>
      </c>
      <c r="Y1528" s="60">
        <v>0.123407430107897</v>
      </c>
    </row>
    <row r="1529" spans="1:25" customFormat="1" x14ac:dyDescent="0.3">
      <c r="A1529" s="58" t="s">
        <v>344</v>
      </c>
      <c r="B1529" s="63">
        <v>832.99091198620101</v>
      </c>
      <c r="C1529" s="64">
        <v>0.55614460464242499</v>
      </c>
      <c r="D1529" s="63">
        <v>317.11802881279903</v>
      </c>
      <c r="E1529" s="64">
        <v>0.515835668642181</v>
      </c>
      <c r="F1529" s="63">
        <v>45.812075885699997</v>
      </c>
      <c r="G1529" s="64">
        <v>0.55460637659530199</v>
      </c>
      <c r="H1529" s="63">
        <v>237.4233274684</v>
      </c>
      <c r="I1529" s="64">
        <v>0.58793926590502199</v>
      </c>
      <c r="J1529" s="70">
        <v>9.5643977331999803</v>
      </c>
      <c r="K1529" s="71">
        <v>49.295060329103201</v>
      </c>
      <c r="L1529" s="63">
        <v>95.671250112599793</v>
      </c>
      <c r="M1529" s="64">
        <v>0.61883483149548202</v>
      </c>
      <c r="N1529" s="70">
        <v>5.8690974927999999</v>
      </c>
      <c r="O1529" s="72">
        <v>22.860534593172801</v>
      </c>
      <c r="P1529" s="70">
        <v>10.0190753338</v>
      </c>
      <c r="Q1529" s="71">
        <v>46.733635238493299</v>
      </c>
      <c r="R1529" s="63">
        <v>60.507660733199998</v>
      </c>
      <c r="S1529" s="64">
        <v>0.65925063805240602</v>
      </c>
      <c r="T1529" s="70">
        <v>20.177557371599999</v>
      </c>
      <c r="U1529" s="71">
        <v>71.517948990022006</v>
      </c>
      <c r="V1529" s="70">
        <v>10.656372318500001</v>
      </c>
      <c r="W1529" s="71">
        <v>46.3463832683776</v>
      </c>
      <c r="X1529" s="63">
        <v>20.172068723599999</v>
      </c>
      <c r="Y1529" s="64">
        <v>0.62064050423824202</v>
      </c>
    </row>
    <row r="1530" spans="1:25" customFormat="1" x14ac:dyDescent="0.3">
      <c r="A1530" s="65" t="s">
        <v>1</v>
      </c>
    </row>
    <row r="1531" spans="1:25" customFormat="1" x14ac:dyDescent="0.3">
      <c r="A1531" s="65" t="s">
        <v>1</v>
      </c>
    </row>
    <row r="1532" spans="1:25" customFormat="1" x14ac:dyDescent="0.3">
      <c r="A1532" s="53" t="s">
        <v>478</v>
      </c>
    </row>
    <row r="1533" spans="1:25" customFormat="1" x14ac:dyDescent="0.3">
      <c r="A1533" s="54" t="s">
        <v>1</v>
      </c>
    </row>
    <row r="1534" spans="1:25" customFormat="1" ht="25.5" customHeight="1" x14ac:dyDescent="0.3">
      <c r="A1534" s="114" t="s">
        <v>1</v>
      </c>
      <c r="B1534" s="113" t="s">
        <v>504</v>
      </c>
      <c r="C1534" s="113" t="s">
        <v>1</v>
      </c>
      <c r="D1534" s="113" t="s">
        <v>53</v>
      </c>
      <c r="E1534" s="113" t="s">
        <v>1</v>
      </c>
      <c r="F1534" s="113" t="s">
        <v>54</v>
      </c>
      <c r="G1534" s="113" t="s">
        <v>1</v>
      </c>
      <c r="H1534" s="118" t="s">
        <v>55</v>
      </c>
      <c r="I1534" s="118" t="s">
        <v>1</v>
      </c>
      <c r="J1534" s="118" t="s">
        <v>56</v>
      </c>
      <c r="K1534" s="118" t="s">
        <v>1</v>
      </c>
      <c r="L1534" s="118" t="s">
        <v>57</v>
      </c>
      <c r="M1534" s="118" t="s">
        <v>1</v>
      </c>
      <c r="N1534" s="118" t="s">
        <v>58</v>
      </c>
      <c r="O1534" s="118" t="s">
        <v>1</v>
      </c>
      <c r="P1534" s="118" t="s">
        <v>59</v>
      </c>
      <c r="Q1534" s="118" t="s">
        <v>1</v>
      </c>
      <c r="R1534" s="118" t="s">
        <v>60</v>
      </c>
      <c r="S1534" s="118" t="s">
        <v>1</v>
      </c>
      <c r="T1534" s="113" t="s">
        <v>61</v>
      </c>
      <c r="U1534" s="113" t="s">
        <v>1</v>
      </c>
      <c r="V1534" s="113" t="s">
        <v>62</v>
      </c>
      <c r="W1534" s="113" t="s">
        <v>1</v>
      </c>
      <c r="X1534" s="113" t="s">
        <v>63</v>
      </c>
      <c r="Y1534" s="113" t="s">
        <v>1</v>
      </c>
    </row>
    <row r="1535" spans="1:25" customFormat="1" x14ac:dyDescent="0.3">
      <c r="A1535" s="115" t="s">
        <v>1</v>
      </c>
      <c r="B1535" s="55" t="s">
        <v>14</v>
      </c>
      <c r="C1535" s="55" t="s">
        <v>15</v>
      </c>
      <c r="D1535" s="55" t="s">
        <v>14</v>
      </c>
      <c r="E1535" s="55" t="s">
        <v>15</v>
      </c>
      <c r="F1535" s="55" t="s">
        <v>14</v>
      </c>
      <c r="G1535" s="55" t="s">
        <v>15</v>
      </c>
      <c r="H1535" s="55" t="s">
        <v>14</v>
      </c>
      <c r="I1535" s="55" t="s">
        <v>15</v>
      </c>
      <c r="J1535" s="55" t="s">
        <v>14</v>
      </c>
      <c r="K1535" s="55" t="s">
        <v>15</v>
      </c>
      <c r="L1535" s="55" t="s">
        <v>14</v>
      </c>
      <c r="M1535" s="55" t="s">
        <v>15</v>
      </c>
      <c r="N1535" s="55" t="s">
        <v>14</v>
      </c>
      <c r="O1535" s="55" t="s">
        <v>15</v>
      </c>
      <c r="P1535" s="55" t="s">
        <v>14</v>
      </c>
      <c r="Q1535" s="55" t="s">
        <v>15</v>
      </c>
      <c r="R1535" s="55" t="s">
        <v>14</v>
      </c>
      <c r="S1535" s="55" t="s">
        <v>15</v>
      </c>
      <c r="T1535" s="55" t="s">
        <v>14</v>
      </c>
      <c r="U1535" s="55" t="s">
        <v>15</v>
      </c>
      <c r="V1535" s="55" t="s">
        <v>14</v>
      </c>
      <c r="W1535" s="55" t="s">
        <v>15</v>
      </c>
      <c r="X1535" s="55" t="s">
        <v>14</v>
      </c>
      <c r="Y1535" s="55" t="s">
        <v>15</v>
      </c>
    </row>
    <row r="1536" spans="1:25" customFormat="1" x14ac:dyDescent="0.3">
      <c r="A1536" s="56" t="s">
        <v>16</v>
      </c>
      <c r="B1536" s="57">
        <v>1497.7955463971</v>
      </c>
      <c r="C1536" s="57">
        <v>1497.7955463971</v>
      </c>
      <c r="D1536" s="57">
        <v>614.76560868219997</v>
      </c>
      <c r="E1536" s="57">
        <v>614.76560868219997</v>
      </c>
      <c r="F1536" s="57">
        <v>82.602865417700002</v>
      </c>
      <c r="G1536" s="57">
        <v>82.602865417700002</v>
      </c>
      <c r="H1536" s="57">
        <v>403.82287973730001</v>
      </c>
      <c r="I1536" s="57">
        <v>403.82287973730001</v>
      </c>
      <c r="J1536" s="57">
        <v>19.402345122100002</v>
      </c>
      <c r="K1536" s="57">
        <v>19.402345122100002</v>
      </c>
      <c r="L1536" s="57">
        <v>154.5990064609</v>
      </c>
      <c r="M1536" s="57">
        <v>154.5990064609</v>
      </c>
      <c r="N1536" s="57">
        <v>25.673491881299999</v>
      </c>
      <c r="O1536" s="57">
        <v>25.673491881299999</v>
      </c>
      <c r="P1536" s="57">
        <v>21.4386817603</v>
      </c>
      <c r="Q1536" s="57">
        <v>21.4386817603</v>
      </c>
      <c r="R1536" s="57">
        <v>91.782483384399995</v>
      </c>
      <c r="S1536" s="57">
        <v>91.782483384399995</v>
      </c>
      <c r="T1536" s="57">
        <v>28.213277445100001</v>
      </c>
      <c r="U1536" s="57">
        <v>28.213277445100001</v>
      </c>
      <c r="V1536" s="57">
        <v>22.992888693800001</v>
      </c>
      <c r="W1536" s="57">
        <v>22.992888693800001</v>
      </c>
      <c r="X1536" s="57">
        <v>32.502017811999998</v>
      </c>
      <c r="Y1536" s="57">
        <v>32.502017811999998</v>
      </c>
    </row>
    <row r="1537" spans="1:25" customFormat="1" x14ac:dyDescent="0.3">
      <c r="A1537" s="58" t="s">
        <v>341</v>
      </c>
      <c r="B1537" s="59">
        <v>69.229112870799696</v>
      </c>
      <c r="C1537" s="60">
        <v>4.62206694614151E-2</v>
      </c>
      <c r="D1537" s="59">
        <v>22.359538559499899</v>
      </c>
      <c r="E1537" s="60">
        <v>3.6370835069042803E-2</v>
      </c>
      <c r="F1537" s="59">
        <v>0.75519514809999999</v>
      </c>
      <c r="G1537" s="60">
        <v>9.1424812478500001E-3</v>
      </c>
      <c r="H1537" s="59">
        <v>13.7087368366</v>
      </c>
      <c r="I1537" s="60">
        <v>3.3947400022301802E-2</v>
      </c>
      <c r="J1537" s="67">
        <v>0</v>
      </c>
      <c r="K1537" s="68">
        <v>0</v>
      </c>
      <c r="L1537" s="59">
        <v>10.205084147499999</v>
      </c>
      <c r="M1537" s="60">
        <v>6.6010024133505596E-2</v>
      </c>
      <c r="N1537" s="67">
        <v>0</v>
      </c>
      <c r="O1537" s="68">
        <v>0</v>
      </c>
      <c r="P1537" s="67">
        <v>1.1615318517</v>
      </c>
      <c r="Q1537" s="68">
        <v>5.4179257133753298</v>
      </c>
      <c r="R1537" s="59">
        <v>11.3683240098</v>
      </c>
      <c r="S1537" s="61">
        <v>0.123861586553369</v>
      </c>
      <c r="T1537" s="67">
        <v>6.1139400074000001</v>
      </c>
      <c r="U1537" s="69">
        <v>21.670435203060201</v>
      </c>
      <c r="V1537" s="67">
        <v>1.7210938987</v>
      </c>
      <c r="W1537" s="68">
        <v>7.4853313196966402</v>
      </c>
      <c r="X1537" s="59">
        <v>1.8356684114999999</v>
      </c>
      <c r="Y1537" s="60">
        <v>5.6478598409427302E-2</v>
      </c>
    </row>
    <row r="1538" spans="1:25" customFormat="1" x14ac:dyDescent="0.3">
      <c r="A1538" s="58" t="s">
        <v>237</v>
      </c>
      <c r="B1538" s="63">
        <v>183.15498383889999</v>
      </c>
      <c r="C1538" s="64">
        <v>0.122283034075962</v>
      </c>
      <c r="D1538" s="63">
        <v>72.399259334800007</v>
      </c>
      <c r="E1538" s="64">
        <v>0.117767256841178</v>
      </c>
      <c r="F1538" s="63">
        <v>15.3737269922</v>
      </c>
      <c r="G1538" s="64">
        <v>0.18611614638861801</v>
      </c>
      <c r="H1538" s="63">
        <v>38.423038076799997</v>
      </c>
      <c r="I1538" s="64">
        <v>9.5148244452606195E-2</v>
      </c>
      <c r="J1538" s="70">
        <v>2.4499213373000002</v>
      </c>
      <c r="K1538" s="71">
        <v>12.6269341251406</v>
      </c>
      <c r="L1538" s="63">
        <v>16.534661920000001</v>
      </c>
      <c r="M1538" s="64">
        <v>0.106951928725246</v>
      </c>
      <c r="N1538" s="70">
        <v>6.5820859435999797</v>
      </c>
      <c r="O1538" s="71">
        <v>25.637673184590199</v>
      </c>
      <c r="P1538" s="70">
        <v>0</v>
      </c>
      <c r="Q1538" s="71">
        <v>0</v>
      </c>
      <c r="R1538" s="63">
        <v>17.278538300099999</v>
      </c>
      <c r="S1538" s="64">
        <v>0.18825529298150101</v>
      </c>
      <c r="T1538" s="70">
        <v>1.6772355564000001</v>
      </c>
      <c r="U1538" s="71">
        <v>5.94484479750259</v>
      </c>
      <c r="V1538" s="70">
        <v>5.2410923282999997</v>
      </c>
      <c r="W1538" s="71">
        <v>22.7944056881955</v>
      </c>
      <c r="X1538" s="63">
        <v>7.1954240493999997</v>
      </c>
      <c r="Y1538" s="64">
        <v>0.221383918100722</v>
      </c>
    </row>
    <row r="1539" spans="1:25" customFormat="1" x14ac:dyDescent="0.3">
      <c r="A1539" s="58" t="s">
        <v>238</v>
      </c>
      <c r="B1539" s="59">
        <v>493.47201713909999</v>
      </c>
      <c r="C1539" s="60">
        <v>0.32946553908918402</v>
      </c>
      <c r="D1539" s="59">
        <v>205.5682013823</v>
      </c>
      <c r="E1539" s="60">
        <v>0.33438468007823702</v>
      </c>
      <c r="F1539" s="59">
        <v>32.338271222899998</v>
      </c>
      <c r="G1539" s="60">
        <v>0.39149091329185998</v>
      </c>
      <c r="H1539" s="59">
        <v>127.0288846958</v>
      </c>
      <c r="I1539" s="60">
        <v>0.31456584326880299</v>
      </c>
      <c r="J1539" s="67">
        <v>2.3906206418</v>
      </c>
      <c r="K1539" s="72">
        <v>12.321297383155001</v>
      </c>
      <c r="L1539" s="59">
        <v>50.778210999599999</v>
      </c>
      <c r="M1539" s="60">
        <v>0.32845108233242398</v>
      </c>
      <c r="N1539" s="67">
        <v>10.4391134594</v>
      </c>
      <c r="O1539" s="68">
        <v>40.661058136013096</v>
      </c>
      <c r="P1539" s="67">
        <v>4.9810428129999798</v>
      </c>
      <c r="Q1539" s="68">
        <v>23.233904344920401</v>
      </c>
      <c r="R1539" s="59">
        <v>32.893010180099999</v>
      </c>
      <c r="S1539" s="60">
        <v>0.35838004123661299</v>
      </c>
      <c r="T1539" s="67">
        <v>11.0419556737</v>
      </c>
      <c r="U1539" s="68">
        <v>39.137444046288003</v>
      </c>
      <c r="V1539" s="67">
        <v>7.7104333833000203</v>
      </c>
      <c r="W1539" s="68">
        <v>33.533991687521699</v>
      </c>
      <c r="X1539" s="59">
        <v>8.3022726872000092</v>
      </c>
      <c r="Y1539" s="60">
        <v>0.255438684921732</v>
      </c>
    </row>
    <row r="1540" spans="1:25" customFormat="1" x14ac:dyDescent="0.3">
      <c r="A1540" s="58" t="s">
        <v>239</v>
      </c>
      <c r="B1540" s="63">
        <v>476.72781248400003</v>
      </c>
      <c r="C1540" s="64">
        <v>0.31828630658620499</v>
      </c>
      <c r="D1540" s="63">
        <v>195.56344277260001</v>
      </c>
      <c r="E1540" s="64">
        <v>0.31811057744724203</v>
      </c>
      <c r="F1540" s="63">
        <v>22.3878002559</v>
      </c>
      <c r="G1540" s="64">
        <v>0.27102934193252298</v>
      </c>
      <c r="H1540" s="63">
        <v>137.97958882899999</v>
      </c>
      <c r="I1540" s="64">
        <v>0.34168343536839801</v>
      </c>
      <c r="J1540" s="70">
        <v>8.5405141937</v>
      </c>
      <c r="K1540" s="71">
        <v>44.0179480364569</v>
      </c>
      <c r="L1540" s="63">
        <v>64.495331448499996</v>
      </c>
      <c r="M1540" s="61">
        <v>0.41717817549371899</v>
      </c>
      <c r="N1540" s="70">
        <v>8.6522924782999997</v>
      </c>
      <c r="O1540" s="71">
        <v>33.701268679396698</v>
      </c>
      <c r="P1540" s="70">
        <v>4.3829561369999999</v>
      </c>
      <c r="Q1540" s="71">
        <v>20.444149439805201</v>
      </c>
      <c r="R1540" s="63">
        <v>21.531751510799999</v>
      </c>
      <c r="S1540" s="64">
        <v>0.234595433865322</v>
      </c>
      <c r="T1540" s="70">
        <v>3.3217039154000001</v>
      </c>
      <c r="U1540" s="72">
        <v>11.773548542397</v>
      </c>
      <c r="V1540" s="70">
        <v>4.6284064957999904</v>
      </c>
      <c r="W1540" s="71">
        <v>20.129730358969798</v>
      </c>
      <c r="X1540" s="63">
        <v>5.2440244469999904</v>
      </c>
      <c r="Y1540" s="62">
        <v>0.16134458104517599</v>
      </c>
    </row>
    <row r="1541" spans="1:25" customFormat="1" x14ac:dyDescent="0.3">
      <c r="A1541" s="58" t="s">
        <v>342</v>
      </c>
      <c r="B1541" s="59">
        <v>240.31713816640001</v>
      </c>
      <c r="C1541" s="60">
        <v>0.160447224418897</v>
      </c>
      <c r="D1541" s="59">
        <v>110.22929673429999</v>
      </c>
      <c r="E1541" s="60">
        <v>0.17930296551654101</v>
      </c>
      <c r="F1541" s="59">
        <v>10.150608005200001</v>
      </c>
      <c r="G1541" s="60">
        <v>0.122884453873012</v>
      </c>
      <c r="H1541" s="59">
        <v>77.443398637599898</v>
      </c>
      <c r="I1541" s="60">
        <v>0.19177565839751201</v>
      </c>
      <c r="J1541" s="67">
        <v>3.3932635653999998</v>
      </c>
      <c r="K1541" s="68">
        <v>17.488935198534001</v>
      </c>
      <c r="L1541" s="59">
        <v>12.585717945300001</v>
      </c>
      <c r="M1541" s="62">
        <v>8.1408789315105201E-2</v>
      </c>
      <c r="N1541" s="67">
        <v>0</v>
      </c>
      <c r="O1541" s="72">
        <v>0</v>
      </c>
      <c r="P1541" s="67">
        <v>10.913150958599999</v>
      </c>
      <c r="Q1541" s="69">
        <v>50.904020501898998</v>
      </c>
      <c r="R1541" s="59">
        <v>7.5493275319000004</v>
      </c>
      <c r="S1541" s="62">
        <v>8.2252378161115802E-2</v>
      </c>
      <c r="T1541" s="67">
        <v>0.35154047869999999</v>
      </c>
      <c r="U1541" s="72">
        <v>1.24601078121484</v>
      </c>
      <c r="V1541" s="67">
        <v>3.6918625877000002</v>
      </c>
      <c r="W1541" s="68">
        <v>16.056540945616401</v>
      </c>
      <c r="X1541" s="59">
        <v>4.0089717217000098</v>
      </c>
      <c r="Y1541" s="60">
        <v>0.123345317970377</v>
      </c>
    </row>
    <row r="1542" spans="1:25" customFormat="1" x14ac:dyDescent="0.3">
      <c r="A1542" s="58" t="s">
        <v>88</v>
      </c>
      <c r="B1542" s="63">
        <v>34.8944818979</v>
      </c>
      <c r="C1542" s="64">
        <v>2.3297226368336799E-2</v>
      </c>
      <c r="D1542" s="63">
        <v>8.6458698987000098</v>
      </c>
      <c r="E1542" s="64">
        <v>1.40636850477585E-2</v>
      </c>
      <c r="F1542" s="63">
        <v>1.5972637934</v>
      </c>
      <c r="G1542" s="64">
        <v>1.9336663266135801E-2</v>
      </c>
      <c r="H1542" s="63">
        <v>9.2392326615000009</v>
      </c>
      <c r="I1542" s="64">
        <v>2.2879418490379801E-2</v>
      </c>
      <c r="J1542" s="70">
        <v>2.6280253838999998</v>
      </c>
      <c r="K1542" s="69">
        <v>13.544885256713499</v>
      </c>
      <c r="L1542" s="63">
        <v>0</v>
      </c>
      <c r="M1542" s="64">
        <v>0</v>
      </c>
      <c r="N1542" s="70">
        <v>0</v>
      </c>
      <c r="O1542" s="71">
        <v>0</v>
      </c>
      <c r="P1542" s="70">
        <v>0</v>
      </c>
      <c r="Q1542" s="71">
        <v>0</v>
      </c>
      <c r="R1542" s="63">
        <v>1.1615318517</v>
      </c>
      <c r="S1542" s="64">
        <v>1.26552672020795E-2</v>
      </c>
      <c r="T1542" s="70">
        <v>5.7069018135000098</v>
      </c>
      <c r="U1542" s="69">
        <v>20.227716629537301</v>
      </c>
      <c r="V1542" s="70">
        <v>0</v>
      </c>
      <c r="W1542" s="71">
        <v>0</v>
      </c>
      <c r="X1542" s="63">
        <v>5.9156564952000004</v>
      </c>
      <c r="Y1542" s="61">
        <v>0.182008899552565</v>
      </c>
    </row>
    <row r="1543" spans="1:25" customFormat="1" x14ac:dyDescent="0.3">
      <c r="A1543" s="58" t="s">
        <v>343</v>
      </c>
      <c r="B1543" s="59">
        <v>252.3840967097</v>
      </c>
      <c r="C1543" s="60">
        <v>0.16850370353737701</v>
      </c>
      <c r="D1543" s="59">
        <v>94.758797894300002</v>
      </c>
      <c r="E1543" s="60">
        <v>0.15413809191022099</v>
      </c>
      <c r="F1543" s="59">
        <v>16.128922140299998</v>
      </c>
      <c r="G1543" s="60">
        <v>0.19525862763646801</v>
      </c>
      <c r="H1543" s="59">
        <v>52.131774913399902</v>
      </c>
      <c r="I1543" s="60">
        <v>0.12909564447490801</v>
      </c>
      <c r="J1543" s="67">
        <v>2.4499213373000002</v>
      </c>
      <c r="K1543" s="68">
        <v>12.6269341251406</v>
      </c>
      <c r="L1543" s="59">
        <v>26.7397460675</v>
      </c>
      <c r="M1543" s="60">
        <v>0.17296195285875099</v>
      </c>
      <c r="N1543" s="67">
        <v>6.5820859435999797</v>
      </c>
      <c r="O1543" s="68">
        <v>25.637673184590199</v>
      </c>
      <c r="P1543" s="67">
        <v>1.1615318517</v>
      </c>
      <c r="Q1543" s="68">
        <v>5.4179257133753298</v>
      </c>
      <c r="R1543" s="59">
        <v>28.646862309900001</v>
      </c>
      <c r="S1543" s="61">
        <v>0.31211687953487</v>
      </c>
      <c r="T1543" s="67">
        <v>7.7911755638000102</v>
      </c>
      <c r="U1543" s="68">
        <v>27.615280000562802</v>
      </c>
      <c r="V1543" s="67">
        <v>6.9621862269999797</v>
      </c>
      <c r="W1543" s="68">
        <v>30.279737007892098</v>
      </c>
      <c r="X1543" s="59">
        <v>9.0310924609000107</v>
      </c>
      <c r="Y1543" s="60">
        <v>0.27786251651014898</v>
      </c>
    </row>
    <row r="1544" spans="1:25" customFormat="1" x14ac:dyDescent="0.3">
      <c r="A1544" s="58" t="s">
        <v>344</v>
      </c>
      <c r="B1544" s="63">
        <v>717.04495065040203</v>
      </c>
      <c r="C1544" s="64">
        <v>0.47873353100510202</v>
      </c>
      <c r="D1544" s="63">
        <v>305.79273950689998</v>
      </c>
      <c r="E1544" s="64">
        <v>0.49741354296378298</v>
      </c>
      <c r="F1544" s="63">
        <v>32.538408261100003</v>
      </c>
      <c r="G1544" s="64">
        <v>0.39391379580553498</v>
      </c>
      <c r="H1544" s="63">
        <v>215.42298746660001</v>
      </c>
      <c r="I1544" s="61">
        <v>0.53345909376591005</v>
      </c>
      <c r="J1544" s="70">
        <v>11.9337777591</v>
      </c>
      <c r="K1544" s="71">
        <v>61.506883234990902</v>
      </c>
      <c r="L1544" s="63">
        <v>77.081049393799702</v>
      </c>
      <c r="M1544" s="64">
        <v>0.49858696480882497</v>
      </c>
      <c r="N1544" s="70">
        <v>8.6522924782999997</v>
      </c>
      <c r="O1544" s="71">
        <v>33.701268679396698</v>
      </c>
      <c r="P1544" s="70">
        <v>15.2961070956</v>
      </c>
      <c r="Q1544" s="69">
        <v>71.348169941704299</v>
      </c>
      <c r="R1544" s="63">
        <v>29.081079042700001</v>
      </c>
      <c r="S1544" s="62">
        <v>0.31684781202643802</v>
      </c>
      <c r="T1544" s="70">
        <v>3.6732443941000201</v>
      </c>
      <c r="U1544" s="72">
        <v>13.019559323611899</v>
      </c>
      <c r="V1544" s="70">
        <v>8.3202690835000102</v>
      </c>
      <c r="W1544" s="71">
        <v>36.186271304586199</v>
      </c>
      <c r="X1544" s="63">
        <v>9.2529961686999993</v>
      </c>
      <c r="Y1544" s="62">
        <v>0.28468989901555403</v>
      </c>
    </row>
    <row r="1545" spans="1:25" customFormat="1" x14ac:dyDescent="0.3">
      <c r="A1545" s="65" t="s">
        <v>1</v>
      </c>
    </row>
    <row r="1546" spans="1:25" customFormat="1" x14ac:dyDescent="0.3">
      <c r="A1546" s="65" t="s">
        <v>1</v>
      </c>
    </row>
    <row r="1547" spans="1:25" customFormat="1" x14ac:dyDescent="0.3">
      <c r="A1547" s="53" t="s">
        <v>479</v>
      </c>
    </row>
    <row r="1548" spans="1:25" customFormat="1" x14ac:dyDescent="0.3">
      <c r="A1548" s="54" t="s">
        <v>1</v>
      </c>
    </row>
    <row r="1549" spans="1:25" customFormat="1" ht="25.5" customHeight="1" x14ac:dyDescent="0.3">
      <c r="A1549" s="114" t="s">
        <v>1</v>
      </c>
      <c r="B1549" s="113" t="s">
        <v>504</v>
      </c>
      <c r="C1549" s="113" t="s">
        <v>1</v>
      </c>
      <c r="D1549" s="113" t="s">
        <v>53</v>
      </c>
      <c r="E1549" s="113" t="s">
        <v>1</v>
      </c>
      <c r="F1549" s="113" t="s">
        <v>54</v>
      </c>
      <c r="G1549" s="113" t="s">
        <v>1</v>
      </c>
      <c r="H1549" s="118" t="s">
        <v>55</v>
      </c>
      <c r="I1549" s="118" t="s">
        <v>1</v>
      </c>
      <c r="J1549" s="118" t="s">
        <v>56</v>
      </c>
      <c r="K1549" s="118" t="s">
        <v>1</v>
      </c>
      <c r="L1549" s="118" t="s">
        <v>57</v>
      </c>
      <c r="M1549" s="118" t="s">
        <v>1</v>
      </c>
      <c r="N1549" s="118" t="s">
        <v>58</v>
      </c>
      <c r="O1549" s="118" t="s">
        <v>1</v>
      </c>
      <c r="P1549" s="118" t="s">
        <v>59</v>
      </c>
      <c r="Q1549" s="118" t="s">
        <v>1</v>
      </c>
      <c r="R1549" s="118" t="s">
        <v>60</v>
      </c>
      <c r="S1549" s="118" t="s">
        <v>1</v>
      </c>
      <c r="T1549" s="113" t="s">
        <v>61</v>
      </c>
      <c r="U1549" s="113" t="s">
        <v>1</v>
      </c>
      <c r="V1549" s="113" t="s">
        <v>62</v>
      </c>
      <c r="W1549" s="113" t="s">
        <v>1</v>
      </c>
      <c r="X1549" s="113" t="s">
        <v>63</v>
      </c>
      <c r="Y1549" s="113" t="s">
        <v>1</v>
      </c>
    </row>
    <row r="1550" spans="1:25" customFormat="1" x14ac:dyDescent="0.3">
      <c r="A1550" s="115" t="s">
        <v>1</v>
      </c>
      <c r="B1550" s="55" t="s">
        <v>14</v>
      </c>
      <c r="C1550" s="55" t="s">
        <v>15</v>
      </c>
      <c r="D1550" s="55" t="s">
        <v>14</v>
      </c>
      <c r="E1550" s="55" t="s">
        <v>15</v>
      </c>
      <c r="F1550" s="55" t="s">
        <v>14</v>
      </c>
      <c r="G1550" s="55" t="s">
        <v>15</v>
      </c>
      <c r="H1550" s="55" t="s">
        <v>14</v>
      </c>
      <c r="I1550" s="55" t="s">
        <v>15</v>
      </c>
      <c r="J1550" s="55" t="s">
        <v>14</v>
      </c>
      <c r="K1550" s="55" t="s">
        <v>15</v>
      </c>
      <c r="L1550" s="55" t="s">
        <v>14</v>
      </c>
      <c r="M1550" s="55" t="s">
        <v>15</v>
      </c>
      <c r="N1550" s="55" t="s">
        <v>14</v>
      </c>
      <c r="O1550" s="55" t="s">
        <v>15</v>
      </c>
      <c r="P1550" s="55" t="s">
        <v>14</v>
      </c>
      <c r="Q1550" s="55" t="s">
        <v>15</v>
      </c>
      <c r="R1550" s="55" t="s">
        <v>14</v>
      </c>
      <c r="S1550" s="55" t="s">
        <v>15</v>
      </c>
      <c r="T1550" s="55" t="s">
        <v>14</v>
      </c>
      <c r="U1550" s="55" t="s">
        <v>15</v>
      </c>
      <c r="V1550" s="55" t="s">
        <v>14</v>
      </c>
      <c r="W1550" s="55" t="s">
        <v>15</v>
      </c>
      <c r="X1550" s="55" t="s">
        <v>14</v>
      </c>
      <c r="Y1550" s="55" t="s">
        <v>15</v>
      </c>
    </row>
    <row r="1551" spans="1:25" customFormat="1" x14ac:dyDescent="0.3">
      <c r="A1551" s="56" t="s">
        <v>16</v>
      </c>
      <c r="B1551" s="57">
        <v>1497.7955463971</v>
      </c>
      <c r="C1551" s="57">
        <v>1497.7955463971</v>
      </c>
      <c r="D1551" s="57">
        <v>614.76560868219997</v>
      </c>
      <c r="E1551" s="57">
        <v>614.76560868219997</v>
      </c>
      <c r="F1551" s="57">
        <v>82.602865417700002</v>
      </c>
      <c r="G1551" s="57">
        <v>82.602865417700002</v>
      </c>
      <c r="H1551" s="57">
        <v>403.82287973730001</v>
      </c>
      <c r="I1551" s="57">
        <v>403.82287973730001</v>
      </c>
      <c r="J1551" s="57">
        <v>19.402345122100002</v>
      </c>
      <c r="K1551" s="57">
        <v>19.402345122100002</v>
      </c>
      <c r="L1551" s="57">
        <v>154.5990064609</v>
      </c>
      <c r="M1551" s="57">
        <v>154.5990064609</v>
      </c>
      <c r="N1551" s="57">
        <v>25.673491881299999</v>
      </c>
      <c r="O1551" s="57">
        <v>25.673491881299999</v>
      </c>
      <c r="P1551" s="57">
        <v>21.4386817603</v>
      </c>
      <c r="Q1551" s="57">
        <v>21.4386817603</v>
      </c>
      <c r="R1551" s="57">
        <v>91.782483384399995</v>
      </c>
      <c r="S1551" s="57">
        <v>91.782483384399995</v>
      </c>
      <c r="T1551" s="57">
        <v>28.213277445100001</v>
      </c>
      <c r="U1551" s="57">
        <v>28.213277445100001</v>
      </c>
      <c r="V1551" s="57">
        <v>22.992888693800001</v>
      </c>
      <c r="W1551" s="57">
        <v>22.992888693800001</v>
      </c>
      <c r="X1551" s="57">
        <v>32.502017811999998</v>
      </c>
      <c r="Y1551" s="57">
        <v>32.502017811999998</v>
      </c>
    </row>
    <row r="1552" spans="1:25" customFormat="1" x14ac:dyDescent="0.3">
      <c r="A1552" s="58" t="s">
        <v>341</v>
      </c>
      <c r="B1552" s="59">
        <v>121.63349128279999</v>
      </c>
      <c r="C1552" s="60">
        <v>8.1208340868275095E-2</v>
      </c>
      <c r="D1552" s="59">
        <v>25.724972383199901</v>
      </c>
      <c r="E1552" s="62">
        <v>4.1845171590427097E-2</v>
      </c>
      <c r="F1552" s="59">
        <v>4.4713635959999998</v>
      </c>
      <c r="G1552" s="60">
        <v>5.4130853371605697E-2</v>
      </c>
      <c r="H1552" s="59">
        <v>23.019458221000001</v>
      </c>
      <c r="I1552" s="60">
        <v>5.7003848409914099E-2</v>
      </c>
      <c r="J1552" s="67">
        <v>0.50882816379999996</v>
      </c>
      <c r="K1552" s="68">
        <v>2.6225085709893201</v>
      </c>
      <c r="L1552" s="59">
        <v>19.435448923599999</v>
      </c>
      <c r="M1552" s="60">
        <v>0.12571522526902801</v>
      </c>
      <c r="N1552" s="67">
        <v>5.0110433730000103</v>
      </c>
      <c r="O1552" s="68">
        <v>19.518355337747899</v>
      </c>
      <c r="P1552" s="67">
        <v>1.543758891</v>
      </c>
      <c r="Q1552" s="68">
        <v>7.2008107040364902</v>
      </c>
      <c r="R1552" s="59">
        <v>19.846227176500001</v>
      </c>
      <c r="S1552" s="61">
        <v>0.21623109818657599</v>
      </c>
      <c r="T1552" s="67">
        <v>5.5329923860000099</v>
      </c>
      <c r="U1552" s="69">
        <v>19.6113067571345</v>
      </c>
      <c r="V1552" s="67">
        <v>11.136069300500001</v>
      </c>
      <c r="W1552" s="69">
        <v>48.432667372946597</v>
      </c>
      <c r="X1552" s="59">
        <v>5.4033288681999903</v>
      </c>
      <c r="Y1552" s="60">
        <v>0.16624595123460501</v>
      </c>
    </row>
    <row r="1553" spans="1:25" customFormat="1" x14ac:dyDescent="0.3">
      <c r="A1553" s="58" t="s">
        <v>237</v>
      </c>
      <c r="B1553" s="63">
        <v>268.28563517880002</v>
      </c>
      <c r="C1553" s="64">
        <v>0.17912033175966699</v>
      </c>
      <c r="D1553" s="63">
        <v>79.095849322299898</v>
      </c>
      <c r="E1553" s="62">
        <v>0.12866017260114501</v>
      </c>
      <c r="F1553" s="63">
        <v>24.845665096699999</v>
      </c>
      <c r="G1553" s="61">
        <v>0.30078454265554</v>
      </c>
      <c r="H1553" s="63">
        <v>70.562790949799904</v>
      </c>
      <c r="I1553" s="64">
        <v>0.17473698121241499</v>
      </c>
      <c r="J1553" s="70">
        <v>1.7792540810999999</v>
      </c>
      <c r="K1553" s="71">
        <v>9.1703042591143404</v>
      </c>
      <c r="L1553" s="63">
        <v>30.683263293900001</v>
      </c>
      <c r="M1553" s="64">
        <v>0.19846999017849601</v>
      </c>
      <c r="N1553" s="70">
        <v>1.7687838381000001</v>
      </c>
      <c r="O1553" s="71">
        <v>6.8895335557698001</v>
      </c>
      <c r="P1553" s="70">
        <v>9.3846639648999908</v>
      </c>
      <c r="Q1553" s="69">
        <v>43.774445042038202</v>
      </c>
      <c r="R1553" s="63">
        <v>32.5343678228</v>
      </c>
      <c r="S1553" s="61">
        <v>0.35447251613949898</v>
      </c>
      <c r="T1553" s="70">
        <v>8.1227438292999992</v>
      </c>
      <c r="U1553" s="71">
        <v>28.7905006609246</v>
      </c>
      <c r="V1553" s="70">
        <v>1.1020825435999999</v>
      </c>
      <c r="W1553" s="71">
        <v>4.7931452123159097</v>
      </c>
      <c r="X1553" s="63">
        <v>8.4061704362999894</v>
      </c>
      <c r="Y1553" s="64">
        <v>0.25863534027097801</v>
      </c>
    </row>
    <row r="1554" spans="1:25" customFormat="1" x14ac:dyDescent="0.3">
      <c r="A1554" s="58" t="s">
        <v>238</v>
      </c>
      <c r="B1554" s="59">
        <v>563.61233136680005</v>
      </c>
      <c r="C1554" s="60">
        <v>0.37629457019187401</v>
      </c>
      <c r="D1554" s="59">
        <v>232.46196063790001</v>
      </c>
      <c r="E1554" s="60">
        <v>0.37813104271756698</v>
      </c>
      <c r="F1554" s="59">
        <v>26.4875327363</v>
      </c>
      <c r="G1554" s="60">
        <v>0.32066118532764998</v>
      </c>
      <c r="H1554" s="59">
        <v>169.51475369849999</v>
      </c>
      <c r="I1554" s="60">
        <v>0.41977501078882601</v>
      </c>
      <c r="J1554" s="67">
        <v>4.3919077024000002</v>
      </c>
      <c r="K1554" s="68">
        <v>22.635963203218399</v>
      </c>
      <c r="L1554" s="59">
        <v>48.290184289099997</v>
      </c>
      <c r="M1554" s="60">
        <v>0.31235766253978597</v>
      </c>
      <c r="N1554" s="67">
        <v>16.865461242999999</v>
      </c>
      <c r="O1554" s="69">
        <v>65.692120577039304</v>
      </c>
      <c r="P1554" s="67">
        <v>4.7045798835000099</v>
      </c>
      <c r="Q1554" s="68">
        <v>21.9443524378066</v>
      </c>
      <c r="R1554" s="59">
        <v>33.810181790999998</v>
      </c>
      <c r="S1554" s="60">
        <v>0.36837292416023898</v>
      </c>
      <c r="T1554" s="67">
        <v>9.3906814291000202</v>
      </c>
      <c r="U1554" s="68">
        <v>33.2846173131543</v>
      </c>
      <c r="V1554" s="67">
        <v>5.4094148224999801</v>
      </c>
      <c r="W1554" s="68">
        <v>23.526468964113398</v>
      </c>
      <c r="X1554" s="59">
        <v>12.2856731335</v>
      </c>
      <c r="Y1554" s="60">
        <v>0.37799724326543299</v>
      </c>
    </row>
    <row r="1555" spans="1:25" customFormat="1" x14ac:dyDescent="0.3">
      <c r="A1555" s="58" t="s">
        <v>239</v>
      </c>
      <c r="B1555" s="63">
        <v>397.12078019709998</v>
      </c>
      <c r="C1555" s="64">
        <v>0.26513684137488702</v>
      </c>
      <c r="D1555" s="63">
        <v>187.2818746566</v>
      </c>
      <c r="E1555" s="64">
        <v>0.304639478870742</v>
      </c>
      <c r="F1555" s="63">
        <v>20.954641547400001</v>
      </c>
      <c r="G1555" s="64">
        <v>0.25367935411729498</v>
      </c>
      <c r="H1555" s="63">
        <v>111.6039952592</v>
      </c>
      <c r="I1555" s="64">
        <v>0.27636867760390899</v>
      </c>
      <c r="J1555" s="70">
        <v>9.1577572771999893</v>
      </c>
      <c r="K1555" s="69">
        <v>47.199228853881998</v>
      </c>
      <c r="L1555" s="63">
        <v>41.832292732699997</v>
      </c>
      <c r="M1555" s="64">
        <v>0.27058577988520199</v>
      </c>
      <c r="N1555" s="70">
        <v>2.0282034271999998</v>
      </c>
      <c r="O1555" s="71">
        <v>7.8999905294429302</v>
      </c>
      <c r="P1555" s="70">
        <v>5.8056790208999898</v>
      </c>
      <c r="Q1555" s="71">
        <v>27.080391816118599</v>
      </c>
      <c r="R1555" s="63">
        <v>5.5917065940999997</v>
      </c>
      <c r="S1555" s="62">
        <v>6.09234615136858E-2</v>
      </c>
      <c r="T1555" s="70">
        <v>3.4896242442999998</v>
      </c>
      <c r="U1555" s="71">
        <v>12.368730471284101</v>
      </c>
      <c r="V1555" s="70">
        <v>3.9026049327000001</v>
      </c>
      <c r="W1555" s="71">
        <v>16.9730953977624</v>
      </c>
      <c r="X1555" s="63">
        <v>5.4724005047999897</v>
      </c>
      <c r="Y1555" s="64">
        <v>0.16837110041763501</v>
      </c>
    </row>
    <row r="1556" spans="1:25" customFormat="1" x14ac:dyDescent="0.3">
      <c r="A1556" s="58" t="s">
        <v>342</v>
      </c>
      <c r="B1556" s="59">
        <v>135.1397773098</v>
      </c>
      <c r="C1556" s="60">
        <v>9.0225783909475804E-2</v>
      </c>
      <c r="D1556" s="59">
        <v>84.381461542999901</v>
      </c>
      <c r="E1556" s="61">
        <v>0.137257940833546</v>
      </c>
      <c r="F1556" s="59">
        <v>5.4617270277000003</v>
      </c>
      <c r="G1556" s="60">
        <v>6.6120309508411704E-2</v>
      </c>
      <c r="H1556" s="59">
        <v>26.786936572599899</v>
      </c>
      <c r="I1556" s="60">
        <v>6.6333380094822203E-2</v>
      </c>
      <c r="J1556" s="67">
        <v>2.4071775888000002</v>
      </c>
      <c r="K1556" s="68">
        <v>12.406632155296199</v>
      </c>
      <c r="L1556" s="59">
        <v>12.5152994922</v>
      </c>
      <c r="M1556" s="60">
        <v>8.0953298334198995E-2</v>
      </c>
      <c r="N1556" s="67">
        <v>0</v>
      </c>
      <c r="O1556" s="68">
        <v>0</v>
      </c>
      <c r="P1556" s="67">
        <v>0</v>
      </c>
      <c r="Q1556" s="68">
        <v>0</v>
      </c>
      <c r="R1556" s="59">
        <v>0</v>
      </c>
      <c r="S1556" s="62">
        <v>0</v>
      </c>
      <c r="T1556" s="67">
        <v>1.6772355564000001</v>
      </c>
      <c r="U1556" s="68">
        <v>5.94484479750259</v>
      </c>
      <c r="V1556" s="67">
        <v>1.4427170945000001</v>
      </c>
      <c r="W1556" s="68">
        <v>6.2746230528616698</v>
      </c>
      <c r="X1556" s="59">
        <v>0.46722243460000001</v>
      </c>
      <c r="Y1556" s="60">
        <v>1.43751824056751E-2</v>
      </c>
    </row>
    <row r="1557" spans="1:25" customFormat="1" x14ac:dyDescent="0.3">
      <c r="A1557" s="58" t="s">
        <v>88</v>
      </c>
      <c r="B1557" s="63">
        <v>12.0035310618</v>
      </c>
      <c r="C1557" s="64">
        <v>8.0141318958212408E-3</v>
      </c>
      <c r="D1557" s="63">
        <v>5.8194901392</v>
      </c>
      <c r="E1557" s="64">
        <v>9.4661933865730508E-3</v>
      </c>
      <c r="F1557" s="63">
        <v>0.3819354136</v>
      </c>
      <c r="G1557" s="64">
        <v>4.6237550194979E-3</v>
      </c>
      <c r="H1557" s="63">
        <v>2.3349450362000002</v>
      </c>
      <c r="I1557" s="64">
        <v>5.7821018901132101E-3</v>
      </c>
      <c r="J1557" s="70">
        <v>1.1574203087999999</v>
      </c>
      <c r="K1557" s="69">
        <v>5.9653629574996803</v>
      </c>
      <c r="L1557" s="63">
        <v>1.8425177293999999</v>
      </c>
      <c r="M1557" s="64">
        <v>1.19180437932892E-2</v>
      </c>
      <c r="N1557" s="70">
        <v>0</v>
      </c>
      <c r="O1557" s="71">
        <v>0</v>
      </c>
      <c r="P1557" s="70">
        <v>0</v>
      </c>
      <c r="Q1557" s="71">
        <v>0</v>
      </c>
      <c r="R1557" s="63">
        <v>0</v>
      </c>
      <c r="S1557" s="64">
        <v>0</v>
      </c>
      <c r="T1557" s="70">
        <v>0</v>
      </c>
      <c r="U1557" s="71">
        <v>0</v>
      </c>
      <c r="V1557" s="70">
        <v>0</v>
      </c>
      <c r="W1557" s="71">
        <v>0</v>
      </c>
      <c r="X1557" s="63">
        <v>0.46722243460000001</v>
      </c>
      <c r="Y1557" s="64">
        <v>1.43751824056751E-2</v>
      </c>
    </row>
    <row r="1558" spans="1:25" customFormat="1" x14ac:dyDescent="0.3">
      <c r="A1558" s="58" t="s">
        <v>343</v>
      </c>
      <c r="B1558" s="59">
        <v>389.9191264616</v>
      </c>
      <c r="C1558" s="60">
        <v>0.26032867262794201</v>
      </c>
      <c r="D1558" s="59">
        <v>104.82082170549999</v>
      </c>
      <c r="E1558" s="62">
        <v>0.17050534419157201</v>
      </c>
      <c r="F1558" s="59">
        <v>29.317028692699999</v>
      </c>
      <c r="G1558" s="60">
        <v>0.354915396027146</v>
      </c>
      <c r="H1558" s="59">
        <v>93.582249170799997</v>
      </c>
      <c r="I1558" s="60">
        <v>0.231740829622329</v>
      </c>
      <c r="J1558" s="67">
        <v>2.2880822449</v>
      </c>
      <c r="K1558" s="68">
        <v>11.792812830103699</v>
      </c>
      <c r="L1558" s="59">
        <v>50.118712217499997</v>
      </c>
      <c r="M1558" s="60">
        <v>0.32418521544752399</v>
      </c>
      <c r="N1558" s="67">
        <v>6.7798272111000104</v>
      </c>
      <c r="O1558" s="68">
        <v>26.407888893517701</v>
      </c>
      <c r="P1558" s="67">
        <v>10.928422855899999</v>
      </c>
      <c r="Q1558" s="69">
        <v>50.975255746074701</v>
      </c>
      <c r="R1558" s="59">
        <v>52.380594999300001</v>
      </c>
      <c r="S1558" s="61">
        <v>0.57070361432607497</v>
      </c>
      <c r="T1558" s="67">
        <v>13.655736215299999</v>
      </c>
      <c r="U1558" s="69">
        <v>48.4018074180591</v>
      </c>
      <c r="V1558" s="67">
        <v>12.238151844100001</v>
      </c>
      <c r="W1558" s="69">
        <v>53.225812585262503</v>
      </c>
      <c r="X1558" s="59">
        <v>13.809499304499999</v>
      </c>
      <c r="Y1558" s="61">
        <v>0.42488129150558201</v>
      </c>
    </row>
    <row r="1559" spans="1:25" customFormat="1" x14ac:dyDescent="0.3">
      <c r="A1559" s="58" t="s">
        <v>344</v>
      </c>
      <c r="B1559" s="63">
        <v>532.2605575069</v>
      </c>
      <c r="C1559" s="64">
        <v>0.35536262528436302</v>
      </c>
      <c r="D1559" s="63">
        <v>271.6633361996</v>
      </c>
      <c r="E1559" s="61">
        <v>0.44189741970428797</v>
      </c>
      <c r="F1559" s="63">
        <v>26.416368575099899</v>
      </c>
      <c r="G1559" s="64">
        <v>0.319799663625707</v>
      </c>
      <c r="H1559" s="63">
        <v>138.3909318318</v>
      </c>
      <c r="I1559" s="64">
        <v>0.34270205769873102</v>
      </c>
      <c r="J1559" s="70">
        <v>11.564934866</v>
      </c>
      <c r="K1559" s="69">
        <v>59.605861009178199</v>
      </c>
      <c r="L1559" s="63">
        <v>54.347592224899998</v>
      </c>
      <c r="M1559" s="64">
        <v>0.351539078219401</v>
      </c>
      <c r="N1559" s="70">
        <v>2.0282034271999998</v>
      </c>
      <c r="O1559" s="72">
        <v>7.8999905294429302</v>
      </c>
      <c r="P1559" s="70">
        <v>5.8056790208999898</v>
      </c>
      <c r="Q1559" s="71">
        <v>27.080391816118599</v>
      </c>
      <c r="R1559" s="63">
        <v>5.5917065940999997</v>
      </c>
      <c r="S1559" s="62">
        <v>6.09234615136858E-2</v>
      </c>
      <c r="T1559" s="70">
        <v>5.1668598006999904</v>
      </c>
      <c r="U1559" s="71">
        <v>18.3135752687867</v>
      </c>
      <c r="V1559" s="70">
        <v>5.3453220271999999</v>
      </c>
      <c r="W1559" s="71">
        <v>23.247718450624099</v>
      </c>
      <c r="X1559" s="63">
        <v>5.9396229394000102</v>
      </c>
      <c r="Y1559" s="62">
        <v>0.18274628282331001</v>
      </c>
    </row>
    <row r="1560" spans="1:25" customFormat="1" x14ac:dyDescent="0.3">
      <c r="A1560" s="65" t="s">
        <v>1</v>
      </c>
    </row>
    <row r="1561" spans="1:25" customFormat="1" x14ac:dyDescent="0.3">
      <c r="A1561" s="65" t="s">
        <v>1</v>
      </c>
    </row>
    <row r="1562" spans="1:25" customFormat="1" x14ac:dyDescent="0.3">
      <c r="A1562" s="53" t="s">
        <v>480</v>
      </c>
    </row>
    <row r="1563" spans="1:25" customFormat="1" x14ac:dyDescent="0.3">
      <c r="A1563" s="54" t="s">
        <v>1</v>
      </c>
    </row>
    <row r="1564" spans="1:25" customFormat="1" ht="25.5" customHeight="1" x14ac:dyDescent="0.3">
      <c r="A1564" s="114" t="s">
        <v>1</v>
      </c>
      <c r="B1564" s="113" t="s">
        <v>504</v>
      </c>
      <c r="C1564" s="113" t="s">
        <v>1</v>
      </c>
      <c r="D1564" s="113" t="s">
        <v>53</v>
      </c>
      <c r="E1564" s="113" t="s">
        <v>1</v>
      </c>
      <c r="F1564" s="113" t="s">
        <v>54</v>
      </c>
      <c r="G1564" s="113" t="s">
        <v>1</v>
      </c>
      <c r="H1564" s="118" t="s">
        <v>55</v>
      </c>
      <c r="I1564" s="118" t="s">
        <v>1</v>
      </c>
      <c r="J1564" s="118" t="s">
        <v>56</v>
      </c>
      <c r="K1564" s="118" t="s">
        <v>1</v>
      </c>
      <c r="L1564" s="118" t="s">
        <v>57</v>
      </c>
      <c r="M1564" s="118" t="s">
        <v>1</v>
      </c>
      <c r="N1564" s="118" t="s">
        <v>58</v>
      </c>
      <c r="O1564" s="118" t="s">
        <v>1</v>
      </c>
      <c r="P1564" s="118" t="s">
        <v>59</v>
      </c>
      <c r="Q1564" s="118" t="s">
        <v>1</v>
      </c>
      <c r="R1564" s="118" t="s">
        <v>60</v>
      </c>
      <c r="S1564" s="118" t="s">
        <v>1</v>
      </c>
      <c r="T1564" s="113" t="s">
        <v>61</v>
      </c>
      <c r="U1564" s="113" t="s">
        <v>1</v>
      </c>
      <c r="V1564" s="113" t="s">
        <v>62</v>
      </c>
      <c r="W1564" s="113" t="s">
        <v>1</v>
      </c>
      <c r="X1564" s="113" t="s">
        <v>63</v>
      </c>
      <c r="Y1564" s="113" t="s">
        <v>1</v>
      </c>
    </row>
    <row r="1565" spans="1:25" customFormat="1" x14ac:dyDescent="0.3">
      <c r="A1565" s="115" t="s">
        <v>1</v>
      </c>
      <c r="B1565" s="55" t="s">
        <v>14</v>
      </c>
      <c r="C1565" s="55" t="s">
        <v>15</v>
      </c>
      <c r="D1565" s="55" t="s">
        <v>14</v>
      </c>
      <c r="E1565" s="55" t="s">
        <v>15</v>
      </c>
      <c r="F1565" s="55" t="s">
        <v>14</v>
      </c>
      <c r="G1565" s="55" t="s">
        <v>15</v>
      </c>
      <c r="H1565" s="55" t="s">
        <v>14</v>
      </c>
      <c r="I1565" s="55" t="s">
        <v>15</v>
      </c>
      <c r="J1565" s="55" t="s">
        <v>14</v>
      </c>
      <c r="K1565" s="55" t="s">
        <v>15</v>
      </c>
      <c r="L1565" s="55" t="s">
        <v>14</v>
      </c>
      <c r="M1565" s="55" t="s">
        <v>15</v>
      </c>
      <c r="N1565" s="55" t="s">
        <v>14</v>
      </c>
      <c r="O1565" s="55" t="s">
        <v>15</v>
      </c>
      <c r="P1565" s="55" t="s">
        <v>14</v>
      </c>
      <c r="Q1565" s="55" t="s">
        <v>15</v>
      </c>
      <c r="R1565" s="55" t="s">
        <v>14</v>
      </c>
      <c r="S1565" s="55" t="s">
        <v>15</v>
      </c>
      <c r="T1565" s="55" t="s">
        <v>14</v>
      </c>
      <c r="U1565" s="55" t="s">
        <v>15</v>
      </c>
      <c r="V1565" s="55" t="s">
        <v>14</v>
      </c>
      <c r="W1565" s="55" t="s">
        <v>15</v>
      </c>
      <c r="X1565" s="55" t="s">
        <v>14</v>
      </c>
      <c r="Y1565" s="55" t="s">
        <v>15</v>
      </c>
    </row>
    <row r="1566" spans="1:25" customFormat="1" x14ac:dyDescent="0.3">
      <c r="A1566" s="56" t="s">
        <v>16</v>
      </c>
      <c r="B1566" s="57">
        <v>1497.7955463971</v>
      </c>
      <c r="C1566" s="57">
        <v>1497.7955463971</v>
      </c>
      <c r="D1566" s="57">
        <v>614.76560868219997</v>
      </c>
      <c r="E1566" s="57">
        <v>614.76560868219997</v>
      </c>
      <c r="F1566" s="57">
        <v>82.602865417700002</v>
      </c>
      <c r="G1566" s="57">
        <v>82.602865417700002</v>
      </c>
      <c r="H1566" s="57">
        <v>403.82287973730001</v>
      </c>
      <c r="I1566" s="57">
        <v>403.82287973730001</v>
      </c>
      <c r="J1566" s="57">
        <v>19.402345122100002</v>
      </c>
      <c r="K1566" s="57">
        <v>19.402345122100002</v>
      </c>
      <c r="L1566" s="57">
        <v>154.5990064609</v>
      </c>
      <c r="M1566" s="57">
        <v>154.5990064609</v>
      </c>
      <c r="N1566" s="57">
        <v>25.673491881299999</v>
      </c>
      <c r="O1566" s="57">
        <v>25.673491881299999</v>
      </c>
      <c r="P1566" s="57">
        <v>21.4386817603</v>
      </c>
      <c r="Q1566" s="57">
        <v>21.4386817603</v>
      </c>
      <c r="R1566" s="57">
        <v>91.782483384399995</v>
      </c>
      <c r="S1566" s="57">
        <v>91.782483384399995</v>
      </c>
      <c r="T1566" s="57">
        <v>28.213277445100001</v>
      </c>
      <c r="U1566" s="57">
        <v>28.213277445100001</v>
      </c>
      <c r="V1566" s="57">
        <v>22.992888693800001</v>
      </c>
      <c r="W1566" s="57">
        <v>22.992888693800001</v>
      </c>
      <c r="X1566" s="57">
        <v>32.502017811999998</v>
      </c>
      <c r="Y1566" s="57">
        <v>32.502017811999998</v>
      </c>
    </row>
    <row r="1567" spans="1:25" customFormat="1" x14ac:dyDescent="0.3">
      <c r="A1567" s="58" t="s">
        <v>341</v>
      </c>
      <c r="B1567" s="59">
        <v>59.236324364799998</v>
      </c>
      <c r="C1567" s="60">
        <v>3.9549005541704998E-2</v>
      </c>
      <c r="D1567" s="59">
        <v>15.3696051543</v>
      </c>
      <c r="E1567" s="60">
        <v>2.5000756283758301E-2</v>
      </c>
      <c r="F1567" s="59">
        <v>0</v>
      </c>
      <c r="G1567" s="60">
        <v>0</v>
      </c>
      <c r="H1567" s="59">
        <v>24.2461590112</v>
      </c>
      <c r="I1567" s="60">
        <v>6.0041568290961897E-2</v>
      </c>
      <c r="J1567" s="67">
        <v>0.50882816379999996</v>
      </c>
      <c r="K1567" s="68">
        <v>2.6225085709893201</v>
      </c>
      <c r="L1567" s="59">
        <v>9.5787353403999909</v>
      </c>
      <c r="M1567" s="60">
        <v>6.1958582785734601E-2</v>
      </c>
      <c r="N1567" s="67">
        <v>0</v>
      </c>
      <c r="O1567" s="68">
        <v>0</v>
      </c>
      <c r="P1567" s="67">
        <v>0.87506695629999798</v>
      </c>
      <c r="Q1567" s="68">
        <v>4.0817199773935897</v>
      </c>
      <c r="R1567" s="59">
        <v>4.3195120208000004</v>
      </c>
      <c r="S1567" s="60">
        <v>4.7062487977244903E-2</v>
      </c>
      <c r="T1567" s="67">
        <v>1.5268136377999999</v>
      </c>
      <c r="U1567" s="68">
        <v>5.4116847671136901</v>
      </c>
      <c r="V1567" s="67">
        <v>0</v>
      </c>
      <c r="W1567" s="68">
        <v>0</v>
      </c>
      <c r="X1567" s="59">
        <v>2.8116040802</v>
      </c>
      <c r="Y1567" s="60">
        <v>8.6505523948175705E-2</v>
      </c>
    </row>
    <row r="1568" spans="1:25" customFormat="1" x14ac:dyDescent="0.3">
      <c r="A1568" s="58" t="s">
        <v>237</v>
      </c>
      <c r="B1568" s="63">
        <v>215.77093508819999</v>
      </c>
      <c r="C1568" s="64">
        <v>0.144059004319535</v>
      </c>
      <c r="D1568" s="63">
        <v>62.077907593500001</v>
      </c>
      <c r="E1568" s="62">
        <v>0.100978172358355</v>
      </c>
      <c r="F1568" s="63">
        <v>18.956215983499899</v>
      </c>
      <c r="G1568" s="61">
        <v>0.22948617929467199</v>
      </c>
      <c r="H1568" s="63">
        <v>62.828021461999903</v>
      </c>
      <c r="I1568" s="64">
        <v>0.155583114812295</v>
      </c>
      <c r="J1568" s="70">
        <v>2.1410148591999998</v>
      </c>
      <c r="K1568" s="71">
        <v>11.03482514988</v>
      </c>
      <c r="L1568" s="63">
        <v>29.739085849799999</v>
      </c>
      <c r="M1568" s="64">
        <v>0.19236272296045701</v>
      </c>
      <c r="N1568" s="70">
        <v>1.6246370878</v>
      </c>
      <c r="O1568" s="71">
        <v>6.3280721427043201</v>
      </c>
      <c r="P1568" s="70">
        <v>1.3422636046</v>
      </c>
      <c r="Q1568" s="71">
        <v>6.2609428117245303</v>
      </c>
      <c r="R1568" s="63">
        <v>19.082865262599999</v>
      </c>
      <c r="S1568" s="64">
        <v>0.207914021923746</v>
      </c>
      <c r="T1568" s="70">
        <v>1.2378189694999999</v>
      </c>
      <c r="U1568" s="71">
        <v>4.38736326153054</v>
      </c>
      <c r="V1568" s="70">
        <v>8.3971651533999907</v>
      </c>
      <c r="W1568" s="69">
        <v>36.520705446046399</v>
      </c>
      <c r="X1568" s="63">
        <v>8.3439392623000099</v>
      </c>
      <c r="Y1568" s="61">
        <v>0.25672065379335801</v>
      </c>
    </row>
    <row r="1569" spans="1:25" customFormat="1" x14ac:dyDescent="0.3">
      <c r="A1569" s="58" t="s">
        <v>238</v>
      </c>
      <c r="B1569" s="59">
        <v>518.04107311159999</v>
      </c>
      <c r="C1569" s="60">
        <v>0.34586901687465399</v>
      </c>
      <c r="D1569" s="59">
        <v>190.84782923430001</v>
      </c>
      <c r="E1569" s="60">
        <v>0.31043998971152198</v>
      </c>
      <c r="F1569" s="59">
        <v>23.1509860086</v>
      </c>
      <c r="G1569" s="60">
        <v>0.28026855837908099</v>
      </c>
      <c r="H1569" s="59">
        <v>175.89235353110001</v>
      </c>
      <c r="I1569" s="61">
        <v>0.43556807292722899</v>
      </c>
      <c r="J1569" s="67">
        <v>8.3428441822000199</v>
      </c>
      <c r="K1569" s="68">
        <v>42.999153605907097</v>
      </c>
      <c r="L1569" s="59">
        <v>43.175842918699999</v>
      </c>
      <c r="M1569" s="60">
        <v>0.27927632852944401</v>
      </c>
      <c r="N1569" s="67">
        <v>8.4159046680999996</v>
      </c>
      <c r="O1569" s="68">
        <v>32.780522053682802</v>
      </c>
      <c r="P1569" s="67">
        <v>9.7868457751999802</v>
      </c>
      <c r="Q1569" s="68">
        <v>45.650408381560197</v>
      </c>
      <c r="R1569" s="59">
        <v>36.372527511999998</v>
      </c>
      <c r="S1569" s="60">
        <v>0.39629051394987802</v>
      </c>
      <c r="T1569" s="67">
        <v>9.2077678936999892</v>
      </c>
      <c r="U1569" s="68">
        <v>32.636293006430499</v>
      </c>
      <c r="V1569" s="67">
        <v>4.4626451224000103</v>
      </c>
      <c r="W1569" s="68">
        <v>19.4088058348377</v>
      </c>
      <c r="X1569" s="59">
        <v>8.3855262652999905</v>
      </c>
      <c r="Y1569" s="60">
        <v>0.25800017444467699</v>
      </c>
    </row>
    <row r="1570" spans="1:25" customFormat="1" x14ac:dyDescent="0.3">
      <c r="A1570" s="58" t="s">
        <v>239</v>
      </c>
      <c r="B1570" s="63">
        <v>498.29896626150003</v>
      </c>
      <c r="C1570" s="64">
        <v>0.33268824136921898</v>
      </c>
      <c r="D1570" s="63">
        <v>245.93088172500001</v>
      </c>
      <c r="E1570" s="61">
        <v>0.40004007747305997</v>
      </c>
      <c r="F1570" s="63">
        <v>19.707601165</v>
      </c>
      <c r="G1570" s="64">
        <v>0.23858253663894199</v>
      </c>
      <c r="H1570" s="63">
        <v>101.2225974015</v>
      </c>
      <c r="I1570" s="62">
        <v>0.250660877529645</v>
      </c>
      <c r="J1570" s="70">
        <v>5.5603918077000101</v>
      </c>
      <c r="K1570" s="71">
        <v>28.658349146498299</v>
      </c>
      <c r="L1570" s="63">
        <v>49.2312201198</v>
      </c>
      <c r="M1570" s="64">
        <v>0.31844460871261299</v>
      </c>
      <c r="N1570" s="70">
        <v>14.7582432752</v>
      </c>
      <c r="O1570" s="69">
        <v>57.484363028737697</v>
      </c>
      <c r="P1570" s="70">
        <v>8.7062404171999894</v>
      </c>
      <c r="Q1570" s="71">
        <v>40.609961538410197</v>
      </c>
      <c r="R1570" s="63">
        <v>24.1902206593</v>
      </c>
      <c r="S1570" s="64">
        <v>0.26356031965257898</v>
      </c>
      <c r="T1570" s="70">
        <v>10.2157142989</v>
      </c>
      <c r="U1570" s="71">
        <v>36.208888948753597</v>
      </c>
      <c r="V1570" s="70">
        <v>10.133078418</v>
      </c>
      <c r="W1570" s="71">
        <v>44.0704887191159</v>
      </c>
      <c r="X1570" s="63">
        <v>8.6427769738999896</v>
      </c>
      <c r="Y1570" s="64">
        <v>0.265915089453585</v>
      </c>
    </row>
    <row r="1571" spans="1:25" customFormat="1" x14ac:dyDescent="0.3">
      <c r="A1571" s="58" t="s">
        <v>342</v>
      </c>
      <c r="B1571" s="59">
        <v>194.48055140540001</v>
      </c>
      <c r="C1571" s="60">
        <v>0.129844525091036</v>
      </c>
      <c r="D1571" s="59">
        <v>98.036517493900007</v>
      </c>
      <c r="E1571" s="60">
        <v>0.15946974929851601</v>
      </c>
      <c r="F1571" s="59">
        <v>19.788404617600001</v>
      </c>
      <c r="G1571" s="61">
        <v>0.239560752735822</v>
      </c>
      <c r="H1571" s="59">
        <v>36.6429465715999</v>
      </c>
      <c r="I1571" s="62">
        <v>9.07401447769315E-2</v>
      </c>
      <c r="J1571" s="67">
        <v>1.6918458004000001</v>
      </c>
      <c r="K1571" s="68">
        <v>8.7198005692256402</v>
      </c>
      <c r="L1571" s="59">
        <v>22.504373280999999</v>
      </c>
      <c r="M1571" s="60">
        <v>0.14556609253948599</v>
      </c>
      <c r="N1571" s="67">
        <v>0.87470685020000005</v>
      </c>
      <c r="O1571" s="68">
        <v>3.4070427748751899</v>
      </c>
      <c r="P1571" s="67">
        <v>0.72826500700000196</v>
      </c>
      <c r="Q1571" s="68">
        <v>3.3969672909114998</v>
      </c>
      <c r="R1571" s="59">
        <v>7.0625234265000003</v>
      </c>
      <c r="S1571" s="60">
        <v>7.6948489146028004E-2</v>
      </c>
      <c r="T1571" s="67">
        <v>3.3000195615000001</v>
      </c>
      <c r="U1571" s="68">
        <v>11.696689857892199</v>
      </c>
      <c r="V1571" s="67">
        <v>0</v>
      </c>
      <c r="W1571" s="68">
        <v>0</v>
      </c>
      <c r="X1571" s="59">
        <v>3.8509487956999902</v>
      </c>
      <c r="Y1571" s="60">
        <v>0.118483375954529</v>
      </c>
    </row>
    <row r="1572" spans="1:25" customFormat="1" x14ac:dyDescent="0.3">
      <c r="A1572" s="58" t="s">
        <v>88</v>
      </c>
      <c r="B1572" s="63">
        <v>11.9676961656</v>
      </c>
      <c r="C1572" s="64">
        <v>7.9902068038511104E-3</v>
      </c>
      <c r="D1572" s="63">
        <v>2.5028674812</v>
      </c>
      <c r="E1572" s="64">
        <v>4.0712548747889399E-3</v>
      </c>
      <c r="F1572" s="63">
        <v>0.99965764300000004</v>
      </c>
      <c r="G1572" s="64">
        <v>1.2101972951483001E-2</v>
      </c>
      <c r="H1572" s="63">
        <v>2.9908017598999899</v>
      </c>
      <c r="I1572" s="64">
        <v>7.4062216629370197E-3</v>
      </c>
      <c r="J1572" s="70">
        <v>1.1574203087999999</v>
      </c>
      <c r="K1572" s="69">
        <v>5.9653629574996803</v>
      </c>
      <c r="L1572" s="63">
        <v>0.36974895120000001</v>
      </c>
      <c r="M1572" s="64">
        <v>2.3916644722649901E-3</v>
      </c>
      <c r="N1572" s="70">
        <v>0</v>
      </c>
      <c r="O1572" s="71">
        <v>0</v>
      </c>
      <c r="P1572" s="70">
        <v>0</v>
      </c>
      <c r="Q1572" s="71">
        <v>0</v>
      </c>
      <c r="R1572" s="63">
        <v>0.75483450320000001</v>
      </c>
      <c r="S1572" s="64">
        <v>8.2241673505240604E-3</v>
      </c>
      <c r="T1572" s="70">
        <v>2.7251430836999999</v>
      </c>
      <c r="U1572" s="69">
        <v>9.6590801582794992</v>
      </c>
      <c r="V1572" s="70">
        <v>0</v>
      </c>
      <c r="W1572" s="71">
        <v>0</v>
      </c>
      <c r="X1572" s="63">
        <v>0.46722243460000001</v>
      </c>
      <c r="Y1572" s="64">
        <v>1.43751824056751E-2</v>
      </c>
    </row>
    <row r="1573" spans="1:25" customFormat="1" x14ac:dyDescent="0.3">
      <c r="A1573" s="58" t="s">
        <v>343</v>
      </c>
      <c r="B1573" s="59">
        <v>275.00725945300002</v>
      </c>
      <c r="C1573" s="60">
        <v>0.18360800986124001</v>
      </c>
      <c r="D1573" s="59">
        <v>77.447512747800005</v>
      </c>
      <c r="E1573" s="62">
        <v>0.12597892864211299</v>
      </c>
      <c r="F1573" s="59">
        <v>18.956215983499899</v>
      </c>
      <c r="G1573" s="60">
        <v>0.22948617929467199</v>
      </c>
      <c r="H1573" s="59">
        <v>87.074180473200002</v>
      </c>
      <c r="I1573" s="60">
        <v>0.215624683103257</v>
      </c>
      <c r="J1573" s="67">
        <v>2.6498430229999999</v>
      </c>
      <c r="K1573" s="68">
        <v>13.6573337208693</v>
      </c>
      <c r="L1573" s="59">
        <v>39.3178211902</v>
      </c>
      <c r="M1573" s="61">
        <v>0.25432130574619199</v>
      </c>
      <c r="N1573" s="67">
        <v>1.6246370878</v>
      </c>
      <c r="O1573" s="68">
        <v>6.3280721427043201</v>
      </c>
      <c r="P1573" s="67">
        <v>2.2173305608999998</v>
      </c>
      <c r="Q1573" s="68">
        <v>10.3426627891181</v>
      </c>
      <c r="R1573" s="59">
        <v>23.4023772834</v>
      </c>
      <c r="S1573" s="60">
        <v>0.25497650990099102</v>
      </c>
      <c r="T1573" s="67">
        <v>2.7646326072999998</v>
      </c>
      <c r="U1573" s="68">
        <v>9.7990480286442292</v>
      </c>
      <c r="V1573" s="67">
        <v>8.3971651533999907</v>
      </c>
      <c r="W1573" s="68">
        <v>36.520705446046399</v>
      </c>
      <c r="X1573" s="59">
        <v>11.1555433425</v>
      </c>
      <c r="Y1573" s="61">
        <v>0.34322617774153402</v>
      </c>
    </row>
    <row r="1574" spans="1:25" customFormat="1" x14ac:dyDescent="0.3">
      <c r="A1574" s="58" t="s">
        <v>344</v>
      </c>
      <c r="B1574" s="63">
        <v>692.77951766689705</v>
      </c>
      <c r="C1574" s="64">
        <v>0.46253276646025498</v>
      </c>
      <c r="D1574" s="63">
        <v>343.967399218899</v>
      </c>
      <c r="E1574" s="61">
        <v>0.55950982677157601</v>
      </c>
      <c r="F1574" s="63">
        <v>39.496005782600001</v>
      </c>
      <c r="G1574" s="64">
        <v>0.47814328937476402</v>
      </c>
      <c r="H1574" s="63">
        <v>137.86554397309999</v>
      </c>
      <c r="I1574" s="62">
        <v>0.34140102230657698</v>
      </c>
      <c r="J1574" s="70">
        <v>7.25223760809999</v>
      </c>
      <c r="K1574" s="71">
        <v>37.3781497157239</v>
      </c>
      <c r="L1574" s="63">
        <v>71.735593400800198</v>
      </c>
      <c r="M1574" s="64">
        <v>0.46401070125209898</v>
      </c>
      <c r="N1574" s="70">
        <v>15.632950125400001</v>
      </c>
      <c r="O1574" s="71">
        <v>60.891405803612898</v>
      </c>
      <c r="P1574" s="70">
        <v>9.4345054241999993</v>
      </c>
      <c r="Q1574" s="71">
        <v>44.006928829321701</v>
      </c>
      <c r="R1574" s="63">
        <v>31.2527440858</v>
      </c>
      <c r="S1574" s="62">
        <v>0.34050880879860701</v>
      </c>
      <c r="T1574" s="70">
        <v>13.515733860399999</v>
      </c>
      <c r="U1574" s="71">
        <v>47.905578806645799</v>
      </c>
      <c r="V1574" s="70">
        <v>10.133078418</v>
      </c>
      <c r="W1574" s="71">
        <v>44.0704887191159</v>
      </c>
      <c r="X1574" s="63">
        <v>12.493725769599999</v>
      </c>
      <c r="Y1574" s="64">
        <v>0.38439846540811401</v>
      </c>
    </row>
    <row r="1575" spans="1:25" customFormat="1" x14ac:dyDescent="0.3">
      <c r="A1575" s="65" t="s">
        <v>1</v>
      </c>
    </row>
    <row r="1576" spans="1:25" customFormat="1" x14ac:dyDescent="0.3">
      <c r="A1576" s="65" t="s">
        <v>1</v>
      </c>
    </row>
    <row r="1577" spans="1:25" customFormat="1" x14ac:dyDescent="0.3">
      <c r="A1577" s="53" t="s">
        <v>481</v>
      </c>
    </row>
    <row r="1578" spans="1:25" customFormat="1" x14ac:dyDescent="0.3">
      <c r="A1578" s="54" t="s">
        <v>1</v>
      </c>
    </row>
    <row r="1579" spans="1:25" customFormat="1" ht="25.5" customHeight="1" x14ac:dyDescent="0.3">
      <c r="A1579" s="114" t="s">
        <v>1</v>
      </c>
      <c r="B1579" s="113" t="s">
        <v>504</v>
      </c>
      <c r="C1579" s="113" t="s">
        <v>1</v>
      </c>
      <c r="D1579" s="113" t="s">
        <v>53</v>
      </c>
      <c r="E1579" s="113" t="s">
        <v>1</v>
      </c>
      <c r="F1579" s="113" t="s">
        <v>54</v>
      </c>
      <c r="G1579" s="113" t="s">
        <v>1</v>
      </c>
      <c r="H1579" s="118" t="s">
        <v>55</v>
      </c>
      <c r="I1579" s="118" t="s">
        <v>1</v>
      </c>
      <c r="J1579" s="118" t="s">
        <v>56</v>
      </c>
      <c r="K1579" s="118" t="s">
        <v>1</v>
      </c>
      <c r="L1579" s="118" t="s">
        <v>57</v>
      </c>
      <c r="M1579" s="118" t="s">
        <v>1</v>
      </c>
      <c r="N1579" s="118" t="s">
        <v>58</v>
      </c>
      <c r="O1579" s="118" t="s">
        <v>1</v>
      </c>
      <c r="P1579" s="118" t="s">
        <v>59</v>
      </c>
      <c r="Q1579" s="118" t="s">
        <v>1</v>
      </c>
      <c r="R1579" s="118" t="s">
        <v>60</v>
      </c>
      <c r="S1579" s="118" t="s">
        <v>1</v>
      </c>
      <c r="T1579" s="113" t="s">
        <v>61</v>
      </c>
      <c r="U1579" s="113" t="s">
        <v>1</v>
      </c>
      <c r="V1579" s="113" t="s">
        <v>62</v>
      </c>
      <c r="W1579" s="113" t="s">
        <v>1</v>
      </c>
      <c r="X1579" s="113" t="s">
        <v>63</v>
      </c>
      <c r="Y1579" s="113" t="s">
        <v>1</v>
      </c>
    </row>
    <row r="1580" spans="1:25" customFormat="1" x14ac:dyDescent="0.3">
      <c r="A1580" s="115" t="s">
        <v>1</v>
      </c>
      <c r="B1580" s="55" t="s">
        <v>14</v>
      </c>
      <c r="C1580" s="55" t="s">
        <v>15</v>
      </c>
      <c r="D1580" s="55" t="s">
        <v>14</v>
      </c>
      <c r="E1580" s="55" t="s">
        <v>15</v>
      </c>
      <c r="F1580" s="55" t="s">
        <v>14</v>
      </c>
      <c r="G1580" s="55" t="s">
        <v>15</v>
      </c>
      <c r="H1580" s="55" t="s">
        <v>14</v>
      </c>
      <c r="I1580" s="55" t="s">
        <v>15</v>
      </c>
      <c r="J1580" s="55" t="s">
        <v>14</v>
      </c>
      <c r="K1580" s="55" t="s">
        <v>15</v>
      </c>
      <c r="L1580" s="55" t="s">
        <v>14</v>
      </c>
      <c r="M1580" s="55" t="s">
        <v>15</v>
      </c>
      <c r="N1580" s="55" t="s">
        <v>14</v>
      </c>
      <c r="O1580" s="55" t="s">
        <v>15</v>
      </c>
      <c r="P1580" s="55" t="s">
        <v>14</v>
      </c>
      <c r="Q1580" s="55" t="s">
        <v>15</v>
      </c>
      <c r="R1580" s="55" t="s">
        <v>14</v>
      </c>
      <c r="S1580" s="55" t="s">
        <v>15</v>
      </c>
      <c r="T1580" s="55" t="s">
        <v>14</v>
      </c>
      <c r="U1580" s="55" t="s">
        <v>15</v>
      </c>
      <c r="V1580" s="55" t="s">
        <v>14</v>
      </c>
      <c r="W1580" s="55" t="s">
        <v>15</v>
      </c>
      <c r="X1580" s="55" t="s">
        <v>14</v>
      </c>
      <c r="Y1580" s="55" t="s">
        <v>15</v>
      </c>
    </row>
    <row r="1581" spans="1:25" customFormat="1" x14ac:dyDescent="0.3">
      <c r="A1581" s="56" t="s">
        <v>16</v>
      </c>
      <c r="B1581" s="57">
        <v>1497.7955463971</v>
      </c>
      <c r="C1581" s="57">
        <v>1497.7955463971</v>
      </c>
      <c r="D1581" s="57">
        <v>614.76560868219997</v>
      </c>
      <c r="E1581" s="57">
        <v>614.76560868219997</v>
      </c>
      <c r="F1581" s="57">
        <v>82.602865417700002</v>
      </c>
      <c r="G1581" s="57">
        <v>82.602865417700002</v>
      </c>
      <c r="H1581" s="57">
        <v>403.82287973730001</v>
      </c>
      <c r="I1581" s="57">
        <v>403.82287973730001</v>
      </c>
      <c r="J1581" s="57">
        <v>19.402345122100002</v>
      </c>
      <c r="K1581" s="57">
        <v>19.402345122100002</v>
      </c>
      <c r="L1581" s="57">
        <v>154.5990064609</v>
      </c>
      <c r="M1581" s="57">
        <v>154.5990064609</v>
      </c>
      <c r="N1581" s="57">
        <v>25.673491881299999</v>
      </c>
      <c r="O1581" s="57">
        <v>25.673491881299999</v>
      </c>
      <c r="P1581" s="57">
        <v>21.4386817603</v>
      </c>
      <c r="Q1581" s="57">
        <v>21.4386817603</v>
      </c>
      <c r="R1581" s="57">
        <v>91.782483384399995</v>
      </c>
      <c r="S1581" s="57">
        <v>91.782483384399995</v>
      </c>
      <c r="T1581" s="57">
        <v>28.213277445100001</v>
      </c>
      <c r="U1581" s="57">
        <v>28.213277445100001</v>
      </c>
      <c r="V1581" s="57">
        <v>22.992888693800001</v>
      </c>
      <c r="W1581" s="57">
        <v>22.992888693800001</v>
      </c>
      <c r="X1581" s="57">
        <v>32.502017811999998</v>
      </c>
      <c r="Y1581" s="57">
        <v>32.502017811999998</v>
      </c>
    </row>
    <row r="1582" spans="1:25" customFormat="1" x14ac:dyDescent="0.3">
      <c r="A1582" s="58" t="s">
        <v>341</v>
      </c>
      <c r="B1582" s="59">
        <v>106.72423173209999</v>
      </c>
      <c r="C1582" s="60">
        <v>7.12542055481616E-2</v>
      </c>
      <c r="D1582" s="59">
        <v>56.5952062721</v>
      </c>
      <c r="E1582" s="60">
        <v>9.2059811858077795E-2</v>
      </c>
      <c r="F1582" s="59">
        <v>2.5574568476000001</v>
      </c>
      <c r="G1582" s="60">
        <v>3.0960873265929001E-2</v>
      </c>
      <c r="H1582" s="59">
        <v>27.5190886206999</v>
      </c>
      <c r="I1582" s="60">
        <v>6.8146432511704297E-2</v>
      </c>
      <c r="J1582" s="67">
        <v>3.8409196304000002</v>
      </c>
      <c r="K1582" s="69">
        <v>19.796161784716698</v>
      </c>
      <c r="L1582" s="59">
        <v>8.1863579292999997</v>
      </c>
      <c r="M1582" s="60">
        <v>5.2952202712702602E-2</v>
      </c>
      <c r="N1582" s="67">
        <v>0</v>
      </c>
      <c r="O1582" s="68">
        <v>0</v>
      </c>
      <c r="P1582" s="67">
        <v>2.1370273135</v>
      </c>
      <c r="Q1582" s="68">
        <v>9.9680910300060201</v>
      </c>
      <c r="R1582" s="59">
        <v>3.4916621608999998</v>
      </c>
      <c r="S1582" s="60">
        <v>3.8042794574171097E-2</v>
      </c>
      <c r="T1582" s="67">
        <v>0</v>
      </c>
      <c r="U1582" s="68">
        <v>0</v>
      </c>
      <c r="V1582" s="67">
        <v>0</v>
      </c>
      <c r="W1582" s="68">
        <v>0</v>
      </c>
      <c r="X1582" s="59">
        <v>2.3965129576000002</v>
      </c>
      <c r="Y1582" s="60">
        <v>7.3734282328624806E-2</v>
      </c>
    </row>
    <row r="1583" spans="1:25" customFormat="1" x14ac:dyDescent="0.3">
      <c r="A1583" s="58" t="s">
        <v>237</v>
      </c>
      <c r="B1583" s="63">
        <v>291.7564220392</v>
      </c>
      <c r="C1583" s="64">
        <v>0.19479055251633701</v>
      </c>
      <c r="D1583" s="63">
        <v>159.5785582943</v>
      </c>
      <c r="E1583" s="61">
        <v>0.25957626132725498</v>
      </c>
      <c r="F1583" s="63">
        <v>15.9012028816</v>
      </c>
      <c r="G1583" s="64">
        <v>0.19250183151870101</v>
      </c>
      <c r="H1583" s="63">
        <v>63.625046036100002</v>
      </c>
      <c r="I1583" s="64">
        <v>0.15755681321843401</v>
      </c>
      <c r="J1583" s="70">
        <v>0.46722243460000001</v>
      </c>
      <c r="K1583" s="72">
        <v>2.4080719709898202</v>
      </c>
      <c r="L1583" s="63">
        <v>19.317928855800002</v>
      </c>
      <c r="M1583" s="62">
        <v>0.124955064705967</v>
      </c>
      <c r="N1583" s="70">
        <v>3.5738644696000001</v>
      </c>
      <c r="O1583" s="71">
        <v>13.920445594715201</v>
      </c>
      <c r="P1583" s="70">
        <v>4.8838657651000004</v>
      </c>
      <c r="Q1583" s="71">
        <v>22.780625318782</v>
      </c>
      <c r="R1583" s="63">
        <v>10.0548717318</v>
      </c>
      <c r="S1583" s="62">
        <v>0.109551096909075</v>
      </c>
      <c r="T1583" s="70">
        <v>2.1860637201999999</v>
      </c>
      <c r="U1583" s="71">
        <v>7.7483508410316499</v>
      </c>
      <c r="V1583" s="70">
        <v>5.0890612480999904</v>
      </c>
      <c r="W1583" s="71">
        <v>22.133196554255701</v>
      </c>
      <c r="X1583" s="63">
        <v>7.0787366019999904</v>
      </c>
      <c r="Y1583" s="64">
        <v>0.21779375800435599</v>
      </c>
    </row>
    <row r="1584" spans="1:25" customFormat="1" x14ac:dyDescent="0.3">
      <c r="A1584" s="58" t="s">
        <v>238</v>
      </c>
      <c r="B1584" s="59">
        <v>518.94421670270003</v>
      </c>
      <c r="C1584" s="60">
        <v>0.34647199876578899</v>
      </c>
      <c r="D1584" s="59">
        <v>219.85128234999999</v>
      </c>
      <c r="E1584" s="60">
        <v>0.35761805677657998</v>
      </c>
      <c r="F1584" s="59">
        <v>32.471510883800001</v>
      </c>
      <c r="G1584" s="60">
        <v>0.39310392829111301</v>
      </c>
      <c r="H1584" s="59">
        <v>150.26557230419999</v>
      </c>
      <c r="I1584" s="60">
        <v>0.372107624020592</v>
      </c>
      <c r="J1584" s="67">
        <v>4.1527077029999999</v>
      </c>
      <c r="K1584" s="68">
        <v>21.4031225445522</v>
      </c>
      <c r="L1584" s="59">
        <v>56.201089759699997</v>
      </c>
      <c r="M1584" s="60">
        <v>0.36352814320261501</v>
      </c>
      <c r="N1584" s="67">
        <v>5.8826388980000202</v>
      </c>
      <c r="O1584" s="68">
        <v>22.913279288996101</v>
      </c>
      <c r="P1584" s="67">
        <v>3.8332860927999999</v>
      </c>
      <c r="Q1584" s="68">
        <v>17.880232262687201</v>
      </c>
      <c r="R1584" s="59">
        <v>33.943221396600002</v>
      </c>
      <c r="S1584" s="60">
        <v>0.36982243392173503</v>
      </c>
      <c r="T1584" s="67">
        <v>4.8567359702000203</v>
      </c>
      <c r="U1584" s="68">
        <v>17.214362917072201</v>
      </c>
      <c r="V1584" s="67">
        <v>1.3987879853</v>
      </c>
      <c r="W1584" s="72">
        <v>6.0835678540782103</v>
      </c>
      <c r="X1584" s="59">
        <v>6.0873833591000102</v>
      </c>
      <c r="Y1584" s="62">
        <v>0.187292475018351</v>
      </c>
    </row>
    <row r="1585" spans="1:25" customFormat="1" x14ac:dyDescent="0.3">
      <c r="A1585" s="58" t="s">
        <v>239</v>
      </c>
      <c r="B1585" s="63">
        <v>422.41615996259998</v>
      </c>
      <c r="C1585" s="64">
        <v>0.28202524769065401</v>
      </c>
      <c r="D1585" s="63">
        <v>127.6619730053</v>
      </c>
      <c r="E1585" s="62">
        <v>0.20765958798338399</v>
      </c>
      <c r="F1585" s="63">
        <v>23.181566719999999</v>
      </c>
      <c r="G1585" s="64">
        <v>0.28063877206652799</v>
      </c>
      <c r="H1585" s="63">
        <v>125.3400315065</v>
      </c>
      <c r="I1585" s="64">
        <v>0.31038368006299599</v>
      </c>
      <c r="J1585" s="70">
        <v>7.0780129990999896</v>
      </c>
      <c r="K1585" s="71">
        <v>36.480193268172897</v>
      </c>
      <c r="L1585" s="63">
        <v>50.337313350999999</v>
      </c>
      <c r="M1585" s="64">
        <v>0.32559920340581799</v>
      </c>
      <c r="N1585" s="70">
        <v>13.677654524799999</v>
      </c>
      <c r="O1585" s="69">
        <v>53.275396225951198</v>
      </c>
      <c r="P1585" s="70">
        <v>8.9227800674000104</v>
      </c>
      <c r="Q1585" s="71">
        <v>41.620003352646201</v>
      </c>
      <c r="R1585" s="63">
        <v>29.673210277799999</v>
      </c>
      <c r="S1585" s="64">
        <v>0.32329927436724198</v>
      </c>
      <c r="T1585" s="70">
        <v>12.593984367299999</v>
      </c>
      <c r="U1585" s="71">
        <v>44.638501825271902</v>
      </c>
      <c r="V1585" s="70">
        <v>12.3311563869</v>
      </c>
      <c r="W1585" s="69">
        <v>53.630305226611597</v>
      </c>
      <c r="X1585" s="63">
        <v>11.6184767565</v>
      </c>
      <c r="Y1585" s="64">
        <v>0.35746939847563503</v>
      </c>
    </row>
    <row r="1586" spans="1:25" customFormat="1" x14ac:dyDescent="0.3">
      <c r="A1586" s="58" t="s">
        <v>342</v>
      </c>
      <c r="B1586" s="59">
        <v>150.33208172089999</v>
      </c>
      <c r="C1586" s="60">
        <v>0.100368893526569</v>
      </c>
      <c r="D1586" s="59">
        <v>49.755051226900001</v>
      </c>
      <c r="E1586" s="60">
        <v>8.0933367976705806E-2</v>
      </c>
      <c r="F1586" s="59">
        <v>7.4914704416999998</v>
      </c>
      <c r="G1586" s="60">
        <v>9.0692621906246093E-2</v>
      </c>
      <c r="H1586" s="59">
        <v>33.796225167800003</v>
      </c>
      <c r="I1586" s="60">
        <v>8.3690714081840895E-2</v>
      </c>
      <c r="J1586" s="67">
        <v>2.7060620462</v>
      </c>
      <c r="K1586" s="68">
        <v>13.9470874740688</v>
      </c>
      <c r="L1586" s="59">
        <v>20.1586363475</v>
      </c>
      <c r="M1586" s="60">
        <v>0.130393052380957</v>
      </c>
      <c r="N1586" s="67">
        <v>2.5393339889000002</v>
      </c>
      <c r="O1586" s="68">
        <v>9.8908788903374507</v>
      </c>
      <c r="P1586" s="67">
        <v>1.6617225215</v>
      </c>
      <c r="Q1586" s="68">
        <v>7.7510480358786102</v>
      </c>
      <c r="R1586" s="59">
        <v>14.6195178173</v>
      </c>
      <c r="S1586" s="60">
        <v>0.15928440022777601</v>
      </c>
      <c r="T1586" s="67">
        <v>8.57649338740001</v>
      </c>
      <c r="U1586" s="69">
        <v>30.398784416624199</v>
      </c>
      <c r="V1586" s="67">
        <v>4.1738830734999999</v>
      </c>
      <c r="W1586" s="68">
        <v>18.152930365054502</v>
      </c>
      <c r="X1586" s="59">
        <v>4.8536857022</v>
      </c>
      <c r="Y1586" s="60">
        <v>0.149334903767359</v>
      </c>
    </row>
    <row r="1587" spans="1:25" customFormat="1" x14ac:dyDescent="0.3">
      <c r="A1587" s="58" t="s">
        <v>88</v>
      </c>
      <c r="B1587" s="63">
        <v>7.6224342395999702</v>
      </c>
      <c r="C1587" s="64">
        <v>5.0891019524898001E-3</v>
      </c>
      <c r="D1587" s="63">
        <v>1.3235375335999999</v>
      </c>
      <c r="E1587" s="64">
        <v>2.15291407799651E-3</v>
      </c>
      <c r="F1587" s="63">
        <v>0.99965764300000004</v>
      </c>
      <c r="G1587" s="64">
        <v>1.2101972951483001E-2</v>
      </c>
      <c r="H1587" s="63">
        <v>3.2769161020000102</v>
      </c>
      <c r="I1587" s="64">
        <v>8.1147361044320802E-3</v>
      </c>
      <c r="J1587" s="70">
        <v>1.1574203087999999</v>
      </c>
      <c r="K1587" s="69">
        <v>5.9653629574996803</v>
      </c>
      <c r="L1587" s="63">
        <v>0.3976802176</v>
      </c>
      <c r="M1587" s="64">
        <v>2.5723335919405001E-3</v>
      </c>
      <c r="N1587" s="70">
        <v>0</v>
      </c>
      <c r="O1587" s="71">
        <v>0</v>
      </c>
      <c r="P1587" s="70">
        <v>0</v>
      </c>
      <c r="Q1587" s="71">
        <v>0</v>
      </c>
      <c r="R1587" s="63">
        <v>0</v>
      </c>
      <c r="S1587" s="64">
        <v>0</v>
      </c>
      <c r="T1587" s="70">
        <v>0</v>
      </c>
      <c r="U1587" s="71">
        <v>0</v>
      </c>
      <c r="V1587" s="70">
        <v>0</v>
      </c>
      <c r="W1587" s="71">
        <v>0</v>
      </c>
      <c r="X1587" s="63">
        <v>0.46722243460000001</v>
      </c>
      <c r="Y1587" s="64">
        <v>1.43751824056751E-2</v>
      </c>
    </row>
    <row r="1588" spans="1:25" customFormat="1" x14ac:dyDescent="0.3">
      <c r="A1588" s="58" t="s">
        <v>343</v>
      </c>
      <c r="B1588" s="59">
        <v>398.48065377130001</v>
      </c>
      <c r="C1588" s="60">
        <v>0.26604475806449901</v>
      </c>
      <c r="D1588" s="59">
        <v>216.17376456640099</v>
      </c>
      <c r="E1588" s="61">
        <v>0.35163607318533302</v>
      </c>
      <c r="F1588" s="59">
        <v>18.458659729200001</v>
      </c>
      <c r="G1588" s="60">
        <v>0.22346270478463001</v>
      </c>
      <c r="H1588" s="59">
        <v>91.144134656799906</v>
      </c>
      <c r="I1588" s="60">
        <v>0.225703245730139</v>
      </c>
      <c r="J1588" s="67">
        <v>4.3081420650000002</v>
      </c>
      <c r="K1588" s="68">
        <v>22.2042337557065</v>
      </c>
      <c r="L1588" s="59">
        <v>27.5042867851</v>
      </c>
      <c r="M1588" s="62">
        <v>0.17790726741867</v>
      </c>
      <c r="N1588" s="67">
        <v>3.5738644696000001</v>
      </c>
      <c r="O1588" s="68">
        <v>13.920445594715201</v>
      </c>
      <c r="P1588" s="67">
        <v>7.0208930785999799</v>
      </c>
      <c r="Q1588" s="68">
        <v>32.748716348788001</v>
      </c>
      <c r="R1588" s="59">
        <v>13.546533892699999</v>
      </c>
      <c r="S1588" s="62">
        <v>0.147593891483246</v>
      </c>
      <c r="T1588" s="67">
        <v>2.1860637201999999</v>
      </c>
      <c r="U1588" s="72">
        <v>7.7483508410316499</v>
      </c>
      <c r="V1588" s="67">
        <v>5.0890612480999904</v>
      </c>
      <c r="W1588" s="68">
        <v>22.133196554255701</v>
      </c>
      <c r="X1588" s="59">
        <v>9.4752495595999893</v>
      </c>
      <c r="Y1588" s="60">
        <v>0.29152804033298102</v>
      </c>
    </row>
    <row r="1589" spans="1:25" customFormat="1" x14ac:dyDescent="0.3">
      <c r="A1589" s="58" t="s">
        <v>344</v>
      </c>
      <c r="B1589" s="63">
        <v>572.74824168350005</v>
      </c>
      <c r="C1589" s="64">
        <v>0.38239414121722298</v>
      </c>
      <c r="D1589" s="63">
        <v>177.41702423219999</v>
      </c>
      <c r="E1589" s="62">
        <v>0.28859295596008999</v>
      </c>
      <c r="F1589" s="63">
        <v>30.673037161700002</v>
      </c>
      <c r="G1589" s="64">
        <v>0.37133139397277398</v>
      </c>
      <c r="H1589" s="63">
        <v>159.1362566743</v>
      </c>
      <c r="I1589" s="64">
        <v>0.39407439414483703</v>
      </c>
      <c r="J1589" s="70">
        <v>9.7840750453000105</v>
      </c>
      <c r="K1589" s="71">
        <v>50.427280742241699</v>
      </c>
      <c r="L1589" s="63">
        <v>70.495949698500098</v>
      </c>
      <c r="M1589" s="64">
        <v>0.45599225578677499</v>
      </c>
      <c r="N1589" s="70">
        <v>16.216988513699999</v>
      </c>
      <c r="O1589" s="69">
        <v>63.166275116288702</v>
      </c>
      <c r="P1589" s="70">
        <v>10.5845025889</v>
      </c>
      <c r="Q1589" s="71">
        <v>49.371051388524798</v>
      </c>
      <c r="R1589" s="63">
        <v>44.292728095100003</v>
      </c>
      <c r="S1589" s="64">
        <v>0.482583674595019</v>
      </c>
      <c r="T1589" s="70">
        <v>21.170477754699998</v>
      </c>
      <c r="U1589" s="69">
        <v>75.037286241896098</v>
      </c>
      <c r="V1589" s="70">
        <v>16.505039460399999</v>
      </c>
      <c r="W1589" s="69">
        <v>71.783235591665999</v>
      </c>
      <c r="X1589" s="63">
        <v>16.472162458700002</v>
      </c>
      <c r="Y1589" s="64">
        <v>0.506804302242993</v>
      </c>
    </row>
    <row r="1590" spans="1:25" customFormat="1" x14ac:dyDescent="0.3">
      <c r="A1590" s="65" t="s">
        <v>1</v>
      </c>
    </row>
    <row r="1591" spans="1:25" customFormat="1" x14ac:dyDescent="0.3">
      <c r="A1591" s="65" t="s">
        <v>1</v>
      </c>
    </row>
    <row r="1592" spans="1:25" customFormat="1" x14ac:dyDescent="0.3">
      <c r="A1592" s="53" t="s">
        <v>482</v>
      </c>
    </row>
    <row r="1593" spans="1:25" customFormat="1" x14ac:dyDescent="0.3">
      <c r="A1593" s="54" t="s">
        <v>1</v>
      </c>
    </row>
    <row r="1594" spans="1:25" customFormat="1" ht="25.5" customHeight="1" x14ac:dyDescent="0.3">
      <c r="A1594" s="114" t="s">
        <v>1</v>
      </c>
      <c r="B1594" s="113" t="s">
        <v>504</v>
      </c>
      <c r="C1594" s="113" t="s">
        <v>1</v>
      </c>
      <c r="D1594" s="113" t="s">
        <v>53</v>
      </c>
      <c r="E1594" s="113" t="s">
        <v>1</v>
      </c>
      <c r="F1594" s="113" t="s">
        <v>54</v>
      </c>
      <c r="G1594" s="113" t="s">
        <v>1</v>
      </c>
      <c r="H1594" s="118" t="s">
        <v>55</v>
      </c>
      <c r="I1594" s="118" t="s">
        <v>1</v>
      </c>
      <c r="J1594" s="118" t="s">
        <v>56</v>
      </c>
      <c r="K1594" s="118" t="s">
        <v>1</v>
      </c>
      <c r="L1594" s="118" t="s">
        <v>57</v>
      </c>
      <c r="M1594" s="118" t="s">
        <v>1</v>
      </c>
      <c r="N1594" s="118" t="s">
        <v>58</v>
      </c>
      <c r="O1594" s="118" t="s">
        <v>1</v>
      </c>
      <c r="P1594" s="118" t="s">
        <v>59</v>
      </c>
      <c r="Q1594" s="118" t="s">
        <v>1</v>
      </c>
      <c r="R1594" s="118" t="s">
        <v>60</v>
      </c>
      <c r="S1594" s="118" t="s">
        <v>1</v>
      </c>
      <c r="T1594" s="113" t="s">
        <v>61</v>
      </c>
      <c r="U1594" s="113" t="s">
        <v>1</v>
      </c>
      <c r="V1594" s="113" t="s">
        <v>62</v>
      </c>
      <c r="W1594" s="113" t="s">
        <v>1</v>
      </c>
      <c r="X1594" s="113" t="s">
        <v>63</v>
      </c>
      <c r="Y1594" s="113" t="s">
        <v>1</v>
      </c>
    </row>
    <row r="1595" spans="1:25" customFormat="1" x14ac:dyDescent="0.3">
      <c r="A1595" s="115" t="s">
        <v>1</v>
      </c>
      <c r="B1595" s="55" t="s">
        <v>14</v>
      </c>
      <c r="C1595" s="55" t="s">
        <v>15</v>
      </c>
      <c r="D1595" s="55" t="s">
        <v>14</v>
      </c>
      <c r="E1595" s="55" t="s">
        <v>15</v>
      </c>
      <c r="F1595" s="55" t="s">
        <v>14</v>
      </c>
      <c r="G1595" s="55" t="s">
        <v>15</v>
      </c>
      <c r="H1595" s="55" t="s">
        <v>14</v>
      </c>
      <c r="I1595" s="55" t="s">
        <v>15</v>
      </c>
      <c r="J1595" s="55" t="s">
        <v>14</v>
      </c>
      <c r="K1595" s="55" t="s">
        <v>15</v>
      </c>
      <c r="L1595" s="55" t="s">
        <v>14</v>
      </c>
      <c r="M1595" s="55" t="s">
        <v>15</v>
      </c>
      <c r="N1595" s="55" t="s">
        <v>14</v>
      </c>
      <c r="O1595" s="55" t="s">
        <v>15</v>
      </c>
      <c r="P1595" s="55" t="s">
        <v>14</v>
      </c>
      <c r="Q1595" s="55" t="s">
        <v>15</v>
      </c>
      <c r="R1595" s="55" t="s">
        <v>14</v>
      </c>
      <c r="S1595" s="55" t="s">
        <v>15</v>
      </c>
      <c r="T1595" s="55" t="s">
        <v>14</v>
      </c>
      <c r="U1595" s="55" t="s">
        <v>15</v>
      </c>
      <c r="V1595" s="55" t="s">
        <v>14</v>
      </c>
      <c r="W1595" s="55" t="s">
        <v>15</v>
      </c>
      <c r="X1595" s="55" t="s">
        <v>14</v>
      </c>
      <c r="Y1595" s="55" t="s">
        <v>15</v>
      </c>
    </row>
    <row r="1596" spans="1:25" customFormat="1" x14ac:dyDescent="0.3">
      <c r="A1596" s="56" t="s">
        <v>16</v>
      </c>
      <c r="B1596" s="57">
        <v>1497.7955463971</v>
      </c>
      <c r="C1596" s="57">
        <v>1497.7955463971</v>
      </c>
      <c r="D1596" s="57">
        <v>614.76560868219997</v>
      </c>
      <c r="E1596" s="57">
        <v>614.76560868219997</v>
      </c>
      <c r="F1596" s="57">
        <v>82.602865417700002</v>
      </c>
      <c r="G1596" s="57">
        <v>82.602865417700002</v>
      </c>
      <c r="H1596" s="57">
        <v>403.82287973730001</v>
      </c>
      <c r="I1596" s="57">
        <v>403.82287973730001</v>
      </c>
      <c r="J1596" s="57">
        <v>19.402345122100002</v>
      </c>
      <c r="K1596" s="57">
        <v>19.402345122100002</v>
      </c>
      <c r="L1596" s="57">
        <v>154.5990064609</v>
      </c>
      <c r="M1596" s="57">
        <v>154.5990064609</v>
      </c>
      <c r="N1596" s="57">
        <v>25.673491881299999</v>
      </c>
      <c r="O1596" s="57">
        <v>25.673491881299999</v>
      </c>
      <c r="P1596" s="57">
        <v>21.4386817603</v>
      </c>
      <c r="Q1596" s="57">
        <v>21.4386817603</v>
      </c>
      <c r="R1596" s="57">
        <v>91.782483384399995</v>
      </c>
      <c r="S1596" s="57">
        <v>91.782483384399995</v>
      </c>
      <c r="T1596" s="57">
        <v>28.213277445100001</v>
      </c>
      <c r="U1596" s="57">
        <v>28.213277445100001</v>
      </c>
      <c r="V1596" s="57">
        <v>22.992888693800001</v>
      </c>
      <c r="W1596" s="57">
        <v>22.992888693800001</v>
      </c>
      <c r="X1596" s="57">
        <v>32.502017811999998</v>
      </c>
      <c r="Y1596" s="57">
        <v>32.502017811999998</v>
      </c>
    </row>
    <row r="1597" spans="1:25" customFormat="1" x14ac:dyDescent="0.3">
      <c r="A1597" s="58" t="s">
        <v>341</v>
      </c>
      <c r="B1597" s="59">
        <v>20.3149371646</v>
      </c>
      <c r="C1597" s="60">
        <v>1.35632244423926E-2</v>
      </c>
      <c r="D1597" s="59">
        <v>14.8364725121</v>
      </c>
      <c r="E1597" s="60">
        <v>2.4133543423001801E-2</v>
      </c>
      <c r="F1597" s="59">
        <v>0</v>
      </c>
      <c r="G1597" s="60">
        <v>0</v>
      </c>
      <c r="H1597" s="59">
        <v>4.7159656228000104</v>
      </c>
      <c r="I1597" s="60">
        <v>1.1678302194932299E-2</v>
      </c>
      <c r="J1597" s="67">
        <v>0</v>
      </c>
      <c r="K1597" s="68">
        <v>0</v>
      </c>
      <c r="L1597" s="59">
        <v>0</v>
      </c>
      <c r="M1597" s="60">
        <v>0</v>
      </c>
      <c r="N1597" s="67">
        <v>0</v>
      </c>
      <c r="O1597" s="68">
        <v>0</v>
      </c>
      <c r="P1597" s="67">
        <v>0</v>
      </c>
      <c r="Q1597" s="68">
        <v>0</v>
      </c>
      <c r="R1597" s="59">
        <v>0</v>
      </c>
      <c r="S1597" s="60">
        <v>0</v>
      </c>
      <c r="T1597" s="67">
        <v>0.76249902969999805</v>
      </c>
      <c r="U1597" s="68">
        <v>2.7026247878635901</v>
      </c>
      <c r="V1597" s="67">
        <v>0</v>
      </c>
      <c r="W1597" s="68">
        <v>0</v>
      </c>
      <c r="X1597" s="59">
        <v>0</v>
      </c>
      <c r="Y1597" s="60">
        <v>0</v>
      </c>
    </row>
    <row r="1598" spans="1:25" customFormat="1" x14ac:dyDescent="0.3">
      <c r="A1598" s="58" t="s">
        <v>237</v>
      </c>
      <c r="B1598" s="63">
        <v>91.411435195600106</v>
      </c>
      <c r="C1598" s="64">
        <v>6.10306496206958E-2</v>
      </c>
      <c r="D1598" s="63">
        <v>55.214134016200099</v>
      </c>
      <c r="E1598" s="61">
        <v>8.98133097174319E-2</v>
      </c>
      <c r="F1598" s="63">
        <v>5.6219011190000003</v>
      </c>
      <c r="G1598" s="64">
        <v>6.8059395888648497E-2</v>
      </c>
      <c r="H1598" s="63">
        <v>9.7818779908</v>
      </c>
      <c r="I1598" s="62">
        <v>2.42231891297577E-2</v>
      </c>
      <c r="J1598" s="70">
        <v>0.605314939</v>
      </c>
      <c r="K1598" s="71">
        <v>3.1198029680985502</v>
      </c>
      <c r="L1598" s="63">
        <v>8.8680545560000095</v>
      </c>
      <c r="M1598" s="64">
        <v>5.7361652956306901E-2</v>
      </c>
      <c r="N1598" s="70">
        <v>8.3671133852999997</v>
      </c>
      <c r="O1598" s="69">
        <v>32.590476683050703</v>
      </c>
      <c r="P1598" s="70">
        <v>0</v>
      </c>
      <c r="Q1598" s="71">
        <v>0</v>
      </c>
      <c r="R1598" s="63">
        <v>0.77998095410000001</v>
      </c>
      <c r="S1598" s="62">
        <v>8.4981461095720492E-3</v>
      </c>
      <c r="T1598" s="70">
        <v>1.4568545613999999</v>
      </c>
      <c r="U1598" s="71">
        <v>5.16371968565113</v>
      </c>
      <c r="V1598" s="70">
        <v>0</v>
      </c>
      <c r="W1598" s="71">
        <v>0</v>
      </c>
      <c r="X1598" s="63">
        <v>0.71620367379999905</v>
      </c>
      <c r="Y1598" s="64">
        <v>2.2035667998913398E-2</v>
      </c>
    </row>
    <row r="1599" spans="1:25" customFormat="1" x14ac:dyDescent="0.3">
      <c r="A1599" s="58" t="s">
        <v>238</v>
      </c>
      <c r="B1599" s="59">
        <v>388.9960350783</v>
      </c>
      <c r="C1599" s="60">
        <v>0.25971237263591701</v>
      </c>
      <c r="D1599" s="59">
        <v>184.347536118699</v>
      </c>
      <c r="E1599" s="60">
        <v>0.29986637755137902</v>
      </c>
      <c r="F1599" s="59">
        <v>24.259953920000001</v>
      </c>
      <c r="G1599" s="60">
        <v>0.29369385429093903</v>
      </c>
      <c r="H1599" s="59">
        <v>95.554157769499994</v>
      </c>
      <c r="I1599" s="60">
        <v>0.23662393233305901</v>
      </c>
      <c r="J1599" s="67">
        <v>2.8797185144999999</v>
      </c>
      <c r="K1599" s="68">
        <v>14.8421157152797</v>
      </c>
      <c r="L1599" s="59">
        <v>29.1581760563</v>
      </c>
      <c r="M1599" s="62">
        <v>0.18860519691421501</v>
      </c>
      <c r="N1599" s="67">
        <v>9.6299584061000001</v>
      </c>
      <c r="O1599" s="68">
        <v>37.509344076075003</v>
      </c>
      <c r="P1599" s="67">
        <v>8.5151446153000094</v>
      </c>
      <c r="Q1599" s="68">
        <v>39.718601686920302</v>
      </c>
      <c r="R1599" s="59">
        <v>19.676786909299999</v>
      </c>
      <c r="S1599" s="60">
        <v>0.21438499138109399</v>
      </c>
      <c r="T1599" s="67">
        <v>4.7857441159000196</v>
      </c>
      <c r="U1599" s="68">
        <v>16.962737226160801</v>
      </c>
      <c r="V1599" s="67">
        <v>2.5344143934000001</v>
      </c>
      <c r="W1599" s="68">
        <v>11.022601062229301</v>
      </c>
      <c r="X1599" s="59">
        <v>7.6544442593000097</v>
      </c>
      <c r="Y1599" s="60">
        <v>0.23550674002996599</v>
      </c>
    </row>
    <row r="1600" spans="1:25" customFormat="1" x14ac:dyDescent="0.3">
      <c r="A1600" s="58" t="s">
        <v>239</v>
      </c>
      <c r="B1600" s="63">
        <v>584.22468640500006</v>
      </c>
      <c r="C1600" s="64">
        <v>0.39005636504283497</v>
      </c>
      <c r="D1600" s="63">
        <v>230.88070125610099</v>
      </c>
      <c r="E1600" s="64">
        <v>0.37555890894907301</v>
      </c>
      <c r="F1600" s="63">
        <v>29.312827584499999</v>
      </c>
      <c r="G1600" s="64">
        <v>0.35486453691737102</v>
      </c>
      <c r="H1600" s="63">
        <v>169.38727997660001</v>
      </c>
      <c r="I1600" s="64">
        <v>0.41945934338042501</v>
      </c>
      <c r="J1600" s="70">
        <v>12.937141178199999</v>
      </c>
      <c r="K1600" s="69">
        <v>66.678234495808994</v>
      </c>
      <c r="L1600" s="63">
        <v>52.8304133687</v>
      </c>
      <c r="M1600" s="64">
        <v>0.34172543910921899</v>
      </c>
      <c r="N1600" s="70">
        <v>3.8753693615000002</v>
      </c>
      <c r="O1600" s="72">
        <v>15.0948276900453</v>
      </c>
      <c r="P1600" s="70">
        <v>7.9406746477999803</v>
      </c>
      <c r="Q1600" s="71">
        <v>37.039006113260598</v>
      </c>
      <c r="R1600" s="63">
        <v>34.133765666599999</v>
      </c>
      <c r="S1600" s="64">
        <v>0.37189847569979401</v>
      </c>
      <c r="T1600" s="70">
        <v>12.905578462299999</v>
      </c>
      <c r="U1600" s="71">
        <v>45.742925427266897</v>
      </c>
      <c r="V1600" s="70">
        <v>14.5531120835</v>
      </c>
      <c r="W1600" s="71">
        <v>63.293970050071302</v>
      </c>
      <c r="X1600" s="63">
        <v>15.4678228192</v>
      </c>
      <c r="Y1600" s="64">
        <v>0.47590346263022398</v>
      </c>
    </row>
    <row r="1601" spans="1:25" customFormat="1" x14ac:dyDescent="0.3">
      <c r="A1601" s="58" t="s">
        <v>342</v>
      </c>
      <c r="B1601" s="59">
        <v>397.2121698098</v>
      </c>
      <c r="C1601" s="60">
        <v>0.26519785745476498</v>
      </c>
      <c r="D1601" s="59">
        <v>122.62127845009999</v>
      </c>
      <c r="E1601" s="62">
        <v>0.19946021169425601</v>
      </c>
      <c r="F1601" s="59">
        <v>23.026247380600001</v>
      </c>
      <c r="G1601" s="60">
        <v>0.27875845788354398</v>
      </c>
      <c r="H1601" s="59">
        <v>122.32824863899999</v>
      </c>
      <c r="I1601" s="60">
        <v>0.30292550218694497</v>
      </c>
      <c r="J1601" s="67">
        <v>1.8227501816</v>
      </c>
      <c r="K1601" s="68">
        <v>9.3944838633131003</v>
      </c>
      <c r="L1601" s="59">
        <v>59.607202014999999</v>
      </c>
      <c r="M1601" s="61">
        <v>0.385560058758045</v>
      </c>
      <c r="N1601" s="67">
        <v>3.8010507283999999</v>
      </c>
      <c r="O1601" s="68">
        <v>14.805351550829</v>
      </c>
      <c r="P1601" s="67">
        <v>4.9828624972000197</v>
      </c>
      <c r="Q1601" s="68">
        <v>23.242392199819101</v>
      </c>
      <c r="R1601" s="59">
        <v>37.191949854400001</v>
      </c>
      <c r="S1601" s="61">
        <v>0.40521838680953998</v>
      </c>
      <c r="T1601" s="67">
        <v>7.7288932214999901</v>
      </c>
      <c r="U1601" s="68">
        <v>27.3945245692904</v>
      </c>
      <c r="V1601" s="67">
        <v>5.9053622169000102</v>
      </c>
      <c r="W1601" s="68">
        <v>25.683428887699399</v>
      </c>
      <c r="X1601" s="59">
        <v>8.1963246250999902</v>
      </c>
      <c r="Y1601" s="60">
        <v>0.25217894693522203</v>
      </c>
    </row>
    <row r="1602" spans="1:25" customFormat="1" x14ac:dyDescent="0.3">
      <c r="A1602" s="58" t="s">
        <v>88</v>
      </c>
      <c r="B1602" s="63">
        <v>15.636282743800001</v>
      </c>
      <c r="C1602" s="64">
        <v>1.0439530803394799E-2</v>
      </c>
      <c r="D1602" s="63">
        <v>6.8654863290000003</v>
      </c>
      <c r="E1602" s="64">
        <v>1.1167648664857401E-2</v>
      </c>
      <c r="F1602" s="63">
        <v>0.3819354136</v>
      </c>
      <c r="G1602" s="64">
        <v>4.6237550194979E-3</v>
      </c>
      <c r="H1602" s="63">
        <v>2.0553497385999999</v>
      </c>
      <c r="I1602" s="64">
        <v>5.0897307748809899E-3</v>
      </c>
      <c r="J1602" s="70">
        <v>1.1574203087999999</v>
      </c>
      <c r="K1602" s="69">
        <v>5.9653629574996803</v>
      </c>
      <c r="L1602" s="63">
        <v>4.1351604649000002</v>
      </c>
      <c r="M1602" s="64">
        <v>2.67476522622145E-2</v>
      </c>
      <c r="N1602" s="70">
        <v>0</v>
      </c>
      <c r="O1602" s="71">
        <v>0</v>
      </c>
      <c r="P1602" s="70">
        <v>0</v>
      </c>
      <c r="Q1602" s="71">
        <v>0</v>
      </c>
      <c r="R1602" s="63">
        <v>0</v>
      </c>
      <c r="S1602" s="64">
        <v>0</v>
      </c>
      <c r="T1602" s="70">
        <v>0.57370805430000005</v>
      </c>
      <c r="U1602" s="71">
        <v>2.0334683037671701</v>
      </c>
      <c r="V1602" s="70">
        <v>0</v>
      </c>
      <c r="W1602" s="71">
        <v>0</v>
      </c>
      <c r="X1602" s="63">
        <v>0.46722243460000001</v>
      </c>
      <c r="Y1602" s="64">
        <v>1.43751824056751E-2</v>
      </c>
    </row>
    <row r="1603" spans="1:25" customFormat="1" x14ac:dyDescent="0.3">
      <c r="A1603" s="58" t="s">
        <v>343</v>
      </c>
      <c r="B1603" s="59">
        <v>111.7263723602</v>
      </c>
      <c r="C1603" s="60">
        <v>7.45938740630884E-2</v>
      </c>
      <c r="D1603" s="59">
        <v>70.050606528299895</v>
      </c>
      <c r="E1603" s="61">
        <v>0.113946853140434</v>
      </c>
      <c r="F1603" s="59">
        <v>5.6219011190000003</v>
      </c>
      <c r="G1603" s="60">
        <v>6.8059395888648497E-2</v>
      </c>
      <c r="H1603" s="59">
        <v>14.497843613600001</v>
      </c>
      <c r="I1603" s="62">
        <v>3.5901491324689998E-2</v>
      </c>
      <c r="J1603" s="67">
        <v>0.605314939</v>
      </c>
      <c r="K1603" s="68">
        <v>3.1198029680985502</v>
      </c>
      <c r="L1603" s="59">
        <v>8.8680545560000095</v>
      </c>
      <c r="M1603" s="60">
        <v>5.7361652956306901E-2</v>
      </c>
      <c r="N1603" s="67">
        <v>8.3671133852999997</v>
      </c>
      <c r="O1603" s="69">
        <v>32.590476683050703</v>
      </c>
      <c r="P1603" s="67">
        <v>0</v>
      </c>
      <c r="Q1603" s="68">
        <v>0</v>
      </c>
      <c r="R1603" s="59">
        <v>0.77998095410000001</v>
      </c>
      <c r="S1603" s="62">
        <v>8.4981461095720492E-3</v>
      </c>
      <c r="T1603" s="67">
        <v>2.2193535911</v>
      </c>
      <c r="U1603" s="68">
        <v>7.8663444735147197</v>
      </c>
      <c r="V1603" s="67">
        <v>0</v>
      </c>
      <c r="W1603" s="68">
        <v>0</v>
      </c>
      <c r="X1603" s="59">
        <v>0.71620367379999905</v>
      </c>
      <c r="Y1603" s="60">
        <v>2.2035667998913398E-2</v>
      </c>
    </row>
    <row r="1604" spans="1:25" customFormat="1" x14ac:dyDescent="0.3">
      <c r="A1604" s="58" t="s">
        <v>344</v>
      </c>
      <c r="B1604" s="63">
        <v>981.43685621480097</v>
      </c>
      <c r="C1604" s="64">
        <v>0.65525422249760001</v>
      </c>
      <c r="D1604" s="63">
        <v>353.50197970620002</v>
      </c>
      <c r="E1604" s="62">
        <v>0.57501912064333005</v>
      </c>
      <c r="F1604" s="63">
        <v>52.339074965099996</v>
      </c>
      <c r="G1604" s="64">
        <v>0.633622994800915</v>
      </c>
      <c r="H1604" s="63">
        <v>291.715528615599</v>
      </c>
      <c r="I1604" s="61">
        <v>0.72238484556737004</v>
      </c>
      <c r="J1604" s="70">
        <v>14.759891359799999</v>
      </c>
      <c r="K1604" s="71">
        <v>76.072718359122106</v>
      </c>
      <c r="L1604" s="63">
        <v>112.43761538370001</v>
      </c>
      <c r="M1604" s="64">
        <v>0.72728549786726404</v>
      </c>
      <c r="N1604" s="70">
        <v>7.6764200899000103</v>
      </c>
      <c r="O1604" s="72">
        <v>29.900179240874301</v>
      </c>
      <c r="P1604" s="70">
        <v>12.923537144999999</v>
      </c>
      <c r="Q1604" s="71">
        <v>60.281398313079599</v>
      </c>
      <c r="R1604" s="63">
        <v>71.325715521000006</v>
      </c>
      <c r="S1604" s="61">
        <v>0.77711686250933398</v>
      </c>
      <c r="T1604" s="70">
        <v>20.634471683800001</v>
      </c>
      <c r="U1604" s="71">
        <v>73.137449996557294</v>
      </c>
      <c r="V1604" s="70">
        <v>20.458474300399999</v>
      </c>
      <c r="W1604" s="71">
        <v>88.977398937770701</v>
      </c>
      <c r="X1604" s="63">
        <v>23.664147444299999</v>
      </c>
      <c r="Y1604" s="64">
        <v>0.72808240956544601</v>
      </c>
    </row>
    <row r="1605" spans="1:25" customFormat="1" x14ac:dyDescent="0.3">
      <c r="A1605" s="65" t="s">
        <v>1</v>
      </c>
    </row>
    <row r="1606" spans="1:25" customFormat="1" x14ac:dyDescent="0.3">
      <c r="A1606" s="65" t="s">
        <v>1</v>
      </c>
    </row>
    <row r="1607" spans="1:25" customFormat="1" x14ac:dyDescent="0.3">
      <c r="A1607" s="53" t="s">
        <v>483</v>
      </c>
    </row>
    <row r="1608" spans="1:25" customFormat="1" x14ac:dyDescent="0.3">
      <c r="A1608" s="54" t="s">
        <v>1</v>
      </c>
    </row>
    <row r="1609" spans="1:25" customFormat="1" ht="25.5" customHeight="1" x14ac:dyDescent="0.3">
      <c r="A1609" s="114" t="s">
        <v>1</v>
      </c>
      <c r="B1609" s="113" t="s">
        <v>504</v>
      </c>
      <c r="C1609" s="113" t="s">
        <v>1</v>
      </c>
      <c r="D1609" s="113" t="s">
        <v>53</v>
      </c>
      <c r="E1609" s="113" t="s">
        <v>1</v>
      </c>
      <c r="F1609" s="113" t="s">
        <v>54</v>
      </c>
      <c r="G1609" s="113" t="s">
        <v>1</v>
      </c>
      <c r="H1609" s="118" t="s">
        <v>55</v>
      </c>
      <c r="I1609" s="118" t="s">
        <v>1</v>
      </c>
      <c r="J1609" s="118" t="s">
        <v>56</v>
      </c>
      <c r="K1609" s="118" t="s">
        <v>1</v>
      </c>
      <c r="L1609" s="118" t="s">
        <v>57</v>
      </c>
      <c r="M1609" s="118" t="s">
        <v>1</v>
      </c>
      <c r="N1609" s="118" t="s">
        <v>58</v>
      </c>
      <c r="O1609" s="118" t="s">
        <v>1</v>
      </c>
      <c r="P1609" s="118" t="s">
        <v>59</v>
      </c>
      <c r="Q1609" s="118" t="s">
        <v>1</v>
      </c>
      <c r="R1609" s="118" t="s">
        <v>60</v>
      </c>
      <c r="S1609" s="118" t="s">
        <v>1</v>
      </c>
      <c r="T1609" s="113" t="s">
        <v>61</v>
      </c>
      <c r="U1609" s="113" t="s">
        <v>1</v>
      </c>
      <c r="V1609" s="113" t="s">
        <v>62</v>
      </c>
      <c r="W1609" s="113" t="s">
        <v>1</v>
      </c>
      <c r="X1609" s="113" t="s">
        <v>63</v>
      </c>
      <c r="Y1609" s="113" t="s">
        <v>1</v>
      </c>
    </row>
    <row r="1610" spans="1:25" customFormat="1" x14ac:dyDescent="0.3">
      <c r="A1610" s="115" t="s">
        <v>1</v>
      </c>
      <c r="B1610" s="55" t="s">
        <v>14</v>
      </c>
      <c r="C1610" s="55" t="s">
        <v>15</v>
      </c>
      <c r="D1610" s="55" t="s">
        <v>14</v>
      </c>
      <c r="E1610" s="55" t="s">
        <v>15</v>
      </c>
      <c r="F1610" s="55" t="s">
        <v>14</v>
      </c>
      <c r="G1610" s="55" t="s">
        <v>15</v>
      </c>
      <c r="H1610" s="55" t="s">
        <v>14</v>
      </c>
      <c r="I1610" s="55" t="s">
        <v>15</v>
      </c>
      <c r="J1610" s="55" t="s">
        <v>14</v>
      </c>
      <c r="K1610" s="55" t="s">
        <v>15</v>
      </c>
      <c r="L1610" s="55" t="s">
        <v>14</v>
      </c>
      <c r="M1610" s="55" t="s">
        <v>15</v>
      </c>
      <c r="N1610" s="55" t="s">
        <v>14</v>
      </c>
      <c r="O1610" s="55" t="s">
        <v>15</v>
      </c>
      <c r="P1610" s="55" t="s">
        <v>14</v>
      </c>
      <c r="Q1610" s="55" t="s">
        <v>15</v>
      </c>
      <c r="R1610" s="55" t="s">
        <v>14</v>
      </c>
      <c r="S1610" s="55" t="s">
        <v>15</v>
      </c>
      <c r="T1610" s="55" t="s">
        <v>14</v>
      </c>
      <c r="U1610" s="55" t="s">
        <v>15</v>
      </c>
      <c r="V1610" s="55" t="s">
        <v>14</v>
      </c>
      <c r="W1610" s="55" t="s">
        <v>15</v>
      </c>
      <c r="X1610" s="55" t="s">
        <v>14</v>
      </c>
      <c r="Y1610" s="55" t="s">
        <v>15</v>
      </c>
    </row>
    <row r="1611" spans="1:25" customFormat="1" x14ac:dyDescent="0.3">
      <c r="A1611" s="56" t="s">
        <v>16</v>
      </c>
      <c r="B1611" s="57">
        <v>1497.7955463971</v>
      </c>
      <c r="C1611" s="57">
        <v>1497.7955463971</v>
      </c>
      <c r="D1611" s="57">
        <v>614.76560868219997</v>
      </c>
      <c r="E1611" s="57">
        <v>614.76560868219997</v>
      </c>
      <c r="F1611" s="57">
        <v>82.602865417700002</v>
      </c>
      <c r="G1611" s="57">
        <v>82.602865417700002</v>
      </c>
      <c r="H1611" s="57">
        <v>403.82287973730001</v>
      </c>
      <c r="I1611" s="57">
        <v>403.82287973730001</v>
      </c>
      <c r="J1611" s="57">
        <v>19.402345122100002</v>
      </c>
      <c r="K1611" s="57">
        <v>19.402345122100002</v>
      </c>
      <c r="L1611" s="57">
        <v>154.5990064609</v>
      </c>
      <c r="M1611" s="57">
        <v>154.5990064609</v>
      </c>
      <c r="N1611" s="57">
        <v>25.673491881299999</v>
      </c>
      <c r="O1611" s="57">
        <v>25.673491881299999</v>
      </c>
      <c r="P1611" s="57">
        <v>21.4386817603</v>
      </c>
      <c r="Q1611" s="57">
        <v>21.4386817603</v>
      </c>
      <c r="R1611" s="57">
        <v>91.782483384399995</v>
      </c>
      <c r="S1611" s="57">
        <v>91.782483384399995</v>
      </c>
      <c r="T1611" s="57">
        <v>28.213277445100001</v>
      </c>
      <c r="U1611" s="57">
        <v>28.213277445100001</v>
      </c>
      <c r="V1611" s="57">
        <v>22.992888693800001</v>
      </c>
      <c r="W1611" s="57">
        <v>22.992888693800001</v>
      </c>
      <c r="X1611" s="57">
        <v>32.502017811999998</v>
      </c>
      <c r="Y1611" s="57">
        <v>32.502017811999998</v>
      </c>
    </row>
    <row r="1612" spans="1:25" customFormat="1" x14ac:dyDescent="0.3">
      <c r="A1612" s="58" t="s">
        <v>341</v>
      </c>
      <c r="B1612" s="59">
        <v>68.544363509200195</v>
      </c>
      <c r="C1612" s="60">
        <v>4.5763498011515198E-2</v>
      </c>
      <c r="D1612" s="59">
        <v>37.541021018599999</v>
      </c>
      <c r="E1612" s="60">
        <v>6.1065584164788002E-2</v>
      </c>
      <c r="F1612" s="59">
        <v>1.0168992985</v>
      </c>
      <c r="G1612" s="60">
        <v>1.2310702459991199E-2</v>
      </c>
      <c r="H1612" s="59">
        <v>10.095293486799999</v>
      </c>
      <c r="I1612" s="60">
        <v>2.4999310324782299E-2</v>
      </c>
      <c r="J1612" s="67">
        <v>0</v>
      </c>
      <c r="K1612" s="68">
        <v>0</v>
      </c>
      <c r="L1612" s="59">
        <v>10.4489953222</v>
      </c>
      <c r="M1612" s="60">
        <v>6.7587726217649899E-2</v>
      </c>
      <c r="N1612" s="67">
        <v>0</v>
      </c>
      <c r="O1612" s="68">
        <v>0</v>
      </c>
      <c r="P1612" s="67">
        <v>1.1615318517</v>
      </c>
      <c r="Q1612" s="68">
        <v>5.4179257133753298</v>
      </c>
      <c r="R1612" s="59">
        <v>6.8371750803999998</v>
      </c>
      <c r="S1612" s="60">
        <v>7.4493245642142797E-2</v>
      </c>
      <c r="T1612" s="67">
        <v>1.2619603572</v>
      </c>
      <c r="U1612" s="68">
        <v>4.4729307314814397</v>
      </c>
      <c r="V1612" s="67">
        <v>0</v>
      </c>
      <c r="W1612" s="68">
        <v>0</v>
      </c>
      <c r="X1612" s="59">
        <v>0.1814870938</v>
      </c>
      <c r="Y1612" s="60">
        <v>5.5838715875970498E-3</v>
      </c>
    </row>
    <row r="1613" spans="1:25" customFormat="1" x14ac:dyDescent="0.3">
      <c r="A1613" s="58" t="s">
        <v>237</v>
      </c>
      <c r="B1613" s="63">
        <v>85.8055041265997</v>
      </c>
      <c r="C1613" s="64">
        <v>5.7287861706494199E-2</v>
      </c>
      <c r="D1613" s="63">
        <v>47.8462591316001</v>
      </c>
      <c r="E1613" s="64">
        <v>7.7828457636337806E-2</v>
      </c>
      <c r="F1613" s="63">
        <v>2.0056130852999998</v>
      </c>
      <c r="G1613" s="64">
        <v>2.4280187801696301E-2</v>
      </c>
      <c r="H1613" s="63">
        <v>20.006213110000001</v>
      </c>
      <c r="I1613" s="64">
        <v>4.9542049531751897E-2</v>
      </c>
      <c r="J1613" s="70">
        <v>0.61772222939999899</v>
      </c>
      <c r="K1613" s="71">
        <v>3.1837503431293501</v>
      </c>
      <c r="L1613" s="63">
        <v>8.3373807120999892</v>
      </c>
      <c r="M1613" s="64">
        <v>5.3929070457568701E-2</v>
      </c>
      <c r="N1613" s="70">
        <v>1.3004265364000001</v>
      </c>
      <c r="O1613" s="71">
        <v>5.0652499566963902</v>
      </c>
      <c r="P1613" s="70">
        <v>0</v>
      </c>
      <c r="Q1613" s="71">
        <v>0</v>
      </c>
      <c r="R1613" s="63">
        <v>2.2752363807</v>
      </c>
      <c r="S1613" s="64">
        <v>2.4789440172052601E-2</v>
      </c>
      <c r="T1613" s="70">
        <v>1.2619603572</v>
      </c>
      <c r="U1613" s="71">
        <v>4.4729307314814397</v>
      </c>
      <c r="V1613" s="70">
        <v>1.3413720892000001</v>
      </c>
      <c r="W1613" s="71">
        <v>5.8338563155907401</v>
      </c>
      <c r="X1613" s="63">
        <v>0.81332049469999801</v>
      </c>
      <c r="Y1613" s="64">
        <v>2.5023692356716299E-2</v>
      </c>
    </row>
    <row r="1614" spans="1:25" customFormat="1" x14ac:dyDescent="0.3">
      <c r="A1614" s="58" t="s">
        <v>238</v>
      </c>
      <c r="B1614" s="59">
        <v>355.22943531430002</v>
      </c>
      <c r="C1614" s="60">
        <v>0.23716817436718499</v>
      </c>
      <c r="D1614" s="59">
        <v>153.60803432169999</v>
      </c>
      <c r="E1614" s="60">
        <v>0.249864390838276</v>
      </c>
      <c r="F1614" s="59">
        <v>18.7242028617</v>
      </c>
      <c r="G1614" s="60">
        <v>0.226677401165406</v>
      </c>
      <c r="H1614" s="59">
        <v>94.287087912600001</v>
      </c>
      <c r="I1614" s="60">
        <v>0.23348624519229</v>
      </c>
      <c r="J1614" s="67">
        <v>4.1603675405000002</v>
      </c>
      <c r="K1614" s="68">
        <v>21.442601470691201</v>
      </c>
      <c r="L1614" s="59">
        <v>31.4619391974</v>
      </c>
      <c r="M1614" s="60">
        <v>0.20350673602392899</v>
      </c>
      <c r="N1614" s="67">
        <v>3.9183440645999901</v>
      </c>
      <c r="O1614" s="68">
        <v>15.2622170864651</v>
      </c>
      <c r="P1614" s="67">
        <v>4.9247351009000004</v>
      </c>
      <c r="Q1614" s="68">
        <v>22.971258941954101</v>
      </c>
      <c r="R1614" s="59">
        <v>24.2441614688999</v>
      </c>
      <c r="S1614" s="60">
        <v>0.26414802231229101</v>
      </c>
      <c r="T1614" s="67">
        <v>7.5449445445999803</v>
      </c>
      <c r="U1614" s="68">
        <v>26.7425312755019</v>
      </c>
      <c r="V1614" s="67">
        <v>2.7415512237000002</v>
      </c>
      <c r="W1614" s="68">
        <v>11.9234745151411</v>
      </c>
      <c r="X1614" s="59">
        <v>9.6140670776999908</v>
      </c>
      <c r="Y1614" s="60">
        <v>0.29579908340799699</v>
      </c>
    </row>
    <row r="1615" spans="1:25" customFormat="1" x14ac:dyDescent="0.3">
      <c r="A1615" s="58" t="s">
        <v>239</v>
      </c>
      <c r="B1615" s="63">
        <v>535.46218763800005</v>
      </c>
      <c r="C1615" s="64">
        <v>0.35750018680856499</v>
      </c>
      <c r="D1615" s="63">
        <v>207.23053347979999</v>
      </c>
      <c r="E1615" s="64">
        <v>0.33708868966176497</v>
      </c>
      <c r="F1615" s="63">
        <v>28.948759937799998</v>
      </c>
      <c r="G1615" s="64">
        <v>0.350457091184598</v>
      </c>
      <c r="H1615" s="63">
        <v>162.72323625839999</v>
      </c>
      <c r="I1615" s="64">
        <v>0.40295695074102</v>
      </c>
      <c r="J1615" s="70">
        <v>5.7382917319000102</v>
      </c>
      <c r="K1615" s="71">
        <v>29.575248227926199</v>
      </c>
      <c r="L1615" s="63">
        <v>49.5315057866</v>
      </c>
      <c r="M1615" s="64">
        <v>0.320386960566445</v>
      </c>
      <c r="N1615" s="70">
        <v>11.8458520169</v>
      </c>
      <c r="O1615" s="71">
        <v>46.140400657879603</v>
      </c>
      <c r="P1615" s="70">
        <v>7.0656076914999799</v>
      </c>
      <c r="Q1615" s="71">
        <v>32.957286135867001</v>
      </c>
      <c r="R1615" s="63">
        <v>31.238560871499999</v>
      </c>
      <c r="S1615" s="64">
        <v>0.34035427806706697</v>
      </c>
      <c r="T1615" s="70">
        <v>8.7896869671999909</v>
      </c>
      <c r="U1615" s="71">
        <v>31.154434235100101</v>
      </c>
      <c r="V1615" s="70">
        <v>13.483341707899999</v>
      </c>
      <c r="W1615" s="71">
        <v>58.6413559751444</v>
      </c>
      <c r="X1615" s="63">
        <v>8.8668111884999998</v>
      </c>
      <c r="Y1615" s="64">
        <v>0.27280802194460402</v>
      </c>
    </row>
    <row r="1616" spans="1:25" customFormat="1" x14ac:dyDescent="0.3">
      <c r="A1616" s="58" t="s">
        <v>342</v>
      </c>
      <c r="B1616" s="59">
        <v>393.25918660780002</v>
      </c>
      <c r="C1616" s="60">
        <v>0.26255865665629202</v>
      </c>
      <c r="D1616" s="59">
        <v>146.60028706200001</v>
      </c>
      <c r="E1616" s="60">
        <v>0.23846533539221501</v>
      </c>
      <c r="F1616" s="59">
        <v>24.844812255899999</v>
      </c>
      <c r="G1616" s="60">
        <v>0.30077421806455001</v>
      </c>
      <c r="H1616" s="59">
        <v>103.90069865389999</v>
      </c>
      <c r="I1616" s="60">
        <v>0.25729274854731099</v>
      </c>
      <c r="J1616" s="67">
        <v>7.7285433115000197</v>
      </c>
      <c r="K1616" s="68">
        <v>39.833037000753599</v>
      </c>
      <c r="L1616" s="59">
        <v>47.514990003100003</v>
      </c>
      <c r="M1616" s="60">
        <v>0.307343437004022</v>
      </c>
      <c r="N1616" s="67">
        <v>6.6330458804000099</v>
      </c>
      <c r="O1616" s="68">
        <v>25.836165610301599</v>
      </c>
      <c r="P1616" s="67">
        <v>8.2868071161999897</v>
      </c>
      <c r="Q1616" s="68">
        <v>38.653529208803597</v>
      </c>
      <c r="R1616" s="59">
        <v>23.866239072100001</v>
      </c>
      <c r="S1616" s="60">
        <v>0.260030434915825</v>
      </c>
      <c r="T1616" s="67">
        <v>8.3108113393999901</v>
      </c>
      <c r="U1616" s="68">
        <v>29.4570928725737</v>
      </c>
      <c r="V1616" s="67">
        <v>5.4266236729999902</v>
      </c>
      <c r="W1616" s="68">
        <v>23.601313194123701</v>
      </c>
      <c r="X1616" s="59">
        <v>10.146328240300001</v>
      </c>
      <c r="Y1616" s="60">
        <v>0.31217533320512503</v>
      </c>
    </row>
    <row r="1617" spans="1:25" customFormat="1" x14ac:dyDescent="0.3">
      <c r="A1617" s="58" t="s">
        <v>88</v>
      </c>
      <c r="B1617" s="63">
        <v>59.494869201199997</v>
      </c>
      <c r="C1617" s="64">
        <v>3.9721622449948597E-2</v>
      </c>
      <c r="D1617" s="63">
        <v>21.9394736685</v>
      </c>
      <c r="E1617" s="64">
        <v>3.56875423066184E-2</v>
      </c>
      <c r="F1617" s="63">
        <v>7.0625779785000002</v>
      </c>
      <c r="G1617" s="61">
        <v>8.5500399323758094E-2</v>
      </c>
      <c r="H1617" s="63">
        <v>12.810350315599999</v>
      </c>
      <c r="I1617" s="64">
        <v>3.1722695662844899E-2</v>
      </c>
      <c r="J1617" s="70">
        <v>1.1574203087999999</v>
      </c>
      <c r="K1617" s="71">
        <v>5.9653629574996803</v>
      </c>
      <c r="L1617" s="63">
        <v>7.3041954395000204</v>
      </c>
      <c r="M1617" s="64">
        <v>4.7246069730385497E-2</v>
      </c>
      <c r="N1617" s="70">
        <v>1.975823383</v>
      </c>
      <c r="O1617" s="71">
        <v>7.6959666886573599</v>
      </c>
      <c r="P1617" s="70">
        <v>0</v>
      </c>
      <c r="Q1617" s="71">
        <v>0</v>
      </c>
      <c r="R1617" s="63">
        <v>3.3211105108000001</v>
      </c>
      <c r="S1617" s="64">
        <v>3.6184578890621703E-2</v>
      </c>
      <c r="T1617" s="70">
        <v>1.0439138795</v>
      </c>
      <c r="U1617" s="71">
        <v>3.7000801538613999</v>
      </c>
      <c r="V1617" s="70">
        <v>0</v>
      </c>
      <c r="W1617" s="71">
        <v>0</v>
      </c>
      <c r="X1617" s="63">
        <v>2.8800037170000001</v>
      </c>
      <c r="Y1617" s="64">
        <v>8.8609997497960905E-2</v>
      </c>
    </row>
    <row r="1618" spans="1:25" customFormat="1" x14ac:dyDescent="0.3">
      <c r="A1618" s="58" t="s">
        <v>343</v>
      </c>
      <c r="B1618" s="59">
        <v>154.3498676358</v>
      </c>
      <c r="C1618" s="60">
        <v>0.10305135971800899</v>
      </c>
      <c r="D1618" s="59">
        <v>85.387280150199899</v>
      </c>
      <c r="E1618" s="61">
        <v>0.13889404180112599</v>
      </c>
      <c r="F1618" s="59">
        <v>3.0225123838000001</v>
      </c>
      <c r="G1618" s="60">
        <v>3.6590890261687499E-2</v>
      </c>
      <c r="H1618" s="59">
        <v>30.1015065968</v>
      </c>
      <c r="I1618" s="60">
        <v>7.4541359856534206E-2</v>
      </c>
      <c r="J1618" s="67">
        <v>0.61772222939999899</v>
      </c>
      <c r="K1618" s="68">
        <v>3.1837503431293501</v>
      </c>
      <c r="L1618" s="59">
        <v>18.786376034300002</v>
      </c>
      <c r="M1618" s="60">
        <v>0.121516796675219</v>
      </c>
      <c r="N1618" s="67">
        <v>1.3004265364000001</v>
      </c>
      <c r="O1618" s="68">
        <v>5.0652499566963902</v>
      </c>
      <c r="P1618" s="67">
        <v>1.1615318517</v>
      </c>
      <c r="Q1618" s="68">
        <v>5.4179257133753298</v>
      </c>
      <c r="R1618" s="59">
        <v>9.1124114611000007</v>
      </c>
      <c r="S1618" s="60">
        <v>9.9282685814195498E-2</v>
      </c>
      <c r="T1618" s="67">
        <v>2.5239207144</v>
      </c>
      <c r="U1618" s="68">
        <v>8.9458614629628794</v>
      </c>
      <c r="V1618" s="67">
        <v>1.3413720892000001</v>
      </c>
      <c r="W1618" s="68">
        <v>5.8338563155907401</v>
      </c>
      <c r="X1618" s="59">
        <v>0.99480758850000095</v>
      </c>
      <c r="Y1618" s="60">
        <v>3.0607563944313299E-2</v>
      </c>
    </row>
    <row r="1619" spans="1:25" customFormat="1" x14ac:dyDescent="0.3">
      <c r="A1619" s="58" t="s">
        <v>344</v>
      </c>
      <c r="B1619" s="63">
        <v>928.72137424579796</v>
      </c>
      <c r="C1619" s="64">
        <v>0.62005884346485696</v>
      </c>
      <c r="D1619" s="63">
        <v>353.83082054179999</v>
      </c>
      <c r="E1619" s="64">
        <v>0.57555402505398001</v>
      </c>
      <c r="F1619" s="63">
        <v>53.793572193700001</v>
      </c>
      <c r="G1619" s="64">
        <v>0.65123130924914896</v>
      </c>
      <c r="H1619" s="63">
        <v>266.62393491229898</v>
      </c>
      <c r="I1619" s="64">
        <v>0.66024969928833099</v>
      </c>
      <c r="J1619" s="70">
        <v>13.4668350434</v>
      </c>
      <c r="K1619" s="71">
        <v>69.408285228679702</v>
      </c>
      <c r="L1619" s="63">
        <v>97.046495789699804</v>
      </c>
      <c r="M1619" s="64">
        <v>0.627730397570467</v>
      </c>
      <c r="N1619" s="70">
        <v>18.478897897300001</v>
      </c>
      <c r="O1619" s="71">
        <v>71.976566268181202</v>
      </c>
      <c r="P1619" s="70">
        <v>15.352414807700001</v>
      </c>
      <c r="Q1619" s="71">
        <v>71.610815344670598</v>
      </c>
      <c r="R1619" s="63">
        <v>55.1047999436</v>
      </c>
      <c r="S1619" s="64">
        <v>0.60038471298289198</v>
      </c>
      <c r="T1619" s="70">
        <v>17.100498306599999</v>
      </c>
      <c r="U1619" s="71">
        <v>60.611527107673801</v>
      </c>
      <c r="V1619" s="70">
        <v>18.909965380900001</v>
      </c>
      <c r="W1619" s="71">
        <v>82.242669169268197</v>
      </c>
      <c r="X1619" s="63">
        <v>19.013139428799999</v>
      </c>
      <c r="Y1619" s="64">
        <v>0.58498335514972799</v>
      </c>
    </row>
    <row r="1620" spans="1:25" customFormat="1" x14ac:dyDescent="0.3">
      <c r="A1620" s="65" t="s">
        <v>1</v>
      </c>
    </row>
    <row r="1621" spans="1:25" customFormat="1" x14ac:dyDescent="0.3">
      <c r="A1621" s="65" t="s">
        <v>1</v>
      </c>
    </row>
    <row r="1622" spans="1:25" customFormat="1" x14ac:dyDescent="0.3">
      <c r="A1622" s="53" t="s">
        <v>484</v>
      </c>
    </row>
    <row r="1623" spans="1:25" customFormat="1" x14ac:dyDescent="0.3">
      <c r="A1623" s="54" t="s">
        <v>1</v>
      </c>
    </row>
    <row r="1624" spans="1:25" customFormat="1" ht="25.5" customHeight="1" x14ac:dyDescent="0.3">
      <c r="A1624" s="114" t="s">
        <v>1</v>
      </c>
      <c r="B1624" s="113" t="s">
        <v>504</v>
      </c>
      <c r="C1624" s="113" t="s">
        <v>1</v>
      </c>
      <c r="D1624" s="113" t="s">
        <v>53</v>
      </c>
      <c r="E1624" s="113" t="s">
        <v>1</v>
      </c>
      <c r="F1624" s="113" t="s">
        <v>54</v>
      </c>
      <c r="G1624" s="113" t="s">
        <v>1</v>
      </c>
      <c r="H1624" s="118" t="s">
        <v>55</v>
      </c>
      <c r="I1624" s="118" t="s">
        <v>1</v>
      </c>
      <c r="J1624" s="118" t="s">
        <v>56</v>
      </c>
      <c r="K1624" s="118" t="s">
        <v>1</v>
      </c>
      <c r="L1624" s="118" t="s">
        <v>57</v>
      </c>
      <c r="M1624" s="118" t="s">
        <v>1</v>
      </c>
      <c r="N1624" s="118" t="s">
        <v>58</v>
      </c>
      <c r="O1624" s="118" t="s">
        <v>1</v>
      </c>
      <c r="P1624" s="118" t="s">
        <v>59</v>
      </c>
      <c r="Q1624" s="118" t="s">
        <v>1</v>
      </c>
      <c r="R1624" s="118" t="s">
        <v>60</v>
      </c>
      <c r="S1624" s="118" t="s">
        <v>1</v>
      </c>
      <c r="T1624" s="113" t="s">
        <v>61</v>
      </c>
      <c r="U1624" s="113" t="s">
        <v>1</v>
      </c>
      <c r="V1624" s="113" t="s">
        <v>62</v>
      </c>
      <c r="W1624" s="113" t="s">
        <v>1</v>
      </c>
      <c r="X1624" s="113" t="s">
        <v>63</v>
      </c>
      <c r="Y1624" s="113" t="s">
        <v>1</v>
      </c>
    </row>
    <row r="1625" spans="1:25" customFormat="1" x14ac:dyDescent="0.3">
      <c r="A1625" s="115" t="s">
        <v>1</v>
      </c>
      <c r="B1625" s="55" t="s">
        <v>14</v>
      </c>
      <c r="C1625" s="55" t="s">
        <v>15</v>
      </c>
      <c r="D1625" s="55" t="s">
        <v>14</v>
      </c>
      <c r="E1625" s="55" t="s">
        <v>15</v>
      </c>
      <c r="F1625" s="55" t="s">
        <v>14</v>
      </c>
      <c r="G1625" s="55" t="s">
        <v>15</v>
      </c>
      <c r="H1625" s="55" t="s">
        <v>14</v>
      </c>
      <c r="I1625" s="55" t="s">
        <v>15</v>
      </c>
      <c r="J1625" s="55" t="s">
        <v>14</v>
      </c>
      <c r="K1625" s="55" t="s">
        <v>15</v>
      </c>
      <c r="L1625" s="55" t="s">
        <v>14</v>
      </c>
      <c r="M1625" s="55" t="s">
        <v>15</v>
      </c>
      <c r="N1625" s="55" t="s">
        <v>14</v>
      </c>
      <c r="O1625" s="55" t="s">
        <v>15</v>
      </c>
      <c r="P1625" s="55" t="s">
        <v>14</v>
      </c>
      <c r="Q1625" s="55" t="s">
        <v>15</v>
      </c>
      <c r="R1625" s="55" t="s">
        <v>14</v>
      </c>
      <c r="S1625" s="55" t="s">
        <v>15</v>
      </c>
      <c r="T1625" s="55" t="s">
        <v>14</v>
      </c>
      <c r="U1625" s="55" t="s">
        <v>15</v>
      </c>
      <c r="V1625" s="55" t="s">
        <v>14</v>
      </c>
      <c r="W1625" s="55" t="s">
        <v>15</v>
      </c>
      <c r="X1625" s="55" t="s">
        <v>14</v>
      </c>
      <c r="Y1625" s="55" t="s">
        <v>15</v>
      </c>
    </row>
    <row r="1626" spans="1:25" customFormat="1" x14ac:dyDescent="0.3">
      <c r="A1626" s="56" t="s">
        <v>16</v>
      </c>
      <c r="B1626" s="57">
        <v>1497.7955463971</v>
      </c>
      <c r="C1626" s="57">
        <v>1497.7955463971</v>
      </c>
      <c r="D1626" s="57">
        <v>614.76560868219997</v>
      </c>
      <c r="E1626" s="57">
        <v>614.76560868219997</v>
      </c>
      <c r="F1626" s="57">
        <v>82.602865417700002</v>
      </c>
      <c r="G1626" s="57">
        <v>82.602865417700002</v>
      </c>
      <c r="H1626" s="57">
        <v>403.82287973730001</v>
      </c>
      <c r="I1626" s="57">
        <v>403.82287973730001</v>
      </c>
      <c r="J1626" s="57">
        <v>19.402345122100002</v>
      </c>
      <c r="K1626" s="57">
        <v>19.402345122100002</v>
      </c>
      <c r="L1626" s="57">
        <v>154.5990064609</v>
      </c>
      <c r="M1626" s="57">
        <v>154.5990064609</v>
      </c>
      <c r="N1626" s="57">
        <v>25.673491881299999</v>
      </c>
      <c r="O1626" s="57">
        <v>25.673491881299999</v>
      </c>
      <c r="P1626" s="57">
        <v>21.4386817603</v>
      </c>
      <c r="Q1626" s="57">
        <v>21.4386817603</v>
      </c>
      <c r="R1626" s="57">
        <v>91.782483384399995</v>
      </c>
      <c r="S1626" s="57">
        <v>91.782483384399995</v>
      </c>
      <c r="T1626" s="57">
        <v>28.213277445100001</v>
      </c>
      <c r="U1626" s="57">
        <v>28.213277445100001</v>
      </c>
      <c r="V1626" s="57">
        <v>22.992888693800001</v>
      </c>
      <c r="W1626" s="57">
        <v>22.992888693800001</v>
      </c>
      <c r="X1626" s="57">
        <v>32.502017811999998</v>
      </c>
      <c r="Y1626" s="57">
        <v>32.502017811999998</v>
      </c>
    </row>
    <row r="1627" spans="1:25" customFormat="1" x14ac:dyDescent="0.3">
      <c r="A1627" s="58" t="s">
        <v>341</v>
      </c>
      <c r="B1627" s="59">
        <v>217.69167155279999</v>
      </c>
      <c r="C1627" s="60">
        <v>0.14534137992094501</v>
      </c>
      <c r="D1627" s="59">
        <v>87.746017263700097</v>
      </c>
      <c r="E1627" s="60">
        <v>0.142730849000794</v>
      </c>
      <c r="F1627" s="59">
        <v>11.934899656000001</v>
      </c>
      <c r="G1627" s="60">
        <v>0.14448529836887</v>
      </c>
      <c r="H1627" s="59">
        <v>63.827820225199901</v>
      </c>
      <c r="I1627" s="60">
        <v>0.158058949672991</v>
      </c>
      <c r="J1627" s="67">
        <v>1.8944548774000001</v>
      </c>
      <c r="K1627" s="68">
        <v>9.7640510231010396</v>
      </c>
      <c r="L1627" s="59">
        <v>17.353494552200001</v>
      </c>
      <c r="M1627" s="60">
        <v>0.11224842222119299</v>
      </c>
      <c r="N1627" s="67">
        <v>0.28876204890000001</v>
      </c>
      <c r="O1627" s="68">
        <v>1.1247478536814399</v>
      </c>
      <c r="P1627" s="67">
        <v>3.4658915136999999</v>
      </c>
      <c r="Q1627" s="68">
        <v>16.166532776833801</v>
      </c>
      <c r="R1627" s="59">
        <v>14.2593985273</v>
      </c>
      <c r="S1627" s="60">
        <v>0.155360783468664</v>
      </c>
      <c r="T1627" s="67">
        <v>3.2080428419999998</v>
      </c>
      <c r="U1627" s="68">
        <v>11.370684771531799</v>
      </c>
      <c r="V1627" s="67">
        <v>3.1638109931999998</v>
      </c>
      <c r="W1627" s="68">
        <v>13.759954372558299</v>
      </c>
      <c r="X1627" s="59">
        <v>10.5490790532</v>
      </c>
      <c r="Y1627" s="61">
        <v>0.32456689656065602</v>
      </c>
    </row>
    <row r="1628" spans="1:25" customFormat="1" x14ac:dyDescent="0.3">
      <c r="A1628" s="58" t="s">
        <v>237</v>
      </c>
      <c r="B1628" s="63">
        <v>405.48121167509998</v>
      </c>
      <c r="C1628" s="64">
        <v>0.27071866560858199</v>
      </c>
      <c r="D1628" s="63">
        <v>160.74438841380001</v>
      </c>
      <c r="E1628" s="64">
        <v>0.26147264281482602</v>
      </c>
      <c r="F1628" s="63">
        <v>24.487974462099999</v>
      </c>
      <c r="G1628" s="64">
        <v>0.29645429778096699</v>
      </c>
      <c r="H1628" s="63">
        <v>107.0743469528</v>
      </c>
      <c r="I1628" s="64">
        <v>0.26515175916346101</v>
      </c>
      <c r="J1628" s="70">
        <v>4.3989138673000001</v>
      </c>
      <c r="K1628" s="71">
        <v>22.6720730902239</v>
      </c>
      <c r="L1628" s="63">
        <v>46.367400516499998</v>
      </c>
      <c r="M1628" s="64">
        <v>0.29992043013696101</v>
      </c>
      <c r="N1628" s="70">
        <v>5.4328920069999898</v>
      </c>
      <c r="O1628" s="71">
        <v>21.161484507517301</v>
      </c>
      <c r="P1628" s="70">
        <v>9.1223827278000194</v>
      </c>
      <c r="Q1628" s="71">
        <v>42.551043155520702</v>
      </c>
      <c r="R1628" s="63">
        <v>30.451276989299998</v>
      </c>
      <c r="S1628" s="64">
        <v>0.331776564181262</v>
      </c>
      <c r="T1628" s="70">
        <v>6.0603330780999896</v>
      </c>
      <c r="U1628" s="71">
        <v>21.480429169892599</v>
      </c>
      <c r="V1628" s="70">
        <v>8.1255634398000005</v>
      </c>
      <c r="W1628" s="71">
        <v>35.339463205382501</v>
      </c>
      <c r="X1628" s="63">
        <v>3.21573922059999</v>
      </c>
      <c r="Y1628" s="62">
        <v>9.89396793516224E-2</v>
      </c>
    </row>
    <row r="1629" spans="1:25" customFormat="1" x14ac:dyDescent="0.3">
      <c r="A1629" s="58" t="s">
        <v>238</v>
      </c>
      <c r="B1629" s="59">
        <v>447.48915859340002</v>
      </c>
      <c r="C1629" s="60">
        <v>0.29876518171643701</v>
      </c>
      <c r="D1629" s="59">
        <v>193.3017523904</v>
      </c>
      <c r="E1629" s="60">
        <v>0.314431629974809</v>
      </c>
      <c r="F1629" s="59">
        <v>31.2496616944</v>
      </c>
      <c r="G1629" s="60">
        <v>0.378312078356835</v>
      </c>
      <c r="H1629" s="59">
        <v>115.66372908770001</v>
      </c>
      <c r="I1629" s="60">
        <v>0.28642193122624199</v>
      </c>
      <c r="J1629" s="67">
        <v>6.9880401160000103</v>
      </c>
      <c r="K1629" s="68">
        <v>36.016471576110398</v>
      </c>
      <c r="L1629" s="59">
        <v>44.367253389399998</v>
      </c>
      <c r="M1629" s="60">
        <v>0.28698278472197702</v>
      </c>
      <c r="N1629" s="67">
        <v>6.9477929929999798</v>
      </c>
      <c r="O1629" s="68">
        <v>27.062127057444101</v>
      </c>
      <c r="P1629" s="67">
        <v>5.9707831478999802</v>
      </c>
      <c r="Q1629" s="68">
        <v>27.850514386368001</v>
      </c>
      <c r="R1629" s="59">
        <v>25.4476839226</v>
      </c>
      <c r="S1629" s="60">
        <v>0.27726079077661198</v>
      </c>
      <c r="T1629" s="67">
        <v>6.5821141952000097</v>
      </c>
      <c r="U1629" s="68">
        <v>23.329846055666799</v>
      </c>
      <c r="V1629" s="67">
        <v>3.8515771601000002</v>
      </c>
      <c r="W1629" s="68">
        <v>16.751166899436001</v>
      </c>
      <c r="X1629" s="59">
        <v>7.1187704966999803</v>
      </c>
      <c r="Y1629" s="60">
        <v>0.21902549367478599</v>
      </c>
    </row>
    <row r="1630" spans="1:25" customFormat="1" x14ac:dyDescent="0.3">
      <c r="A1630" s="58" t="s">
        <v>239</v>
      </c>
      <c r="B1630" s="63">
        <v>307.59366040959998</v>
      </c>
      <c r="C1630" s="64">
        <v>0.205364250914958</v>
      </c>
      <c r="D1630" s="63">
        <v>109.6814703629</v>
      </c>
      <c r="E1630" s="64">
        <v>0.17841185130380199</v>
      </c>
      <c r="F1630" s="63">
        <v>10.4292422964</v>
      </c>
      <c r="G1630" s="64">
        <v>0.12625763336008</v>
      </c>
      <c r="H1630" s="63">
        <v>95.948134323099893</v>
      </c>
      <c r="I1630" s="64">
        <v>0.23759954954884499</v>
      </c>
      <c r="J1630" s="70">
        <v>3.6336907732000001</v>
      </c>
      <c r="K1630" s="71">
        <v>18.728100909106502</v>
      </c>
      <c r="L1630" s="63">
        <v>40.006614500600001</v>
      </c>
      <c r="M1630" s="64">
        <v>0.25877665980161502</v>
      </c>
      <c r="N1630" s="70">
        <v>11.7420844752</v>
      </c>
      <c r="O1630" s="69">
        <v>45.736219013326597</v>
      </c>
      <c r="P1630" s="70">
        <v>2.5351447759000001</v>
      </c>
      <c r="Q1630" s="71">
        <v>11.825096357344901</v>
      </c>
      <c r="R1630" s="63">
        <v>15.851210829899999</v>
      </c>
      <c r="S1630" s="64">
        <v>0.17270409609110901</v>
      </c>
      <c r="T1630" s="70">
        <v>2.6149124825999999</v>
      </c>
      <c r="U1630" s="71">
        <v>9.2683754579323097</v>
      </c>
      <c r="V1630" s="70">
        <v>7.5631750517999796</v>
      </c>
      <c r="W1630" s="71">
        <v>32.893540052839903</v>
      </c>
      <c r="X1630" s="63">
        <v>7.5879805379999903</v>
      </c>
      <c r="Y1630" s="64">
        <v>0.23346182941289401</v>
      </c>
    </row>
    <row r="1631" spans="1:25" customFormat="1" x14ac:dyDescent="0.3">
      <c r="A1631" s="58" t="s">
        <v>342</v>
      </c>
      <c r="B1631" s="59">
        <v>107.2847795802</v>
      </c>
      <c r="C1631" s="60">
        <v>7.16284541226406E-2</v>
      </c>
      <c r="D1631" s="59">
        <v>60.780519222199899</v>
      </c>
      <c r="E1631" s="61">
        <v>9.8867793454627304E-2</v>
      </c>
      <c r="F1631" s="59">
        <v>4.1191518951999901</v>
      </c>
      <c r="G1631" s="60">
        <v>4.9866937113750003E-2</v>
      </c>
      <c r="H1631" s="59">
        <v>18.490747865900001</v>
      </c>
      <c r="I1631" s="60">
        <v>4.5789252649401202E-2</v>
      </c>
      <c r="J1631" s="67">
        <v>0</v>
      </c>
      <c r="K1631" s="68">
        <v>0</v>
      </c>
      <c r="L1631" s="59">
        <v>6.5042435021999703</v>
      </c>
      <c r="M1631" s="60">
        <v>4.2071703118253902E-2</v>
      </c>
      <c r="N1631" s="67">
        <v>1.2619603572</v>
      </c>
      <c r="O1631" s="68">
        <v>4.9154215680305802</v>
      </c>
      <c r="P1631" s="67">
        <v>0.34447959500000003</v>
      </c>
      <c r="Q1631" s="68">
        <v>1.6068133239325599</v>
      </c>
      <c r="R1631" s="59">
        <v>5.7729131152999997</v>
      </c>
      <c r="S1631" s="60">
        <v>6.2897765482353499E-2</v>
      </c>
      <c r="T1631" s="67">
        <v>6.1587759093999903</v>
      </c>
      <c r="U1631" s="69">
        <v>21.829352939885499</v>
      </c>
      <c r="V1631" s="67">
        <v>0.28876204890000001</v>
      </c>
      <c r="W1631" s="68">
        <v>1.2558754697832499</v>
      </c>
      <c r="X1631" s="59">
        <v>3.5632260689000099</v>
      </c>
      <c r="Y1631" s="60">
        <v>0.10963091859436599</v>
      </c>
    </row>
    <row r="1632" spans="1:25" customFormat="1" x14ac:dyDescent="0.3">
      <c r="A1632" s="58" t="s">
        <v>88</v>
      </c>
      <c r="B1632" s="63">
        <v>12.255064586</v>
      </c>
      <c r="C1632" s="64">
        <v>8.1820677164377801E-3</v>
      </c>
      <c r="D1632" s="63">
        <v>2.5114610291999999</v>
      </c>
      <c r="E1632" s="64">
        <v>4.0852334511416802E-3</v>
      </c>
      <c r="F1632" s="63">
        <v>0.3819354136</v>
      </c>
      <c r="G1632" s="64">
        <v>4.6237550194979E-3</v>
      </c>
      <c r="H1632" s="63">
        <v>2.8181012825999998</v>
      </c>
      <c r="I1632" s="64">
        <v>6.9785577390594298E-3</v>
      </c>
      <c r="J1632" s="70">
        <v>2.4872454882000001</v>
      </c>
      <c r="K1632" s="69">
        <v>12.8193034014581</v>
      </c>
      <c r="L1632" s="63">
        <v>0</v>
      </c>
      <c r="M1632" s="64">
        <v>0</v>
      </c>
      <c r="N1632" s="70">
        <v>0</v>
      </c>
      <c r="O1632" s="71">
        <v>0</v>
      </c>
      <c r="P1632" s="70">
        <v>0</v>
      </c>
      <c r="Q1632" s="71">
        <v>0</v>
      </c>
      <c r="R1632" s="63">
        <v>0</v>
      </c>
      <c r="S1632" s="64">
        <v>0</v>
      </c>
      <c r="T1632" s="70">
        <v>3.5890989378000002</v>
      </c>
      <c r="U1632" s="69">
        <v>12.7213116050909</v>
      </c>
      <c r="V1632" s="70">
        <v>0</v>
      </c>
      <c r="W1632" s="71">
        <v>0</v>
      </c>
      <c r="X1632" s="63">
        <v>0.46722243460000001</v>
      </c>
      <c r="Y1632" s="64">
        <v>1.43751824056751E-2</v>
      </c>
    </row>
    <row r="1633" spans="1:25" customFormat="1" x14ac:dyDescent="0.3">
      <c r="A1633" s="58" t="s">
        <v>343</v>
      </c>
      <c r="B1633" s="59">
        <v>623.1728832279</v>
      </c>
      <c r="C1633" s="60">
        <v>0.41606004552952702</v>
      </c>
      <c r="D1633" s="59">
        <v>248.49040567750001</v>
      </c>
      <c r="E1633" s="60">
        <v>0.40420349181561999</v>
      </c>
      <c r="F1633" s="59">
        <v>36.422874118099998</v>
      </c>
      <c r="G1633" s="60">
        <v>0.44093959614983702</v>
      </c>
      <c r="H1633" s="59">
        <v>170.90216717800001</v>
      </c>
      <c r="I1633" s="60">
        <v>0.42321070883645201</v>
      </c>
      <c r="J1633" s="67">
        <v>6.2933687447000199</v>
      </c>
      <c r="K1633" s="68">
        <v>32.436124113324901</v>
      </c>
      <c r="L1633" s="59">
        <v>63.720895068700003</v>
      </c>
      <c r="M1633" s="60">
        <v>0.41216885235815398</v>
      </c>
      <c r="N1633" s="67">
        <v>5.72165405590001</v>
      </c>
      <c r="O1633" s="68">
        <v>22.286232361198699</v>
      </c>
      <c r="P1633" s="67">
        <v>12.588274241500001</v>
      </c>
      <c r="Q1633" s="68">
        <v>58.717575932354599</v>
      </c>
      <c r="R1633" s="59">
        <v>44.710675516599999</v>
      </c>
      <c r="S1633" s="60">
        <v>0.487137347649926</v>
      </c>
      <c r="T1633" s="67">
        <v>9.2683759200999898</v>
      </c>
      <c r="U1633" s="68">
        <v>32.851113941424401</v>
      </c>
      <c r="V1633" s="67">
        <v>11.289374433000001</v>
      </c>
      <c r="W1633" s="68">
        <v>49.099417577940798</v>
      </c>
      <c r="X1633" s="59">
        <v>13.7648182738</v>
      </c>
      <c r="Y1633" s="60">
        <v>0.42350657591227803</v>
      </c>
    </row>
    <row r="1634" spans="1:25" customFormat="1" x14ac:dyDescent="0.3">
      <c r="A1634" s="58" t="s">
        <v>344</v>
      </c>
      <c r="B1634" s="63">
        <v>414.87843998979997</v>
      </c>
      <c r="C1634" s="64">
        <v>0.27699270503759799</v>
      </c>
      <c r="D1634" s="63">
        <v>170.46198958510001</v>
      </c>
      <c r="E1634" s="64">
        <v>0.27727964475842898</v>
      </c>
      <c r="F1634" s="63">
        <v>14.5483941916</v>
      </c>
      <c r="G1634" s="64">
        <v>0.17612457047383001</v>
      </c>
      <c r="H1634" s="63">
        <v>114.438882189</v>
      </c>
      <c r="I1634" s="64">
        <v>0.28338880219824603</v>
      </c>
      <c r="J1634" s="70">
        <v>3.6336907732000001</v>
      </c>
      <c r="K1634" s="71">
        <v>18.728100909106502</v>
      </c>
      <c r="L1634" s="63">
        <v>46.510858002799999</v>
      </c>
      <c r="M1634" s="64">
        <v>0.30084836291986899</v>
      </c>
      <c r="N1634" s="70">
        <v>13.0040448324</v>
      </c>
      <c r="O1634" s="69">
        <v>50.651640581357199</v>
      </c>
      <c r="P1634" s="70">
        <v>2.8796243708999998</v>
      </c>
      <c r="Q1634" s="71">
        <v>13.431909681277499</v>
      </c>
      <c r="R1634" s="63">
        <v>21.6241239452001</v>
      </c>
      <c r="S1634" s="64">
        <v>0.235601861573462</v>
      </c>
      <c r="T1634" s="70">
        <v>8.7736883919999897</v>
      </c>
      <c r="U1634" s="71">
        <v>31.0977283978178</v>
      </c>
      <c r="V1634" s="70">
        <v>7.8519371007000096</v>
      </c>
      <c r="W1634" s="71">
        <v>34.149415522623102</v>
      </c>
      <c r="X1634" s="63">
        <v>11.151206606900001</v>
      </c>
      <c r="Y1634" s="64">
        <v>0.34309274800725997</v>
      </c>
    </row>
    <row r="1635" spans="1:25" customFormat="1" x14ac:dyDescent="0.3">
      <c r="A1635" s="65" t="s">
        <v>1</v>
      </c>
    </row>
    <row r="1636" spans="1:25" customFormat="1" x14ac:dyDescent="0.3">
      <c r="A1636" s="65" t="s">
        <v>1</v>
      </c>
    </row>
    <row r="1637" spans="1:25" customFormat="1" x14ac:dyDescent="0.3">
      <c r="A1637" s="53" t="s">
        <v>345</v>
      </c>
    </row>
    <row r="1638" spans="1:25" customFormat="1" x14ac:dyDescent="0.3">
      <c r="A1638" s="54" t="s">
        <v>1</v>
      </c>
    </row>
    <row r="1639" spans="1:25" customFormat="1" ht="25.5" customHeight="1" x14ac:dyDescent="0.3">
      <c r="A1639" s="114" t="s">
        <v>1</v>
      </c>
      <c r="B1639" s="113" t="s">
        <v>504</v>
      </c>
      <c r="C1639" s="113" t="s">
        <v>1</v>
      </c>
      <c r="D1639" s="113" t="s">
        <v>53</v>
      </c>
      <c r="E1639" s="113" t="s">
        <v>1</v>
      </c>
      <c r="F1639" s="113" t="s">
        <v>54</v>
      </c>
      <c r="G1639" s="113" t="s">
        <v>1</v>
      </c>
      <c r="H1639" s="118" t="s">
        <v>55</v>
      </c>
      <c r="I1639" s="118" t="s">
        <v>1</v>
      </c>
      <c r="J1639" s="118" t="s">
        <v>56</v>
      </c>
      <c r="K1639" s="118" t="s">
        <v>1</v>
      </c>
      <c r="L1639" s="118" t="s">
        <v>57</v>
      </c>
      <c r="M1639" s="118" t="s">
        <v>1</v>
      </c>
      <c r="N1639" s="118" t="s">
        <v>58</v>
      </c>
      <c r="O1639" s="118" t="s">
        <v>1</v>
      </c>
      <c r="P1639" s="118" t="s">
        <v>59</v>
      </c>
      <c r="Q1639" s="118" t="s">
        <v>1</v>
      </c>
      <c r="R1639" s="118" t="s">
        <v>60</v>
      </c>
      <c r="S1639" s="118" t="s">
        <v>1</v>
      </c>
      <c r="T1639" s="113" t="s">
        <v>61</v>
      </c>
      <c r="U1639" s="113" t="s">
        <v>1</v>
      </c>
      <c r="V1639" s="113" t="s">
        <v>62</v>
      </c>
      <c r="W1639" s="113" t="s">
        <v>1</v>
      </c>
      <c r="X1639" s="113" t="s">
        <v>63</v>
      </c>
      <c r="Y1639" s="113" t="s">
        <v>1</v>
      </c>
    </row>
    <row r="1640" spans="1:25" customFormat="1" x14ac:dyDescent="0.3">
      <c r="A1640" s="115" t="s">
        <v>1</v>
      </c>
      <c r="B1640" s="55" t="s">
        <v>14</v>
      </c>
      <c r="C1640" s="55" t="s">
        <v>15</v>
      </c>
      <c r="D1640" s="55" t="s">
        <v>14</v>
      </c>
      <c r="E1640" s="55" t="s">
        <v>15</v>
      </c>
      <c r="F1640" s="55" t="s">
        <v>14</v>
      </c>
      <c r="G1640" s="55" t="s">
        <v>15</v>
      </c>
      <c r="H1640" s="55" t="s">
        <v>14</v>
      </c>
      <c r="I1640" s="55" t="s">
        <v>15</v>
      </c>
      <c r="J1640" s="55" t="s">
        <v>14</v>
      </c>
      <c r="K1640" s="55" t="s">
        <v>15</v>
      </c>
      <c r="L1640" s="55" t="s">
        <v>14</v>
      </c>
      <c r="M1640" s="55" t="s">
        <v>15</v>
      </c>
      <c r="N1640" s="55" t="s">
        <v>14</v>
      </c>
      <c r="O1640" s="55" t="s">
        <v>15</v>
      </c>
      <c r="P1640" s="55" t="s">
        <v>14</v>
      </c>
      <c r="Q1640" s="55" t="s">
        <v>15</v>
      </c>
      <c r="R1640" s="55" t="s">
        <v>14</v>
      </c>
      <c r="S1640" s="55" t="s">
        <v>15</v>
      </c>
      <c r="T1640" s="55" t="s">
        <v>14</v>
      </c>
      <c r="U1640" s="55" t="s">
        <v>15</v>
      </c>
      <c r="V1640" s="55" t="s">
        <v>14</v>
      </c>
      <c r="W1640" s="55" t="s">
        <v>15</v>
      </c>
      <c r="X1640" s="55" t="s">
        <v>14</v>
      </c>
      <c r="Y1640" s="55" t="s">
        <v>15</v>
      </c>
    </row>
    <row r="1641" spans="1:25" customFormat="1" x14ac:dyDescent="0.3">
      <c r="A1641" s="56" t="s">
        <v>16</v>
      </c>
      <c r="B1641" s="57">
        <v>1497.7955463971</v>
      </c>
      <c r="C1641" s="57">
        <v>1497.7955463971</v>
      </c>
      <c r="D1641" s="57">
        <v>614.76560868219997</v>
      </c>
      <c r="E1641" s="57">
        <v>614.76560868219997</v>
      </c>
      <c r="F1641" s="57">
        <v>82.602865417700002</v>
      </c>
      <c r="G1641" s="57">
        <v>82.602865417700002</v>
      </c>
      <c r="H1641" s="57">
        <v>403.82287973730001</v>
      </c>
      <c r="I1641" s="57">
        <v>403.82287973730001</v>
      </c>
      <c r="J1641" s="57">
        <v>19.402345122100002</v>
      </c>
      <c r="K1641" s="57">
        <v>19.402345122100002</v>
      </c>
      <c r="L1641" s="57">
        <v>154.5990064609</v>
      </c>
      <c r="M1641" s="57">
        <v>154.5990064609</v>
      </c>
      <c r="N1641" s="57">
        <v>25.673491881299999</v>
      </c>
      <c r="O1641" s="57">
        <v>25.673491881299999</v>
      </c>
      <c r="P1641" s="57">
        <v>21.4386817603</v>
      </c>
      <c r="Q1641" s="57">
        <v>21.4386817603</v>
      </c>
      <c r="R1641" s="57">
        <v>91.782483384399995</v>
      </c>
      <c r="S1641" s="57">
        <v>91.782483384399995</v>
      </c>
      <c r="T1641" s="57">
        <v>28.213277445100001</v>
      </c>
      <c r="U1641" s="57">
        <v>28.213277445100001</v>
      </c>
      <c r="V1641" s="57">
        <v>22.992888693800001</v>
      </c>
      <c r="W1641" s="57">
        <v>22.992888693800001</v>
      </c>
      <c r="X1641" s="57">
        <v>32.502017811999998</v>
      </c>
      <c r="Y1641" s="57">
        <v>32.502017811999998</v>
      </c>
    </row>
    <row r="1642" spans="1:25" customFormat="1" x14ac:dyDescent="0.3">
      <c r="A1642" s="58" t="s">
        <v>346</v>
      </c>
      <c r="B1642" s="59">
        <v>695.70771563350195</v>
      </c>
      <c r="C1642" s="60">
        <v>0.46448777158338</v>
      </c>
      <c r="D1642" s="59">
        <v>300.49019695580103</v>
      </c>
      <c r="E1642" s="60">
        <v>0.48878823524289999</v>
      </c>
      <c r="F1642" s="59">
        <v>31.306730825000098</v>
      </c>
      <c r="G1642" s="60">
        <v>0.379002963961244</v>
      </c>
      <c r="H1642" s="59">
        <v>184.57643891410001</v>
      </c>
      <c r="I1642" s="60">
        <v>0.45707276178648698</v>
      </c>
      <c r="J1642" s="67">
        <v>8.6395204624000108</v>
      </c>
      <c r="K1642" s="68">
        <v>44.528227943741001</v>
      </c>
      <c r="L1642" s="59">
        <v>74.679042160799696</v>
      </c>
      <c r="M1642" s="60">
        <v>0.48304994883448499</v>
      </c>
      <c r="N1642" s="67">
        <v>10.591236540700001</v>
      </c>
      <c r="O1642" s="68">
        <v>41.253587901747103</v>
      </c>
      <c r="P1642" s="67">
        <v>10.902801656499999</v>
      </c>
      <c r="Q1642" s="68">
        <v>50.855746535170503</v>
      </c>
      <c r="R1642" s="59">
        <v>47.327421084100003</v>
      </c>
      <c r="S1642" s="60">
        <v>0.51564764145555997</v>
      </c>
      <c r="T1642" s="67">
        <v>9.9334138298000099</v>
      </c>
      <c r="U1642" s="68">
        <v>35.208294566731396</v>
      </c>
      <c r="V1642" s="67">
        <v>1.1271862717000001</v>
      </c>
      <c r="W1642" s="72">
        <v>4.9023256134143098</v>
      </c>
      <c r="X1642" s="59">
        <v>16.133726932599998</v>
      </c>
      <c r="Y1642" s="60">
        <v>0.49639154793162699</v>
      </c>
    </row>
    <row r="1643" spans="1:25" customFormat="1" x14ac:dyDescent="0.3">
      <c r="A1643" s="58" t="s">
        <v>347</v>
      </c>
      <c r="B1643" s="63">
        <v>797.91415653839704</v>
      </c>
      <c r="C1643" s="64">
        <v>0.53272568372749995</v>
      </c>
      <c r="D1643" s="63">
        <v>314.27541172640002</v>
      </c>
      <c r="E1643" s="64">
        <v>0.51121176475709995</v>
      </c>
      <c r="F1643" s="63">
        <v>51.2961345926999</v>
      </c>
      <c r="G1643" s="64">
        <v>0.620997036038756</v>
      </c>
      <c r="H1643" s="63">
        <v>218.48719103810001</v>
      </c>
      <c r="I1643" s="64">
        <v>0.54104708277112301</v>
      </c>
      <c r="J1643" s="70">
        <v>10.7628246597</v>
      </c>
      <c r="K1643" s="71">
        <v>55.471772056258999</v>
      </c>
      <c r="L1643" s="63">
        <v>76.505539860000098</v>
      </c>
      <c r="M1643" s="64">
        <v>0.49486436951552598</v>
      </c>
      <c r="N1643" s="70">
        <v>15.0822553406</v>
      </c>
      <c r="O1643" s="71">
        <v>58.746412098252897</v>
      </c>
      <c r="P1643" s="70">
        <v>10.5358801038</v>
      </c>
      <c r="Q1643" s="71">
        <v>49.144253464829497</v>
      </c>
      <c r="R1643" s="63">
        <v>44.4550623003</v>
      </c>
      <c r="S1643" s="64">
        <v>0.48435235854443998</v>
      </c>
      <c r="T1643" s="70">
        <v>18.279863615299998</v>
      </c>
      <c r="U1643" s="71">
        <v>64.791705433268604</v>
      </c>
      <c r="V1643" s="70">
        <v>21.8657024221</v>
      </c>
      <c r="W1643" s="69">
        <v>95.097674386585695</v>
      </c>
      <c r="X1643" s="63">
        <v>16.3682908794</v>
      </c>
      <c r="Y1643" s="64">
        <v>0.50360845206837301</v>
      </c>
    </row>
    <row r="1644" spans="1:25" customFormat="1" x14ac:dyDescent="0.3">
      <c r="A1644" s="58" t="s">
        <v>348</v>
      </c>
      <c r="B1644" s="59">
        <v>4.1736742252000001</v>
      </c>
      <c r="C1644" s="60">
        <v>2.7865446891197098E-3</v>
      </c>
      <c r="D1644" s="59">
        <v>0</v>
      </c>
      <c r="E1644" s="60">
        <v>0</v>
      </c>
      <c r="F1644" s="59">
        <v>0</v>
      </c>
      <c r="G1644" s="60">
        <v>0</v>
      </c>
      <c r="H1644" s="59">
        <v>0.75924978509999996</v>
      </c>
      <c r="I1644" s="60">
        <v>1.8801554423907799E-3</v>
      </c>
      <c r="J1644" s="67">
        <v>0</v>
      </c>
      <c r="K1644" s="68">
        <v>0</v>
      </c>
      <c r="L1644" s="59">
        <v>3.4144244400999999</v>
      </c>
      <c r="M1644" s="61">
        <v>2.2085681649988802E-2</v>
      </c>
      <c r="N1644" s="67">
        <v>0</v>
      </c>
      <c r="O1644" s="68">
        <v>0</v>
      </c>
      <c r="P1644" s="67">
        <v>0</v>
      </c>
      <c r="Q1644" s="68">
        <v>0</v>
      </c>
      <c r="R1644" s="59">
        <v>0</v>
      </c>
      <c r="S1644" s="60">
        <v>0</v>
      </c>
      <c r="T1644" s="67">
        <v>0</v>
      </c>
      <c r="U1644" s="68">
        <v>0</v>
      </c>
      <c r="V1644" s="67">
        <v>0</v>
      </c>
      <c r="W1644" s="68">
        <v>0</v>
      </c>
      <c r="X1644" s="59">
        <v>0</v>
      </c>
      <c r="Y1644" s="60">
        <v>0</v>
      </c>
    </row>
    <row r="1645" spans="1:25" customFormat="1" x14ac:dyDescent="0.3">
      <c r="A1645" s="65" t="s">
        <v>1</v>
      </c>
    </row>
    <row r="1646" spans="1:25" customFormat="1" x14ac:dyDescent="0.3">
      <c r="A1646" s="65" t="s">
        <v>1</v>
      </c>
    </row>
    <row r="1647" spans="1:25" customFormat="1" x14ac:dyDescent="0.3">
      <c r="A1647" s="53" t="s">
        <v>349</v>
      </c>
    </row>
    <row r="1648" spans="1:25" customFormat="1" x14ac:dyDescent="0.3">
      <c r="A1648" s="54" t="s">
        <v>1</v>
      </c>
    </row>
    <row r="1649" spans="1:25" customFormat="1" ht="25.5" customHeight="1" x14ac:dyDescent="0.3">
      <c r="A1649" s="114" t="s">
        <v>1</v>
      </c>
      <c r="B1649" s="113" t="s">
        <v>504</v>
      </c>
      <c r="C1649" s="113" t="s">
        <v>1</v>
      </c>
      <c r="D1649" s="113" t="s">
        <v>53</v>
      </c>
      <c r="E1649" s="113" t="s">
        <v>1</v>
      </c>
      <c r="F1649" s="113" t="s">
        <v>54</v>
      </c>
      <c r="G1649" s="113" t="s">
        <v>1</v>
      </c>
      <c r="H1649" s="118" t="s">
        <v>55</v>
      </c>
      <c r="I1649" s="118" t="s">
        <v>1</v>
      </c>
      <c r="J1649" s="118" t="s">
        <v>56</v>
      </c>
      <c r="K1649" s="118" t="s">
        <v>1</v>
      </c>
      <c r="L1649" s="118" t="s">
        <v>57</v>
      </c>
      <c r="M1649" s="118" t="s">
        <v>1</v>
      </c>
      <c r="N1649" s="118" t="s">
        <v>58</v>
      </c>
      <c r="O1649" s="118" t="s">
        <v>1</v>
      </c>
      <c r="P1649" s="118" t="s">
        <v>59</v>
      </c>
      <c r="Q1649" s="118" t="s">
        <v>1</v>
      </c>
      <c r="R1649" s="118" t="s">
        <v>60</v>
      </c>
      <c r="S1649" s="118" t="s">
        <v>1</v>
      </c>
      <c r="T1649" s="113" t="s">
        <v>61</v>
      </c>
      <c r="U1649" s="113" t="s">
        <v>1</v>
      </c>
      <c r="V1649" s="113" t="s">
        <v>62</v>
      </c>
      <c r="W1649" s="113" t="s">
        <v>1</v>
      </c>
      <c r="X1649" s="113" t="s">
        <v>63</v>
      </c>
      <c r="Y1649" s="113" t="s">
        <v>1</v>
      </c>
    </row>
    <row r="1650" spans="1:25" customFormat="1" x14ac:dyDescent="0.3">
      <c r="A1650" s="115" t="s">
        <v>1</v>
      </c>
      <c r="B1650" s="55" t="s">
        <v>14</v>
      </c>
      <c r="C1650" s="55" t="s">
        <v>15</v>
      </c>
      <c r="D1650" s="55" t="s">
        <v>14</v>
      </c>
      <c r="E1650" s="55" t="s">
        <v>15</v>
      </c>
      <c r="F1650" s="55" t="s">
        <v>14</v>
      </c>
      <c r="G1650" s="55" t="s">
        <v>15</v>
      </c>
      <c r="H1650" s="55" t="s">
        <v>14</v>
      </c>
      <c r="I1650" s="55" t="s">
        <v>15</v>
      </c>
      <c r="J1650" s="55" t="s">
        <v>14</v>
      </c>
      <c r="K1650" s="55" t="s">
        <v>15</v>
      </c>
      <c r="L1650" s="55" t="s">
        <v>14</v>
      </c>
      <c r="M1650" s="55" t="s">
        <v>15</v>
      </c>
      <c r="N1650" s="55" t="s">
        <v>14</v>
      </c>
      <c r="O1650" s="55" t="s">
        <v>15</v>
      </c>
      <c r="P1650" s="55" t="s">
        <v>14</v>
      </c>
      <c r="Q1650" s="55" t="s">
        <v>15</v>
      </c>
      <c r="R1650" s="55" t="s">
        <v>14</v>
      </c>
      <c r="S1650" s="55" t="s">
        <v>15</v>
      </c>
      <c r="T1650" s="55" t="s">
        <v>14</v>
      </c>
      <c r="U1650" s="55" t="s">
        <v>15</v>
      </c>
      <c r="V1650" s="55" t="s">
        <v>14</v>
      </c>
      <c r="W1650" s="55" t="s">
        <v>15</v>
      </c>
      <c r="X1650" s="55" t="s">
        <v>14</v>
      </c>
      <c r="Y1650" s="55" t="s">
        <v>15</v>
      </c>
    </row>
    <row r="1651" spans="1:25" customFormat="1" x14ac:dyDescent="0.3">
      <c r="A1651" s="56" t="s">
        <v>16</v>
      </c>
      <c r="B1651" s="57">
        <v>1497.7955463971</v>
      </c>
      <c r="C1651" s="57">
        <v>1497.7955463971</v>
      </c>
      <c r="D1651" s="57">
        <v>614.76560868219997</v>
      </c>
      <c r="E1651" s="57">
        <v>614.76560868219997</v>
      </c>
      <c r="F1651" s="57">
        <v>82.602865417700002</v>
      </c>
      <c r="G1651" s="57">
        <v>82.602865417700002</v>
      </c>
      <c r="H1651" s="57">
        <v>403.82287973730001</v>
      </c>
      <c r="I1651" s="57">
        <v>403.82287973730001</v>
      </c>
      <c r="J1651" s="57">
        <v>19.402345122100002</v>
      </c>
      <c r="K1651" s="57">
        <v>19.402345122100002</v>
      </c>
      <c r="L1651" s="57">
        <v>154.5990064609</v>
      </c>
      <c r="M1651" s="57">
        <v>154.5990064609</v>
      </c>
      <c r="N1651" s="57">
        <v>25.673491881299999</v>
      </c>
      <c r="O1651" s="57">
        <v>25.673491881299999</v>
      </c>
      <c r="P1651" s="57">
        <v>21.4386817603</v>
      </c>
      <c r="Q1651" s="57">
        <v>21.4386817603</v>
      </c>
      <c r="R1651" s="57">
        <v>91.782483384399995</v>
      </c>
      <c r="S1651" s="57">
        <v>91.782483384399995</v>
      </c>
      <c r="T1651" s="57">
        <v>28.213277445100001</v>
      </c>
      <c r="U1651" s="57">
        <v>28.213277445100001</v>
      </c>
      <c r="V1651" s="57">
        <v>22.992888693800001</v>
      </c>
      <c r="W1651" s="57">
        <v>22.992888693800001</v>
      </c>
      <c r="X1651" s="57">
        <v>32.502017811999998</v>
      </c>
      <c r="Y1651" s="57">
        <v>32.502017811999998</v>
      </c>
    </row>
    <row r="1652" spans="1:25" customFormat="1" x14ac:dyDescent="0.3">
      <c r="A1652" s="58" t="s">
        <v>350</v>
      </c>
      <c r="B1652" s="59">
        <v>202.05902681649999</v>
      </c>
      <c r="C1652" s="60">
        <v>0.13490427802549301</v>
      </c>
      <c r="D1652" s="59">
        <v>71.250643885100004</v>
      </c>
      <c r="E1652" s="60">
        <v>0.115898877358855</v>
      </c>
      <c r="F1652" s="59">
        <v>15.290554546299999</v>
      </c>
      <c r="G1652" s="60">
        <v>0.18510925098033701</v>
      </c>
      <c r="H1652" s="59">
        <v>86.172198064699899</v>
      </c>
      <c r="I1652" s="61">
        <v>0.21339107412823599</v>
      </c>
      <c r="J1652" s="67">
        <v>0</v>
      </c>
      <c r="K1652" s="68">
        <v>0</v>
      </c>
      <c r="L1652" s="59">
        <v>12.0567602901</v>
      </c>
      <c r="M1652" s="62">
        <v>7.7987307720178006E-2</v>
      </c>
      <c r="N1652" s="67">
        <v>3.9995275142000102</v>
      </c>
      <c r="O1652" s="68">
        <v>15.578432153645499</v>
      </c>
      <c r="P1652" s="67">
        <v>5.6085752759000096</v>
      </c>
      <c r="Q1652" s="68">
        <v>26.161008118912999</v>
      </c>
      <c r="R1652" s="59">
        <v>0</v>
      </c>
      <c r="S1652" s="62">
        <v>0</v>
      </c>
      <c r="T1652" s="67">
        <v>0</v>
      </c>
      <c r="U1652" s="72">
        <v>0</v>
      </c>
      <c r="V1652" s="67">
        <v>3.6812397259999998</v>
      </c>
      <c r="W1652" s="68">
        <v>16.010340305751299</v>
      </c>
      <c r="X1652" s="59">
        <v>3.9995275141999902</v>
      </c>
      <c r="Y1652" s="60">
        <v>0.12305474501104199</v>
      </c>
    </row>
    <row r="1653" spans="1:25" customFormat="1" x14ac:dyDescent="0.3">
      <c r="A1653" s="58" t="s">
        <v>351</v>
      </c>
      <c r="B1653" s="63">
        <v>250.81179160139999</v>
      </c>
      <c r="C1653" s="64">
        <v>0.167453957387388</v>
      </c>
      <c r="D1653" s="63">
        <v>122.8477278344</v>
      </c>
      <c r="E1653" s="64">
        <v>0.19982856246258501</v>
      </c>
      <c r="F1653" s="63">
        <v>17.507814931999899</v>
      </c>
      <c r="G1653" s="64">
        <v>0.21195166588311201</v>
      </c>
      <c r="H1653" s="63">
        <v>49.744965907099903</v>
      </c>
      <c r="I1653" s="62">
        <v>0.123185110114268</v>
      </c>
      <c r="J1653" s="70">
        <v>0</v>
      </c>
      <c r="K1653" s="72">
        <v>0</v>
      </c>
      <c r="L1653" s="63">
        <v>23.693898380099998</v>
      </c>
      <c r="M1653" s="64">
        <v>0.15326035349452599</v>
      </c>
      <c r="N1653" s="70">
        <v>9.4309489987999893</v>
      </c>
      <c r="O1653" s="69">
        <v>36.734188876228799</v>
      </c>
      <c r="P1653" s="70">
        <v>0</v>
      </c>
      <c r="Q1653" s="71">
        <v>0</v>
      </c>
      <c r="R1653" s="63">
        <v>9.1840779344999994</v>
      </c>
      <c r="S1653" s="64">
        <v>0.100063515344596</v>
      </c>
      <c r="T1653" s="70">
        <v>5.7749904973999904</v>
      </c>
      <c r="U1653" s="71">
        <v>20.469052234847599</v>
      </c>
      <c r="V1653" s="70">
        <v>11.0110189452</v>
      </c>
      <c r="W1653" s="69">
        <v>47.888802019770203</v>
      </c>
      <c r="X1653" s="63">
        <v>1.6163481718999999</v>
      </c>
      <c r="Y1653" s="62">
        <v>4.9730702298219499E-2</v>
      </c>
    </row>
    <row r="1654" spans="1:25" customFormat="1" x14ac:dyDescent="0.3">
      <c r="A1654" s="58" t="s">
        <v>352</v>
      </c>
      <c r="B1654" s="59">
        <v>192.86541582780001</v>
      </c>
      <c r="C1654" s="60">
        <v>0.12876618326962699</v>
      </c>
      <c r="D1654" s="59">
        <v>76.454162782599994</v>
      </c>
      <c r="E1654" s="60">
        <v>0.124363109619105</v>
      </c>
      <c r="F1654" s="59">
        <v>8.9346191734999891</v>
      </c>
      <c r="G1654" s="60">
        <v>0.108163550118027</v>
      </c>
      <c r="H1654" s="59">
        <v>67.537999745599905</v>
      </c>
      <c r="I1654" s="61">
        <v>0.16724659036044601</v>
      </c>
      <c r="J1654" s="67">
        <v>8.0240367991999992</v>
      </c>
      <c r="K1654" s="69">
        <v>41.3560152069469</v>
      </c>
      <c r="L1654" s="59">
        <v>15.1184097496</v>
      </c>
      <c r="M1654" s="60">
        <v>9.77911184275536E-2</v>
      </c>
      <c r="N1654" s="67">
        <v>3.2070740174000001</v>
      </c>
      <c r="O1654" s="68">
        <v>12.4917717941437</v>
      </c>
      <c r="P1654" s="67">
        <v>2.5871104224999999</v>
      </c>
      <c r="Q1654" s="68">
        <v>12.0674883438533</v>
      </c>
      <c r="R1654" s="59">
        <v>5.5992132632000002</v>
      </c>
      <c r="S1654" s="60">
        <v>6.1005249114360803E-2</v>
      </c>
      <c r="T1654" s="67">
        <v>0.69879836169999898</v>
      </c>
      <c r="U1654" s="68">
        <v>2.4768421997755699</v>
      </c>
      <c r="V1654" s="67">
        <v>0</v>
      </c>
      <c r="W1654" s="68">
        <v>0</v>
      </c>
      <c r="X1654" s="59">
        <v>4.7039915125000098</v>
      </c>
      <c r="Y1654" s="60">
        <v>0.14472921465089</v>
      </c>
    </row>
    <row r="1655" spans="1:25" customFormat="1" x14ac:dyDescent="0.3">
      <c r="A1655" s="58" t="s">
        <v>353</v>
      </c>
      <c r="B1655" s="63">
        <v>274.45842064239997</v>
      </c>
      <c r="C1655" s="64">
        <v>0.183241578800659</v>
      </c>
      <c r="D1655" s="63">
        <v>124.6704622809</v>
      </c>
      <c r="E1655" s="64">
        <v>0.202793488315232</v>
      </c>
      <c r="F1655" s="63">
        <v>16.4174066667</v>
      </c>
      <c r="G1655" s="64">
        <v>0.19875105522891601</v>
      </c>
      <c r="H1655" s="63">
        <v>61.954043143299899</v>
      </c>
      <c r="I1655" s="64">
        <v>0.15341885329430399</v>
      </c>
      <c r="J1655" s="70">
        <v>6.4728286459999902</v>
      </c>
      <c r="K1655" s="71">
        <v>33.361063341911198</v>
      </c>
      <c r="L1655" s="63">
        <v>28.4989716286</v>
      </c>
      <c r="M1655" s="64">
        <v>0.18434123401567701</v>
      </c>
      <c r="N1655" s="70">
        <v>0</v>
      </c>
      <c r="O1655" s="72">
        <v>0</v>
      </c>
      <c r="P1655" s="70">
        <v>6.5147083422999899</v>
      </c>
      <c r="Q1655" s="71">
        <v>30.387634907496501</v>
      </c>
      <c r="R1655" s="63">
        <v>19.9852966835</v>
      </c>
      <c r="S1655" s="64">
        <v>0.217746305684477</v>
      </c>
      <c r="T1655" s="70">
        <v>1.0439138795</v>
      </c>
      <c r="U1655" s="71">
        <v>3.7000801538613999</v>
      </c>
      <c r="V1655" s="70">
        <v>5.5433096127999999</v>
      </c>
      <c r="W1655" s="71">
        <v>24.1088002756902</v>
      </c>
      <c r="X1655" s="63">
        <v>3.3574797587999998</v>
      </c>
      <c r="Y1655" s="64">
        <v>0.103300655922981</v>
      </c>
    </row>
    <row r="1656" spans="1:25" customFormat="1" x14ac:dyDescent="0.3">
      <c r="A1656" s="58" t="s">
        <v>354</v>
      </c>
      <c r="B1656" s="59">
        <v>164.15384138869999</v>
      </c>
      <c r="C1656" s="60">
        <v>0.109596961870775</v>
      </c>
      <c r="D1656" s="59">
        <v>64.263064908600001</v>
      </c>
      <c r="E1656" s="60">
        <v>0.10453262837254899</v>
      </c>
      <c r="F1656" s="59">
        <v>8.1117402418999998</v>
      </c>
      <c r="G1656" s="60">
        <v>9.8201681029842697E-2</v>
      </c>
      <c r="H1656" s="59">
        <v>37.443637929600101</v>
      </c>
      <c r="I1656" s="60">
        <v>9.2722923361742898E-2</v>
      </c>
      <c r="J1656" s="67">
        <v>0.97605059839999897</v>
      </c>
      <c r="K1656" s="68">
        <v>5.0305805419791296</v>
      </c>
      <c r="L1656" s="59">
        <v>21.783170824100001</v>
      </c>
      <c r="M1656" s="60">
        <v>0.14090110488264501</v>
      </c>
      <c r="N1656" s="67">
        <v>3.4045322106999998</v>
      </c>
      <c r="O1656" s="68">
        <v>13.2608849097765</v>
      </c>
      <c r="P1656" s="67">
        <v>2.7610366197</v>
      </c>
      <c r="Q1656" s="68">
        <v>12.878761159712999</v>
      </c>
      <c r="R1656" s="59">
        <v>13.9397346685</v>
      </c>
      <c r="S1656" s="60">
        <v>0.15187794178675801</v>
      </c>
      <c r="T1656" s="67">
        <v>3.447692161</v>
      </c>
      <c r="U1656" s="68">
        <v>12.2201051179142</v>
      </c>
      <c r="V1656" s="67">
        <v>0.83048082999999795</v>
      </c>
      <c r="W1656" s="68">
        <v>3.6119029716519999</v>
      </c>
      <c r="X1656" s="59">
        <v>7.1927003962000002</v>
      </c>
      <c r="Y1656" s="61">
        <v>0.221300118589696</v>
      </c>
    </row>
    <row r="1657" spans="1:25" customFormat="1" x14ac:dyDescent="0.3">
      <c r="A1657" s="58" t="s">
        <v>355</v>
      </c>
      <c r="B1657" s="63">
        <v>299.23722969149998</v>
      </c>
      <c r="C1657" s="64">
        <v>0.199785097780071</v>
      </c>
      <c r="D1657" s="63">
        <v>108.4851181042</v>
      </c>
      <c r="E1657" s="64">
        <v>0.17646582139938899</v>
      </c>
      <c r="F1657" s="63">
        <v>10.169913123300001</v>
      </c>
      <c r="G1657" s="64">
        <v>0.123118163902348</v>
      </c>
      <c r="H1657" s="63">
        <v>73.019320588600095</v>
      </c>
      <c r="I1657" s="64">
        <v>0.18082016708934701</v>
      </c>
      <c r="J1657" s="70">
        <v>2.7052907426999999</v>
      </c>
      <c r="K1657" s="71">
        <v>13.943112163377499</v>
      </c>
      <c r="L1657" s="63">
        <v>39.460491893099999</v>
      </c>
      <c r="M1657" s="64">
        <v>0.25524414934115403</v>
      </c>
      <c r="N1657" s="70">
        <v>4.4869484524000001</v>
      </c>
      <c r="O1657" s="71">
        <v>17.476969915682499</v>
      </c>
      <c r="P1657" s="70">
        <v>3.9672510998999999</v>
      </c>
      <c r="Q1657" s="71">
        <v>18.5051074700242</v>
      </c>
      <c r="R1657" s="63">
        <v>34.997950417699897</v>
      </c>
      <c r="S1657" s="61">
        <v>0.38131404955696002</v>
      </c>
      <c r="T1657" s="70">
        <v>14.367379899299999</v>
      </c>
      <c r="U1657" s="69">
        <v>50.924178969484799</v>
      </c>
      <c r="V1657" s="70">
        <v>0.81332049470000201</v>
      </c>
      <c r="W1657" s="71">
        <v>3.53726974253266</v>
      </c>
      <c r="X1657" s="63">
        <v>6.7642448756000002</v>
      </c>
      <c r="Y1657" s="64">
        <v>0.208117690253144</v>
      </c>
    </row>
    <row r="1658" spans="1:25" customFormat="1" x14ac:dyDescent="0.3">
      <c r="A1658" s="58" t="s">
        <v>356</v>
      </c>
      <c r="B1658" s="59">
        <v>114.2098204288</v>
      </c>
      <c r="C1658" s="60">
        <v>7.6251942865985994E-2</v>
      </c>
      <c r="D1658" s="59">
        <v>46.794428886399999</v>
      </c>
      <c r="E1658" s="60">
        <v>7.6117512472286195E-2</v>
      </c>
      <c r="F1658" s="59">
        <v>6.1708167339999997</v>
      </c>
      <c r="G1658" s="60">
        <v>7.4704632857418102E-2</v>
      </c>
      <c r="H1658" s="59">
        <v>27.950714358399999</v>
      </c>
      <c r="I1658" s="60">
        <v>6.9215281651655899E-2</v>
      </c>
      <c r="J1658" s="67">
        <v>1.2241383358</v>
      </c>
      <c r="K1658" s="68">
        <v>6.30922874578527</v>
      </c>
      <c r="L1658" s="59">
        <v>13.9873036953</v>
      </c>
      <c r="M1658" s="60">
        <v>9.0474732118265996E-2</v>
      </c>
      <c r="N1658" s="67">
        <v>1.1444606878000001</v>
      </c>
      <c r="O1658" s="68">
        <v>4.4577523505230703</v>
      </c>
      <c r="P1658" s="67">
        <v>0</v>
      </c>
      <c r="Q1658" s="68">
        <v>0</v>
      </c>
      <c r="R1658" s="59">
        <v>8.0762104170000004</v>
      </c>
      <c r="S1658" s="60">
        <v>8.7992938512848007E-2</v>
      </c>
      <c r="T1658" s="67">
        <v>2.8805026462000001</v>
      </c>
      <c r="U1658" s="68">
        <v>10.209741324116401</v>
      </c>
      <c r="V1658" s="67">
        <v>1.1135190851000001</v>
      </c>
      <c r="W1658" s="68">
        <v>4.8428846846036304</v>
      </c>
      <c r="X1658" s="59">
        <v>4.8677255828000101</v>
      </c>
      <c r="Y1658" s="60">
        <v>0.14976687327402799</v>
      </c>
    </row>
    <row r="1659" spans="1:25" customFormat="1" x14ac:dyDescent="0.3">
      <c r="A1659" s="65" t="s">
        <v>1</v>
      </c>
    </row>
    <row r="1660" spans="1:25" customFormat="1" x14ac:dyDescent="0.3">
      <c r="A1660" s="65" t="s">
        <v>1</v>
      </c>
    </row>
    <row r="1661" spans="1:25" customFormat="1" x14ac:dyDescent="0.3">
      <c r="A1661" s="53" t="s">
        <v>357</v>
      </c>
    </row>
    <row r="1662" spans="1:25" customFormat="1" x14ac:dyDescent="0.3">
      <c r="A1662" s="54" t="s">
        <v>1</v>
      </c>
    </row>
    <row r="1663" spans="1:25" customFormat="1" ht="25.5" customHeight="1" x14ac:dyDescent="0.3">
      <c r="A1663" s="114" t="s">
        <v>1</v>
      </c>
      <c r="B1663" s="113" t="s">
        <v>504</v>
      </c>
      <c r="C1663" s="113" t="s">
        <v>1</v>
      </c>
      <c r="D1663" s="113" t="s">
        <v>53</v>
      </c>
      <c r="E1663" s="113" t="s">
        <v>1</v>
      </c>
      <c r="F1663" s="113" t="s">
        <v>54</v>
      </c>
      <c r="G1663" s="113" t="s">
        <v>1</v>
      </c>
      <c r="H1663" s="118" t="s">
        <v>55</v>
      </c>
      <c r="I1663" s="118" t="s">
        <v>1</v>
      </c>
      <c r="J1663" s="118" t="s">
        <v>56</v>
      </c>
      <c r="K1663" s="118" t="s">
        <v>1</v>
      </c>
      <c r="L1663" s="118" t="s">
        <v>57</v>
      </c>
      <c r="M1663" s="118" t="s">
        <v>1</v>
      </c>
      <c r="N1663" s="118" t="s">
        <v>58</v>
      </c>
      <c r="O1663" s="118" t="s">
        <v>1</v>
      </c>
      <c r="P1663" s="118" t="s">
        <v>59</v>
      </c>
      <c r="Q1663" s="118" t="s">
        <v>1</v>
      </c>
      <c r="R1663" s="118" t="s">
        <v>60</v>
      </c>
      <c r="S1663" s="118" t="s">
        <v>1</v>
      </c>
      <c r="T1663" s="113" t="s">
        <v>61</v>
      </c>
      <c r="U1663" s="113" t="s">
        <v>1</v>
      </c>
      <c r="V1663" s="113" t="s">
        <v>62</v>
      </c>
      <c r="W1663" s="113" t="s">
        <v>1</v>
      </c>
      <c r="X1663" s="113" t="s">
        <v>63</v>
      </c>
      <c r="Y1663" s="113" t="s">
        <v>1</v>
      </c>
    </row>
    <row r="1664" spans="1:25" customFormat="1" x14ac:dyDescent="0.3">
      <c r="A1664" s="115" t="s">
        <v>1</v>
      </c>
      <c r="B1664" s="55" t="s">
        <v>14</v>
      </c>
      <c r="C1664" s="55" t="s">
        <v>15</v>
      </c>
      <c r="D1664" s="55" t="s">
        <v>14</v>
      </c>
      <c r="E1664" s="55" t="s">
        <v>15</v>
      </c>
      <c r="F1664" s="55" t="s">
        <v>14</v>
      </c>
      <c r="G1664" s="55" t="s">
        <v>15</v>
      </c>
      <c r="H1664" s="55" t="s">
        <v>14</v>
      </c>
      <c r="I1664" s="55" t="s">
        <v>15</v>
      </c>
      <c r="J1664" s="55" t="s">
        <v>14</v>
      </c>
      <c r="K1664" s="55" t="s">
        <v>15</v>
      </c>
      <c r="L1664" s="55" t="s">
        <v>14</v>
      </c>
      <c r="M1664" s="55" t="s">
        <v>15</v>
      </c>
      <c r="N1664" s="55" t="s">
        <v>14</v>
      </c>
      <c r="O1664" s="55" t="s">
        <v>15</v>
      </c>
      <c r="P1664" s="55" t="s">
        <v>14</v>
      </c>
      <c r="Q1664" s="55" t="s">
        <v>15</v>
      </c>
      <c r="R1664" s="55" t="s">
        <v>14</v>
      </c>
      <c r="S1664" s="55" t="s">
        <v>15</v>
      </c>
      <c r="T1664" s="55" t="s">
        <v>14</v>
      </c>
      <c r="U1664" s="55" t="s">
        <v>15</v>
      </c>
      <c r="V1664" s="55" t="s">
        <v>14</v>
      </c>
      <c r="W1664" s="55" t="s">
        <v>15</v>
      </c>
      <c r="X1664" s="55" t="s">
        <v>14</v>
      </c>
      <c r="Y1664" s="55" t="s">
        <v>15</v>
      </c>
    </row>
    <row r="1665" spans="1:25" customFormat="1" x14ac:dyDescent="0.3">
      <c r="A1665" s="56" t="s">
        <v>16</v>
      </c>
      <c r="B1665" s="57">
        <v>1497.7955463971</v>
      </c>
      <c r="C1665" s="57">
        <v>1497.7955463971</v>
      </c>
      <c r="D1665" s="57">
        <v>614.76560868219997</v>
      </c>
      <c r="E1665" s="57">
        <v>614.76560868219997</v>
      </c>
      <c r="F1665" s="57">
        <v>82.602865417700002</v>
      </c>
      <c r="G1665" s="57">
        <v>82.602865417700002</v>
      </c>
      <c r="H1665" s="57">
        <v>403.82287973730001</v>
      </c>
      <c r="I1665" s="57">
        <v>403.82287973730001</v>
      </c>
      <c r="J1665" s="57">
        <v>19.402345122100002</v>
      </c>
      <c r="K1665" s="57">
        <v>19.402345122100002</v>
      </c>
      <c r="L1665" s="57">
        <v>154.5990064609</v>
      </c>
      <c r="M1665" s="57">
        <v>154.5990064609</v>
      </c>
      <c r="N1665" s="57">
        <v>25.673491881299999</v>
      </c>
      <c r="O1665" s="57">
        <v>25.673491881299999</v>
      </c>
      <c r="P1665" s="57">
        <v>21.4386817603</v>
      </c>
      <c r="Q1665" s="57">
        <v>21.4386817603</v>
      </c>
      <c r="R1665" s="57">
        <v>91.782483384399995</v>
      </c>
      <c r="S1665" s="57">
        <v>91.782483384399995</v>
      </c>
      <c r="T1665" s="57">
        <v>28.213277445100001</v>
      </c>
      <c r="U1665" s="57">
        <v>28.213277445100001</v>
      </c>
      <c r="V1665" s="57">
        <v>22.992888693800001</v>
      </c>
      <c r="W1665" s="57">
        <v>22.992888693800001</v>
      </c>
      <c r="X1665" s="57">
        <v>32.502017811999998</v>
      </c>
      <c r="Y1665" s="57">
        <v>32.502017811999998</v>
      </c>
    </row>
    <row r="1666" spans="1:25" customFormat="1" x14ac:dyDescent="0.3">
      <c r="A1666" s="58" t="s">
        <v>358</v>
      </c>
      <c r="B1666" s="59">
        <v>272.60720089580002</v>
      </c>
      <c r="C1666" s="60">
        <v>0.18200561588766101</v>
      </c>
      <c r="D1666" s="59">
        <v>104.09167520050001</v>
      </c>
      <c r="E1666" s="60">
        <v>0.169319288083842</v>
      </c>
      <c r="F1666" s="59">
        <v>9.8425008449</v>
      </c>
      <c r="G1666" s="60">
        <v>0.119154472367625</v>
      </c>
      <c r="H1666" s="59">
        <v>101.9168382066</v>
      </c>
      <c r="I1666" s="61">
        <v>0.25238004907721001</v>
      </c>
      <c r="J1666" s="67">
        <v>1.2049149051000001</v>
      </c>
      <c r="K1666" s="68">
        <v>6.2101508736052597</v>
      </c>
      <c r="L1666" s="59">
        <v>16.4793888112</v>
      </c>
      <c r="M1666" s="62">
        <v>0.10659440308478201</v>
      </c>
      <c r="N1666" s="67">
        <v>6.7197048854999899</v>
      </c>
      <c r="O1666" s="68">
        <v>26.173708339201401</v>
      </c>
      <c r="P1666" s="67">
        <v>0</v>
      </c>
      <c r="Q1666" s="72">
        <v>0</v>
      </c>
      <c r="R1666" s="59">
        <v>16.991842831300001</v>
      </c>
      <c r="S1666" s="60">
        <v>0.18513165262848</v>
      </c>
      <c r="T1666" s="67">
        <v>3.7343529302000098</v>
      </c>
      <c r="U1666" s="68">
        <v>13.236154280432901</v>
      </c>
      <c r="V1666" s="67">
        <v>4.2229585071000004</v>
      </c>
      <c r="W1666" s="68">
        <v>18.366367807620101</v>
      </c>
      <c r="X1666" s="59">
        <v>7.4030237733999904</v>
      </c>
      <c r="Y1666" s="60">
        <v>0.22777120535164899</v>
      </c>
    </row>
    <row r="1667" spans="1:25" customFormat="1" x14ac:dyDescent="0.3">
      <c r="A1667" s="58" t="s">
        <v>359</v>
      </c>
      <c r="B1667" s="63">
        <v>425.88297958520002</v>
      </c>
      <c r="C1667" s="64">
        <v>0.28433986241289599</v>
      </c>
      <c r="D1667" s="63">
        <v>154.7295575732</v>
      </c>
      <c r="E1667" s="64">
        <v>0.25168870116998798</v>
      </c>
      <c r="F1667" s="63">
        <v>29.550669653700002</v>
      </c>
      <c r="G1667" s="64">
        <v>0.357743880969145</v>
      </c>
      <c r="H1667" s="63">
        <v>123.2630579937</v>
      </c>
      <c r="I1667" s="64">
        <v>0.30524040161837002</v>
      </c>
      <c r="J1667" s="70">
        <v>6.3684183539000099</v>
      </c>
      <c r="K1667" s="71">
        <v>32.822931010778298</v>
      </c>
      <c r="L1667" s="63">
        <v>43.077644900599999</v>
      </c>
      <c r="M1667" s="64">
        <v>0.27864114968613901</v>
      </c>
      <c r="N1667" s="70">
        <v>7.6777031192000003</v>
      </c>
      <c r="O1667" s="71">
        <v>29.905176727409899</v>
      </c>
      <c r="P1667" s="70">
        <v>13.098163445599999</v>
      </c>
      <c r="Q1667" s="69">
        <v>61.095936737374799</v>
      </c>
      <c r="R1667" s="63">
        <v>29.968601249399899</v>
      </c>
      <c r="S1667" s="64">
        <v>0.326517655050655</v>
      </c>
      <c r="T1667" s="70">
        <v>8.0041043558000098</v>
      </c>
      <c r="U1667" s="71">
        <v>28.369991297094501</v>
      </c>
      <c r="V1667" s="70">
        <v>0.81332049470000201</v>
      </c>
      <c r="W1667" s="72">
        <v>3.53726974253266</v>
      </c>
      <c r="X1667" s="63">
        <v>9.3317384453999992</v>
      </c>
      <c r="Y1667" s="64">
        <v>0.28711258788230198</v>
      </c>
    </row>
    <row r="1668" spans="1:25" customFormat="1" x14ac:dyDescent="0.3">
      <c r="A1668" s="58" t="s">
        <v>360</v>
      </c>
      <c r="B1668" s="59">
        <v>788.23190164410005</v>
      </c>
      <c r="C1668" s="60">
        <v>0.52626134691090998</v>
      </c>
      <c r="D1668" s="59">
        <v>346.3779503929</v>
      </c>
      <c r="E1668" s="60">
        <v>0.56343091659826094</v>
      </c>
      <c r="F1668" s="59">
        <v>43.209694919100002</v>
      </c>
      <c r="G1668" s="60">
        <v>0.523101646663229</v>
      </c>
      <c r="H1668" s="59">
        <v>178.64298353699999</v>
      </c>
      <c r="I1668" s="62">
        <v>0.44237954930442103</v>
      </c>
      <c r="J1668" s="67">
        <v>11.8290118631</v>
      </c>
      <c r="K1668" s="68">
        <v>60.966918115616402</v>
      </c>
      <c r="L1668" s="59">
        <v>93.534933992700104</v>
      </c>
      <c r="M1668" s="60">
        <v>0.605016397801729</v>
      </c>
      <c r="N1668" s="67">
        <v>11.2760838766</v>
      </c>
      <c r="O1668" s="68">
        <v>43.921114933388701</v>
      </c>
      <c r="P1668" s="67">
        <v>8.3405183147000006</v>
      </c>
      <c r="Q1668" s="68">
        <v>38.904063262625201</v>
      </c>
      <c r="R1668" s="59">
        <v>44.822039303700002</v>
      </c>
      <c r="S1668" s="60">
        <v>0.48835069232086498</v>
      </c>
      <c r="T1668" s="67">
        <v>16.474820159099998</v>
      </c>
      <c r="U1668" s="68">
        <v>58.3938544224726</v>
      </c>
      <c r="V1668" s="67">
        <v>17.956609692000001</v>
      </c>
      <c r="W1668" s="68">
        <v>78.096362449847206</v>
      </c>
      <c r="X1668" s="59">
        <v>15.7672555932</v>
      </c>
      <c r="Y1668" s="60">
        <v>0.485116206766049</v>
      </c>
    </row>
    <row r="1669" spans="1:25" customFormat="1" x14ac:dyDescent="0.3">
      <c r="A1669" s="58" t="s">
        <v>361</v>
      </c>
      <c r="B1669" s="63">
        <v>11.073464272000001</v>
      </c>
      <c r="C1669" s="64">
        <v>7.3931747885329696E-3</v>
      </c>
      <c r="D1669" s="63">
        <v>9.5664255156000007</v>
      </c>
      <c r="E1669" s="64">
        <v>1.5561094147908501E-2</v>
      </c>
      <c r="F1669" s="63">
        <v>0</v>
      </c>
      <c r="G1669" s="64">
        <v>0</v>
      </c>
      <c r="H1669" s="63">
        <v>0</v>
      </c>
      <c r="I1669" s="64">
        <v>0</v>
      </c>
      <c r="J1669" s="70">
        <v>0</v>
      </c>
      <c r="K1669" s="71">
        <v>0</v>
      </c>
      <c r="L1669" s="63">
        <v>1.5070387564000001</v>
      </c>
      <c r="M1669" s="64">
        <v>9.74804942734964E-3</v>
      </c>
      <c r="N1669" s="70">
        <v>0</v>
      </c>
      <c r="O1669" s="71">
        <v>0</v>
      </c>
      <c r="P1669" s="70">
        <v>0</v>
      </c>
      <c r="Q1669" s="71">
        <v>0</v>
      </c>
      <c r="R1669" s="63">
        <v>0</v>
      </c>
      <c r="S1669" s="64">
        <v>0</v>
      </c>
      <c r="T1669" s="70">
        <v>0</v>
      </c>
      <c r="U1669" s="71">
        <v>0</v>
      </c>
      <c r="V1669" s="70">
        <v>0</v>
      </c>
      <c r="W1669" s="71">
        <v>0</v>
      </c>
      <c r="X1669" s="63">
        <v>0</v>
      </c>
      <c r="Y1669" s="64">
        <v>0</v>
      </c>
    </row>
    <row r="1670" spans="1:25" customFormat="1" x14ac:dyDescent="0.3">
      <c r="A1670" s="65" t="s">
        <v>1</v>
      </c>
    </row>
    <row r="1671" spans="1:25" customFormat="1" x14ac:dyDescent="0.3">
      <c r="A1671" s="65" t="s">
        <v>1</v>
      </c>
    </row>
    <row r="1672" spans="1:25" customFormat="1" x14ac:dyDescent="0.3">
      <c r="A1672" s="53" t="s">
        <v>362</v>
      </c>
    </row>
    <row r="1673" spans="1:25" customFormat="1" x14ac:dyDescent="0.3">
      <c r="A1673" s="54" t="s">
        <v>1</v>
      </c>
    </row>
    <row r="1674" spans="1:25" customFormat="1" ht="25.5" customHeight="1" x14ac:dyDescent="0.3">
      <c r="A1674" s="114" t="s">
        <v>1</v>
      </c>
      <c r="B1674" s="113" t="s">
        <v>504</v>
      </c>
      <c r="C1674" s="113" t="s">
        <v>1</v>
      </c>
      <c r="D1674" s="113" t="s">
        <v>53</v>
      </c>
      <c r="E1674" s="113" t="s">
        <v>1</v>
      </c>
      <c r="F1674" s="113" t="s">
        <v>54</v>
      </c>
      <c r="G1674" s="113" t="s">
        <v>1</v>
      </c>
      <c r="H1674" s="118" t="s">
        <v>55</v>
      </c>
      <c r="I1674" s="118" t="s">
        <v>1</v>
      </c>
      <c r="J1674" s="118" t="s">
        <v>56</v>
      </c>
      <c r="K1674" s="118" t="s">
        <v>1</v>
      </c>
      <c r="L1674" s="118" t="s">
        <v>57</v>
      </c>
      <c r="M1674" s="118" t="s">
        <v>1</v>
      </c>
      <c r="N1674" s="118" t="s">
        <v>58</v>
      </c>
      <c r="O1674" s="118" t="s">
        <v>1</v>
      </c>
      <c r="P1674" s="118" t="s">
        <v>59</v>
      </c>
      <c r="Q1674" s="118" t="s">
        <v>1</v>
      </c>
      <c r="R1674" s="118" t="s">
        <v>60</v>
      </c>
      <c r="S1674" s="118" t="s">
        <v>1</v>
      </c>
      <c r="T1674" s="113" t="s">
        <v>61</v>
      </c>
      <c r="U1674" s="113" t="s">
        <v>1</v>
      </c>
      <c r="V1674" s="113" t="s">
        <v>62</v>
      </c>
      <c r="W1674" s="113" t="s">
        <v>1</v>
      </c>
      <c r="X1674" s="113" t="s">
        <v>63</v>
      </c>
      <c r="Y1674" s="113" t="s">
        <v>1</v>
      </c>
    </row>
    <row r="1675" spans="1:25" customFormat="1" x14ac:dyDescent="0.3">
      <c r="A1675" s="115" t="s">
        <v>1</v>
      </c>
      <c r="B1675" s="55" t="s">
        <v>14</v>
      </c>
      <c r="C1675" s="55" t="s">
        <v>15</v>
      </c>
      <c r="D1675" s="55" t="s">
        <v>14</v>
      </c>
      <c r="E1675" s="55" t="s">
        <v>15</v>
      </c>
      <c r="F1675" s="55" t="s">
        <v>14</v>
      </c>
      <c r="G1675" s="55" t="s">
        <v>15</v>
      </c>
      <c r="H1675" s="55" t="s">
        <v>14</v>
      </c>
      <c r="I1675" s="55" t="s">
        <v>15</v>
      </c>
      <c r="J1675" s="55" t="s">
        <v>14</v>
      </c>
      <c r="K1675" s="55" t="s">
        <v>15</v>
      </c>
      <c r="L1675" s="55" t="s">
        <v>14</v>
      </c>
      <c r="M1675" s="55" t="s">
        <v>15</v>
      </c>
      <c r="N1675" s="55" t="s">
        <v>14</v>
      </c>
      <c r="O1675" s="55" t="s">
        <v>15</v>
      </c>
      <c r="P1675" s="55" t="s">
        <v>14</v>
      </c>
      <c r="Q1675" s="55" t="s">
        <v>15</v>
      </c>
      <c r="R1675" s="55" t="s">
        <v>14</v>
      </c>
      <c r="S1675" s="55" t="s">
        <v>15</v>
      </c>
      <c r="T1675" s="55" t="s">
        <v>14</v>
      </c>
      <c r="U1675" s="55" t="s">
        <v>15</v>
      </c>
      <c r="V1675" s="55" t="s">
        <v>14</v>
      </c>
      <c r="W1675" s="55" t="s">
        <v>15</v>
      </c>
      <c r="X1675" s="55" t="s">
        <v>14</v>
      </c>
      <c r="Y1675" s="55" t="s">
        <v>15</v>
      </c>
    </row>
    <row r="1676" spans="1:25" customFormat="1" x14ac:dyDescent="0.3">
      <c r="A1676" s="56" t="s">
        <v>16</v>
      </c>
      <c r="B1676" s="57">
        <v>1497.7955463971</v>
      </c>
      <c r="C1676" s="57">
        <v>1497.7955463971</v>
      </c>
      <c r="D1676" s="57">
        <v>614.76560868219997</v>
      </c>
      <c r="E1676" s="57">
        <v>614.76560868219997</v>
      </c>
      <c r="F1676" s="57">
        <v>82.602865417700002</v>
      </c>
      <c r="G1676" s="57">
        <v>82.602865417700002</v>
      </c>
      <c r="H1676" s="57">
        <v>403.82287973730001</v>
      </c>
      <c r="I1676" s="57">
        <v>403.82287973730001</v>
      </c>
      <c r="J1676" s="57">
        <v>19.402345122100002</v>
      </c>
      <c r="K1676" s="57">
        <v>19.402345122100002</v>
      </c>
      <c r="L1676" s="57">
        <v>154.5990064609</v>
      </c>
      <c r="M1676" s="57">
        <v>154.5990064609</v>
      </c>
      <c r="N1676" s="57">
        <v>25.673491881299999</v>
      </c>
      <c r="O1676" s="57">
        <v>25.673491881299999</v>
      </c>
      <c r="P1676" s="57">
        <v>21.4386817603</v>
      </c>
      <c r="Q1676" s="57">
        <v>21.4386817603</v>
      </c>
      <c r="R1676" s="57">
        <v>91.782483384399995</v>
      </c>
      <c r="S1676" s="57">
        <v>91.782483384399995</v>
      </c>
      <c r="T1676" s="57">
        <v>28.213277445100001</v>
      </c>
      <c r="U1676" s="57">
        <v>28.213277445100001</v>
      </c>
      <c r="V1676" s="57">
        <v>22.992888693800001</v>
      </c>
      <c r="W1676" s="57">
        <v>22.992888693800001</v>
      </c>
      <c r="X1676" s="57">
        <v>32.502017811999998</v>
      </c>
      <c r="Y1676" s="57">
        <v>32.502017811999998</v>
      </c>
    </row>
    <row r="1677" spans="1:25" customFormat="1" x14ac:dyDescent="0.3">
      <c r="A1677" s="66" t="s">
        <v>363</v>
      </c>
      <c r="B1677" s="59">
        <v>128.73960933129999</v>
      </c>
      <c r="C1677" s="60">
        <v>8.5952725417684006E-2</v>
      </c>
      <c r="D1677" s="59">
        <v>56.930595559300002</v>
      </c>
      <c r="E1677" s="60">
        <v>9.26053682172224E-2</v>
      </c>
      <c r="F1677" s="59">
        <v>5.6153111845000003</v>
      </c>
      <c r="G1677" s="60">
        <v>6.7979617366842104E-2</v>
      </c>
      <c r="H1677" s="59">
        <v>34.626253648899997</v>
      </c>
      <c r="I1677" s="60">
        <v>8.5746141158285799E-2</v>
      </c>
      <c r="J1677" s="67">
        <v>2.1473821131999999</v>
      </c>
      <c r="K1677" s="68">
        <v>11.0676420797919</v>
      </c>
      <c r="L1677" s="59">
        <v>13.2320311989</v>
      </c>
      <c r="M1677" s="60">
        <v>8.5589367627964305E-2</v>
      </c>
      <c r="N1677" s="67">
        <v>2.0456805138999998</v>
      </c>
      <c r="O1677" s="68">
        <v>7.9680649728447301</v>
      </c>
      <c r="P1677" s="67">
        <v>1.2439488964000001</v>
      </c>
      <c r="Q1677" s="68">
        <v>5.8023572079116201</v>
      </c>
      <c r="R1677" s="59">
        <v>4.8876842680000001</v>
      </c>
      <c r="S1677" s="60">
        <v>5.32529093544961E-2</v>
      </c>
      <c r="T1677" s="67">
        <v>5.7059636781000203</v>
      </c>
      <c r="U1677" s="69">
        <v>20.224391473848399</v>
      </c>
      <c r="V1677" s="67">
        <v>0.52805159449999906</v>
      </c>
      <c r="W1677" s="68">
        <v>2.2965865730580801</v>
      </c>
      <c r="X1677" s="59">
        <v>1.7767066756000001</v>
      </c>
      <c r="Y1677" s="60">
        <v>5.4664503781793702E-2</v>
      </c>
    </row>
    <row r="1678" spans="1:25" customFormat="1" ht="25.5" customHeight="1" x14ac:dyDescent="0.3">
      <c r="A1678" s="66" t="s">
        <v>364</v>
      </c>
      <c r="B1678" s="63">
        <v>428.85451219819998</v>
      </c>
      <c r="C1678" s="64">
        <v>0.286323799820206</v>
      </c>
      <c r="D1678" s="63">
        <v>164.3988908952</v>
      </c>
      <c r="E1678" s="64">
        <v>0.26741718888212102</v>
      </c>
      <c r="F1678" s="63">
        <v>17.729111166199999</v>
      </c>
      <c r="G1678" s="64">
        <v>0.21463070411115601</v>
      </c>
      <c r="H1678" s="63">
        <v>106.9541437053</v>
      </c>
      <c r="I1678" s="64">
        <v>0.264854095872124</v>
      </c>
      <c r="J1678" s="70">
        <v>3.1328295555999999</v>
      </c>
      <c r="K1678" s="71">
        <v>16.1466541074542</v>
      </c>
      <c r="L1678" s="63">
        <v>53.565363656400002</v>
      </c>
      <c r="M1678" s="64">
        <v>0.34647935250442502</v>
      </c>
      <c r="N1678" s="70">
        <v>5.9984820154999898</v>
      </c>
      <c r="O1678" s="71">
        <v>23.364496123993</v>
      </c>
      <c r="P1678" s="70">
        <v>11.660014393799999</v>
      </c>
      <c r="Q1678" s="69">
        <v>54.387739526932698</v>
      </c>
      <c r="R1678" s="63">
        <v>32.767346369800002</v>
      </c>
      <c r="S1678" s="64">
        <v>0.35701089316318702</v>
      </c>
      <c r="T1678" s="70">
        <v>13.772370155699999</v>
      </c>
      <c r="U1678" s="69">
        <v>48.815208309277601</v>
      </c>
      <c r="V1678" s="70">
        <v>9.8466573384999805</v>
      </c>
      <c r="W1678" s="71">
        <v>42.824794525079099</v>
      </c>
      <c r="X1678" s="63">
        <v>9.0293029461999907</v>
      </c>
      <c r="Y1678" s="64">
        <v>0.277807457937775</v>
      </c>
    </row>
    <row r="1679" spans="1:25" customFormat="1" x14ac:dyDescent="0.3">
      <c r="A1679" s="58" t="s">
        <v>365</v>
      </c>
      <c r="B1679" s="59">
        <v>200.4734206194</v>
      </c>
      <c r="C1679" s="60">
        <v>0.13384565143195401</v>
      </c>
      <c r="D1679" s="59">
        <v>65.087181678999997</v>
      </c>
      <c r="E1679" s="60">
        <v>0.105873166552891</v>
      </c>
      <c r="F1679" s="59">
        <v>7.3545453731999997</v>
      </c>
      <c r="G1679" s="60">
        <v>8.9034990929310803E-2</v>
      </c>
      <c r="H1679" s="59">
        <v>84.022056418899993</v>
      </c>
      <c r="I1679" s="61">
        <v>0.20806660700740701</v>
      </c>
      <c r="J1679" s="67">
        <v>4.4081401929000004</v>
      </c>
      <c r="K1679" s="68">
        <v>22.719625721320501</v>
      </c>
      <c r="L1679" s="59">
        <v>15.9787931591</v>
      </c>
      <c r="M1679" s="60">
        <v>0.103356376763917</v>
      </c>
      <c r="N1679" s="67">
        <v>0.2412093257</v>
      </c>
      <c r="O1679" s="68">
        <v>0.93952675707386601</v>
      </c>
      <c r="P1679" s="67">
        <v>3.0314351764</v>
      </c>
      <c r="Q1679" s="68">
        <v>14.140026006699699</v>
      </c>
      <c r="R1679" s="59">
        <v>9.6191989328999892</v>
      </c>
      <c r="S1679" s="60">
        <v>0.104804300103901</v>
      </c>
      <c r="T1679" s="67">
        <v>1.543758891</v>
      </c>
      <c r="U1679" s="68">
        <v>5.4717460387365104</v>
      </c>
      <c r="V1679" s="67">
        <v>3.1638109931999998</v>
      </c>
      <c r="W1679" s="68">
        <v>13.759954372558299</v>
      </c>
      <c r="X1679" s="59">
        <v>6.02329047709999</v>
      </c>
      <c r="Y1679" s="60">
        <v>0.18532050877395501</v>
      </c>
    </row>
    <row r="1680" spans="1:25" customFormat="1" x14ac:dyDescent="0.3">
      <c r="A1680" s="58" t="s">
        <v>366</v>
      </c>
      <c r="B1680" s="63">
        <v>405.26899011670002</v>
      </c>
      <c r="C1680" s="64">
        <v>0.27057697633803302</v>
      </c>
      <c r="D1680" s="63">
        <v>169.80680942090001</v>
      </c>
      <c r="E1680" s="64">
        <v>0.27621390497899601</v>
      </c>
      <c r="F1680" s="63">
        <v>27.149224213</v>
      </c>
      <c r="G1680" s="64">
        <v>0.32867170013671798</v>
      </c>
      <c r="H1680" s="63">
        <v>104.9378954278</v>
      </c>
      <c r="I1680" s="64">
        <v>0.259861193343145</v>
      </c>
      <c r="J1680" s="70">
        <v>7.7706071019999801</v>
      </c>
      <c r="K1680" s="71">
        <v>40.049834456088398</v>
      </c>
      <c r="L1680" s="63">
        <v>44.6122074592</v>
      </c>
      <c r="M1680" s="64">
        <v>0.28856723261338002</v>
      </c>
      <c r="N1680" s="70">
        <v>11.018988053699999</v>
      </c>
      <c r="O1680" s="71">
        <v>42.919709187381699</v>
      </c>
      <c r="P1680" s="70">
        <v>1.6960639718999999</v>
      </c>
      <c r="Q1680" s="71">
        <v>7.9112325602069404</v>
      </c>
      <c r="R1680" s="63">
        <v>28.0176620804999</v>
      </c>
      <c r="S1680" s="64">
        <v>0.30526153844800102</v>
      </c>
      <c r="T1680" s="70">
        <v>3.3022600993000002</v>
      </c>
      <c r="U1680" s="71">
        <v>11.704631288321</v>
      </c>
      <c r="V1680" s="70">
        <v>0.58546749060000003</v>
      </c>
      <c r="W1680" s="72">
        <v>2.5462981115455499</v>
      </c>
      <c r="X1680" s="63">
        <v>6.3718047978000101</v>
      </c>
      <c r="Y1680" s="64">
        <v>0.196043360589369</v>
      </c>
    </row>
    <row r="1681" spans="1:25" customFormat="1" x14ac:dyDescent="0.3">
      <c r="A1681" s="58" t="s">
        <v>367</v>
      </c>
      <c r="B1681" s="59">
        <v>285.24218142469999</v>
      </c>
      <c r="C1681" s="60">
        <v>0.19044133367256999</v>
      </c>
      <c r="D1681" s="59">
        <v>147.0734042473</v>
      </c>
      <c r="E1681" s="61">
        <v>0.23923492493759299</v>
      </c>
      <c r="F1681" s="59">
        <v>24.083541678500001</v>
      </c>
      <c r="G1681" s="61">
        <v>0.29155818695533298</v>
      </c>
      <c r="H1681" s="59">
        <v>55.716200834699997</v>
      </c>
      <c r="I1681" s="62">
        <v>0.137971877351143</v>
      </c>
      <c r="J1681" s="67">
        <v>1.9433861584000001</v>
      </c>
      <c r="K1681" s="68">
        <v>10.0162436353449</v>
      </c>
      <c r="L1681" s="59">
        <v>19.157427962300002</v>
      </c>
      <c r="M1681" s="62">
        <v>0.123916889253393</v>
      </c>
      <c r="N1681" s="67">
        <v>5.1071716152999898</v>
      </c>
      <c r="O1681" s="68">
        <v>19.892781390676198</v>
      </c>
      <c r="P1681" s="67">
        <v>3.8072193217999999</v>
      </c>
      <c r="Q1681" s="68">
        <v>17.758644698249</v>
      </c>
      <c r="R1681" s="59">
        <v>14.8133561767999</v>
      </c>
      <c r="S1681" s="60">
        <v>0.16139633218202701</v>
      </c>
      <c r="T1681" s="67">
        <v>3.1340901178</v>
      </c>
      <c r="U1681" s="68">
        <v>11.1085644831537</v>
      </c>
      <c r="V1681" s="67">
        <v>1.7604872645</v>
      </c>
      <c r="W1681" s="68">
        <v>7.6566597957511604</v>
      </c>
      <c r="X1681" s="59">
        <v>8.6458960473000008</v>
      </c>
      <c r="Y1681" s="60">
        <v>0.26601105498465</v>
      </c>
    </row>
    <row r="1682" spans="1:25" customFormat="1" ht="25.5" customHeight="1" x14ac:dyDescent="0.3">
      <c r="A1682" s="66" t="s">
        <v>368</v>
      </c>
      <c r="B1682" s="63">
        <v>49.216832706799998</v>
      </c>
      <c r="C1682" s="64">
        <v>3.2859513319551198E-2</v>
      </c>
      <c r="D1682" s="63">
        <v>11.4687268805</v>
      </c>
      <c r="E1682" s="64">
        <v>1.8655446431175799E-2</v>
      </c>
      <c r="F1682" s="63">
        <v>0.67113180230000102</v>
      </c>
      <c r="G1682" s="64">
        <v>8.1248005006396701E-3</v>
      </c>
      <c r="H1682" s="63">
        <v>17.566329701699999</v>
      </c>
      <c r="I1682" s="64">
        <v>4.3500085267896303E-2</v>
      </c>
      <c r="J1682" s="70">
        <v>0</v>
      </c>
      <c r="K1682" s="71">
        <v>0</v>
      </c>
      <c r="L1682" s="63">
        <v>8.0531830249999707</v>
      </c>
      <c r="M1682" s="64">
        <v>5.20907812369205E-2</v>
      </c>
      <c r="N1682" s="70">
        <v>1.2619603572</v>
      </c>
      <c r="O1682" s="71">
        <v>4.9154215680305802</v>
      </c>
      <c r="P1682" s="70">
        <v>0</v>
      </c>
      <c r="Q1682" s="71">
        <v>0</v>
      </c>
      <c r="R1682" s="63">
        <v>1.6772355564000001</v>
      </c>
      <c r="S1682" s="64">
        <v>1.8274026748388E-2</v>
      </c>
      <c r="T1682" s="70">
        <v>0.75483450319999901</v>
      </c>
      <c r="U1682" s="71">
        <v>2.6754584066626999</v>
      </c>
      <c r="V1682" s="70">
        <v>7.1084140125000097</v>
      </c>
      <c r="W1682" s="69">
        <v>30.9157066220078</v>
      </c>
      <c r="X1682" s="63">
        <v>0.65501686800000103</v>
      </c>
      <c r="Y1682" s="64">
        <v>2.01531139324575E-2</v>
      </c>
    </row>
    <row r="1683" spans="1:25" customFormat="1" x14ac:dyDescent="0.3">
      <c r="A1683" s="65" t="s">
        <v>1</v>
      </c>
    </row>
    <row r="1684" spans="1:25" customFormat="1" x14ac:dyDescent="0.3">
      <c r="A1684" s="65" t="s">
        <v>1</v>
      </c>
    </row>
    <row r="1685" spans="1:25" customFormat="1" x14ac:dyDescent="0.3">
      <c r="A1685" s="53" t="s">
        <v>369</v>
      </c>
    </row>
    <row r="1686" spans="1:25" customFormat="1" x14ac:dyDescent="0.3">
      <c r="A1686" s="54" t="s">
        <v>1</v>
      </c>
    </row>
    <row r="1687" spans="1:25" customFormat="1" ht="25.5" customHeight="1" x14ac:dyDescent="0.3">
      <c r="A1687" s="114" t="s">
        <v>1</v>
      </c>
      <c r="B1687" s="113" t="s">
        <v>504</v>
      </c>
      <c r="C1687" s="113" t="s">
        <v>1</v>
      </c>
      <c r="D1687" s="113" t="s">
        <v>53</v>
      </c>
      <c r="E1687" s="113" t="s">
        <v>1</v>
      </c>
      <c r="F1687" s="113" t="s">
        <v>54</v>
      </c>
      <c r="G1687" s="113" t="s">
        <v>1</v>
      </c>
      <c r="H1687" s="118" t="s">
        <v>55</v>
      </c>
      <c r="I1687" s="118" t="s">
        <v>1</v>
      </c>
      <c r="J1687" s="118" t="s">
        <v>56</v>
      </c>
      <c r="K1687" s="118" t="s">
        <v>1</v>
      </c>
      <c r="L1687" s="118" t="s">
        <v>57</v>
      </c>
      <c r="M1687" s="118" t="s">
        <v>1</v>
      </c>
      <c r="N1687" s="118" t="s">
        <v>58</v>
      </c>
      <c r="O1687" s="118" t="s">
        <v>1</v>
      </c>
      <c r="P1687" s="118" t="s">
        <v>59</v>
      </c>
      <c r="Q1687" s="118" t="s">
        <v>1</v>
      </c>
      <c r="R1687" s="118" t="s">
        <v>60</v>
      </c>
      <c r="S1687" s="118" t="s">
        <v>1</v>
      </c>
      <c r="T1687" s="113" t="s">
        <v>61</v>
      </c>
      <c r="U1687" s="113" t="s">
        <v>1</v>
      </c>
      <c r="V1687" s="113" t="s">
        <v>62</v>
      </c>
      <c r="W1687" s="113" t="s">
        <v>1</v>
      </c>
      <c r="X1687" s="113" t="s">
        <v>63</v>
      </c>
      <c r="Y1687" s="113" t="s">
        <v>1</v>
      </c>
    </row>
    <row r="1688" spans="1:25" customFormat="1" x14ac:dyDescent="0.3">
      <c r="A1688" s="115" t="s">
        <v>1</v>
      </c>
      <c r="B1688" s="55" t="s">
        <v>14</v>
      </c>
      <c r="C1688" s="55" t="s">
        <v>15</v>
      </c>
      <c r="D1688" s="55" t="s">
        <v>14</v>
      </c>
      <c r="E1688" s="55" t="s">
        <v>15</v>
      </c>
      <c r="F1688" s="55" t="s">
        <v>14</v>
      </c>
      <c r="G1688" s="55" t="s">
        <v>15</v>
      </c>
      <c r="H1688" s="55" t="s">
        <v>14</v>
      </c>
      <c r="I1688" s="55" t="s">
        <v>15</v>
      </c>
      <c r="J1688" s="55" t="s">
        <v>14</v>
      </c>
      <c r="K1688" s="55" t="s">
        <v>15</v>
      </c>
      <c r="L1688" s="55" t="s">
        <v>14</v>
      </c>
      <c r="M1688" s="55" t="s">
        <v>15</v>
      </c>
      <c r="N1688" s="55" t="s">
        <v>14</v>
      </c>
      <c r="O1688" s="55" t="s">
        <v>15</v>
      </c>
      <c r="P1688" s="55" t="s">
        <v>14</v>
      </c>
      <c r="Q1688" s="55" t="s">
        <v>15</v>
      </c>
      <c r="R1688" s="55" t="s">
        <v>14</v>
      </c>
      <c r="S1688" s="55" t="s">
        <v>15</v>
      </c>
      <c r="T1688" s="55" t="s">
        <v>14</v>
      </c>
      <c r="U1688" s="55" t="s">
        <v>15</v>
      </c>
      <c r="V1688" s="55" t="s">
        <v>14</v>
      </c>
      <c r="W1688" s="55" t="s">
        <v>15</v>
      </c>
      <c r="X1688" s="55" t="s">
        <v>14</v>
      </c>
      <c r="Y1688" s="55" t="s">
        <v>15</v>
      </c>
    </row>
    <row r="1689" spans="1:25" customFormat="1" x14ac:dyDescent="0.3">
      <c r="A1689" s="56" t="s">
        <v>16</v>
      </c>
      <c r="B1689" s="57">
        <v>1497.7955463971</v>
      </c>
      <c r="C1689" s="57">
        <v>1497.7955463971</v>
      </c>
      <c r="D1689" s="57">
        <v>614.76560868219997</v>
      </c>
      <c r="E1689" s="57">
        <v>614.76560868219997</v>
      </c>
      <c r="F1689" s="57">
        <v>82.602865417700002</v>
      </c>
      <c r="G1689" s="57">
        <v>82.602865417700002</v>
      </c>
      <c r="H1689" s="57">
        <v>403.82287973730001</v>
      </c>
      <c r="I1689" s="57">
        <v>403.82287973730001</v>
      </c>
      <c r="J1689" s="57">
        <v>19.402345122100002</v>
      </c>
      <c r="K1689" s="57">
        <v>19.402345122100002</v>
      </c>
      <c r="L1689" s="57">
        <v>154.5990064609</v>
      </c>
      <c r="M1689" s="57">
        <v>154.5990064609</v>
      </c>
      <c r="N1689" s="57">
        <v>25.673491881299999</v>
      </c>
      <c r="O1689" s="57">
        <v>25.673491881299999</v>
      </c>
      <c r="P1689" s="57">
        <v>21.4386817603</v>
      </c>
      <c r="Q1689" s="57">
        <v>21.4386817603</v>
      </c>
      <c r="R1689" s="57">
        <v>91.782483384399995</v>
      </c>
      <c r="S1689" s="57">
        <v>91.782483384399995</v>
      </c>
      <c r="T1689" s="57">
        <v>28.213277445100001</v>
      </c>
      <c r="U1689" s="57">
        <v>28.213277445100001</v>
      </c>
      <c r="V1689" s="57">
        <v>22.992888693800001</v>
      </c>
      <c r="W1689" s="57">
        <v>22.992888693800001</v>
      </c>
      <c r="X1689" s="57">
        <v>32.502017811999998</v>
      </c>
      <c r="Y1689" s="57">
        <v>32.502017811999998</v>
      </c>
    </row>
    <row r="1690" spans="1:25" customFormat="1" x14ac:dyDescent="0.3">
      <c r="A1690" s="58" t="s">
        <v>2</v>
      </c>
      <c r="B1690" s="59">
        <v>70.784490959200298</v>
      </c>
      <c r="C1690" s="60">
        <v>4.7259114322692398E-2</v>
      </c>
      <c r="D1690" s="59">
        <v>32.023716747100003</v>
      </c>
      <c r="E1690" s="60">
        <v>5.2090937252891302E-2</v>
      </c>
      <c r="F1690" s="59">
        <v>2.0726563834</v>
      </c>
      <c r="G1690" s="60">
        <v>2.5091821850478702E-2</v>
      </c>
      <c r="H1690" s="59">
        <v>26.064151872</v>
      </c>
      <c r="I1690" s="60">
        <v>6.4543524351457202E-2</v>
      </c>
      <c r="J1690" s="67">
        <v>2.5397894482000001</v>
      </c>
      <c r="K1690" s="68">
        <v>13.0901158195928</v>
      </c>
      <c r="L1690" s="59">
        <v>5.0487965731999997</v>
      </c>
      <c r="M1690" s="60">
        <v>3.2657367526336002E-2</v>
      </c>
      <c r="N1690" s="67">
        <v>0</v>
      </c>
      <c r="O1690" s="68">
        <v>0</v>
      </c>
      <c r="P1690" s="67">
        <v>1.8699033247000001</v>
      </c>
      <c r="Q1690" s="68">
        <v>8.7221002933243508</v>
      </c>
      <c r="R1690" s="59">
        <v>0.34447959500000003</v>
      </c>
      <c r="S1690" s="62">
        <v>3.7532171967636098E-3</v>
      </c>
      <c r="T1690" s="67">
        <v>0</v>
      </c>
      <c r="U1690" s="68">
        <v>0</v>
      </c>
      <c r="V1690" s="67">
        <v>0</v>
      </c>
      <c r="W1690" s="68">
        <v>0</v>
      </c>
      <c r="X1690" s="59">
        <v>0.82099701559999905</v>
      </c>
      <c r="Y1690" s="60">
        <v>2.5259878335826901E-2</v>
      </c>
    </row>
    <row r="1691" spans="1:25" customFormat="1" x14ac:dyDescent="0.3">
      <c r="A1691" s="58" t="s">
        <v>3</v>
      </c>
      <c r="B1691" s="63">
        <v>51.408037904899999</v>
      </c>
      <c r="C1691" s="64">
        <v>3.4322466793655797E-2</v>
      </c>
      <c r="D1691" s="63">
        <v>17.820706353399999</v>
      </c>
      <c r="E1691" s="64">
        <v>2.89878062496048E-2</v>
      </c>
      <c r="F1691" s="63">
        <v>2.3794986196000001</v>
      </c>
      <c r="G1691" s="64">
        <v>2.88064900359997E-2</v>
      </c>
      <c r="H1691" s="63">
        <v>13.6896930387</v>
      </c>
      <c r="I1691" s="64">
        <v>3.3900241233497198E-2</v>
      </c>
      <c r="J1691" s="70">
        <v>0.85335730839999901</v>
      </c>
      <c r="K1691" s="71">
        <v>4.3982173445002504</v>
      </c>
      <c r="L1691" s="63">
        <v>3.815766837</v>
      </c>
      <c r="M1691" s="64">
        <v>2.4681703487952601E-2</v>
      </c>
      <c r="N1691" s="70">
        <v>0</v>
      </c>
      <c r="O1691" s="71">
        <v>0</v>
      </c>
      <c r="P1691" s="70">
        <v>1.1615318517</v>
      </c>
      <c r="Q1691" s="71">
        <v>5.4179257133753298</v>
      </c>
      <c r="R1691" s="63">
        <v>4.9737744099999999</v>
      </c>
      <c r="S1691" s="64">
        <v>5.4190889444220201E-2</v>
      </c>
      <c r="T1691" s="70">
        <v>1.543758891</v>
      </c>
      <c r="U1691" s="71">
        <v>5.4717460387365104</v>
      </c>
      <c r="V1691" s="70">
        <v>3.1638109931999998</v>
      </c>
      <c r="W1691" s="69">
        <v>13.759954372558299</v>
      </c>
      <c r="X1691" s="63">
        <v>2.0061396019000002</v>
      </c>
      <c r="Y1691" s="64">
        <v>6.1723540166152897E-2</v>
      </c>
    </row>
    <row r="1692" spans="1:25" customFormat="1" x14ac:dyDescent="0.3">
      <c r="A1692" s="58" t="s">
        <v>4</v>
      </c>
      <c r="B1692" s="59">
        <v>78.280891755300104</v>
      </c>
      <c r="C1692" s="60">
        <v>5.2264070315606301E-2</v>
      </c>
      <c r="D1692" s="59">
        <v>15.2427585785</v>
      </c>
      <c r="E1692" s="62">
        <v>2.47944230503949E-2</v>
      </c>
      <c r="F1692" s="59">
        <v>2.9023903702</v>
      </c>
      <c r="G1692" s="60">
        <v>3.5136679042832297E-2</v>
      </c>
      <c r="H1692" s="59">
        <v>44.268211508199997</v>
      </c>
      <c r="I1692" s="61">
        <v>0.109622841422452</v>
      </c>
      <c r="J1692" s="67">
        <v>1.0149934362999999</v>
      </c>
      <c r="K1692" s="68">
        <v>5.2312925572274498</v>
      </c>
      <c r="L1692" s="59">
        <v>7.1142297489000104</v>
      </c>
      <c r="M1692" s="60">
        <v>4.6017305749628298E-2</v>
      </c>
      <c r="N1692" s="67">
        <v>0.2412093257</v>
      </c>
      <c r="O1692" s="68">
        <v>0.93952675707386601</v>
      </c>
      <c r="P1692" s="67">
        <v>0</v>
      </c>
      <c r="Q1692" s="68">
        <v>0</v>
      </c>
      <c r="R1692" s="59">
        <v>4.3009449278999998</v>
      </c>
      <c r="S1692" s="60">
        <v>4.6860193462917601E-2</v>
      </c>
      <c r="T1692" s="67">
        <v>0</v>
      </c>
      <c r="U1692" s="68">
        <v>0</v>
      </c>
      <c r="V1692" s="67">
        <v>0</v>
      </c>
      <c r="W1692" s="68">
        <v>0</v>
      </c>
      <c r="X1692" s="59">
        <v>3.1961538596000101</v>
      </c>
      <c r="Y1692" s="60">
        <v>9.83370902719755E-2</v>
      </c>
    </row>
    <row r="1693" spans="1:25" customFormat="1" x14ac:dyDescent="0.3">
      <c r="A1693" s="58" t="s">
        <v>5</v>
      </c>
      <c r="B1693" s="63">
        <v>102.08358455939999</v>
      </c>
      <c r="C1693" s="64">
        <v>6.8155887367243706E-2</v>
      </c>
      <c r="D1693" s="63">
        <v>49.716575036200098</v>
      </c>
      <c r="E1693" s="64">
        <v>8.0870781211674306E-2</v>
      </c>
      <c r="F1693" s="63">
        <v>2.8687767241</v>
      </c>
      <c r="G1693" s="64">
        <v>3.4729748291338097E-2</v>
      </c>
      <c r="H1693" s="63">
        <v>17.495919943800001</v>
      </c>
      <c r="I1693" s="64">
        <v>4.3325727247504303E-2</v>
      </c>
      <c r="J1693" s="70">
        <v>3.6762788480999999</v>
      </c>
      <c r="K1693" s="69">
        <v>18.947600534703302</v>
      </c>
      <c r="L1693" s="63">
        <v>14.3631014689</v>
      </c>
      <c r="M1693" s="64">
        <v>9.2905522471986898E-2</v>
      </c>
      <c r="N1693" s="70">
        <v>3.8023626816</v>
      </c>
      <c r="O1693" s="71">
        <v>14.8104616979257</v>
      </c>
      <c r="P1693" s="70">
        <v>0.87506695629999798</v>
      </c>
      <c r="Q1693" s="71">
        <v>4.0817199773935897</v>
      </c>
      <c r="R1693" s="63">
        <v>5.1194930748000003</v>
      </c>
      <c r="S1693" s="64">
        <v>5.5778541678358502E-2</v>
      </c>
      <c r="T1693" s="70">
        <v>0.95749346629999998</v>
      </c>
      <c r="U1693" s="71">
        <v>3.3937690088050898</v>
      </c>
      <c r="V1693" s="70">
        <v>0</v>
      </c>
      <c r="W1693" s="71">
        <v>0</v>
      </c>
      <c r="X1693" s="63">
        <v>3.2085163592999999</v>
      </c>
      <c r="Y1693" s="64">
        <v>9.8717451262837902E-2</v>
      </c>
    </row>
    <row r="1694" spans="1:25" customFormat="1" x14ac:dyDescent="0.3">
      <c r="A1694" s="58" t="s">
        <v>7</v>
      </c>
      <c r="B1694" s="59">
        <v>248.9550825403</v>
      </c>
      <c r="C1694" s="60">
        <v>0.16621432954528001</v>
      </c>
      <c r="D1694" s="59">
        <v>104.23369227089999</v>
      </c>
      <c r="E1694" s="60">
        <v>0.16955029819305201</v>
      </c>
      <c r="F1694" s="59">
        <v>17.535690403699899</v>
      </c>
      <c r="G1694" s="60">
        <v>0.21228912962070801</v>
      </c>
      <c r="H1694" s="59">
        <v>74.849610185400095</v>
      </c>
      <c r="I1694" s="60">
        <v>0.185352573965329</v>
      </c>
      <c r="J1694" s="67">
        <v>1.7295723473</v>
      </c>
      <c r="K1694" s="68">
        <v>8.9142438010235807</v>
      </c>
      <c r="L1694" s="59">
        <v>21.990961413299999</v>
      </c>
      <c r="M1694" s="60">
        <v>0.14224516649052199</v>
      </c>
      <c r="N1694" s="67">
        <v>5.5353961679000099</v>
      </c>
      <c r="O1694" s="68">
        <v>21.560745197780701</v>
      </c>
      <c r="P1694" s="67">
        <v>0.82099701560000204</v>
      </c>
      <c r="Q1694" s="68">
        <v>3.82951258281336</v>
      </c>
      <c r="R1694" s="59">
        <v>17.013059934499999</v>
      </c>
      <c r="S1694" s="60">
        <v>0.18536281986669001</v>
      </c>
      <c r="T1694" s="67">
        <v>2.3447666329999999</v>
      </c>
      <c r="U1694" s="68">
        <v>8.3108622795159608</v>
      </c>
      <c r="V1694" s="67">
        <v>0.58546749060000003</v>
      </c>
      <c r="W1694" s="68">
        <v>2.5462981115455499</v>
      </c>
      <c r="X1694" s="59">
        <v>2.3158686781000002</v>
      </c>
      <c r="Y1694" s="60">
        <v>7.1253073932073294E-2</v>
      </c>
    </row>
    <row r="1695" spans="1:25" customFormat="1" x14ac:dyDescent="0.3">
      <c r="A1695" s="58" t="s">
        <v>10</v>
      </c>
      <c r="B1695" s="63">
        <v>100.38987882470001</v>
      </c>
      <c r="C1695" s="64">
        <v>6.7025088348129203E-2</v>
      </c>
      <c r="D1695" s="63">
        <v>38.671137689600002</v>
      </c>
      <c r="E1695" s="64">
        <v>6.2903872863829702E-2</v>
      </c>
      <c r="F1695" s="63">
        <v>2.8194882924</v>
      </c>
      <c r="G1695" s="64">
        <v>3.4133056742555103E-2</v>
      </c>
      <c r="H1695" s="63">
        <v>30.604348214199899</v>
      </c>
      <c r="I1695" s="64">
        <v>7.5786563243046404E-2</v>
      </c>
      <c r="J1695" s="70">
        <v>0.52805159450000005</v>
      </c>
      <c r="K1695" s="71">
        <v>2.72158644316933</v>
      </c>
      <c r="L1695" s="63">
        <v>16.358135384600001</v>
      </c>
      <c r="M1695" s="64">
        <v>0.10581009386200101</v>
      </c>
      <c r="N1695" s="70">
        <v>0.43206449200000002</v>
      </c>
      <c r="O1695" s="71">
        <v>1.68292063268069</v>
      </c>
      <c r="P1695" s="70">
        <v>2.9984034008</v>
      </c>
      <c r="Q1695" s="71">
        <v>13.985950415815299</v>
      </c>
      <c r="R1695" s="63">
        <v>4.5847622468000004</v>
      </c>
      <c r="S1695" s="64">
        <v>4.9952475436933499E-2</v>
      </c>
      <c r="T1695" s="70">
        <v>0.860368642500002</v>
      </c>
      <c r="U1695" s="71">
        <v>3.0495168247439</v>
      </c>
      <c r="V1695" s="70">
        <v>0</v>
      </c>
      <c r="W1695" s="71">
        <v>0</v>
      </c>
      <c r="X1695" s="63">
        <v>2.5331188672999998</v>
      </c>
      <c r="Y1695" s="64">
        <v>7.7937280139104198E-2</v>
      </c>
    </row>
    <row r="1696" spans="1:25" customFormat="1" x14ac:dyDescent="0.3">
      <c r="A1696" s="58" t="s">
        <v>8</v>
      </c>
      <c r="B1696" s="59">
        <v>270.68118210419999</v>
      </c>
      <c r="C1696" s="60">
        <v>0.180719713551903</v>
      </c>
      <c r="D1696" s="59">
        <v>87.494206200999997</v>
      </c>
      <c r="E1696" s="62">
        <v>0.14232124400802301</v>
      </c>
      <c r="F1696" s="59">
        <v>9.2451826750000006</v>
      </c>
      <c r="G1696" s="60">
        <v>0.111923268378762</v>
      </c>
      <c r="H1696" s="59">
        <v>64.976071765600096</v>
      </c>
      <c r="I1696" s="60">
        <v>0.160902403073023</v>
      </c>
      <c r="J1696" s="67">
        <v>2.1473821131999999</v>
      </c>
      <c r="K1696" s="68">
        <v>11.0676420797919</v>
      </c>
      <c r="L1696" s="59">
        <v>27.4672253998</v>
      </c>
      <c r="M1696" s="60">
        <v>0.17766754152295799</v>
      </c>
      <c r="N1696" s="67">
        <v>7.6120980374000196</v>
      </c>
      <c r="O1696" s="68">
        <v>29.649640464156999</v>
      </c>
      <c r="P1696" s="67">
        <v>9.9055598893999992</v>
      </c>
      <c r="Q1696" s="69">
        <v>46.204146319029</v>
      </c>
      <c r="R1696" s="59">
        <v>24.823442438899999</v>
      </c>
      <c r="S1696" s="61">
        <v>0.27045947683650501</v>
      </c>
      <c r="T1696" s="67">
        <v>17.864622838700001</v>
      </c>
      <c r="U1696" s="69">
        <v>63.319913375759398</v>
      </c>
      <c r="V1696" s="67">
        <v>12.8274981078</v>
      </c>
      <c r="W1696" s="69">
        <v>55.788980143495003</v>
      </c>
      <c r="X1696" s="59">
        <v>6.3178926373999902</v>
      </c>
      <c r="Y1696" s="60">
        <v>0.19438462786970101</v>
      </c>
    </row>
    <row r="1697" spans="1:25" customFormat="1" x14ac:dyDescent="0.3">
      <c r="A1697" s="58" t="s">
        <v>9</v>
      </c>
      <c r="B1697" s="63">
        <v>235.7398933074</v>
      </c>
      <c r="C1697" s="64">
        <v>0.15739123665741001</v>
      </c>
      <c r="D1697" s="63">
        <v>106.6328694444</v>
      </c>
      <c r="E1697" s="64">
        <v>0.17345288665866701</v>
      </c>
      <c r="F1697" s="63">
        <v>11.9508831856</v>
      </c>
      <c r="G1697" s="64">
        <v>0.14467879685731999</v>
      </c>
      <c r="H1697" s="63">
        <v>63.566307076100003</v>
      </c>
      <c r="I1697" s="64">
        <v>0.15741135598223599</v>
      </c>
      <c r="J1697" s="70">
        <v>2.6047779610999999</v>
      </c>
      <c r="K1697" s="71">
        <v>13.425067664284899</v>
      </c>
      <c r="L1697" s="63">
        <v>31.0252170959</v>
      </c>
      <c r="M1697" s="64">
        <v>0.20068186598435001</v>
      </c>
      <c r="N1697" s="70">
        <v>1.2619603572</v>
      </c>
      <c r="O1697" s="71">
        <v>4.9154215680305802</v>
      </c>
      <c r="P1697" s="70">
        <v>0</v>
      </c>
      <c r="Q1697" s="71">
        <v>0</v>
      </c>
      <c r="R1697" s="63">
        <v>9.9240615084999995</v>
      </c>
      <c r="S1697" s="64">
        <v>0.108125876992633</v>
      </c>
      <c r="T1697" s="70">
        <v>1.5081768557999999</v>
      </c>
      <c r="U1697" s="71">
        <v>5.3456279892853598</v>
      </c>
      <c r="V1697" s="70">
        <v>4.6556248377000102</v>
      </c>
      <c r="W1697" s="71">
        <v>20.2481075766499</v>
      </c>
      <c r="X1697" s="63">
        <v>2.6100149850999999</v>
      </c>
      <c r="Y1697" s="64">
        <v>8.0303167643221304E-2</v>
      </c>
    </row>
    <row r="1698" spans="1:25" customFormat="1" x14ac:dyDescent="0.3">
      <c r="A1698" s="58" t="s">
        <v>11</v>
      </c>
      <c r="B1698" s="59">
        <v>10.5589955016</v>
      </c>
      <c r="C1698" s="60">
        <v>7.0496908119398096E-3</v>
      </c>
      <c r="D1698" s="59">
        <v>6.9779225124000002</v>
      </c>
      <c r="E1698" s="60">
        <v>1.13505414321366E-2</v>
      </c>
      <c r="F1698" s="59">
        <v>0</v>
      </c>
      <c r="G1698" s="60">
        <v>0</v>
      </c>
      <c r="H1698" s="59">
        <v>0.54998002480000097</v>
      </c>
      <c r="I1698" s="60">
        <v>1.3619337892835099E-3</v>
      </c>
      <c r="J1698" s="67">
        <v>0</v>
      </c>
      <c r="K1698" s="68">
        <v>0</v>
      </c>
      <c r="L1698" s="59">
        <v>0</v>
      </c>
      <c r="M1698" s="60">
        <v>0</v>
      </c>
      <c r="N1698" s="67">
        <v>0</v>
      </c>
      <c r="O1698" s="68">
        <v>0</v>
      </c>
      <c r="P1698" s="67">
        <v>0</v>
      </c>
      <c r="Q1698" s="68">
        <v>0</v>
      </c>
      <c r="R1698" s="59">
        <v>1.5425219502</v>
      </c>
      <c r="S1698" s="60">
        <v>1.6806278206045799E-2</v>
      </c>
      <c r="T1698" s="67">
        <v>0</v>
      </c>
      <c r="U1698" s="68">
        <v>0</v>
      </c>
      <c r="V1698" s="67">
        <v>0</v>
      </c>
      <c r="W1698" s="68">
        <v>0</v>
      </c>
      <c r="X1698" s="59">
        <v>1.4885710141999999</v>
      </c>
      <c r="Y1698" s="61">
        <v>4.5799341530432899E-2</v>
      </c>
    </row>
    <row r="1699" spans="1:25" customFormat="1" x14ac:dyDescent="0.3">
      <c r="A1699" s="58" t="s">
        <v>6</v>
      </c>
      <c r="B1699" s="63">
        <v>54.230323017000003</v>
      </c>
      <c r="C1699" s="64">
        <v>3.6206759425509903E-2</v>
      </c>
      <c r="D1699" s="63">
        <v>15.8565421138</v>
      </c>
      <c r="E1699" s="64">
        <v>2.5792825574270099E-2</v>
      </c>
      <c r="F1699" s="63">
        <v>6.7447570851999998</v>
      </c>
      <c r="G1699" s="61">
        <v>8.1652822224672406E-2</v>
      </c>
      <c r="H1699" s="63">
        <v>12.592365298600001</v>
      </c>
      <c r="I1699" s="64">
        <v>3.1182892130311599E-2</v>
      </c>
      <c r="J1699" s="70">
        <v>2.3647559066000001</v>
      </c>
      <c r="K1699" s="69">
        <v>12.187990120361601</v>
      </c>
      <c r="L1699" s="63">
        <v>8.2581445769999995</v>
      </c>
      <c r="M1699" s="64">
        <v>5.3416543650871298E-2</v>
      </c>
      <c r="N1699" s="70">
        <v>1.6812292042000001</v>
      </c>
      <c r="O1699" s="71">
        <v>6.5485022916752902</v>
      </c>
      <c r="P1699" s="70">
        <v>0</v>
      </c>
      <c r="Q1699" s="71">
        <v>0</v>
      </c>
      <c r="R1699" s="63">
        <v>5.8851090711999996</v>
      </c>
      <c r="S1699" s="64">
        <v>6.41201769029522E-2</v>
      </c>
      <c r="T1699" s="70">
        <v>0</v>
      </c>
      <c r="U1699" s="71">
        <v>0</v>
      </c>
      <c r="V1699" s="70">
        <v>0</v>
      </c>
      <c r="W1699" s="71">
        <v>0</v>
      </c>
      <c r="X1699" s="63">
        <v>0.847419760400001</v>
      </c>
      <c r="Y1699" s="64">
        <v>2.60728353944574E-2</v>
      </c>
    </row>
    <row r="1700" spans="1:25" customFormat="1" x14ac:dyDescent="0.3">
      <c r="A1700" s="58" t="s">
        <v>12</v>
      </c>
      <c r="B1700" s="59">
        <v>173.77052385319999</v>
      </c>
      <c r="C1700" s="60">
        <v>0.116017519394553</v>
      </c>
      <c r="D1700" s="59">
        <v>77.531127491199996</v>
      </c>
      <c r="E1700" s="60">
        <v>0.12611493941145199</v>
      </c>
      <c r="F1700" s="59">
        <v>14.6312900575999</v>
      </c>
      <c r="G1700" s="60">
        <v>0.177128117573326</v>
      </c>
      <c r="H1700" s="59">
        <v>42.105043228500101</v>
      </c>
      <c r="I1700" s="60">
        <v>0.104266116015741</v>
      </c>
      <c r="J1700" s="67">
        <v>1.3380712194</v>
      </c>
      <c r="K1700" s="68">
        <v>6.8964406672463801</v>
      </c>
      <c r="L1700" s="59">
        <v>13.3481704965</v>
      </c>
      <c r="M1700" s="60">
        <v>8.6340596890419993E-2</v>
      </c>
      <c r="N1700" s="67">
        <v>5.1071716152999898</v>
      </c>
      <c r="O1700" s="68">
        <v>19.892781390676198</v>
      </c>
      <c r="P1700" s="67">
        <v>2.7633054423000001</v>
      </c>
      <c r="Q1700" s="68">
        <v>12.8893440053626</v>
      </c>
      <c r="R1700" s="59">
        <v>10.3863413281</v>
      </c>
      <c r="S1700" s="60">
        <v>0.113162565939737</v>
      </c>
      <c r="T1700" s="67">
        <v>3.1340901178</v>
      </c>
      <c r="U1700" s="68">
        <v>11.1085644831537</v>
      </c>
      <c r="V1700" s="67">
        <v>1.7604872645</v>
      </c>
      <c r="W1700" s="68">
        <v>7.6566597957511604</v>
      </c>
      <c r="X1700" s="59">
        <v>1.6654255920000001</v>
      </c>
      <c r="Y1700" s="60">
        <v>5.1240683013382402E-2</v>
      </c>
    </row>
    <row r="1701" spans="1:25" customFormat="1" x14ac:dyDescent="0.3">
      <c r="A1701" s="58" t="s">
        <v>13</v>
      </c>
      <c r="B1701" s="63">
        <v>100.91266206989999</v>
      </c>
      <c r="C1701" s="64">
        <v>6.7374123466078004E-2</v>
      </c>
      <c r="D1701" s="63">
        <v>62.564354243700002</v>
      </c>
      <c r="E1701" s="61">
        <v>0.101769444094005</v>
      </c>
      <c r="F1701" s="63">
        <v>9.4522516208999896</v>
      </c>
      <c r="G1701" s="64">
        <v>0.114430069382007</v>
      </c>
      <c r="H1701" s="63">
        <v>13.061177581400001</v>
      </c>
      <c r="I1701" s="62">
        <v>3.2343827546117997E-2</v>
      </c>
      <c r="J1701" s="70">
        <v>0.605314939</v>
      </c>
      <c r="K1701" s="71">
        <v>3.1198029680985502</v>
      </c>
      <c r="L1701" s="63">
        <v>5.8092574658</v>
      </c>
      <c r="M1701" s="64">
        <v>3.7576292362973503E-2</v>
      </c>
      <c r="N1701" s="70">
        <v>0</v>
      </c>
      <c r="O1701" s="71">
        <v>0</v>
      </c>
      <c r="P1701" s="70">
        <v>1.0439138795</v>
      </c>
      <c r="Q1701" s="71">
        <v>4.8693006928864104</v>
      </c>
      <c r="R1701" s="63">
        <v>2.8844928985</v>
      </c>
      <c r="S1701" s="64">
        <v>3.1427488036244101E-2</v>
      </c>
      <c r="T1701" s="70">
        <v>0</v>
      </c>
      <c r="U1701" s="71">
        <v>0</v>
      </c>
      <c r="V1701" s="70">
        <v>0</v>
      </c>
      <c r="W1701" s="71">
        <v>0</v>
      </c>
      <c r="X1701" s="63">
        <v>5.4918994411000002</v>
      </c>
      <c r="Y1701" s="61">
        <v>0.168971030440835</v>
      </c>
    </row>
    <row r="1702" spans="1:25" customFormat="1" x14ac:dyDescent="0.3">
      <c r="A1702" s="65" t="s">
        <v>1</v>
      </c>
    </row>
    <row r="1703" spans="1:25" customFormat="1" x14ac:dyDescent="0.3">
      <c r="A1703" s="65" t="s">
        <v>1</v>
      </c>
    </row>
    <row r="1704" spans="1:25" customFormat="1" x14ac:dyDescent="0.3">
      <c r="A1704" s="53" t="s">
        <v>370</v>
      </c>
    </row>
    <row r="1705" spans="1:25" customFormat="1" x14ac:dyDescent="0.3">
      <c r="A1705" s="54" t="s">
        <v>1</v>
      </c>
    </row>
    <row r="1706" spans="1:25" customFormat="1" ht="25.5" customHeight="1" x14ac:dyDescent="0.3">
      <c r="A1706" s="114" t="s">
        <v>1</v>
      </c>
      <c r="B1706" s="113" t="s">
        <v>504</v>
      </c>
      <c r="C1706" s="113" t="s">
        <v>1</v>
      </c>
      <c r="D1706" s="113" t="s">
        <v>53</v>
      </c>
      <c r="E1706" s="113" t="s">
        <v>1</v>
      </c>
      <c r="F1706" s="113" t="s">
        <v>54</v>
      </c>
      <c r="G1706" s="113" t="s">
        <v>1</v>
      </c>
      <c r="H1706" s="118" t="s">
        <v>55</v>
      </c>
      <c r="I1706" s="118" t="s">
        <v>1</v>
      </c>
      <c r="J1706" s="118" t="s">
        <v>56</v>
      </c>
      <c r="K1706" s="118" t="s">
        <v>1</v>
      </c>
      <c r="L1706" s="118" t="s">
        <v>57</v>
      </c>
      <c r="M1706" s="118" t="s">
        <v>1</v>
      </c>
      <c r="N1706" s="118" t="s">
        <v>58</v>
      </c>
      <c r="O1706" s="118" t="s">
        <v>1</v>
      </c>
      <c r="P1706" s="118" t="s">
        <v>59</v>
      </c>
      <c r="Q1706" s="118" t="s">
        <v>1</v>
      </c>
      <c r="R1706" s="118" t="s">
        <v>60</v>
      </c>
      <c r="S1706" s="118" t="s">
        <v>1</v>
      </c>
      <c r="T1706" s="113" t="s">
        <v>61</v>
      </c>
      <c r="U1706" s="113" t="s">
        <v>1</v>
      </c>
      <c r="V1706" s="113" t="s">
        <v>62</v>
      </c>
      <c r="W1706" s="113" t="s">
        <v>1</v>
      </c>
      <c r="X1706" s="113" t="s">
        <v>63</v>
      </c>
      <c r="Y1706" s="113" t="s">
        <v>1</v>
      </c>
    </row>
    <row r="1707" spans="1:25" customFormat="1" x14ac:dyDescent="0.3">
      <c r="A1707" s="115" t="s">
        <v>1</v>
      </c>
      <c r="B1707" s="55" t="s">
        <v>14</v>
      </c>
      <c r="C1707" s="55" t="s">
        <v>15</v>
      </c>
      <c r="D1707" s="55" t="s">
        <v>14</v>
      </c>
      <c r="E1707" s="55" t="s">
        <v>15</v>
      </c>
      <c r="F1707" s="55" t="s">
        <v>14</v>
      </c>
      <c r="G1707" s="55" t="s">
        <v>15</v>
      </c>
      <c r="H1707" s="55" t="s">
        <v>14</v>
      </c>
      <c r="I1707" s="55" t="s">
        <v>15</v>
      </c>
      <c r="J1707" s="55" t="s">
        <v>14</v>
      </c>
      <c r="K1707" s="55" t="s">
        <v>15</v>
      </c>
      <c r="L1707" s="55" t="s">
        <v>14</v>
      </c>
      <c r="M1707" s="55" t="s">
        <v>15</v>
      </c>
      <c r="N1707" s="55" t="s">
        <v>14</v>
      </c>
      <c r="O1707" s="55" t="s">
        <v>15</v>
      </c>
      <c r="P1707" s="55" t="s">
        <v>14</v>
      </c>
      <c r="Q1707" s="55" t="s">
        <v>15</v>
      </c>
      <c r="R1707" s="55" t="s">
        <v>14</v>
      </c>
      <c r="S1707" s="55" t="s">
        <v>15</v>
      </c>
      <c r="T1707" s="55" t="s">
        <v>14</v>
      </c>
      <c r="U1707" s="55" t="s">
        <v>15</v>
      </c>
      <c r="V1707" s="55" t="s">
        <v>14</v>
      </c>
      <c r="W1707" s="55" t="s">
        <v>15</v>
      </c>
      <c r="X1707" s="55" t="s">
        <v>14</v>
      </c>
      <c r="Y1707" s="55" t="s">
        <v>15</v>
      </c>
    </row>
    <row r="1708" spans="1:25" customFormat="1" x14ac:dyDescent="0.3">
      <c r="A1708" s="56" t="s">
        <v>16</v>
      </c>
      <c r="B1708" s="57">
        <v>1497.7955463971</v>
      </c>
      <c r="C1708" s="57">
        <v>1497.7955463971</v>
      </c>
      <c r="D1708" s="57">
        <v>614.76560868219997</v>
      </c>
      <c r="E1708" s="57">
        <v>614.76560868219997</v>
      </c>
      <c r="F1708" s="57">
        <v>82.602865417700002</v>
      </c>
      <c r="G1708" s="57">
        <v>82.602865417700002</v>
      </c>
      <c r="H1708" s="57">
        <v>403.82287973730001</v>
      </c>
      <c r="I1708" s="57">
        <v>403.82287973730001</v>
      </c>
      <c r="J1708" s="57">
        <v>19.402345122100002</v>
      </c>
      <c r="K1708" s="57">
        <v>19.402345122100002</v>
      </c>
      <c r="L1708" s="57">
        <v>154.5990064609</v>
      </c>
      <c r="M1708" s="57">
        <v>154.5990064609</v>
      </c>
      <c r="N1708" s="57">
        <v>25.673491881299999</v>
      </c>
      <c r="O1708" s="57">
        <v>25.673491881299999</v>
      </c>
      <c r="P1708" s="57">
        <v>21.4386817603</v>
      </c>
      <c r="Q1708" s="57">
        <v>21.4386817603</v>
      </c>
      <c r="R1708" s="57">
        <v>91.782483384399995</v>
      </c>
      <c r="S1708" s="57">
        <v>91.782483384399995</v>
      </c>
      <c r="T1708" s="57">
        <v>28.213277445100001</v>
      </c>
      <c r="U1708" s="57">
        <v>28.213277445100001</v>
      </c>
      <c r="V1708" s="57">
        <v>22.992888693800001</v>
      </c>
      <c r="W1708" s="57">
        <v>22.992888693800001</v>
      </c>
      <c r="X1708" s="57">
        <v>32.502017811999998</v>
      </c>
      <c r="Y1708" s="57">
        <v>32.502017811999998</v>
      </c>
    </row>
    <row r="1709" spans="1:25" customFormat="1" x14ac:dyDescent="0.3">
      <c r="A1709" s="58" t="s">
        <v>371</v>
      </c>
      <c r="B1709" s="59">
        <v>304.04096284370002</v>
      </c>
      <c r="C1709" s="60">
        <v>0.20299229996714899</v>
      </c>
      <c r="D1709" s="59">
        <v>126.13336606830001</v>
      </c>
      <c r="E1709" s="60">
        <v>0.20517310058816901</v>
      </c>
      <c r="F1709" s="59">
        <v>15.150301176899999</v>
      </c>
      <c r="G1709" s="60">
        <v>0.18341132720141201</v>
      </c>
      <c r="H1709" s="59">
        <v>79.794257029400001</v>
      </c>
      <c r="I1709" s="60">
        <v>0.197597167058263</v>
      </c>
      <c r="J1709" s="67">
        <v>5.75415028629999</v>
      </c>
      <c r="K1709" s="68">
        <v>29.656983473331799</v>
      </c>
      <c r="L1709" s="59">
        <v>38.482852328900002</v>
      </c>
      <c r="M1709" s="60">
        <v>0.248920437523205</v>
      </c>
      <c r="N1709" s="67">
        <v>8.0777933003000193</v>
      </c>
      <c r="O1709" s="68">
        <v>31.463555240741101</v>
      </c>
      <c r="P1709" s="67">
        <v>3.4976376331000001</v>
      </c>
      <c r="Q1709" s="68">
        <v>16.314611468214899</v>
      </c>
      <c r="R1709" s="59">
        <v>9.5611403984999992</v>
      </c>
      <c r="S1709" s="62">
        <v>0.104171733493595</v>
      </c>
      <c r="T1709" s="67">
        <v>8.4895742164000101</v>
      </c>
      <c r="U1709" s="68">
        <v>30.090705459228499</v>
      </c>
      <c r="V1709" s="67">
        <v>0.81681364339999796</v>
      </c>
      <c r="W1709" s="68">
        <v>3.5524620428413298</v>
      </c>
      <c r="X1709" s="59">
        <v>8.2830767622000092</v>
      </c>
      <c r="Y1709" s="60">
        <v>0.254848077744325</v>
      </c>
    </row>
    <row r="1710" spans="1:25" customFormat="1" x14ac:dyDescent="0.3">
      <c r="A1710" s="58" t="s">
        <v>372</v>
      </c>
      <c r="B1710" s="63">
        <v>519.7526322041</v>
      </c>
      <c r="C1710" s="64">
        <v>0.34701173565000198</v>
      </c>
      <c r="D1710" s="63">
        <v>225.73170429020001</v>
      </c>
      <c r="E1710" s="64">
        <v>0.36718336403702601</v>
      </c>
      <c r="F1710" s="63">
        <v>32.246924347700002</v>
      </c>
      <c r="G1710" s="64">
        <v>0.39038505728144102</v>
      </c>
      <c r="H1710" s="63">
        <v>124.964334295</v>
      </c>
      <c r="I1710" s="64">
        <v>0.30945332858874502</v>
      </c>
      <c r="J1710" s="70">
        <v>6.8169746979999797</v>
      </c>
      <c r="K1710" s="71">
        <v>35.134797649976903</v>
      </c>
      <c r="L1710" s="63">
        <v>43.5811432275</v>
      </c>
      <c r="M1710" s="64">
        <v>0.28189795151447</v>
      </c>
      <c r="N1710" s="70">
        <v>6.5793330022999896</v>
      </c>
      <c r="O1710" s="71">
        <v>25.626950290670202</v>
      </c>
      <c r="P1710" s="70">
        <v>12.4097638334</v>
      </c>
      <c r="Q1710" s="69">
        <v>57.884920221075902</v>
      </c>
      <c r="R1710" s="63">
        <v>35.190668208200002</v>
      </c>
      <c r="S1710" s="64">
        <v>0.38341377254759801</v>
      </c>
      <c r="T1710" s="70">
        <v>14.3762586837</v>
      </c>
      <c r="U1710" s="71">
        <v>50.955649203374698</v>
      </c>
      <c r="V1710" s="70">
        <v>9.6919038394999806</v>
      </c>
      <c r="W1710" s="71">
        <v>42.151745126802702</v>
      </c>
      <c r="X1710" s="63">
        <v>8.1636237785999999</v>
      </c>
      <c r="Y1710" s="64">
        <v>0.25117282950924702</v>
      </c>
    </row>
    <row r="1711" spans="1:25" customFormat="1" x14ac:dyDescent="0.3">
      <c r="A1711" s="58" t="s">
        <v>373</v>
      </c>
      <c r="B1711" s="59">
        <v>252.04148361759999</v>
      </c>
      <c r="C1711" s="60">
        <v>0.16827495863763101</v>
      </c>
      <c r="D1711" s="59">
        <v>97.409424675799997</v>
      </c>
      <c r="E1711" s="60">
        <v>0.158449697413304</v>
      </c>
      <c r="F1711" s="59">
        <v>12.7549072390999</v>
      </c>
      <c r="G1711" s="60">
        <v>0.154412406574541</v>
      </c>
      <c r="H1711" s="59">
        <v>74.889806373500093</v>
      </c>
      <c r="I1711" s="60">
        <v>0.18545211312003501</v>
      </c>
      <c r="J1711" s="67">
        <v>0.87084878480000005</v>
      </c>
      <c r="K1711" s="68">
        <v>4.4883686962565701</v>
      </c>
      <c r="L1711" s="59">
        <v>29.3956275468</v>
      </c>
      <c r="M1711" s="60">
        <v>0.190141115520264</v>
      </c>
      <c r="N1711" s="67">
        <v>4.2407368398999798</v>
      </c>
      <c r="O1711" s="68">
        <v>16.517958910719301</v>
      </c>
      <c r="P1711" s="67">
        <v>1.1654766106000001</v>
      </c>
      <c r="Q1711" s="68">
        <v>5.4363259067459202</v>
      </c>
      <c r="R1711" s="59">
        <v>19.497957076599999</v>
      </c>
      <c r="S1711" s="60">
        <v>0.212436582206426</v>
      </c>
      <c r="T1711" s="67">
        <v>0.50882816380000095</v>
      </c>
      <c r="U1711" s="72">
        <v>1.80350604352906</v>
      </c>
      <c r="V1711" s="67">
        <v>6.3553941074999996</v>
      </c>
      <c r="W1711" s="68">
        <v>27.6406944431202</v>
      </c>
      <c r="X1711" s="59">
        <v>4.9524761991999897</v>
      </c>
      <c r="Y1711" s="60">
        <v>0.15237442265419901</v>
      </c>
    </row>
    <row r="1712" spans="1:25" customFormat="1" x14ac:dyDescent="0.3">
      <c r="A1712" s="58" t="s">
        <v>374</v>
      </c>
      <c r="B1712" s="63">
        <v>326.28203345719999</v>
      </c>
      <c r="C1712" s="64">
        <v>0.21784150329600099</v>
      </c>
      <c r="D1712" s="63">
        <v>139.16695155529999</v>
      </c>
      <c r="E1712" s="64">
        <v>0.22637400269285701</v>
      </c>
      <c r="F1712" s="63">
        <v>20.7225558656</v>
      </c>
      <c r="G1712" s="64">
        <v>0.25086969756813798</v>
      </c>
      <c r="H1712" s="63">
        <v>79.434708634500097</v>
      </c>
      <c r="I1712" s="64">
        <v>0.196706805434538</v>
      </c>
      <c r="J1712" s="70">
        <v>3.8335277988000001</v>
      </c>
      <c r="K1712" s="71">
        <v>19.758064165313002</v>
      </c>
      <c r="L1712" s="63">
        <v>32.533893616999997</v>
      </c>
      <c r="M1712" s="64">
        <v>0.210440509041876</v>
      </c>
      <c r="N1712" s="70">
        <v>6.2668005750000102</v>
      </c>
      <c r="O1712" s="71">
        <v>24.409615193656599</v>
      </c>
      <c r="P1712" s="70">
        <v>3.5803576989999999</v>
      </c>
      <c r="Q1712" s="71">
        <v>16.7004563948054</v>
      </c>
      <c r="R1712" s="63">
        <v>23.6922466804</v>
      </c>
      <c r="S1712" s="64">
        <v>0.25813473123376901</v>
      </c>
      <c r="T1712" s="70">
        <v>3.79470250169999</v>
      </c>
      <c r="U1712" s="71">
        <v>13.450059140006299</v>
      </c>
      <c r="V1712" s="70">
        <v>5.4703723824999999</v>
      </c>
      <c r="W1712" s="71">
        <v>23.791583803800499</v>
      </c>
      <c r="X1712" s="63">
        <v>7.7859161473999903</v>
      </c>
      <c r="Y1712" s="64">
        <v>0.239551777752253</v>
      </c>
    </row>
    <row r="1713" spans="1:25" customFormat="1" x14ac:dyDescent="0.3">
      <c r="A1713" s="58" t="s">
        <v>375</v>
      </c>
      <c r="B1713" s="59">
        <v>95.678434274500205</v>
      </c>
      <c r="C1713" s="60">
        <v>6.3879502449217099E-2</v>
      </c>
      <c r="D1713" s="59">
        <v>26.324162092599899</v>
      </c>
      <c r="E1713" s="60">
        <v>4.2819835268644899E-2</v>
      </c>
      <c r="F1713" s="59">
        <v>1.7281767884000001</v>
      </c>
      <c r="G1713" s="60">
        <v>2.0921511374467301E-2</v>
      </c>
      <c r="H1713" s="59">
        <v>44.739773404899999</v>
      </c>
      <c r="I1713" s="61">
        <v>0.11079058579841899</v>
      </c>
      <c r="J1713" s="67">
        <v>2.1268435542000002</v>
      </c>
      <c r="K1713" s="68">
        <v>10.961786015121699</v>
      </c>
      <c r="L1713" s="59">
        <v>10.6054897407</v>
      </c>
      <c r="M1713" s="60">
        <v>6.8599986400185997E-2</v>
      </c>
      <c r="N1713" s="67">
        <v>0.50882816380000095</v>
      </c>
      <c r="O1713" s="68">
        <v>1.9819203642127801</v>
      </c>
      <c r="P1713" s="67">
        <v>0.785445984199999</v>
      </c>
      <c r="Q1713" s="68">
        <v>3.6636860091579102</v>
      </c>
      <c r="R1713" s="59">
        <v>3.8404710206999999</v>
      </c>
      <c r="S1713" s="60">
        <v>4.1843180518612501E-2</v>
      </c>
      <c r="T1713" s="67">
        <v>1.0439138795</v>
      </c>
      <c r="U1713" s="68">
        <v>3.7000801538613999</v>
      </c>
      <c r="V1713" s="67">
        <v>0.65840472090000202</v>
      </c>
      <c r="W1713" s="68">
        <v>2.86351458343526</v>
      </c>
      <c r="X1713" s="59">
        <v>3.3169249245999999</v>
      </c>
      <c r="Y1713" s="60">
        <v>0.102052892339975</v>
      </c>
    </row>
    <row r="1714" spans="1:25" customFormat="1" x14ac:dyDescent="0.3">
      <c r="A1714" s="65" t="s">
        <v>1</v>
      </c>
    </row>
    <row r="1715" spans="1:25" customFormat="1" x14ac:dyDescent="0.3">
      <c r="A1715" s="65" t="s">
        <v>1</v>
      </c>
    </row>
    <row r="1716" spans="1:25" customFormat="1" x14ac:dyDescent="0.3">
      <c r="A1716" s="53" t="s">
        <v>376</v>
      </c>
    </row>
    <row r="1717" spans="1:25" customFormat="1" x14ac:dyDescent="0.3">
      <c r="A1717" s="54" t="s">
        <v>1</v>
      </c>
    </row>
    <row r="1718" spans="1:25" customFormat="1" ht="25.5" customHeight="1" x14ac:dyDescent="0.3">
      <c r="A1718" s="114" t="s">
        <v>1</v>
      </c>
      <c r="B1718" s="113" t="s">
        <v>504</v>
      </c>
      <c r="C1718" s="113" t="s">
        <v>1</v>
      </c>
      <c r="D1718" s="113" t="s">
        <v>53</v>
      </c>
      <c r="E1718" s="113" t="s">
        <v>1</v>
      </c>
      <c r="F1718" s="113" t="s">
        <v>54</v>
      </c>
      <c r="G1718" s="113" t="s">
        <v>1</v>
      </c>
      <c r="H1718" s="118" t="s">
        <v>55</v>
      </c>
      <c r="I1718" s="118" t="s">
        <v>1</v>
      </c>
      <c r="J1718" s="118" t="s">
        <v>56</v>
      </c>
      <c r="K1718" s="118" t="s">
        <v>1</v>
      </c>
      <c r="L1718" s="118" t="s">
        <v>57</v>
      </c>
      <c r="M1718" s="118" t="s">
        <v>1</v>
      </c>
      <c r="N1718" s="118" t="s">
        <v>58</v>
      </c>
      <c r="O1718" s="118" t="s">
        <v>1</v>
      </c>
      <c r="P1718" s="118" t="s">
        <v>59</v>
      </c>
      <c r="Q1718" s="118" t="s">
        <v>1</v>
      </c>
      <c r="R1718" s="118" t="s">
        <v>60</v>
      </c>
      <c r="S1718" s="118" t="s">
        <v>1</v>
      </c>
      <c r="T1718" s="113" t="s">
        <v>61</v>
      </c>
      <c r="U1718" s="113" t="s">
        <v>1</v>
      </c>
      <c r="V1718" s="113" t="s">
        <v>62</v>
      </c>
      <c r="W1718" s="113" t="s">
        <v>1</v>
      </c>
      <c r="X1718" s="113" t="s">
        <v>63</v>
      </c>
      <c r="Y1718" s="113" t="s">
        <v>1</v>
      </c>
    </row>
    <row r="1719" spans="1:25" customFormat="1" x14ac:dyDescent="0.3">
      <c r="A1719" s="115" t="s">
        <v>1</v>
      </c>
      <c r="B1719" s="55" t="s">
        <v>14</v>
      </c>
      <c r="C1719" s="55" t="s">
        <v>15</v>
      </c>
      <c r="D1719" s="55" t="s">
        <v>14</v>
      </c>
      <c r="E1719" s="55" t="s">
        <v>15</v>
      </c>
      <c r="F1719" s="55" t="s">
        <v>14</v>
      </c>
      <c r="G1719" s="55" t="s">
        <v>15</v>
      </c>
      <c r="H1719" s="55" t="s">
        <v>14</v>
      </c>
      <c r="I1719" s="55" t="s">
        <v>15</v>
      </c>
      <c r="J1719" s="55" t="s">
        <v>14</v>
      </c>
      <c r="K1719" s="55" t="s">
        <v>15</v>
      </c>
      <c r="L1719" s="55" t="s">
        <v>14</v>
      </c>
      <c r="M1719" s="55" t="s">
        <v>15</v>
      </c>
      <c r="N1719" s="55" t="s">
        <v>14</v>
      </c>
      <c r="O1719" s="55" t="s">
        <v>15</v>
      </c>
      <c r="P1719" s="55" t="s">
        <v>14</v>
      </c>
      <c r="Q1719" s="55" t="s">
        <v>15</v>
      </c>
      <c r="R1719" s="55" t="s">
        <v>14</v>
      </c>
      <c r="S1719" s="55" t="s">
        <v>15</v>
      </c>
      <c r="T1719" s="55" t="s">
        <v>14</v>
      </c>
      <c r="U1719" s="55" t="s">
        <v>15</v>
      </c>
      <c r="V1719" s="55" t="s">
        <v>14</v>
      </c>
      <c r="W1719" s="55" t="s">
        <v>15</v>
      </c>
      <c r="X1719" s="55" t="s">
        <v>14</v>
      </c>
      <c r="Y1719" s="55" t="s">
        <v>15</v>
      </c>
    </row>
    <row r="1720" spans="1:25" customFormat="1" x14ac:dyDescent="0.3">
      <c r="A1720" s="56" t="s">
        <v>16</v>
      </c>
      <c r="B1720" s="57">
        <v>1497.7955463971</v>
      </c>
      <c r="C1720" s="57">
        <v>1497.7955463971</v>
      </c>
      <c r="D1720" s="57">
        <v>614.76560868219997</v>
      </c>
      <c r="E1720" s="57">
        <v>614.76560868219997</v>
      </c>
      <c r="F1720" s="57">
        <v>82.602865417700002</v>
      </c>
      <c r="G1720" s="57">
        <v>82.602865417700002</v>
      </c>
      <c r="H1720" s="57">
        <v>403.82287973730001</v>
      </c>
      <c r="I1720" s="57">
        <v>403.82287973730001</v>
      </c>
      <c r="J1720" s="57">
        <v>19.402345122100002</v>
      </c>
      <c r="K1720" s="57">
        <v>19.402345122100002</v>
      </c>
      <c r="L1720" s="57">
        <v>154.5990064609</v>
      </c>
      <c r="M1720" s="57">
        <v>154.5990064609</v>
      </c>
      <c r="N1720" s="57">
        <v>25.673491881299999</v>
      </c>
      <c r="O1720" s="57">
        <v>25.673491881299999</v>
      </c>
      <c r="P1720" s="57">
        <v>21.4386817603</v>
      </c>
      <c r="Q1720" s="57">
        <v>21.4386817603</v>
      </c>
      <c r="R1720" s="57">
        <v>91.782483384399995</v>
      </c>
      <c r="S1720" s="57">
        <v>91.782483384399995</v>
      </c>
      <c r="T1720" s="57">
        <v>28.213277445100001</v>
      </c>
      <c r="U1720" s="57">
        <v>28.213277445100001</v>
      </c>
      <c r="V1720" s="57">
        <v>22.992888693800001</v>
      </c>
      <c r="W1720" s="57">
        <v>22.992888693800001</v>
      </c>
      <c r="X1720" s="57">
        <v>32.502017811999998</v>
      </c>
      <c r="Y1720" s="57">
        <v>32.502017811999998</v>
      </c>
    </row>
    <row r="1721" spans="1:25" customFormat="1" x14ac:dyDescent="0.3">
      <c r="A1721" s="58" t="s">
        <v>317</v>
      </c>
      <c r="B1721" s="59">
        <v>381.24652993640001</v>
      </c>
      <c r="C1721" s="60">
        <v>0.25453843206669702</v>
      </c>
      <c r="D1721" s="59">
        <v>167.49001599559901</v>
      </c>
      <c r="E1721" s="60">
        <v>0.27244532490135298</v>
      </c>
      <c r="F1721" s="59">
        <v>21.085734202499999</v>
      </c>
      <c r="G1721" s="60">
        <v>0.25526637721191903</v>
      </c>
      <c r="H1721" s="59">
        <v>82.979152243299893</v>
      </c>
      <c r="I1721" s="62">
        <v>0.20548402878331401</v>
      </c>
      <c r="J1721" s="67">
        <v>5.5649333290000103</v>
      </c>
      <c r="K1721" s="68">
        <v>28.681756220598999</v>
      </c>
      <c r="L1721" s="59">
        <v>51.908555896899998</v>
      </c>
      <c r="M1721" s="61">
        <v>0.33576254521421101</v>
      </c>
      <c r="N1721" s="67">
        <v>12.9655524664</v>
      </c>
      <c r="O1721" s="69">
        <v>50.501710193321301</v>
      </c>
      <c r="P1721" s="67">
        <v>2.2268430929999998</v>
      </c>
      <c r="Q1721" s="68">
        <v>10.387033670715899</v>
      </c>
      <c r="R1721" s="59">
        <v>13.920670937900001</v>
      </c>
      <c r="S1721" s="62">
        <v>0.151670236243205</v>
      </c>
      <c r="T1721" s="67">
        <v>9.6472769938000091</v>
      </c>
      <c r="U1721" s="68">
        <v>34.194102449006699</v>
      </c>
      <c r="V1721" s="67">
        <v>4.7194185760999803</v>
      </c>
      <c r="W1721" s="68">
        <v>20.525557440603698</v>
      </c>
      <c r="X1721" s="59">
        <v>8.7383762019000102</v>
      </c>
      <c r="Y1721" s="60">
        <v>0.26885642154419498</v>
      </c>
    </row>
    <row r="1722" spans="1:25" customFormat="1" x14ac:dyDescent="0.3">
      <c r="A1722" s="58" t="s">
        <v>237</v>
      </c>
      <c r="B1722" s="63">
        <v>581.76664836299994</v>
      </c>
      <c r="C1722" s="64">
        <v>0.388415261189968</v>
      </c>
      <c r="D1722" s="63">
        <v>246.76540487669999</v>
      </c>
      <c r="E1722" s="64">
        <v>0.40139754305004399</v>
      </c>
      <c r="F1722" s="63">
        <v>25.1767474868</v>
      </c>
      <c r="G1722" s="64">
        <v>0.304792664993982</v>
      </c>
      <c r="H1722" s="63">
        <v>146.8136597733</v>
      </c>
      <c r="I1722" s="64">
        <v>0.36355953845113298</v>
      </c>
      <c r="J1722" s="70">
        <v>7.0601568800000098</v>
      </c>
      <c r="K1722" s="71">
        <v>36.388162542053799</v>
      </c>
      <c r="L1722" s="63">
        <v>63.833614476299999</v>
      </c>
      <c r="M1722" s="64">
        <v>0.41289796058582201</v>
      </c>
      <c r="N1722" s="70">
        <v>5.9234041053000102</v>
      </c>
      <c r="O1722" s="71">
        <v>23.072062548742998</v>
      </c>
      <c r="P1722" s="70">
        <v>5.5667558679000102</v>
      </c>
      <c r="Q1722" s="71">
        <v>25.965942916362</v>
      </c>
      <c r="R1722" s="63">
        <v>48.271552793200001</v>
      </c>
      <c r="S1722" s="61">
        <v>0.52593426341528404</v>
      </c>
      <c r="T1722" s="70">
        <v>17.1705460931</v>
      </c>
      <c r="U1722" s="69">
        <v>60.859806615917002</v>
      </c>
      <c r="V1722" s="70">
        <v>4.5625989784999996</v>
      </c>
      <c r="W1722" s="71">
        <v>19.843522226636502</v>
      </c>
      <c r="X1722" s="63">
        <v>10.6222070319</v>
      </c>
      <c r="Y1722" s="64">
        <v>0.32681684852126902</v>
      </c>
    </row>
    <row r="1723" spans="1:25" customFormat="1" x14ac:dyDescent="0.3">
      <c r="A1723" s="58" t="s">
        <v>238</v>
      </c>
      <c r="B1723" s="59">
        <v>162.25714948039999</v>
      </c>
      <c r="C1723" s="60">
        <v>0.10833063956606399</v>
      </c>
      <c r="D1723" s="59">
        <v>72.0643556638001</v>
      </c>
      <c r="E1723" s="60">
        <v>0.11722249040292899</v>
      </c>
      <c r="F1723" s="59">
        <v>10.3265079703</v>
      </c>
      <c r="G1723" s="60">
        <v>0.12501391953029301</v>
      </c>
      <c r="H1723" s="59">
        <v>45.878844498099902</v>
      </c>
      <c r="I1723" s="60">
        <v>0.11361130535235101</v>
      </c>
      <c r="J1723" s="67">
        <v>0.31890669500000002</v>
      </c>
      <c r="K1723" s="68">
        <v>1.6436502546115099</v>
      </c>
      <c r="L1723" s="59">
        <v>6.2458272819999996</v>
      </c>
      <c r="M1723" s="62">
        <v>4.0400177368407897E-2</v>
      </c>
      <c r="N1723" s="67">
        <v>4.8528352730000099</v>
      </c>
      <c r="O1723" s="68">
        <v>18.902124009608102</v>
      </c>
      <c r="P1723" s="67">
        <v>2.2532096660000001</v>
      </c>
      <c r="Q1723" s="68">
        <v>10.5100196513597</v>
      </c>
      <c r="R1723" s="59">
        <v>9.7716801599000007</v>
      </c>
      <c r="S1723" s="60">
        <v>0.106465632652089</v>
      </c>
      <c r="T1723" s="67">
        <v>1.3954543582000001</v>
      </c>
      <c r="U1723" s="68">
        <v>4.9460909350762403</v>
      </c>
      <c r="V1723" s="67">
        <v>4.2229585071000004</v>
      </c>
      <c r="W1723" s="68">
        <v>18.366367807620101</v>
      </c>
      <c r="X1723" s="59">
        <v>4.9265694069999899</v>
      </c>
      <c r="Y1723" s="60">
        <v>0.151577340074593</v>
      </c>
    </row>
    <row r="1724" spans="1:25" customFormat="1" x14ac:dyDescent="0.3">
      <c r="A1724" s="58" t="s">
        <v>239</v>
      </c>
      <c r="B1724" s="63">
        <v>260.3089397892</v>
      </c>
      <c r="C1724" s="64">
        <v>0.17379470810643299</v>
      </c>
      <c r="D1724" s="63">
        <v>88.932905597800101</v>
      </c>
      <c r="E1724" s="64">
        <v>0.14466148454275901</v>
      </c>
      <c r="F1724" s="63">
        <v>12.021971133199999</v>
      </c>
      <c r="G1724" s="64">
        <v>0.14553939590846099</v>
      </c>
      <c r="H1724" s="63">
        <v>96.512683077099993</v>
      </c>
      <c r="I1724" s="61">
        <v>0.23899756036578401</v>
      </c>
      <c r="J1724" s="70">
        <v>3.9957695048000001</v>
      </c>
      <c r="K1724" s="71">
        <v>20.5942605373444</v>
      </c>
      <c r="L1724" s="63">
        <v>20.324900141099999</v>
      </c>
      <c r="M1724" s="64">
        <v>0.13146850427037099</v>
      </c>
      <c r="N1724" s="70">
        <v>1.3263850976</v>
      </c>
      <c r="O1724" s="71">
        <v>5.1663603211143601</v>
      </c>
      <c r="P1724" s="70">
        <v>10.570876117799999</v>
      </c>
      <c r="Q1724" s="69">
        <v>49.307491178748997</v>
      </c>
      <c r="R1724" s="63">
        <v>12.9201988307</v>
      </c>
      <c r="S1724" s="64">
        <v>0.140769767326823</v>
      </c>
      <c r="T1724" s="70">
        <v>0</v>
      </c>
      <c r="U1724" s="72">
        <v>0</v>
      </c>
      <c r="V1724" s="70">
        <v>9.4879126320999898</v>
      </c>
      <c r="W1724" s="69">
        <v>41.264552525139699</v>
      </c>
      <c r="X1724" s="63">
        <v>4.2153376569999903</v>
      </c>
      <c r="Y1724" s="64">
        <v>0.129694644848901</v>
      </c>
    </row>
    <row r="1725" spans="1:25" customFormat="1" x14ac:dyDescent="0.3">
      <c r="A1725" s="58" t="s">
        <v>318</v>
      </c>
      <c r="B1725" s="59">
        <v>84.052110402500105</v>
      </c>
      <c r="C1725" s="60">
        <v>5.6117212128641097E-2</v>
      </c>
      <c r="D1725" s="59">
        <v>25.449988340400001</v>
      </c>
      <c r="E1725" s="60">
        <v>4.1397872589122399E-2</v>
      </c>
      <c r="F1725" s="59">
        <v>11.0964086894</v>
      </c>
      <c r="G1725" s="61">
        <v>0.134334428149538</v>
      </c>
      <c r="H1725" s="59">
        <v>26.1551155679999</v>
      </c>
      <c r="I1725" s="60">
        <v>6.47687807709528E-2</v>
      </c>
      <c r="J1725" s="67">
        <v>1.9551699015999999</v>
      </c>
      <c r="K1725" s="68">
        <v>10.076977238040101</v>
      </c>
      <c r="L1725" s="59">
        <v>7.8922047872000096</v>
      </c>
      <c r="M1725" s="60">
        <v>5.1049518155836499E-2</v>
      </c>
      <c r="N1725" s="67">
        <v>0.605314939</v>
      </c>
      <c r="O1725" s="68">
        <v>2.35774292721318</v>
      </c>
      <c r="P1725" s="67">
        <v>0</v>
      </c>
      <c r="Q1725" s="68">
        <v>0</v>
      </c>
      <c r="R1725" s="59">
        <v>6.8983806627000002</v>
      </c>
      <c r="S1725" s="60">
        <v>7.5160100362598098E-2</v>
      </c>
      <c r="T1725" s="67">
        <v>0</v>
      </c>
      <c r="U1725" s="68">
        <v>0</v>
      </c>
      <c r="V1725" s="67">
        <v>0</v>
      </c>
      <c r="W1725" s="68">
        <v>0</v>
      </c>
      <c r="X1725" s="59">
        <v>3.9995275141999902</v>
      </c>
      <c r="Y1725" s="60">
        <v>0.12305474501104199</v>
      </c>
    </row>
    <row r="1726" spans="1:25" customFormat="1" x14ac:dyDescent="0.3">
      <c r="A1726" s="58" t="s">
        <v>377</v>
      </c>
      <c r="B1726" s="63">
        <v>28.1641684256</v>
      </c>
      <c r="C1726" s="64">
        <v>1.8803746942196501E-2</v>
      </c>
      <c r="D1726" s="63">
        <v>14.0629382079</v>
      </c>
      <c r="E1726" s="64">
        <v>2.28752845137923E-2</v>
      </c>
      <c r="F1726" s="63">
        <v>2.8954959355000001</v>
      </c>
      <c r="G1726" s="64">
        <v>3.5053214205806003E-2</v>
      </c>
      <c r="H1726" s="63">
        <v>5.4834245775000099</v>
      </c>
      <c r="I1726" s="64">
        <v>1.3578786276466401E-2</v>
      </c>
      <c r="J1726" s="70">
        <v>0.50740881169999996</v>
      </c>
      <c r="K1726" s="71">
        <v>2.6151932073512199</v>
      </c>
      <c r="L1726" s="63">
        <v>4.3939038773999997</v>
      </c>
      <c r="M1726" s="64">
        <v>2.8421294405350999E-2</v>
      </c>
      <c r="N1726" s="70">
        <v>0</v>
      </c>
      <c r="O1726" s="71">
        <v>0</v>
      </c>
      <c r="P1726" s="70">
        <v>0.82099701560000204</v>
      </c>
      <c r="Q1726" s="71">
        <v>3.82951258281336</v>
      </c>
      <c r="R1726" s="63">
        <v>0</v>
      </c>
      <c r="S1726" s="64">
        <v>0</v>
      </c>
      <c r="T1726" s="70">
        <v>0</v>
      </c>
      <c r="U1726" s="71">
        <v>0</v>
      </c>
      <c r="V1726" s="70">
        <v>0</v>
      </c>
      <c r="W1726" s="71">
        <v>0</v>
      </c>
      <c r="X1726" s="63">
        <v>0</v>
      </c>
      <c r="Y1726" s="64">
        <v>0</v>
      </c>
    </row>
    <row r="1727" spans="1:25" customFormat="1" x14ac:dyDescent="0.3">
      <c r="A1727" s="65" t="s">
        <v>1</v>
      </c>
    </row>
    <row r="1728" spans="1:25" customFormat="1" x14ac:dyDescent="0.3">
      <c r="A1728" s="65" t="s">
        <v>1</v>
      </c>
    </row>
    <row r="1729" spans="1:25" customFormat="1" x14ac:dyDescent="0.3">
      <c r="A1729" s="53" t="s">
        <v>378</v>
      </c>
    </row>
    <row r="1730" spans="1:25" customFormat="1" x14ac:dyDescent="0.3">
      <c r="A1730" s="54" t="s">
        <v>1</v>
      </c>
    </row>
    <row r="1731" spans="1:25" customFormat="1" ht="25.5" customHeight="1" x14ac:dyDescent="0.3">
      <c r="A1731" s="114" t="s">
        <v>1</v>
      </c>
      <c r="B1731" s="113" t="s">
        <v>504</v>
      </c>
      <c r="C1731" s="113" t="s">
        <v>1</v>
      </c>
      <c r="D1731" s="113" t="s">
        <v>53</v>
      </c>
      <c r="E1731" s="113" t="s">
        <v>1</v>
      </c>
      <c r="F1731" s="113" t="s">
        <v>54</v>
      </c>
      <c r="G1731" s="113" t="s">
        <v>1</v>
      </c>
      <c r="H1731" s="118" t="s">
        <v>55</v>
      </c>
      <c r="I1731" s="118" t="s">
        <v>1</v>
      </c>
      <c r="J1731" s="118" t="s">
        <v>56</v>
      </c>
      <c r="K1731" s="118" t="s">
        <v>1</v>
      </c>
      <c r="L1731" s="118" t="s">
        <v>57</v>
      </c>
      <c r="M1731" s="118" t="s">
        <v>1</v>
      </c>
      <c r="N1731" s="118" t="s">
        <v>58</v>
      </c>
      <c r="O1731" s="118" t="s">
        <v>1</v>
      </c>
      <c r="P1731" s="118" t="s">
        <v>59</v>
      </c>
      <c r="Q1731" s="118" t="s">
        <v>1</v>
      </c>
      <c r="R1731" s="118" t="s">
        <v>60</v>
      </c>
      <c r="S1731" s="118" t="s">
        <v>1</v>
      </c>
      <c r="T1731" s="113" t="s">
        <v>61</v>
      </c>
      <c r="U1731" s="113" t="s">
        <v>1</v>
      </c>
      <c r="V1731" s="113" t="s">
        <v>62</v>
      </c>
      <c r="W1731" s="113" t="s">
        <v>1</v>
      </c>
      <c r="X1731" s="113" t="s">
        <v>63</v>
      </c>
      <c r="Y1731" s="113" t="s">
        <v>1</v>
      </c>
    </row>
    <row r="1732" spans="1:25" customFormat="1" x14ac:dyDescent="0.3">
      <c r="A1732" s="115" t="s">
        <v>1</v>
      </c>
      <c r="B1732" s="55" t="s">
        <v>14</v>
      </c>
      <c r="C1732" s="55" t="s">
        <v>15</v>
      </c>
      <c r="D1732" s="55" t="s">
        <v>14</v>
      </c>
      <c r="E1732" s="55" t="s">
        <v>15</v>
      </c>
      <c r="F1732" s="55" t="s">
        <v>14</v>
      </c>
      <c r="G1732" s="55" t="s">
        <v>15</v>
      </c>
      <c r="H1732" s="55" t="s">
        <v>14</v>
      </c>
      <c r="I1732" s="55" t="s">
        <v>15</v>
      </c>
      <c r="J1732" s="55" t="s">
        <v>14</v>
      </c>
      <c r="K1732" s="55" t="s">
        <v>15</v>
      </c>
      <c r="L1732" s="55" t="s">
        <v>14</v>
      </c>
      <c r="M1732" s="55" t="s">
        <v>15</v>
      </c>
      <c r="N1732" s="55" t="s">
        <v>14</v>
      </c>
      <c r="O1732" s="55" t="s">
        <v>15</v>
      </c>
      <c r="P1732" s="55" t="s">
        <v>14</v>
      </c>
      <c r="Q1732" s="55" t="s">
        <v>15</v>
      </c>
      <c r="R1732" s="55" t="s">
        <v>14</v>
      </c>
      <c r="S1732" s="55" t="s">
        <v>15</v>
      </c>
      <c r="T1732" s="55" t="s">
        <v>14</v>
      </c>
      <c r="U1732" s="55" t="s">
        <v>15</v>
      </c>
      <c r="V1732" s="55" t="s">
        <v>14</v>
      </c>
      <c r="W1732" s="55" t="s">
        <v>15</v>
      </c>
      <c r="X1732" s="55" t="s">
        <v>14</v>
      </c>
      <c r="Y1732" s="55" t="s">
        <v>15</v>
      </c>
    </row>
    <row r="1733" spans="1:25" customFormat="1" x14ac:dyDescent="0.3">
      <c r="A1733" s="56" t="s">
        <v>16</v>
      </c>
      <c r="B1733" s="57">
        <v>1497.0101004129001</v>
      </c>
      <c r="C1733" s="57">
        <v>1497.0101004129001</v>
      </c>
      <c r="D1733" s="57">
        <v>614.76560868219997</v>
      </c>
      <c r="E1733" s="57">
        <v>614.76560868219997</v>
      </c>
      <c r="F1733" s="57">
        <v>82.602865417700002</v>
      </c>
      <c r="G1733" s="57">
        <v>82.602865417700002</v>
      </c>
      <c r="H1733" s="57">
        <v>403.82287973730001</v>
      </c>
      <c r="I1733" s="57">
        <v>403.82287973730001</v>
      </c>
      <c r="J1733" s="57">
        <v>19.402345122100002</v>
      </c>
      <c r="K1733" s="57">
        <v>19.402345122100002</v>
      </c>
      <c r="L1733" s="57">
        <v>153.81356047669999</v>
      </c>
      <c r="M1733" s="57">
        <v>153.81356047669999</v>
      </c>
      <c r="N1733" s="57">
        <v>25.673491881299999</v>
      </c>
      <c r="O1733" s="57">
        <v>25.673491881299999</v>
      </c>
      <c r="P1733" s="57">
        <v>21.4386817603</v>
      </c>
      <c r="Q1733" s="57">
        <v>21.4386817603</v>
      </c>
      <c r="R1733" s="57">
        <v>91.782483384399995</v>
      </c>
      <c r="S1733" s="57">
        <v>91.782483384399995</v>
      </c>
      <c r="T1733" s="57">
        <v>28.213277445100001</v>
      </c>
      <c r="U1733" s="57">
        <v>28.213277445100001</v>
      </c>
      <c r="V1733" s="57">
        <v>22.992888693800001</v>
      </c>
      <c r="W1733" s="57">
        <v>22.992888693800001</v>
      </c>
      <c r="X1733" s="57">
        <v>32.502017811999998</v>
      </c>
      <c r="Y1733" s="57">
        <v>32.502017811999998</v>
      </c>
    </row>
    <row r="1734" spans="1:25" customFormat="1" x14ac:dyDescent="0.3">
      <c r="A1734" s="58" t="s">
        <v>379</v>
      </c>
      <c r="B1734" s="59">
        <v>1214.5232655591999</v>
      </c>
      <c r="C1734" s="60">
        <v>0.81129931269282296</v>
      </c>
      <c r="D1734" s="59">
        <v>509.56133812979999</v>
      </c>
      <c r="E1734" s="60">
        <v>0.82887092402921803</v>
      </c>
      <c r="F1734" s="59">
        <v>72.557637928399998</v>
      </c>
      <c r="G1734" s="60">
        <v>0.87839129504159397</v>
      </c>
      <c r="H1734" s="59">
        <v>314.12847440949997</v>
      </c>
      <c r="I1734" s="60">
        <v>0.77788676712387095</v>
      </c>
      <c r="J1734" s="67">
        <v>17.266171603</v>
      </c>
      <c r="K1734" s="68">
        <v>88.990127195156305</v>
      </c>
      <c r="L1734" s="59">
        <v>120.7755219095</v>
      </c>
      <c r="M1734" s="60">
        <v>0.78520724398545705</v>
      </c>
      <c r="N1734" s="67">
        <v>23.0907848232</v>
      </c>
      <c r="O1734" s="68">
        <v>89.9401800501428</v>
      </c>
      <c r="P1734" s="67">
        <v>17.740130226600002</v>
      </c>
      <c r="Q1734" s="68">
        <v>82.748232493711697</v>
      </c>
      <c r="R1734" s="59">
        <v>72.811884361500006</v>
      </c>
      <c r="S1734" s="60">
        <v>0.79330915526170698</v>
      </c>
      <c r="T1734" s="67">
        <v>22.505455276399999</v>
      </c>
      <c r="U1734" s="68">
        <v>79.769021235456194</v>
      </c>
      <c r="V1734" s="67">
        <v>18.769930186700002</v>
      </c>
      <c r="W1734" s="68">
        <v>81.633632192379906</v>
      </c>
      <c r="X1734" s="59">
        <v>25.315936704599999</v>
      </c>
      <c r="Y1734" s="60">
        <v>0.77890353919051603</v>
      </c>
    </row>
    <row r="1735" spans="1:25" customFormat="1" x14ac:dyDescent="0.3">
      <c r="A1735" s="58" t="s">
        <v>380</v>
      </c>
      <c r="B1735" s="63">
        <v>282.48683485369997</v>
      </c>
      <c r="C1735" s="64">
        <v>0.18870068730717701</v>
      </c>
      <c r="D1735" s="63">
        <v>105.2042705524</v>
      </c>
      <c r="E1735" s="64">
        <v>0.171129075970782</v>
      </c>
      <c r="F1735" s="63">
        <v>10.0452274893</v>
      </c>
      <c r="G1735" s="64">
        <v>0.12160870495840601</v>
      </c>
      <c r="H1735" s="63">
        <v>89.694405327799899</v>
      </c>
      <c r="I1735" s="64">
        <v>0.222113232876129</v>
      </c>
      <c r="J1735" s="70">
        <v>2.1361735191000002</v>
      </c>
      <c r="K1735" s="71">
        <v>11.009872804843701</v>
      </c>
      <c r="L1735" s="63">
        <v>33.038038567199997</v>
      </c>
      <c r="M1735" s="64">
        <v>0.21479275601454301</v>
      </c>
      <c r="N1735" s="70">
        <v>2.5827070581</v>
      </c>
      <c r="O1735" s="71">
        <v>10.0598199498573</v>
      </c>
      <c r="P1735" s="70">
        <v>3.6985515336999999</v>
      </c>
      <c r="Q1735" s="71">
        <v>17.251767506288299</v>
      </c>
      <c r="R1735" s="63">
        <v>18.9705990229</v>
      </c>
      <c r="S1735" s="64">
        <v>0.20669084473829299</v>
      </c>
      <c r="T1735" s="70">
        <v>5.7078221686999804</v>
      </c>
      <c r="U1735" s="71">
        <v>20.230978764543799</v>
      </c>
      <c r="V1735" s="70">
        <v>4.2229585071000004</v>
      </c>
      <c r="W1735" s="71">
        <v>18.366367807620101</v>
      </c>
      <c r="X1735" s="63">
        <v>7.18608110739999</v>
      </c>
      <c r="Y1735" s="64">
        <v>0.221096460809484</v>
      </c>
    </row>
    <row r="1736" spans="1:25" customFormat="1" x14ac:dyDescent="0.3">
      <c r="A1736" s="65" t="s">
        <v>1</v>
      </c>
    </row>
    <row r="1737" spans="1:25" customFormat="1" x14ac:dyDescent="0.3">
      <c r="A1737" s="65" t="s">
        <v>1</v>
      </c>
    </row>
    <row r="1738" spans="1:25" customFormat="1" x14ac:dyDescent="0.3">
      <c r="A1738" s="53" t="s">
        <v>381</v>
      </c>
    </row>
    <row r="1739" spans="1:25" customFormat="1" x14ac:dyDescent="0.3">
      <c r="A1739" s="54" t="s">
        <v>1</v>
      </c>
    </row>
    <row r="1740" spans="1:25" customFormat="1" ht="25.5" customHeight="1" x14ac:dyDescent="0.3">
      <c r="A1740" s="114" t="s">
        <v>1</v>
      </c>
      <c r="B1740" s="113" t="s">
        <v>504</v>
      </c>
      <c r="C1740" s="113" t="s">
        <v>1</v>
      </c>
      <c r="D1740" s="113" t="s">
        <v>53</v>
      </c>
      <c r="E1740" s="113" t="s">
        <v>1</v>
      </c>
      <c r="F1740" s="113" t="s">
        <v>54</v>
      </c>
      <c r="G1740" s="113" t="s">
        <v>1</v>
      </c>
      <c r="H1740" s="118" t="s">
        <v>55</v>
      </c>
      <c r="I1740" s="118" t="s">
        <v>1</v>
      </c>
      <c r="J1740" s="118" t="s">
        <v>56</v>
      </c>
      <c r="K1740" s="118" t="s">
        <v>1</v>
      </c>
      <c r="L1740" s="118" t="s">
        <v>57</v>
      </c>
      <c r="M1740" s="118" t="s">
        <v>1</v>
      </c>
      <c r="N1740" s="118" t="s">
        <v>58</v>
      </c>
      <c r="O1740" s="118" t="s">
        <v>1</v>
      </c>
      <c r="P1740" s="118" t="s">
        <v>59</v>
      </c>
      <c r="Q1740" s="118" t="s">
        <v>1</v>
      </c>
      <c r="R1740" s="118" t="s">
        <v>60</v>
      </c>
      <c r="S1740" s="118" t="s">
        <v>1</v>
      </c>
      <c r="T1740" s="113" t="s">
        <v>61</v>
      </c>
      <c r="U1740" s="113" t="s">
        <v>1</v>
      </c>
      <c r="V1740" s="113" t="s">
        <v>62</v>
      </c>
      <c r="W1740" s="113" t="s">
        <v>1</v>
      </c>
      <c r="X1740" s="113" t="s">
        <v>63</v>
      </c>
      <c r="Y1740" s="113" t="s">
        <v>1</v>
      </c>
    </row>
    <row r="1741" spans="1:25" customFormat="1" x14ac:dyDescent="0.3">
      <c r="A1741" s="115" t="s">
        <v>1</v>
      </c>
      <c r="B1741" s="55" t="s">
        <v>14</v>
      </c>
      <c r="C1741" s="55" t="s">
        <v>15</v>
      </c>
      <c r="D1741" s="55" t="s">
        <v>14</v>
      </c>
      <c r="E1741" s="55" t="s">
        <v>15</v>
      </c>
      <c r="F1741" s="55" t="s">
        <v>14</v>
      </c>
      <c r="G1741" s="55" t="s">
        <v>15</v>
      </c>
      <c r="H1741" s="55" t="s">
        <v>14</v>
      </c>
      <c r="I1741" s="55" t="s">
        <v>15</v>
      </c>
      <c r="J1741" s="55" t="s">
        <v>14</v>
      </c>
      <c r="K1741" s="55" t="s">
        <v>15</v>
      </c>
      <c r="L1741" s="55" t="s">
        <v>14</v>
      </c>
      <c r="M1741" s="55" t="s">
        <v>15</v>
      </c>
      <c r="N1741" s="55" t="s">
        <v>14</v>
      </c>
      <c r="O1741" s="55" t="s">
        <v>15</v>
      </c>
      <c r="P1741" s="55" t="s">
        <v>14</v>
      </c>
      <c r="Q1741" s="55" t="s">
        <v>15</v>
      </c>
      <c r="R1741" s="55" t="s">
        <v>14</v>
      </c>
      <c r="S1741" s="55" t="s">
        <v>15</v>
      </c>
      <c r="T1741" s="55" t="s">
        <v>14</v>
      </c>
      <c r="U1741" s="55" t="s">
        <v>15</v>
      </c>
      <c r="V1741" s="55" t="s">
        <v>14</v>
      </c>
      <c r="W1741" s="55" t="s">
        <v>15</v>
      </c>
      <c r="X1741" s="55" t="s">
        <v>14</v>
      </c>
      <c r="Y1741" s="55" t="s">
        <v>15</v>
      </c>
    </row>
    <row r="1742" spans="1:25" customFormat="1" x14ac:dyDescent="0.3">
      <c r="A1742" s="56" t="s">
        <v>16</v>
      </c>
      <c r="B1742" s="57">
        <v>1353.6587424717</v>
      </c>
      <c r="C1742" s="57">
        <v>1353.6587424717</v>
      </c>
      <c r="D1742" s="57">
        <v>552.08398784129997</v>
      </c>
      <c r="E1742" s="57">
        <v>552.08398784129997</v>
      </c>
      <c r="F1742" s="57">
        <v>72.283567207999994</v>
      </c>
      <c r="G1742" s="57">
        <v>72.283567207999994</v>
      </c>
      <c r="H1742" s="57">
        <v>366.47067416179999</v>
      </c>
      <c r="I1742" s="57">
        <v>366.47067416179999</v>
      </c>
      <c r="J1742" s="57">
        <v>18.581348106499998</v>
      </c>
      <c r="K1742" s="57">
        <v>18.581348106499998</v>
      </c>
      <c r="L1742" s="57">
        <v>137.93954644409999</v>
      </c>
      <c r="M1742" s="57">
        <v>137.93954644409999</v>
      </c>
      <c r="N1742" s="57">
        <v>20.471274960100001</v>
      </c>
      <c r="O1742" s="57">
        <v>20.471274960100001</v>
      </c>
      <c r="P1742" s="57">
        <v>20.373370519000002</v>
      </c>
      <c r="Q1742" s="57">
        <v>20.373370519000002</v>
      </c>
      <c r="R1742" s="57">
        <v>86.413708820799997</v>
      </c>
      <c r="S1742" s="57">
        <v>86.413708820799997</v>
      </c>
      <c r="T1742" s="57">
        <v>27.448962837</v>
      </c>
      <c r="U1742" s="57">
        <v>27.448962837</v>
      </c>
      <c r="V1742" s="57">
        <v>19.0902837611</v>
      </c>
      <c r="W1742" s="57">
        <v>19.0902837611</v>
      </c>
      <c r="X1742" s="57">
        <v>32.502017811999998</v>
      </c>
      <c r="Y1742" s="57">
        <v>32.502017811999998</v>
      </c>
    </row>
    <row r="1743" spans="1:25" customFormat="1" x14ac:dyDescent="0.3">
      <c r="A1743" s="58" t="s">
        <v>382</v>
      </c>
      <c r="B1743" s="59">
        <v>33.430593097900001</v>
      </c>
      <c r="C1743" s="60">
        <v>2.4696470424191101E-2</v>
      </c>
      <c r="D1743" s="59">
        <v>18.418642671199901</v>
      </c>
      <c r="E1743" s="60">
        <v>3.3362030192577399E-2</v>
      </c>
      <c r="F1743" s="59">
        <v>5.6646640145999996</v>
      </c>
      <c r="G1743" s="61">
        <v>7.8367244913350995E-2</v>
      </c>
      <c r="H1743" s="59">
        <v>5.0818705862999902</v>
      </c>
      <c r="I1743" s="60">
        <v>1.38670593436252E-2</v>
      </c>
      <c r="J1743" s="67">
        <v>0</v>
      </c>
      <c r="K1743" s="68">
        <v>0</v>
      </c>
      <c r="L1743" s="59">
        <v>2.3660692120000002</v>
      </c>
      <c r="M1743" s="60">
        <v>1.7152943249373699E-2</v>
      </c>
      <c r="N1743" s="67">
        <v>0</v>
      </c>
      <c r="O1743" s="68">
        <v>0</v>
      </c>
      <c r="P1743" s="67">
        <v>0</v>
      </c>
      <c r="Q1743" s="68">
        <v>0</v>
      </c>
      <c r="R1743" s="59">
        <v>0.77998095410000001</v>
      </c>
      <c r="S1743" s="60">
        <v>9.0261251917503199E-3</v>
      </c>
      <c r="T1743" s="67">
        <v>1.1193656596999999</v>
      </c>
      <c r="U1743" s="68">
        <v>4.0779889074393196</v>
      </c>
      <c r="V1743" s="67">
        <v>0</v>
      </c>
      <c r="W1743" s="68">
        <v>0</v>
      </c>
      <c r="X1743" s="59">
        <v>0</v>
      </c>
      <c r="Y1743" s="60">
        <v>0</v>
      </c>
    </row>
    <row r="1744" spans="1:25" customFormat="1" x14ac:dyDescent="0.3">
      <c r="A1744" s="58" t="s">
        <v>383</v>
      </c>
      <c r="B1744" s="63">
        <v>94.388954956699706</v>
      </c>
      <c r="C1744" s="64">
        <v>6.9728766930098995E-2</v>
      </c>
      <c r="D1744" s="63">
        <v>22.798107437000098</v>
      </c>
      <c r="E1744" s="62">
        <v>4.1294636213129003E-2</v>
      </c>
      <c r="F1744" s="63">
        <v>9.0125265972000008</v>
      </c>
      <c r="G1744" s="64">
        <v>0.124682925114445</v>
      </c>
      <c r="H1744" s="63">
        <v>31.117893852400101</v>
      </c>
      <c r="I1744" s="64">
        <v>8.49123710200647E-2</v>
      </c>
      <c r="J1744" s="70">
        <v>0</v>
      </c>
      <c r="K1744" s="71">
        <v>0</v>
      </c>
      <c r="L1744" s="63">
        <v>13.1643422601</v>
      </c>
      <c r="M1744" s="64">
        <v>9.5435591891226398E-2</v>
      </c>
      <c r="N1744" s="70">
        <v>6.0498481279999901</v>
      </c>
      <c r="O1744" s="69">
        <v>29.552864390672301</v>
      </c>
      <c r="P1744" s="70">
        <v>2.2054457312000002</v>
      </c>
      <c r="Q1744" s="71">
        <v>10.8251392627608</v>
      </c>
      <c r="R1744" s="63">
        <v>3.7734585426999998</v>
      </c>
      <c r="S1744" s="64">
        <v>4.3667360123671901E-2</v>
      </c>
      <c r="T1744" s="70">
        <v>1.8952993697</v>
      </c>
      <c r="U1744" s="71">
        <v>6.9048123273540201</v>
      </c>
      <c r="V1744" s="70">
        <v>1.0697703756000001</v>
      </c>
      <c r="W1744" s="71">
        <v>5.6037426629553604</v>
      </c>
      <c r="X1744" s="63">
        <v>3.3022626628</v>
      </c>
      <c r="Y1744" s="64">
        <v>0.101601773831432</v>
      </c>
    </row>
    <row r="1745" spans="1:25" customFormat="1" x14ac:dyDescent="0.3">
      <c r="A1745" s="58" t="s">
        <v>384</v>
      </c>
      <c r="B1745" s="59">
        <v>171.29966653049999</v>
      </c>
      <c r="C1745" s="60">
        <v>0.12654568035198999</v>
      </c>
      <c r="D1745" s="59">
        <v>75.511604168199995</v>
      </c>
      <c r="E1745" s="60">
        <v>0.136775573701127</v>
      </c>
      <c r="F1745" s="59">
        <v>6.3819529100999901</v>
      </c>
      <c r="G1745" s="60">
        <v>8.8290508570718101E-2</v>
      </c>
      <c r="H1745" s="59">
        <v>40.018581667700097</v>
      </c>
      <c r="I1745" s="60">
        <v>0.109199956474639</v>
      </c>
      <c r="J1745" s="67">
        <v>2.9609470597000001</v>
      </c>
      <c r="K1745" s="68">
        <v>15.9350497215227</v>
      </c>
      <c r="L1745" s="59">
        <v>21.002747407099999</v>
      </c>
      <c r="M1745" s="60">
        <v>0.15226052244278901</v>
      </c>
      <c r="N1745" s="67">
        <v>1.4721248627000001</v>
      </c>
      <c r="O1745" s="68">
        <v>7.1911733175841697</v>
      </c>
      <c r="P1745" s="67">
        <v>2.3647559066000001</v>
      </c>
      <c r="Q1745" s="68">
        <v>11.607092230491</v>
      </c>
      <c r="R1745" s="59">
        <v>8.7683070059999899</v>
      </c>
      <c r="S1745" s="60">
        <v>0.101468935029548</v>
      </c>
      <c r="T1745" s="67">
        <v>3.1089284956999998</v>
      </c>
      <c r="U1745" s="68">
        <v>11.326214816063301</v>
      </c>
      <c r="V1745" s="67">
        <v>4.5554692655000002</v>
      </c>
      <c r="W1745" s="68">
        <v>23.862763500575198</v>
      </c>
      <c r="X1745" s="59">
        <v>5.1542477811999996</v>
      </c>
      <c r="Y1745" s="60">
        <v>0.158582393592099</v>
      </c>
    </row>
    <row r="1746" spans="1:25" customFormat="1" x14ac:dyDescent="0.3">
      <c r="A1746" s="58" t="s">
        <v>385</v>
      </c>
      <c r="B1746" s="63">
        <v>399.03278353309997</v>
      </c>
      <c r="C1746" s="64">
        <v>0.29478093038758801</v>
      </c>
      <c r="D1746" s="63">
        <v>143.14513996470001</v>
      </c>
      <c r="E1746" s="64">
        <v>0.25928145557057503</v>
      </c>
      <c r="F1746" s="63">
        <v>18.466599035900099</v>
      </c>
      <c r="G1746" s="64">
        <v>0.25547437334908102</v>
      </c>
      <c r="H1746" s="63">
        <v>119.2259320455</v>
      </c>
      <c r="I1746" s="64">
        <v>0.32533553283136801</v>
      </c>
      <c r="J1746" s="70">
        <v>8.5454727602000204</v>
      </c>
      <c r="K1746" s="71">
        <v>45.989519765848897</v>
      </c>
      <c r="L1746" s="63">
        <v>46.922670630399999</v>
      </c>
      <c r="M1746" s="64">
        <v>0.34016836969531</v>
      </c>
      <c r="N1746" s="70">
        <v>3.6652660531999999</v>
      </c>
      <c r="O1746" s="71">
        <v>17.904434679050901</v>
      </c>
      <c r="P1746" s="70">
        <v>5.3207041544999898</v>
      </c>
      <c r="Q1746" s="71">
        <v>26.1159740335452</v>
      </c>
      <c r="R1746" s="63">
        <v>32.444738003799998</v>
      </c>
      <c r="S1746" s="64">
        <v>0.375458228173982</v>
      </c>
      <c r="T1746" s="70">
        <v>5.3712659731999803</v>
      </c>
      <c r="U1746" s="71">
        <v>19.568192813317399</v>
      </c>
      <c r="V1746" s="70">
        <v>4.8849048918999998</v>
      </c>
      <c r="W1746" s="71">
        <v>25.588435211497</v>
      </c>
      <c r="X1746" s="63">
        <v>11.040090019799999</v>
      </c>
      <c r="Y1746" s="64">
        <v>0.33967398835539098</v>
      </c>
    </row>
    <row r="1747" spans="1:25" customFormat="1" x14ac:dyDescent="0.3">
      <c r="A1747" s="58" t="s">
        <v>386</v>
      </c>
      <c r="B1747" s="59">
        <v>127.17527081</v>
      </c>
      <c r="C1747" s="60">
        <v>9.3949284867606703E-2</v>
      </c>
      <c r="D1747" s="59">
        <v>54.085991179499899</v>
      </c>
      <c r="E1747" s="60">
        <v>9.7966962220696299E-2</v>
      </c>
      <c r="F1747" s="59">
        <v>7.1572041352999998</v>
      </c>
      <c r="G1747" s="60">
        <v>9.9015646456749207E-2</v>
      </c>
      <c r="H1747" s="59">
        <v>35.1221315599999</v>
      </c>
      <c r="I1747" s="60">
        <v>9.5838859795076697E-2</v>
      </c>
      <c r="J1747" s="67">
        <v>0</v>
      </c>
      <c r="K1747" s="68">
        <v>0</v>
      </c>
      <c r="L1747" s="59">
        <v>9.5276866222999903</v>
      </c>
      <c r="M1747" s="60">
        <v>6.9071465492755502E-2</v>
      </c>
      <c r="N1747" s="67">
        <v>4.2882895631000002</v>
      </c>
      <c r="O1747" s="68">
        <v>20.9478382341021</v>
      </c>
      <c r="P1747" s="67">
        <v>0.67113180230000202</v>
      </c>
      <c r="Q1747" s="68">
        <v>3.2941618652353499</v>
      </c>
      <c r="R1747" s="59">
        <v>11.0088063889</v>
      </c>
      <c r="S1747" s="60">
        <v>0.127396526999315</v>
      </c>
      <c r="T1747" s="67">
        <v>4.65562483769998</v>
      </c>
      <c r="U1747" s="68">
        <v>16.961022772869299</v>
      </c>
      <c r="V1747" s="67">
        <v>0.65840472089999802</v>
      </c>
      <c r="W1747" s="68">
        <v>3.4488996032716002</v>
      </c>
      <c r="X1747" s="59">
        <v>0</v>
      </c>
      <c r="Y1747" s="62">
        <v>0</v>
      </c>
    </row>
    <row r="1748" spans="1:25" customFormat="1" x14ac:dyDescent="0.3">
      <c r="A1748" s="58" t="s">
        <v>387</v>
      </c>
      <c r="B1748" s="63">
        <v>235.8660918253</v>
      </c>
      <c r="C1748" s="64">
        <v>0.17424339268449801</v>
      </c>
      <c r="D1748" s="63">
        <v>120.5800159544</v>
      </c>
      <c r="E1748" s="61">
        <v>0.218408826573433</v>
      </c>
      <c r="F1748" s="63">
        <v>13.353849734500001</v>
      </c>
      <c r="G1748" s="64">
        <v>0.18474253900715201</v>
      </c>
      <c r="H1748" s="63">
        <v>46.304825162999997</v>
      </c>
      <c r="I1748" s="62">
        <v>0.12635342587482501</v>
      </c>
      <c r="J1748" s="70">
        <v>2.3948267091000002</v>
      </c>
      <c r="K1748" s="71">
        <v>12.8883367093384</v>
      </c>
      <c r="L1748" s="63">
        <v>17.049345002999999</v>
      </c>
      <c r="M1748" s="64">
        <v>0.12360012369555901</v>
      </c>
      <c r="N1748" s="70">
        <v>2.1560373451000001</v>
      </c>
      <c r="O1748" s="71">
        <v>10.5320130246029</v>
      </c>
      <c r="P1748" s="70">
        <v>2.6900024187999998</v>
      </c>
      <c r="Q1748" s="71">
        <v>13.2035218045602</v>
      </c>
      <c r="R1748" s="63">
        <v>13.1435270531</v>
      </c>
      <c r="S1748" s="64">
        <v>0.152100022466994</v>
      </c>
      <c r="T1748" s="70">
        <v>7.2247586958000101</v>
      </c>
      <c r="U1748" s="71">
        <v>26.3206983036217</v>
      </c>
      <c r="V1748" s="70">
        <v>4.6556248376999996</v>
      </c>
      <c r="W1748" s="71">
        <v>24.387405111215301</v>
      </c>
      <c r="X1748" s="63">
        <v>6.31327891080001</v>
      </c>
      <c r="Y1748" s="64">
        <v>0.19424267586454599</v>
      </c>
    </row>
    <row r="1749" spans="1:25" customFormat="1" x14ac:dyDescent="0.3">
      <c r="A1749" s="58" t="s">
        <v>388</v>
      </c>
      <c r="B1749" s="59">
        <v>292.46538171819998</v>
      </c>
      <c r="C1749" s="60">
        <v>0.216055474354028</v>
      </c>
      <c r="D1749" s="59">
        <v>117.5444864663</v>
      </c>
      <c r="E1749" s="60">
        <v>0.21291051552846099</v>
      </c>
      <c r="F1749" s="59">
        <v>12.2467707804</v>
      </c>
      <c r="G1749" s="60">
        <v>0.169426762588504</v>
      </c>
      <c r="H1749" s="59">
        <v>89.599439286899994</v>
      </c>
      <c r="I1749" s="60">
        <v>0.244492794660402</v>
      </c>
      <c r="J1749" s="67">
        <v>4.6801015775000003</v>
      </c>
      <c r="K1749" s="68">
        <v>25.187093803290001</v>
      </c>
      <c r="L1749" s="59">
        <v>27.9066853092</v>
      </c>
      <c r="M1749" s="60">
        <v>0.20231098353298699</v>
      </c>
      <c r="N1749" s="67">
        <v>2.8397090079999998</v>
      </c>
      <c r="O1749" s="68">
        <v>13.8716763539877</v>
      </c>
      <c r="P1749" s="67">
        <v>7.12133050559998</v>
      </c>
      <c r="Q1749" s="68">
        <v>34.954110803407403</v>
      </c>
      <c r="R1749" s="59">
        <v>16.494890872199999</v>
      </c>
      <c r="S1749" s="60">
        <v>0.19088280201473801</v>
      </c>
      <c r="T1749" s="67">
        <v>4.0737198052000103</v>
      </c>
      <c r="U1749" s="68">
        <v>14.841070059334999</v>
      </c>
      <c r="V1749" s="67">
        <v>3.2661096695</v>
      </c>
      <c r="W1749" s="68">
        <v>17.1087539104856</v>
      </c>
      <c r="X1749" s="59">
        <v>6.6921384374000104</v>
      </c>
      <c r="Y1749" s="60">
        <v>0.20589916835653199</v>
      </c>
    </row>
    <row r="1750" spans="1:25" customFormat="1" x14ac:dyDescent="0.3">
      <c r="A1750" s="65" t="s">
        <v>1</v>
      </c>
    </row>
    <row r="1751" spans="1:25" customFormat="1" x14ac:dyDescent="0.3">
      <c r="A1751" s="65" t="s">
        <v>1</v>
      </c>
    </row>
  </sheetData>
  <mergeCells count="1599">
    <mergeCell ref="J1718:K1718"/>
    <mergeCell ref="A1740:A1741"/>
    <mergeCell ref="B1740:C1740"/>
    <mergeCell ref="D1740:E1740"/>
    <mergeCell ref="F1740:G1740"/>
    <mergeCell ref="H1740:I1740"/>
    <mergeCell ref="J1740:K1740"/>
    <mergeCell ref="X570:Y570"/>
    <mergeCell ref="L570:M570"/>
    <mergeCell ref="N570:O570"/>
    <mergeCell ref="P570:Q570"/>
    <mergeCell ref="R570:S570"/>
    <mergeCell ref="T570:U570"/>
    <mergeCell ref="V570:W570"/>
    <mergeCell ref="A622:A623"/>
    <mergeCell ref="B622:C622"/>
    <mergeCell ref="D622:E622"/>
    <mergeCell ref="F622:G622"/>
    <mergeCell ref="H622:I622"/>
    <mergeCell ref="J622:K622"/>
    <mergeCell ref="A691:A692"/>
    <mergeCell ref="B691:C691"/>
    <mergeCell ref="D691:E691"/>
    <mergeCell ref="F691:G691"/>
    <mergeCell ref="H691:I691"/>
    <mergeCell ref="J691:K691"/>
    <mergeCell ref="L622:M622"/>
    <mergeCell ref="N622:O622"/>
    <mergeCell ref="P622:Q622"/>
    <mergeCell ref="R622:S622"/>
    <mergeCell ref="T622:U622"/>
    <mergeCell ref="V622:W622"/>
    <mergeCell ref="V185:W185"/>
    <mergeCell ref="A203:A204"/>
    <mergeCell ref="B203:C203"/>
    <mergeCell ref="D203:E203"/>
    <mergeCell ref="F203:G203"/>
    <mergeCell ref="H203:I203"/>
    <mergeCell ref="J203:K203"/>
    <mergeCell ref="A247:A248"/>
    <mergeCell ref="B247:C247"/>
    <mergeCell ref="D247:E247"/>
    <mergeCell ref="F247:G247"/>
    <mergeCell ref="H247:I247"/>
    <mergeCell ref="J247:K247"/>
    <mergeCell ref="A282:A283"/>
    <mergeCell ref="B282:C282"/>
    <mergeCell ref="D282:E282"/>
    <mergeCell ref="F282:G282"/>
    <mergeCell ref="H282:I282"/>
    <mergeCell ref="J282:K282"/>
    <mergeCell ref="L203:M203"/>
    <mergeCell ref="N203:O203"/>
    <mergeCell ref="P203:Q203"/>
    <mergeCell ref="R203:S203"/>
    <mergeCell ref="T203:U203"/>
    <mergeCell ref="V203:W203"/>
    <mergeCell ref="A273:A274"/>
    <mergeCell ref="B273:C273"/>
    <mergeCell ref="D273:E273"/>
    <mergeCell ref="F273:G273"/>
    <mergeCell ref="H273:I273"/>
    <mergeCell ref="J273:K273"/>
    <mergeCell ref="L273:M273"/>
    <mergeCell ref="R163:S163"/>
    <mergeCell ref="T163:U163"/>
    <mergeCell ref="V163:W163"/>
    <mergeCell ref="X163:Y163"/>
    <mergeCell ref="A185:A186"/>
    <mergeCell ref="B185:C185"/>
    <mergeCell ref="D185:E185"/>
    <mergeCell ref="F185:G185"/>
    <mergeCell ref="H185:I185"/>
    <mergeCell ref="J185:K185"/>
    <mergeCell ref="X141:Y141"/>
    <mergeCell ref="A163:A164"/>
    <mergeCell ref="B163:C163"/>
    <mergeCell ref="D163:E163"/>
    <mergeCell ref="F163:G163"/>
    <mergeCell ref="H163:I163"/>
    <mergeCell ref="J163:K163"/>
    <mergeCell ref="L163:M163"/>
    <mergeCell ref="N163:O163"/>
    <mergeCell ref="P163:Q163"/>
    <mergeCell ref="L141:M141"/>
    <mergeCell ref="N141:O141"/>
    <mergeCell ref="P141:Q141"/>
    <mergeCell ref="R141:S141"/>
    <mergeCell ref="T141:U141"/>
    <mergeCell ref="V141:W141"/>
    <mergeCell ref="X185:Y185"/>
    <mergeCell ref="L185:M185"/>
    <mergeCell ref="N185:O185"/>
    <mergeCell ref="P185:Q185"/>
    <mergeCell ref="R185:S185"/>
    <mergeCell ref="T185:U185"/>
    <mergeCell ref="R123:S123"/>
    <mergeCell ref="T123:U123"/>
    <mergeCell ref="V123:W123"/>
    <mergeCell ref="X123:Y123"/>
    <mergeCell ref="A141:A142"/>
    <mergeCell ref="B141:C141"/>
    <mergeCell ref="D141:E141"/>
    <mergeCell ref="F141:G141"/>
    <mergeCell ref="H141:I141"/>
    <mergeCell ref="J141:K141"/>
    <mergeCell ref="X106:Y106"/>
    <mergeCell ref="A123:A124"/>
    <mergeCell ref="B123:C123"/>
    <mergeCell ref="D123:E123"/>
    <mergeCell ref="F123:G123"/>
    <mergeCell ref="H123:I123"/>
    <mergeCell ref="J123:K123"/>
    <mergeCell ref="L123:M123"/>
    <mergeCell ref="N123:O123"/>
    <mergeCell ref="P123:Q123"/>
    <mergeCell ref="L106:M106"/>
    <mergeCell ref="N106:O106"/>
    <mergeCell ref="P106:Q106"/>
    <mergeCell ref="R106:S106"/>
    <mergeCell ref="T106:U106"/>
    <mergeCell ref="V106:W106"/>
    <mergeCell ref="R88:S88"/>
    <mergeCell ref="T88:U88"/>
    <mergeCell ref="V88:W88"/>
    <mergeCell ref="X88:Y88"/>
    <mergeCell ref="A106:A107"/>
    <mergeCell ref="B106:C106"/>
    <mergeCell ref="D106:E106"/>
    <mergeCell ref="F106:G106"/>
    <mergeCell ref="H106:I106"/>
    <mergeCell ref="J106:K106"/>
    <mergeCell ref="X79:Y79"/>
    <mergeCell ref="A88:A89"/>
    <mergeCell ref="B88:C88"/>
    <mergeCell ref="D88:E88"/>
    <mergeCell ref="F88:G88"/>
    <mergeCell ref="H88:I88"/>
    <mergeCell ref="J88:K88"/>
    <mergeCell ref="L88:M88"/>
    <mergeCell ref="N88:O88"/>
    <mergeCell ref="P88:Q88"/>
    <mergeCell ref="L79:M79"/>
    <mergeCell ref="N79:O79"/>
    <mergeCell ref="P79:Q79"/>
    <mergeCell ref="R79:S79"/>
    <mergeCell ref="T79:U79"/>
    <mergeCell ref="V79:W79"/>
    <mergeCell ref="R61:S61"/>
    <mergeCell ref="T61:U61"/>
    <mergeCell ref="V61:W61"/>
    <mergeCell ref="X61:Y61"/>
    <mergeCell ref="A79:A80"/>
    <mergeCell ref="B79:C79"/>
    <mergeCell ref="D79:E79"/>
    <mergeCell ref="F79:G79"/>
    <mergeCell ref="H79:I79"/>
    <mergeCell ref="J79:K79"/>
    <mergeCell ref="X42:Y42"/>
    <mergeCell ref="A61:A62"/>
    <mergeCell ref="B61:C61"/>
    <mergeCell ref="D61:E61"/>
    <mergeCell ref="F61:G61"/>
    <mergeCell ref="H61:I61"/>
    <mergeCell ref="J61:K61"/>
    <mergeCell ref="L61:M61"/>
    <mergeCell ref="N61:O61"/>
    <mergeCell ref="P61:Q61"/>
    <mergeCell ref="L42:M42"/>
    <mergeCell ref="N42:O42"/>
    <mergeCell ref="P42:Q42"/>
    <mergeCell ref="R42:S42"/>
    <mergeCell ref="T42:U42"/>
    <mergeCell ref="V42:W42"/>
    <mergeCell ref="R20:S20"/>
    <mergeCell ref="T20:U20"/>
    <mergeCell ref="V20:W20"/>
    <mergeCell ref="X20:Y20"/>
    <mergeCell ref="A42:A43"/>
    <mergeCell ref="B42:C42"/>
    <mergeCell ref="D42:E42"/>
    <mergeCell ref="F42:G42"/>
    <mergeCell ref="H42:I42"/>
    <mergeCell ref="J42:K42"/>
    <mergeCell ref="X6:Y6"/>
    <mergeCell ref="A20:A21"/>
    <mergeCell ref="B20:C20"/>
    <mergeCell ref="D20:E20"/>
    <mergeCell ref="F20:G20"/>
    <mergeCell ref="H20:I20"/>
    <mergeCell ref="J20:K20"/>
    <mergeCell ref="L20:M20"/>
    <mergeCell ref="N20:O20"/>
    <mergeCell ref="P20:Q20"/>
    <mergeCell ref="L6:M6"/>
    <mergeCell ref="N6:O6"/>
    <mergeCell ref="P6:Q6"/>
    <mergeCell ref="R6:S6"/>
    <mergeCell ref="T6:U6"/>
    <mergeCell ref="V6:W6"/>
    <mergeCell ref="A6:A7"/>
    <mergeCell ref="B6:C6"/>
    <mergeCell ref="D6:E6"/>
    <mergeCell ref="F6:G6"/>
    <mergeCell ref="H6:I6"/>
    <mergeCell ref="J6:K6"/>
    <mergeCell ref="X203:Y203"/>
    <mergeCell ref="A221:A222"/>
    <mergeCell ref="B221:C221"/>
    <mergeCell ref="D221:E221"/>
    <mergeCell ref="F221:G221"/>
    <mergeCell ref="H221:I221"/>
    <mergeCell ref="J221:K221"/>
    <mergeCell ref="L221:M221"/>
    <mergeCell ref="N221:O221"/>
    <mergeCell ref="P221:Q221"/>
    <mergeCell ref="R221:S221"/>
    <mergeCell ref="T221:U221"/>
    <mergeCell ref="V221:W221"/>
    <mergeCell ref="X221:Y221"/>
    <mergeCell ref="L247:M247"/>
    <mergeCell ref="N247:O247"/>
    <mergeCell ref="P247:Q247"/>
    <mergeCell ref="R247:S247"/>
    <mergeCell ref="T247:U247"/>
    <mergeCell ref="V247:W247"/>
    <mergeCell ref="X247:Y247"/>
    <mergeCell ref="N273:O273"/>
    <mergeCell ref="P273:Q273"/>
    <mergeCell ref="R273:S273"/>
    <mergeCell ref="T273:U273"/>
    <mergeCell ref="V273:W273"/>
    <mergeCell ref="X273:Y273"/>
    <mergeCell ref="L282:M282"/>
    <mergeCell ref="N282:O282"/>
    <mergeCell ref="P282:Q282"/>
    <mergeCell ref="R282:S282"/>
    <mergeCell ref="T282:U282"/>
    <mergeCell ref="V282:W282"/>
    <mergeCell ref="X282:Y282"/>
    <mergeCell ref="A303:A304"/>
    <mergeCell ref="B303:C303"/>
    <mergeCell ref="D303:E303"/>
    <mergeCell ref="F303:G303"/>
    <mergeCell ref="H303:I303"/>
    <mergeCell ref="J303:K303"/>
    <mergeCell ref="L303:M303"/>
    <mergeCell ref="N303:O303"/>
    <mergeCell ref="P303:Q303"/>
    <mergeCell ref="R303:S303"/>
    <mergeCell ref="T303:U303"/>
    <mergeCell ref="V303:W303"/>
    <mergeCell ref="X303:Y303"/>
    <mergeCell ref="L329:M329"/>
    <mergeCell ref="N329:O329"/>
    <mergeCell ref="P329:Q329"/>
    <mergeCell ref="R329:S329"/>
    <mergeCell ref="T329:U329"/>
    <mergeCell ref="V329:W329"/>
    <mergeCell ref="X329:Y329"/>
    <mergeCell ref="A352:A353"/>
    <mergeCell ref="B352:C352"/>
    <mergeCell ref="D352:E352"/>
    <mergeCell ref="F352:G352"/>
    <mergeCell ref="H352:I352"/>
    <mergeCell ref="J352:K352"/>
    <mergeCell ref="L352:M352"/>
    <mergeCell ref="N352:O352"/>
    <mergeCell ref="P352:Q352"/>
    <mergeCell ref="R352:S352"/>
    <mergeCell ref="T352:U352"/>
    <mergeCell ref="V352:W352"/>
    <mergeCell ref="X352:Y352"/>
    <mergeCell ref="A329:A330"/>
    <mergeCell ref="B329:C329"/>
    <mergeCell ref="D329:E329"/>
    <mergeCell ref="F329:G329"/>
    <mergeCell ref="H329:I329"/>
    <mergeCell ref="J329:K329"/>
    <mergeCell ref="L375:M375"/>
    <mergeCell ref="N375:O375"/>
    <mergeCell ref="P375:Q375"/>
    <mergeCell ref="R375:S375"/>
    <mergeCell ref="T375:U375"/>
    <mergeCell ref="V375:W375"/>
    <mergeCell ref="X375:Y375"/>
    <mergeCell ref="A403:A404"/>
    <mergeCell ref="B403:C403"/>
    <mergeCell ref="D403:E403"/>
    <mergeCell ref="F403:G403"/>
    <mergeCell ref="H403:I403"/>
    <mergeCell ref="J403:K403"/>
    <mergeCell ref="L403:M403"/>
    <mergeCell ref="N403:O403"/>
    <mergeCell ref="P403:Q403"/>
    <mergeCell ref="R403:S403"/>
    <mergeCell ref="T403:U403"/>
    <mergeCell ref="V403:W403"/>
    <mergeCell ref="X403:Y403"/>
    <mergeCell ref="A375:A376"/>
    <mergeCell ref="B375:C375"/>
    <mergeCell ref="D375:E375"/>
    <mergeCell ref="F375:G375"/>
    <mergeCell ref="H375:I375"/>
    <mergeCell ref="J375:K375"/>
    <mergeCell ref="L420:M420"/>
    <mergeCell ref="N420:O420"/>
    <mergeCell ref="P420:Q420"/>
    <mergeCell ref="R420:S420"/>
    <mergeCell ref="T420:U420"/>
    <mergeCell ref="V420:W420"/>
    <mergeCell ref="X420:Y420"/>
    <mergeCell ref="A437:A438"/>
    <mergeCell ref="B437:C437"/>
    <mergeCell ref="D437:E437"/>
    <mergeCell ref="F437:G437"/>
    <mergeCell ref="H437:I437"/>
    <mergeCell ref="J437:K437"/>
    <mergeCell ref="L437:M437"/>
    <mergeCell ref="N437:O437"/>
    <mergeCell ref="P437:Q437"/>
    <mergeCell ref="R437:S437"/>
    <mergeCell ref="T437:U437"/>
    <mergeCell ref="V437:W437"/>
    <mergeCell ref="X437:Y437"/>
    <mergeCell ref="A420:A421"/>
    <mergeCell ref="B420:C420"/>
    <mergeCell ref="D420:E420"/>
    <mergeCell ref="F420:G420"/>
    <mergeCell ref="H420:I420"/>
    <mergeCell ref="J420:K420"/>
    <mergeCell ref="L452:M452"/>
    <mergeCell ref="N452:O452"/>
    <mergeCell ref="P452:Q452"/>
    <mergeCell ref="R452:S452"/>
    <mergeCell ref="T452:U452"/>
    <mergeCell ref="V452:W452"/>
    <mergeCell ref="X452:Y452"/>
    <mergeCell ref="A467:A468"/>
    <mergeCell ref="B467:C467"/>
    <mergeCell ref="D467:E467"/>
    <mergeCell ref="F467:G467"/>
    <mergeCell ref="H467:I467"/>
    <mergeCell ref="J467:K467"/>
    <mergeCell ref="L467:M467"/>
    <mergeCell ref="N467:O467"/>
    <mergeCell ref="P467:Q467"/>
    <mergeCell ref="R467:S467"/>
    <mergeCell ref="T467:U467"/>
    <mergeCell ref="V467:W467"/>
    <mergeCell ref="X467:Y467"/>
    <mergeCell ref="A452:A453"/>
    <mergeCell ref="B452:C452"/>
    <mergeCell ref="D452:E452"/>
    <mergeCell ref="F452:G452"/>
    <mergeCell ref="H452:I452"/>
    <mergeCell ref="J452:K452"/>
    <mergeCell ref="L482:M482"/>
    <mergeCell ref="N482:O482"/>
    <mergeCell ref="P482:Q482"/>
    <mergeCell ref="R482:S482"/>
    <mergeCell ref="T482:U482"/>
    <mergeCell ref="V482:W482"/>
    <mergeCell ref="X482:Y482"/>
    <mergeCell ref="A497:A498"/>
    <mergeCell ref="B497:C497"/>
    <mergeCell ref="D497:E497"/>
    <mergeCell ref="F497:G497"/>
    <mergeCell ref="H497:I497"/>
    <mergeCell ref="J497:K497"/>
    <mergeCell ref="L497:M497"/>
    <mergeCell ref="N497:O497"/>
    <mergeCell ref="P497:Q497"/>
    <mergeCell ref="R497:S497"/>
    <mergeCell ref="T497:U497"/>
    <mergeCell ref="V497:W497"/>
    <mergeCell ref="X497:Y497"/>
    <mergeCell ref="A482:A483"/>
    <mergeCell ref="B482:C482"/>
    <mergeCell ref="D482:E482"/>
    <mergeCell ref="F482:G482"/>
    <mergeCell ref="H482:I482"/>
    <mergeCell ref="J482:K482"/>
    <mergeCell ref="L512:M512"/>
    <mergeCell ref="N512:O512"/>
    <mergeCell ref="P512:Q512"/>
    <mergeCell ref="R512:S512"/>
    <mergeCell ref="T512:U512"/>
    <mergeCell ref="V512:W512"/>
    <mergeCell ref="X512:Y512"/>
    <mergeCell ref="A522:A523"/>
    <mergeCell ref="B522:C522"/>
    <mergeCell ref="D522:E522"/>
    <mergeCell ref="F522:G522"/>
    <mergeCell ref="H522:I522"/>
    <mergeCell ref="J522:K522"/>
    <mergeCell ref="L522:M522"/>
    <mergeCell ref="N522:O522"/>
    <mergeCell ref="P522:Q522"/>
    <mergeCell ref="R522:S522"/>
    <mergeCell ref="T522:U522"/>
    <mergeCell ref="V522:W522"/>
    <mergeCell ref="X522:Y522"/>
    <mergeCell ref="A512:A513"/>
    <mergeCell ref="B512:C512"/>
    <mergeCell ref="D512:E512"/>
    <mergeCell ref="F512:G512"/>
    <mergeCell ref="H512:I512"/>
    <mergeCell ref="J512:K512"/>
    <mergeCell ref="L546:M546"/>
    <mergeCell ref="N546:O546"/>
    <mergeCell ref="P546:Q546"/>
    <mergeCell ref="R546:S546"/>
    <mergeCell ref="T546:U546"/>
    <mergeCell ref="V546:W546"/>
    <mergeCell ref="X546:Y546"/>
    <mergeCell ref="A596:A597"/>
    <mergeCell ref="B596:C596"/>
    <mergeCell ref="D596:E596"/>
    <mergeCell ref="F596:G596"/>
    <mergeCell ref="H596:I596"/>
    <mergeCell ref="J596:K596"/>
    <mergeCell ref="L596:M596"/>
    <mergeCell ref="N596:O596"/>
    <mergeCell ref="P596:Q596"/>
    <mergeCell ref="R596:S596"/>
    <mergeCell ref="T596:U596"/>
    <mergeCell ref="V596:W596"/>
    <mergeCell ref="X596:Y596"/>
    <mergeCell ref="A570:A571"/>
    <mergeCell ref="B570:C570"/>
    <mergeCell ref="D570:E570"/>
    <mergeCell ref="F570:G570"/>
    <mergeCell ref="H570:I570"/>
    <mergeCell ref="J570:K570"/>
    <mergeCell ref="A546:A547"/>
    <mergeCell ref="B546:C546"/>
    <mergeCell ref="D546:E546"/>
    <mergeCell ref="F546:G546"/>
    <mergeCell ref="H546:I546"/>
    <mergeCell ref="J546:K546"/>
    <mergeCell ref="X622:Y622"/>
    <mergeCell ref="A657:A658"/>
    <mergeCell ref="B657:C657"/>
    <mergeCell ref="D657:E657"/>
    <mergeCell ref="F657:G657"/>
    <mergeCell ref="H657:I657"/>
    <mergeCell ref="J657:K657"/>
    <mergeCell ref="L657:M657"/>
    <mergeCell ref="N657:O657"/>
    <mergeCell ref="P657:Q657"/>
    <mergeCell ref="R657:S657"/>
    <mergeCell ref="T657:U657"/>
    <mergeCell ref="V657:W657"/>
    <mergeCell ref="X657:Y657"/>
    <mergeCell ref="L691:M691"/>
    <mergeCell ref="N691:O691"/>
    <mergeCell ref="P691:Q691"/>
    <mergeCell ref="R691:S691"/>
    <mergeCell ref="T691:U691"/>
    <mergeCell ref="V691:W691"/>
    <mergeCell ref="X691:Y691"/>
    <mergeCell ref="A701:A702"/>
    <mergeCell ref="B701:C701"/>
    <mergeCell ref="D701:E701"/>
    <mergeCell ref="F701:G701"/>
    <mergeCell ref="H701:I701"/>
    <mergeCell ref="J701:K701"/>
    <mergeCell ref="L701:M701"/>
    <mergeCell ref="N701:O701"/>
    <mergeCell ref="P701:Q701"/>
    <mergeCell ref="R701:S701"/>
    <mergeCell ref="T701:U701"/>
    <mergeCell ref="V701:W701"/>
    <mergeCell ref="X701:Y701"/>
    <mergeCell ref="A711:A712"/>
    <mergeCell ref="B711:C711"/>
    <mergeCell ref="D711:E711"/>
    <mergeCell ref="F711:G711"/>
    <mergeCell ref="H711:I711"/>
    <mergeCell ref="J711:K711"/>
    <mergeCell ref="L711:M711"/>
    <mergeCell ref="N711:O711"/>
    <mergeCell ref="P711:Q711"/>
    <mergeCell ref="R711:S711"/>
    <mergeCell ref="T711:U711"/>
    <mergeCell ref="V711:W711"/>
    <mergeCell ref="X711:Y711"/>
    <mergeCell ref="A721:A722"/>
    <mergeCell ref="B721:C721"/>
    <mergeCell ref="D721:E721"/>
    <mergeCell ref="F721:G721"/>
    <mergeCell ref="H721:I721"/>
    <mergeCell ref="J721:K721"/>
    <mergeCell ref="L721:M721"/>
    <mergeCell ref="N721:O721"/>
    <mergeCell ref="P721:Q721"/>
    <mergeCell ref="R721:S721"/>
    <mergeCell ref="T721:U721"/>
    <mergeCell ref="V721:W721"/>
    <mergeCell ref="X721:Y721"/>
    <mergeCell ref="L731:M731"/>
    <mergeCell ref="N731:O731"/>
    <mergeCell ref="P731:Q731"/>
    <mergeCell ref="R731:S731"/>
    <mergeCell ref="T731:U731"/>
    <mergeCell ref="V731:W731"/>
    <mergeCell ref="X731:Y731"/>
    <mergeCell ref="A741:A742"/>
    <mergeCell ref="B741:C741"/>
    <mergeCell ref="D741:E741"/>
    <mergeCell ref="F741:G741"/>
    <mergeCell ref="H741:I741"/>
    <mergeCell ref="J741:K741"/>
    <mergeCell ref="L741:M741"/>
    <mergeCell ref="N741:O741"/>
    <mergeCell ref="P741:Q741"/>
    <mergeCell ref="R741:S741"/>
    <mergeCell ref="T741:U741"/>
    <mergeCell ref="V741:W741"/>
    <mergeCell ref="X741:Y741"/>
    <mergeCell ref="A731:A732"/>
    <mergeCell ref="B731:C731"/>
    <mergeCell ref="D731:E731"/>
    <mergeCell ref="F731:G731"/>
    <mergeCell ref="H731:I731"/>
    <mergeCell ref="J731:K731"/>
    <mergeCell ref="A751:A752"/>
    <mergeCell ref="B751:C751"/>
    <mergeCell ref="D751:E751"/>
    <mergeCell ref="F751:G751"/>
    <mergeCell ref="H751:I751"/>
    <mergeCell ref="J751:K751"/>
    <mergeCell ref="L751:M751"/>
    <mergeCell ref="N751:O751"/>
    <mergeCell ref="P751:Q751"/>
    <mergeCell ref="R751:S751"/>
    <mergeCell ref="T751:U751"/>
    <mergeCell ref="V751:W751"/>
    <mergeCell ref="X751:Y751"/>
    <mergeCell ref="A761:A762"/>
    <mergeCell ref="B761:C761"/>
    <mergeCell ref="D761:E761"/>
    <mergeCell ref="F761:G761"/>
    <mergeCell ref="H761:I761"/>
    <mergeCell ref="J761:K761"/>
    <mergeCell ref="L761:M761"/>
    <mergeCell ref="N761:O761"/>
    <mergeCell ref="P761:Q761"/>
    <mergeCell ref="R761:S761"/>
    <mergeCell ref="T761:U761"/>
    <mergeCell ref="V761:W761"/>
    <mergeCell ref="X761:Y761"/>
    <mergeCell ref="L771:M771"/>
    <mergeCell ref="N771:O771"/>
    <mergeCell ref="P771:Q771"/>
    <mergeCell ref="R771:S771"/>
    <mergeCell ref="T771:U771"/>
    <mergeCell ref="V771:W771"/>
    <mergeCell ref="X771:Y771"/>
    <mergeCell ref="A781:A782"/>
    <mergeCell ref="B781:C781"/>
    <mergeCell ref="D781:E781"/>
    <mergeCell ref="F781:G781"/>
    <mergeCell ref="H781:I781"/>
    <mergeCell ref="J781:K781"/>
    <mergeCell ref="L781:M781"/>
    <mergeCell ref="N781:O781"/>
    <mergeCell ref="P781:Q781"/>
    <mergeCell ref="R781:S781"/>
    <mergeCell ref="T781:U781"/>
    <mergeCell ref="V781:W781"/>
    <mergeCell ref="X781:Y781"/>
    <mergeCell ref="A771:A772"/>
    <mergeCell ref="B771:C771"/>
    <mergeCell ref="D771:E771"/>
    <mergeCell ref="F771:G771"/>
    <mergeCell ref="H771:I771"/>
    <mergeCell ref="J771:K771"/>
    <mergeCell ref="L791:M791"/>
    <mergeCell ref="N791:O791"/>
    <mergeCell ref="P791:Q791"/>
    <mergeCell ref="R791:S791"/>
    <mergeCell ref="T791:U791"/>
    <mergeCell ref="V791:W791"/>
    <mergeCell ref="X791:Y791"/>
    <mergeCell ref="A801:A802"/>
    <mergeCell ref="B801:C801"/>
    <mergeCell ref="D801:E801"/>
    <mergeCell ref="F801:G801"/>
    <mergeCell ref="H801:I801"/>
    <mergeCell ref="J801:K801"/>
    <mergeCell ref="L801:M801"/>
    <mergeCell ref="N801:O801"/>
    <mergeCell ref="P801:Q801"/>
    <mergeCell ref="R801:S801"/>
    <mergeCell ref="T801:U801"/>
    <mergeCell ref="V801:W801"/>
    <mergeCell ref="X801:Y801"/>
    <mergeCell ref="A791:A792"/>
    <mergeCell ref="B791:C791"/>
    <mergeCell ref="D791:E791"/>
    <mergeCell ref="F791:G791"/>
    <mergeCell ref="H791:I791"/>
    <mergeCell ref="J791:K791"/>
    <mergeCell ref="L811:M811"/>
    <mergeCell ref="N811:O811"/>
    <mergeCell ref="P811:Q811"/>
    <mergeCell ref="R811:S811"/>
    <mergeCell ref="T811:U811"/>
    <mergeCell ref="V811:W811"/>
    <mergeCell ref="X811:Y811"/>
    <mergeCell ref="A821:A822"/>
    <mergeCell ref="B821:C821"/>
    <mergeCell ref="D821:E821"/>
    <mergeCell ref="F821:G821"/>
    <mergeCell ref="H821:I821"/>
    <mergeCell ref="J821:K821"/>
    <mergeCell ref="L821:M821"/>
    <mergeCell ref="N821:O821"/>
    <mergeCell ref="P821:Q821"/>
    <mergeCell ref="R821:S821"/>
    <mergeCell ref="T821:U821"/>
    <mergeCell ref="V821:W821"/>
    <mergeCell ref="X821:Y821"/>
    <mergeCell ref="A811:A812"/>
    <mergeCell ref="B811:C811"/>
    <mergeCell ref="D811:E811"/>
    <mergeCell ref="F811:G811"/>
    <mergeCell ref="H811:I811"/>
    <mergeCell ref="J811:K811"/>
    <mergeCell ref="L831:M831"/>
    <mergeCell ref="N831:O831"/>
    <mergeCell ref="P831:Q831"/>
    <mergeCell ref="R831:S831"/>
    <mergeCell ref="T831:U831"/>
    <mergeCell ref="V831:W831"/>
    <mergeCell ref="X831:Y831"/>
    <mergeCell ref="A841:A842"/>
    <mergeCell ref="B841:C841"/>
    <mergeCell ref="D841:E841"/>
    <mergeCell ref="F841:G841"/>
    <mergeCell ref="H841:I841"/>
    <mergeCell ref="J841:K841"/>
    <mergeCell ref="L841:M841"/>
    <mergeCell ref="N841:O841"/>
    <mergeCell ref="P841:Q841"/>
    <mergeCell ref="R841:S841"/>
    <mergeCell ref="T841:U841"/>
    <mergeCell ref="V841:W841"/>
    <mergeCell ref="X841:Y841"/>
    <mergeCell ref="A831:A832"/>
    <mergeCell ref="B831:C831"/>
    <mergeCell ref="D831:E831"/>
    <mergeCell ref="F831:G831"/>
    <mergeCell ref="H831:I831"/>
    <mergeCell ref="J831:K831"/>
    <mergeCell ref="L851:M851"/>
    <mergeCell ref="N851:O851"/>
    <mergeCell ref="P851:Q851"/>
    <mergeCell ref="R851:S851"/>
    <mergeCell ref="T851:U851"/>
    <mergeCell ref="V851:W851"/>
    <mergeCell ref="X851:Y851"/>
    <mergeCell ref="A861:A862"/>
    <mergeCell ref="B861:C861"/>
    <mergeCell ref="D861:E861"/>
    <mergeCell ref="F861:G861"/>
    <mergeCell ref="H861:I861"/>
    <mergeCell ref="J861:K861"/>
    <mergeCell ref="L861:M861"/>
    <mergeCell ref="N861:O861"/>
    <mergeCell ref="P861:Q861"/>
    <mergeCell ref="R861:S861"/>
    <mergeCell ref="T861:U861"/>
    <mergeCell ref="V861:W861"/>
    <mergeCell ref="X861:Y861"/>
    <mergeCell ref="A851:A852"/>
    <mergeCell ref="B851:C851"/>
    <mergeCell ref="D851:E851"/>
    <mergeCell ref="F851:G851"/>
    <mergeCell ref="H851:I851"/>
    <mergeCell ref="J851:K851"/>
    <mergeCell ref="L871:M871"/>
    <mergeCell ref="N871:O871"/>
    <mergeCell ref="P871:Q871"/>
    <mergeCell ref="R871:S871"/>
    <mergeCell ref="T871:U871"/>
    <mergeCell ref="V871:W871"/>
    <mergeCell ref="X871:Y871"/>
    <mergeCell ref="A881:A882"/>
    <mergeCell ref="B881:C881"/>
    <mergeCell ref="D881:E881"/>
    <mergeCell ref="F881:G881"/>
    <mergeCell ref="H881:I881"/>
    <mergeCell ref="J881:K881"/>
    <mergeCell ref="L881:M881"/>
    <mergeCell ref="N881:O881"/>
    <mergeCell ref="P881:Q881"/>
    <mergeCell ref="R881:S881"/>
    <mergeCell ref="T881:U881"/>
    <mergeCell ref="V881:W881"/>
    <mergeCell ref="X881:Y881"/>
    <mergeCell ref="A871:A872"/>
    <mergeCell ref="B871:C871"/>
    <mergeCell ref="D871:E871"/>
    <mergeCell ref="F871:G871"/>
    <mergeCell ref="H871:I871"/>
    <mergeCell ref="J871:K871"/>
    <mergeCell ref="L891:M891"/>
    <mergeCell ref="N891:O891"/>
    <mergeCell ref="P891:Q891"/>
    <mergeCell ref="R891:S891"/>
    <mergeCell ref="T891:U891"/>
    <mergeCell ref="V891:W891"/>
    <mergeCell ref="X891:Y891"/>
    <mergeCell ref="A901:A902"/>
    <mergeCell ref="B901:C901"/>
    <mergeCell ref="D901:E901"/>
    <mergeCell ref="F901:G901"/>
    <mergeCell ref="H901:I901"/>
    <mergeCell ref="J901:K901"/>
    <mergeCell ref="L901:M901"/>
    <mergeCell ref="N901:O901"/>
    <mergeCell ref="P901:Q901"/>
    <mergeCell ref="R901:S901"/>
    <mergeCell ref="T901:U901"/>
    <mergeCell ref="V901:W901"/>
    <mergeCell ref="X901:Y901"/>
    <mergeCell ref="A891:A892"/>
    <mergeCell ref="B891:C891"/>
    <mergeCell ref="D891:E891"/>
    <mergeCell ref="F891:G891"/>
    <mergeCell ref="H891:I891"/>
    <mergeCell ref="J891:K891"/>
    <mergeCell ref="L911:M911"/>
    <mergeCell ref="N911:O911"/>
    <mergeCell ref="P911:Q911"/>
    <mergeCell ref="R911:S911"/>
    <mergeCell ref="T911:U911"/>
    <mergeCell ref="V911:W911"/>
    <mergeCell ref="X911:Y911"/>
    <mergeCell ref="A921:A922"/>
    <mergeCell ref="B921:C921"/>
    <mergeCell ref="D921:E921"/>
    <mergeCell ref="F921:G921"/>
    <mergeCell ref="H921:I921"/>
    <mergeCell ref="J921:K921"/>
    <mergeCell ref="L921:M921"/>
    <mergeCell ref="N921:O921"/>
    <mergeCell ref="P921:Q921"/>
    <mergeCell ref="R921:S921"/>
    <mergeCell ref="T921:U921"/>
    <mergeCell ref="V921:W921"/>
    <mergeCell ref="X921:Y921"/>
    <mergeCell ref="A911:A912"/>
    <mergeCell ref="B911:C911"/>
    <mergeCell ref="D911:E911"/>
    <mergeCell ref="F911:G911"/>
    <mergeCell ref="H911:I911"/>
    <mergeCell ref="J911:K911"/>
    <mergeCell ref="L931:M931"/>
    <mergeCell ref="N931:O931"/>
    <mergeCell ref="P931:Q931"/>
    <mergeCell ref="R931:S931"/>
    <mergeCell ref="T931:U931"/>
    <mergeCell ref="V931:W931"/>
    <mergeCell ref="X931:Y931"/>
    <mergeCell ref="A941:A942"/>
    <mergeCell ref="B941:C941"/>
    <mergeCell ref="D941:E941"/>
    <mergeCell ref="F941:G941"/>
    <mergeCell ref="H941:I941"/>
    <mergeCell ref="J941:K941"/>
    <mergeCell ref="L941:M941"/>
    <mergeCell ref="N941:O941"/>
    <mergeCell ref="P941:Q941"/>
    <mergeCell ref="R941:S941"/>
    <mergeCell ref="T941:U941"/>
    <mergeCell ref="V941:W941"/>
    <mergeCell ref="X941:Y941"/>
    <mergeCell ref="A931:A932"/>
    <mergeCell ref="B931:C931"/>
    <mergeCell ref="D931:E931"/>
    <mergeCell ref="F931:G931"/>
    <mergeCell ref="H931:I931"/>
    <mergeCell ref="J931:K931"/>
    <mergeCell ref="L951:M951"/>
    <mergeCell ref="N951:O951"/>
    <mergeCell ref="P951:Q951"/>
    <mergeCell ref="R951:S951"/>
    <mergeCell ref="T951:U951"/>
    <mergeCell ref="V951:W951"/>
    <mergeCell ref="X951:Y951"/>
    <mergeCell ref="A961:A962"/>
    <mergeCell ref="B961:C961"/>
    <mergeCell ref="D961:E961"/>
    <mergeCell ref="F961:G961"/>
    <mergeCell ref="H961:I961"/>
    <mergeCell ref="J961:K961"/>
    <mergeCell ref="L961:M961"/>
    <mergeCell ref="N961:O961"/>
    <mergeCell ref="P961:Q961"/>
    <mergeCell ref="R961:S961"/>
    <mergeCell ref="T961:U961"/>
    <mergeCell ref="V961:W961"/>
    <mergeCell ref="X961:Y961"/>
    <mergeCell ref="A951:A952"/>
    <mergeCell ref="B951:C951"/>
    <mergeCell ref="D951:E951"/>
    <mergeCell ref="F951:G951"/>
    <mergeCell ref="H951:I951"/>
    <mergeCell ref="J951:K951"/>
    <mergeCell ref="L971:M971"/>
    <mergeCell ref="N971:O971"/>
    <mergeCell ref="P971:Q971"/>
    <mergeCell ref="R971:S971"/>
    <mergeCell ref="T971:U971"/>
    <mergeCell ref="V971:W971"/>
    <mergeCell ref="X971:Y971"/>
    <mergeCell ref="A981:A982"/>
    <mergeCell ref="B981:C981"/>
    <mergeCell ref="D981:E981"/>
    <mergeCell ref="F981:G981"/>
    <mergeCell ref="H981:I981"/>
    <mergeCell ref="J981:K981"/>
    <mergeCell ref="L981:M981"/>
    <mergeCell ref="N981:O981"/>
    <mergeCell ref="P981:Q981"/>
    <mergeCell ref="R981:S981"/>
    <mergeCell ref="T981:U981"/>
    <mergeCell ref="V981:W981"/>
    <mergeCell ref="X981:Y981"/>
    <mergeCell ref="A971:A972"/>
    <mergeCell ref="B971:C971"/>
    <mergeCell ref="D971:E971"/>
    <mergeCell ref="F971:G971"/>
    <mergeCell ref="H971:I971"/>
    <mergeCell ref="J971:K971"/>
    <mergeCell ref="L991:M991"/>
    <mergeCell ref="N991:O991"/>
    <mergeCell ref="P991:Q991"/>
    <mergeCell ref="R991:S991"/>
    <mergeCell ref="T991:U991"/>
    <mergeCell ref="V991:W991"/>
    <mergeCell ref="X991:Y991"/>
    <mergeCell ref="A1001:A1002"/>
    <mergeCell ref="B1001:C1001"/>
    <mergeCell ref="D1001:E1001"/>
    <mergeCell ref="F1001:G1001"/>
    <mergeCell ref="H1001:I1001"/>
    <mergeCell ref="J1001:K1001"/>
    <mergeCell ref="L1001:M1001"/>
    <mergeCell ref="N1001:O1001"/>
    <mergeCell ref="P1001:Q1001"/>
    <mergeCell ref="R1001:S1001"/>
    <mergeCell ref="T1001:U1001"/>
    <mergeCell ref="V1001:W1001"/>
    <mergeCell ref="X1001:Y1001"/>
    <mergeCell ref="A991:A992"/>
    <mergeCell ref="B991:C991"/>
    <mergeCell ref="D991:E991"/>
    <mergeCell ref="F991:G991"/>
    <mergeCell ref="H991:I991"/>
    <mergeCell ref="J991:K991"/>
    <mergeCell ref="L1011:M1011"/>
    <mergeCell ref="N1011:O1011"/>
    <mergeCell ref="P1011:Q1011"/>
    <mergeCell ref="R1011:S1011"/>
    <mergeCell ref="T1011:U1011"/>
    <mergeCell ref="V1011:W1011"/>
    <mergeCell ref="X1011:Y1011"/>
    <mergeCell ref="A1021:A1022"/>
    <mergeCell ref="B1021:C1021"/>
    <mergeCell ref="D1021:E1021"/>
    <mergeCell ref="F1021:G1021"/>
    <mergeCell ref="H1021:I1021"/>
    <mergeCell ref="J1021:K1021"/>
    <mergeCell ref="L1021:M1021"/>
    <mergeCell ref="N1021:O1021"/>
    <mergeCell ref="P1021:Q1021"/>
    <mergeCell ref="R1021:S1021"/>
    <mergeCell ref="T1021:U1021"/>
    <mergeCell ref="V1021:W1021"/>
    <mergeCell ref="X1021:Y1021"/>
    <mergeCell ref="A1011:A1012"/>
    <mergeCell ref="B1011:C1011"/>
    <mergeCell ref="D1011:E1011"/>
    <mergeCell ref="F1011:G1011"/>
    <mergeCell ref="H1011:I1011"/>
    <mergeCell ref="J1011:K1011"/>
    <mergeCell ref="L1031:M1031"/>
    <mergeCell ref="N1031:O1031"/>
    <mergeCell ref="P1031:Q1031"/>
    <mergeCell ref="R1031:S1031"/>
    <mergeCell ref="T1031:U1031"/>
    <mergeCell ref="V1031:W1031"/>
    <mergeCell ref="X1031:Y1031"/>
    <mergeCell ref="A1041:A1042"/>
    <mergeCell ref="B1041:C1041"/>
    <mergeCell ref="D1041:E1041"/>
    <mergeCell ref="F1041:G1041"/>
    <mergeCell ref="H1041:I1041"/>
    <mergeCell ref="J1041:K1041"/>
    <mergeCell ref="L1041:M1041"/>
    <mergeCell ref="N1041:O1041"/>
    <mergeCell ref="P1041:Q1041"/>
    <mergeCell ref="R1041:S1041"/>
    <mergeCell ref="T1041:U1041"/>
    <mergeCell ref="V1041:W1041"/>
    <mergeCell ref="X1041:Y1041"/>
    <mergeCell ref="A1031:A1032"/>
    <mergeCell ref="B1031:C1031"/>
    <mergeCell ref="D1031:E1031"/>
    <mergeCell ref="F1031:G1031"/>
    <mergeCell ref="H1031:I1031"/>
    <mergeCell ref="J1031:K1031"/>
    <mergeCell ref="L1051:M1051"/>
    <mergeCell ref="N1051:O1051"/>
    <mergeCell ref="P1051:Q1051"/>
    <mergeCell ref="R1051:S1051"/>
    <mergeCell ref="T1051:U1051"/>
    <mergeCell ref="V1051:W1051"/>
    <mergeCell ref="X1051:Y1051"/>
    <mergeCell ref="A1061:A1062"/>
    <mergeCell ref="B1061:C1061"/>
    <mergeCell ref="D1061:E1061"/>
    <mergeCell ref="F1061:G1061"/>
    <mergeCell ref="H1061:I1061"/>
    <mergeCell ref="J1061:K1061"/>
    <mergeCell ref="L1061:M1061"/>
    <mergeCell ref="N1061:O1061"/>
    <mergeCell ref="P1061:Q1061"/>
    <mergeCell ref="R1061:S1061"/>
    <mergeCell ref="T1061:U1061"/>
    <mergeCell ref="V1061:W1061"/>
    <mergeCell ref="X1061:Y1061"/>
    <mergeCell ref="A1051:A1052"/>
    <mergeCell ref="B1051:C1051"/>
    <mergeCell ref="D1051:E1051"/>
    <mergeCell ref="F1051:G1051"/>
    <mergeCell ref="H1051:I1051"/>
    <mergeCell ref="J1051:K1051"/>
    <mergeCell ref="L1071:M1071"/>
    <mergeCell ref="N1071:O1071"/>
    <mergeCell ref="P1071:Q1071"/>
    <mergeCell ref="R1071:S1071"/>
    <mergeCell ref="T1071:U1071"/>
    <mergeCell ref="V1071:W1071"/>
    <mergeCell ref="X1071:Y1071"/>
    <mergeCell ref="A1081:A1082"/>
    <mergeCell ref="B1081:C1081"/>
    <mergeCell ref="D1081:E1081"/>
    <mergeCell ref="F1081:G1081"/>
    <mergeCell ref="H1081:I1081"/>
    <mergeCell ref="J1081:K1081"/>
    <mergeCell ref="L1081:M1081"/>
    <mergeCell ref="N1081:O1081"/>
    <mergeCell ref="P1081:Q1081"/>
    <mergeCell ref="R1081:S1081"/>
    <mergeCell ref="T1081:U1081"/>
    <mergeCell ref="V1081:W1081"/>
    <mergeCell ref="X1081:Y1081"/>
    <mergeCell ref="A1071:A1072"/>
    <mergeCell ref="B1071:C1071"/>
    <mergeCell ref="D1071:E1071"/>
    <mergeCell ref="F1071:G1071"/>
    <mergeCell ref="H1071:I1071"/>
    <mergeCell ref="J1071:K1071"/>
    <mergeCell ref="L1091:M1091"/>
    <mergeCell ref="N1091:O1091"/>
    <mergeCell ref="P1091:Q1091"/>
    <mergeCell ref="R1091:S1091"/>
    <mergeCell ref="T1091:U1091"/>
    <mergeCell ref="V1091:W1091"/>
    <mergeCell ref="X1091:Y1091"/>
    <mergeCell ref="A1101:A1102"/>
    <mergeCell ref="B1101:C1101"/>
    <mergeCell ref="D1101:E1101"/>
    <mergeCell ref="F1101:G1101"/>
    <mergeCell ref="H1101:I1101"/>
    <mergeCell ref="J1101:K1101"/>
    <mergeCell ref="L1101:M1101"/>
    <mergeCell ref="N1101:O1101"/>
    <mergeCell ref="P1101:Q1101"/>
    <mergeCell ref="R1101:S1101"/>
    <mergeCell ref="T1101:U1101"/>
    <mergeCell ref="V1101:W1101"/>
    <mergeCell ref="X1101:Y1101"/>
    <mergeCell ref="A1091:A1092"/>
    <mergeCell ref="B1091:C1091"/>
    <mergeCell ref="D1091:E1091"/>
    <mergeCell ref="F1091:G1091"/>
    <mergeCell ref="H1091:I1091"/>
    <mergeCell ref="J1091:K1091"/>
    <mergeCell ref="L1111:M1111"/>
    <mergeCell ref="N1111:O1111"/>
    <mergeCell ref="P1111:Q1111"/>
    <mergeCell ref="R1111:S1111"/>
    <mergeCell ref="T1111:U1111"/>
    <mergeCell ref="V1111:W1111"/>
    <mergeCell ref="X1111:Y1111"/>
    <mergeCell ref="A1121:A1122"/>
    <mergeCell ref="B1121:C1121"/>
    <mergeCell ref="D1121:E1121"/>
    <mergeCell ref="F1121:G1121"/>
    <mergeCell ref="H1121:I1121"/>
    <mergeCell ref="J1121:K1121"/>
    <mergeCell ref="L1121:M1121"/>
    <mergeCell ref="N1121:O1121"/>
    <mergeCell ref="P1121:Q1121"/>
    <mergeCell ref="R1121:S1121"/>
    <mergeCell ref="T1121:U1121"/>
    <mergeCell ref="V1121:W1121"/>
    <mergeCell ref="X1121:Y1121"/>
    <mergeCell ref="A1111:A1112"/>
    <mergeCell ref="B1111:C1111"/>
    <mergeCell ref="D1111:E1111"/>
    <mergeCell ref="F1111:G1111"/>
    <mergeCell ref="H1111:I1111"/>
    <mergeCell ref="J1111:K1111"/>
    <mergeCell ref="L1131:M1131"/>
    <mergeCell ref="N1131:O1131"/>
    <mergeCell ref="P1131:Q1131"/>
    <mergeCell ref="R1131:S1131"/>
    <mergeCell ref="T1131:U1131"/>
    <mergeCell ref="V1131:W1131"/>
    <mergeCell ref="X1131:Y1131"/>
    <mergeCell ref="A1141:A1142"/>
    <mergeCell ref="B1141:C1141"/>
    <mergeCell ref="D1141:E1141"/>
    <mergeCell ref="F1141:G1141"/>
    <mergeCell ref="H1141:I1141"/>
    <mergeCell ref="J1141:K1141"/>
    <mergeCell ref="L1141:M1141"/>
    <mergeCell ref="N1141:O1141"/>
    <mergeCell ref="P1141:Q1141"/>
    <mergeCell ref="R1141:S1141"/>
    <mergeCell ref="T1141:U1141"/>
    <mergeCell ref="V1141:W1141"/>
    <mergeCell ref="X1141:Y1141"/>
    <mergeCell ref="A1131:A1132"/>
    <mergeCell ref="B1131:C1131"/>
    <mergeCell ref="D1131:E1131"/>
    <mergeCell ref="F1131:G1131"/>
    <mergeCell ref="H1131:I1131"/>
    <mergeCell ref="J1131:K1131"/>
    <mergeCell ref="L1151:M1151"/>
    <mergeCell ref="N1151:O1151"/>
    <mergeCell ref="P1151:Q1151"/>
    <mergeCell ref="R1151:S1151"/>
    <mergeCell ref="T1151:U1151"/>
    <mergeCell ref="V1151:W1151"/>
    <mergeCell ref="X1151:Y1151"/>
    <mergeCell ref="A1161:A1162"/>
    <mergeCell ref="B1161:C1161"/>
    <mergeCell ref="D1161:E1161"/>
    <mergeCell ref="F1161:G1161"/>
    <mergeCell ref="H1161:I1161"/>
    <mergeCell ref="J1161:K1161"/>
    <mergeCell ref="L1161:M1161"/>
    <mergeCell ref="N1161:O1161"/>
    <mergeCell ref="P1161:Q1161"/>
    <mergeCell ref="R1161:S1161"/>
    <mergeCell ref="T1161:U1161"/>
    <mergeCell ref="V1161:W1161"/>
    <mergeCell ref="X1161:Y1161"/>
    <mergeCell ref="A1151:A1152"/>
    <mergeCell ref="B1151:C1151"/>
    <mergeCell ref="D1151:E1151"/>
    <mergeCell ref="F1151:G1151"/>
    <mergeCell ref="H1151:I1151"/>
    <mergeCell ref="J1151:K1151"/>
    <mergeCell ref="L1171:M1171"/>
    <mergeCell ref="N1171:O1171"/>
    <mergeCell ref="P1171:Q1171"/>
    <mergeCell ref="R1171:S1171"/>
    <mergeCell ref="T1171:U1171"/>
    <mergeCell ref="V1171:W1171"/>
    <mergeCell ref="X1171:Y1171"/>
    <mergeCell ref="A1181:A1182"/>
    <mergeCell ref="B1181:C1181"/>
    <mergeCell ref="D1181:E1181"/>
    <mergeCell ref="F1181:G1181"/>
    <mergeCell ref="H1181:I1181"/>
    <mergeCell ref="J1181:K1181"/>
    <mergeCell ref="L1181:M1181"/>
    <mergeCell ref="N1181:O1181"/>
    <mergeCell ref="P1181:Q1181"/>
    <mergeCell ref="R1181:S1181"/>
    <mergeCell ref="T1181:U1181"/>
    <mergeCell ref="V1181:W1181"/>
    <mergeCell ref="X1181:Y1181"/>
    <mergeCell ref="A1171:A1172"/>
    <mergeCell ref="B1171:C1171"/>
    <mergeCell ref="D1171:E1171"/>
    <mergeCell ref="F1171:G1171"/>
    <mergeCell ref="H1171:I1171"/>
    <mergeCell ref="J1171:K1171"/>
    <mergeCell ref="L1191:M1191"/>
    <mergeCell ref="N1191:O1191"/>
    <mergeCell ref="P1191:Q1191"/>
    <mergeCell ref="R1191:S1191"/>
    <mergeCell ref="T1191:U1191"/>
    <mergeCell ref="V1191:W1191"/>
    <mergeCell ref="X1191:Y1191"/>
    <mergeCell ref="A1201:A1202"/>
    <mergeCell ref="B1201:C1201"/>
    <mergeCell ref="D1201:E1201"/>
    <mergeCell ref="F1201:G1201"/>
    <mergeCell ref="H1201:I1201"/>
    <mergeCell ref="J1201:K1201"/>
    <mergeCell ref="L1201:M1201"/>
    <mergeCell ref="N1201:O1201"/>
    <mergeCell ref="P1201:Q1201"/>
    <mergeCell ref="R1201:S1201"/>
    <mergeCell ref="T1201:U1201"/>
    <mergeCell ref="V1201:W1201"/>
    <mergeCell ref="X1201:Y1201"/>
    <mergeCell ref="A1191:A1192"/>
    <mergeCell ref="B1191:C1191"/>
    <mergeCell ref="D1191:E1191"/>
    <mergeCell ref="F1191:G1191"/>
    <mergeCell ref="H1191:I1191"/>
    <mergeCell ref="J1191:K1191"/>
    <mergeCell ref="L1211:M1211"/>
    <mergeCell ref="N1211:O1211"/>
    <mergeCell ref="P1211:Q1211"/>
    <mergeCell ref="R1211:S1211"/>
    <mergeCell ref="T1211:U1211"/>
    <mergeCell ref="V1211:W1211"/>
    <mergeCell ref="X1211:Y1211"/>
    <mergeCell ref="A1221:A1222"/>
    <mergeCell ref="B1221:C1221"/>
    <mergeCell ref="D1221:E1221"/>
    <mergeCell ref="F1221:G1221"/>
    <mergeCell ref="H1221:I1221"/>
    <mergeCell ref="J1221:K1221"/>
    <mergeCell ref="L1221:M1221"/>
    <mergeCell ref="N1221:O1221"/>
    <mergeCell ref="P1221:Q1221"/>
    <mergeCell ref="R1221:S1221"/>
    <mergeCell ref="T1221:U1221"/>
    <mergeCell ref="V1221:W1221"/>
    <mergeCell ref="X1221:Y1221"/>
    <mergeCell ref="A1211:A1212"/>
    <mergeCell ref="B1211:C1211"/>
    <mergeCell ref="D1211:E1211"/>
    <mergeCell ref="F1211:G1211"/>
    <mergeCell ref="H1211:I1211"/>
    <mergeCell ref="J1211:K1211"/>
    <mergeCell ref="L1231:M1231"/>
    <mergeCell ref="N1231:O1231"/>
    <mergeCell ref="P1231:Q1231"/>
    <mergeCell ref="R1231:S1231"/>
    <mergeCell ref="T1231:U1231"/>
    <mergeCell ref="V1231:W1231"/>
    <mergeCell ref="X1231:Y1231"/>
    <mergeCell ref="A1266:A1267"/>
    <mergeCell ref="B1266:C1266"/>
    <mergeCell ref="D1266:E1266"/>
    <mergeCell ref="F1266:G1266"/>
    <mergeCell ref="H1266:I1266"/>
    <mergeCell ref="J1266:K1266"/>
    <mergeCell ref="L1266:M1266"/>
    <mergeCell ref="N1266:O1266"/>
    <mergeCell ref="P1266:Q1266"/>
    <mergeCell ref="R1266:S1266"/>
    <mergeCell ref="T1266:U1266"/>
    <mergeCell ref="V1266:W1266"/>
    <mergeCell ref="X1266:Y1266"/>
    <mergeCell ref="A1231:A1232"/>
    <mergeCell ref="B1231:C1231"/>
    <mergeCell ref="D1231:E1231"/>
    <mergeCell ref="F1231:G1231"/>
    <mergeCell ref="H1231:I1231"/>
    <mergeCell ref="J1231:K1231"/>
    <mergeCell ref="L1285:M1285"/>
    <mergeCell ref="N1285:O1285"/>
    <mergeCell ref="P1285:Q1285"/>
    <mergeCell ref="R1285:S1285"/>
    <mergeCell ref="T1285:U1285"/>
    <mergeCell ref="V1285:W1285"/>
    <mergeCell ref="X1285:Y1285"/>
    <mergeCell ref="A1299:A1300"/>
    <mergeCell ref="B1299:C1299"/>
    <mergeCell ref="D1299:E1299"/>
    <mergeCell ref="F1299:G1299"/>
    <mergeCell ref="H1299:I1299"/>
    <mergeCell ref="J1299:K1299"/>
    <mergeCell ref="L1299:M1299"/>
    <mergeCell ref="N1299:O1299"/>
    <mergeCell ref="P1299:Q1299"/>
    <mergeCell ref="R1299:S1299"/>
    <mergeCell ref="T1299:U1299"/>
    <mergeCell ref="V1299:W1299"/>
    <mergeCell ref="X1299:Y1299"/>
    <mergeCell ref="A1285:A1286"/>
    <mergeCell ref="B1285:C1285"/>
    <mergeCell ref="D1285:E1285"/>
    <mergeCell ref="F1285:G1285"/>
    <mergeCell ref="H1285:I1285"/>
    <mergeCell ref="J1285:K1285"/>
    <mergeCell ref="A1314:A1315"/>
    <mergeCell ref="B1314:C1314"/>
    <mergeCell ref="D1314:E1314"/>
    <mergeCell ref="F1314:G1314"/>
    <mergeCell ref="H1314:I1314"/>
    <mergeCell ref="J1314:K1314"/>
    <mergeCell ref="L1314:M1314"/>
    <mergeCell ref="N1314:O1314"/>
    <mergeCell ref="P1314:Q1314"/>
    <mergeCell ref="R1314:S1314"/>
    <mergeCell ref="T1314:U1314"/>
    <mergeCell ref="V1314:W1314"/>
    <mergeCell ref="X1314:Y1314"/>
    <mergeCell ref="A1329:A1330"/>
    <mergeCell ref="B1329:C1329"/>
    <mergeCell ref="D1329:E1329"/>
    <mergeCell ref="F1329:G1329"/>
    <mergeCell ref="H1329:I1329"/>
    <mergeCell ref="J1329:K1329"/>
    <mergeCell ref="L1329:M1329"/>
    <mergeCell ref="N1329:O1329"/>
    <mergeCell ref="P1329:Q1329"/>
    <mergeCell ref="R1329:S1329"/>
    <mergeCell ref="T1329:U1329"/>
    <mergeCell ref="V1329:W1329"/>
    <mergeCell ref="X1329:Y1329"/>
    <mergeCell ref="L1344:M1344"/>
    <mergeCell ref="N1344:O1344"/>
    <mergeCell ref="P1344:Q1344"/>
    <mergeCell ref="R1344:S1344"/>
    <mergeCell ref="T1344:U1344"/>
    <mergeCell ref="V1344:W1344"/>
    <mergeCell ref="X1344:Y1344"/>
    <mergeCell ref="A1359:A1360"/>
    <mergeCell ref="B1359:C1359"/>
    <mergeCell ref="D1359:E1359"/>
    <mergeCell ref="F1359:G1359"/>
    <mergeCell ref="H1359:I1359"/>
    <mergeCell ref="J1359:K1359"/>
    <mergeCell ref="L1359:M1359"/>
    <mergeCell ref="N1359:O1359"/>
    <mergeCell ref="P1359:Q1359"/>
    <mergeCell ref="R1359:S1359"/>
    <mergeCell ref="T1359:U1359"/>
    <mergeCell ref="V1359:W1359"/>
    <mergeCell ref="X1359:Y1359"/>
    <mergeCell ref="A1344:A1345"/>
    <mergeCell ref="B1344:C1344"/>
    <mergeCell ref="D1344:E1344"/>
    <mergeCell ref="F1344:G1344"/>
    <mergeCell ref="H1344:I1344"/>
    <mergeCell ref="J1344:K1344"/>
    <mergeCell ref="L1374:M1374"/>
    <mergeCell ref="N1374:O1374"/>
    <mergeCell ref="P1374:Q1374"/>
    <mergeCell ref="R1374:S1374"/>
    <mergeCell ref="T1374:U1374"/>
    <mergeCell ref="V1374:W1374"/>
    <mergeCell ref="X1374:Y1374"/>
    <mergeCell ref="A1389:A1390"/>
    <mergeCell ref="B1389:C1389"/>
    <mergeCell ref="D1389:E1389"/>
    <mergeCell ref="F1389:G1389"/>
    <mergeCell ref="H1389:I1389"/>
    <mergeCell ref="J1389:K1389"/>
    <mergeCell ref="L1389:M1389"/>
    <mergeCell ref="N1389:O1389"/>
    <mergeCell ref="P1389:Q1389"/>
    <mergeCell ref="R1389:S1389"/>
    <mergeCell ref="T1389:U1389"/>
    <mergeCell ref="V1389:W1389"/>
    <mergeCell ref="X1389:Y1389"/>
    <mergeCell ref="A1374:A1375"/>
    <mergeCell ref="B1374:C1374"/>
    <mergeCell ref="D1374:E1374"/>
    <mergeCell ref="F1374:G1374"/>
    <mergeCell ref="H1374:I1374"/>
    <mergeCell ref="J1374:K1374"/>
    <mergeCell ref="L1404:M1404"/>
    <mergeCell ref="N1404:O1404"/>
    <mergeCell ref="P1404:Q1404"/>
    <mergeCell ref="R1404:S1404"/>
    <mergeCell ref="T1404:U1404"/>
    <mergeCell ref="V1404:W1404"/>
    <mergeCell ref="X1404:Y1404"/>
    <mergeCell ref="A1419:A1420"/>
    <mergeCell ref="B1419:C1419"/>
    <mergeCell ref="D1419:E1419"/>
    <mergeCell ref="F1419:G1419"/>
    <mergeCell ref="H1419:I1419"/>
    <mergeCell ref="J1419:K1419"/>
    <mergeCell ref="L1419:M1419"/>
    <mergeCell ref="N1419:O1419"/>
    <mergeCell ref="P1419:Q1419"/>
    <mergeCell ref="R1419:S1419"/>
    <mergeCell ref="T1419:U1419"/>
    <mergeCell ref="V1419:W1419"/>
    <mergeCell ref="X1419:Y1419"/>
    <mergeCell ref="A1404:A1405"/>
    <mergeCell ref="B1404:C1404"/>
    <mergeCell ref="D1404:E1404"/>
    <mergeCell ref="F1404:G1404"/>
    <mergeCell ref="H1404:I1404"/>
    <mergeCell ref="J1404:K1404"/>
    <mergeCell ref="L1434:M1434"/>
    <mergeCell ref="N1434:O1434"/>
    <mergeCell ref="P1434:Q1434"/>
    <mergeCell ref="R1434:S1434"/>
    <mergeCell ref="T1434:U1434"/>
    <mergeCell ref="V1434:W1434"/>
    <mergeCell ref="X1434:Y1434"/>
    <mergeCell ref="A1449:A1450"/>
    <mergeCell ref="B1449:C1449"/>
    <mergeCell ref="D1449:E1449"/>
    <mergeCell ref="F1449:G1449"/>
    <mergeCell ref="H1449:I1449"/>
    <mergeCell ref="J1449:K1449"/>
    <mergeCell ref="L1449:M1449"/>
    <mergeCell ref="N1449:O1449"/>
    <mergeCell ref="P1449:Q1449"/>
    <mergeCell ref="R1449:S1449"/>
    <mergeCell ref="T1449:U1449"/>
    <mergeCell ref="V1449:W1449"/>
    <mergeCell ref="X1449:Y1449"/>
    <mergeCell ref="A1434:A1435"/>
    <mergeCell ref="B1434:C1434"/>
    <mergeCell ref="D1434:E1434"/>
    <mergeCell ref="F1434:G1434"/>
    <mergeCell ref="H1434:I1434"/>
    <mergeCell ref="J1434:K1434"/>
    <mergeCell ref="L1459:M1459"/>
    <mergeCell ref="N1459:O1459"/>
    <mergeCell ref="P1459:Q1459"/>
    <mergeCell ref="R1459:S1459"/>
    <mergeCell ref="T1459:U1459"/>
    <mergeCell ref="V1459:W1459"/>
    <mergeCell ref="X1459:Y1459"/>
    <mergeCell ref="A1474:A1475"/>
    <mergeCell ref="B1474:C1474"/>
    <mergeCell ref="D1474:E1474"/>
    <mergeCell ref="F1474:G1474"/>
    <mergeCell ref="H1474:I1474"/>
    <mergeCell ref="J1474:K1474"/>
    <mergeCell ref="L1474:M1474"/>
    <mergeCell ref="N1474:O1474"/>
    <mergeCell ref="P1474:Q1474"/>
    <mergeCell ref="R1474:S1474"/>
    <mergeCell ref="T1474:U1474"/>
    <mergeCell ref="V1474:W1474"/>
    <mergeCell ref="X1474:Y1474"/>
    <mergeCell ref="A1459:A1460"/>
    <mergeCell ref="B1459:C1459"/>
    <mergeCell ref="D1459:E1459"/>
    <mergeCell ref="F1459:G1459"/>
    <mergeCell ref="H1459:I1459"/>
    <mergeCell ref="J1459:K1459"/>
    <mergeCell ref="L1489:M1489"/>
    <mergeCell ref="N1489:O1489"/>
    <mergeCell ref="P1489:Q1489"/>
    <mergeCell ref="R1489:S1489"/>
    <mergeCell ref="T1489:U1489"/>
    <mergeCell ref="V1489:W1489"/>
    <mergeCell ref="X1489:Y1489"/>
    <mergeCell ref="A1504:A1505"/>
    <mergeCell ref="B1504:C1504"/>
    <mergeCell ref="D1504:E1504"/>
    <mergeCell ref="F1504:G1504"/>
    <mergeCell ref="H1504:I1504"/>
    <mergeCell ref="J1504:K1504"/>
    <mergeCell ref="L1504:M1504"/>
    <mergeCell ref="N1504:O1504"/>
    <mergeCell ref="P1504:Q1504"/>
    <mergeCell ref="R1504:S1504"/>
    <mergeCell ref="T1504:U1504"/>
    <mergeCell ref="V1504:W1504"/>
    <mergeCell ref="X1504:Y1504"/>
    <mergeCell ref="A1489:A1490"/>
    <mergeCell ref="B1489:C1489"/>
    <mergeCell ref="D1489:E1489"/>
    <mergeCell ref="F1489:G1489"/>
    <mergeCell ref="H1489:I1489"/>
    <mergeCell ref="J1489:K1489"/>
    <mergeCell ref="L1519:M1519"/>
    <mergeCell ref="N1519:O1519"/>
    <mergeCell ref="P1519:Q1519"/>
    <mergeCell ref="R1519:S1519"/>
    <mergeCell ref="T1519:U1519"/>
    <mergeCell ref="V1519:W1519"/>
    <mergeCell ref="X1519:Y1519"/>
    <mergeCell ref="A1534:A1535"/>
    <mergeCell ref="B1534:C1534"/>
    <mergeCell ref="D1534:E1534"/>
    <mergeCell ref="F1534:G1534"/>
    <mergeCell ref="H1534:I1534"/>
    <mergeCell ref="J1534:K1534"/>
    <mergeCell ref="L1534:M1534"/>
    <mergeCell ref="N1534:O1534"/>
    <mergeCell ref="P1534:Q1534"/>
    <mergeCell ref="R1534:S1534"/>
    <mergeCell ref="T1534:U1534"/>
    <mergeCell ref="V1534:W1534"/>
    <mergeCell ref="X1534:Y1534"/>
    <mergeCell ref="A1519:A1520"/>
    <mergeCell ref="B1519:C1519"/>
    <mergeCell ref="D1519:E1519"/>
    <mergeCell ref="F1519:G1519"/>
    <mergeCell ref="H1519:I1519"/>
    <mergeCell ref="J1519:K1519"/>
    <mergeCell ref="L1549:M1549"/>
    <mergeCell ref="N1549:O1549"/>
    <mergeCell ref="P1549:Q1549"/>
    <mergeCell ref="R1549:S1549"/>
    <mergeCell ref="T1549:U1549"/>
    <mergeCell ref="V1549:W1549"/>
    <mergeCell ref="X1549:Y1549"/>
    <mergeCell ref="A1564:A1565"/>
    <mergeCell ref="B1564:C1564"/>
    <mergeCell ref="D1564:E1564"/>
    <mergeCell ref="F1564:G1564"/>
    <mergeCell ref="H1564:I1564"/>
    <mergeCell ref="J1564:K1564"/>
    <mergeCell ref="L1564:M1564"/>
    <mergeCell ref="N1564:O1564"/>
    <mergeCell ref="P1564:Q1564"/>
    <mergeCell ref="R1564:S1564"/>
    <mergeCell ref="T1564:U1564"/>
    <mergeCell ref="V1564:W1564"/>
    <mergeCell ref="X1564:Y1564"/>
    <mergeCell ref="A1549:A1550"/>
    <mergeCell ref="B1549:C1549"/>
    <mergeCell ref="D1549:E1549"/>
    <mergeCell ref="F1549:G1549"/>
    <mergeCell ref="H1549:I1549"/>
    <mergeCell ref="J1549:K1549"/>
    <mergeCell ref="A1579:A1580"/>
    <mergeCell ref="B1579:C1579"/>
    <mergeCell ref="D1579:E1579"/>
    <mergeCell ref="F1579:G1579"/>
    <mergeCell ref="H1579:I1579"/>
    <mergeCell ref="J1579:K1579"/>
    <mergeCell ref="L1579:M1579"/>
    <mergeCell ref="N1579:O1579"/>
    <mergeCell ref="P1579:Q1579"/>
    <mergeCell ref="R1579:S1579"/>
    <mergeCell ref="T1579:U1579"/>
    <mergeCell ref="V1579:W1579"/>
    <mergeCell ref="X1579:Y1579"/>
    <mergeCell ref="A1594:A1595"/>
    <mergeCell ref="B1594:C1594"/>
    <mergeCell ref="D1594:E1594"/>
    <mergeCell ref="F1594:G1594"/>
    <mergeCell ref="H1594:I1594"/>
    <mergeCell ref="J1594:K1594"/>
    <mergeCell ref="L1594:M1594"/>
    <mergeCell ref="N1594:O1594"/>
    <mergeCell ref="P1594:Q1594"/>
    <mergeCell ref="R1594:S1594"/>
    <mergeCell ref="T1594:U1594"/>
    <mergeCell ref="V1594:W1594"/>
    <mergeCell ref="X1594:Y1594"/>
    <mergeCell ref="L1609:M1609"/>
    <mergeCell ref="N1609:O1609"/>
    <mergeCell ref="P1609:Q1609"/>
    <mergeCell ref="R1609:S1609"/>
    <mergeCell ref="T1609:U1609"/>
    <mergeCell ref="V1609:W1609"/>
    <mergeCell ref="X1609:Y1609"/>
    <mergeCell ref="A1624:A1625"/>
    <mergeCell ref="B1624:C1624"/>
    <mergeCell ref="D1624:E1624"/>
    <mergeCell ref="F1624:G1624"/>
    <mergeCell ref="H1624:I1624"/>
    <mergeCell ref="J1624:K1624"/>
    <mergeCell ref="L1624:M1624"/>
    <mergeCell ref="N1624:O1624"/>
    <mergeCell ref="P1624:Q1624"/>
    <mergeCell ref="R1624:S1624"/>
    <mergeCell ref="T1624:U1624"/>
    <mergeCell ref="V1624:W1624"/>
    <mergeCell ref="X1624:Y1624"/>
    <mergeCell ref="A1609:A1610"/>
    <mergeCell ref="B1609:C1609"/>
    <mergeCell ref="D1609:E1609"/>
    <mergeCell ref="F1609:G1609"/>
    <mergeCell ref="H1609:I1609"/>
    <mergeCell ref="J1609:K1609"/>
    <mergeCell ref="L1639:M1639"/>
    <mergeCell ref="N1639:O1639"/>
    <mergeCell ref="P1639:Q1639"/>
    <mergeCell ref="R1639:S1639"/>
    <mergeCell ref="T1639:U1639"/>
    <mergeCell ref="V1639:W1639"/>
    <mergeCell ref="X1639:Y1639"/>
    <mergeCell ref="A1649:A1650"/>
    <mergeCell ref="B1649:C1649"/>
    <mergeCell ref="D1649:E1649"/>
    <mergeCell ref="F1649:G1649"/>
    <mergeCell ref="H1649:I1649"/>
    <mergeCell ref="J1649:K1649"/>
    <mergeCell ref="L1649:M1649"/>
    <mergeCell ref="N1649:O1649"/>
    <mergeCell ref="P1649:Q1649"/>
    <mergeCell ref="R1649:S1649"/>
    <mergeCell ref="T1649:U1649"/>
    <mergeCell ref="V1649:W1649"/>
    <mergeCell ref="X1649:Y1649"/>
    <mergeCell ref="A1639:A1640"/>
    <mergeCell ref="B1639:C1639"/>
    <mergeCell ref="D1639:E1639"/>
    <mergeCell ref="F1639:G1639"/>
    <mergeCell ref="H1639:I1639"/>
    <mergeCell ref="J1639:K1639"/>
    <mergeCell ref="L1663:M1663"/>
    <mergeCell ref="N1663:O1663"/>
    <mergeCell ref="P1663:Q1663"/>
    <mergeCell ref="R1663:S1663"/>
    <mergeCell ref="T1663:U1663"/>
    <mergeCell ref="V1663:W1663"/>
    <mergeCell ref="X1663:Y1663"/>
    <mergeCell ref="A1674:A1675"/>
    <mergeCell ref="B1674:C1674"/>
    <mergeCell ref="D1674:E1674"/>
    <mergeCell ref="F1674:G1674"/>
    <mergeCell ref="H1674:I1674"/>
    <mergeCell ref="J1674:K1674"/>
    <mergeCell ref="L1674:M1674"/>
    <mergeCell ref="N1674:O1674"/>
    <mergeCell ref="P1674:Q1674"/>
    <mergeCell ref="R1674:S1674"/>
    <mergeCell ref="T1674:U1674"/>
    <mergeCell ref="V1674:W1674"/>
    <mergeCell ref="X1674:Y1674"/>
    <mergeCell ref="A1663:A1664"/>
    <mergeCell ref="B1663:C1663"/>
    <mergeCell ref="D1663:E1663"/>
    <mergeCell ref="F1663:G1663"/>
    <mergeCell ref="H1663:I1663"/>
    <mergeCell ref="J1663:K1663"/>
    <mergeCell ref="L1687:M1687"/>
    <mergeCell ref="N1687:O1687"/>
    <mergeCell ref="P1687:Q1687"/>
    <mergeCell ref="R1687:S1687"/>
    <mergeCell ref="T1687:U1687"/>
    <mergeCell ref="V1687:W1687"/>
    <mergeCell ref="X1687:Y1687"/>
    <mergeCell ref="A1706:A1707"/>
    <mergeCell ref="B1706:C1706"/>
    <mergeCell ref="D1706:E1706"/>
    <mergeCell ref="F1706:G1706"/>
    <mergeCell ref="H1706:I1706"/>
    <mergeCell ref="J1706:K1706"/>
    <mergeCell ref="L1706:M1706"/>
    <mergeCell ref="N1706:O1706"/>
    <mergeCell ref="P1706:Q1706"/>
    <mergeCell ref="R1706:S1706"/>
    <mergeCell ref="T1706:U1706"/>
    <mergeCell ref="V1706:W1706"/>
    <mergeCell ref="X1706:Y1706"/>
    <mergeCell ref="A1687:A1688"/>
    <mergeCell ref="B1687:C1687"/>
    <mergeCell ref="D1687:E1687"/>
    <mergeCell ref="F1687:G1687"/>
    <mergeCell ref="H1687:I1687"/>
    <mergeCell ref="J1687:K1687"/>
    <mergeCell ref="L1740:M1740"/>
    <mergeCell ref="N1740:O1740"/>
    <mergeCell ref="P1740:Q1740"/>
    <mergeCell ref="R1740:S1740"/>
    <mergeCell ref="T1740:U1740"/>
    <mergeCell ref="V1740:W1740"/>
    <mergeCell ref="X1740:Y1740"/>
    <mergeCell ref="L1718:M1718"/>
    <mergeCell ref="N1718:O1718"/>
    <mergeCell ref="P1718:Q1718"/>
    <mergeCell ref="R1718:S1718"/>
    <mergeCell ref="T1718:U1718"/>
    <mergeCell ref="V1718:W1718"/>
    <mergeCell ref="X1718:Y1718"/>
    <mergeCell ref="A1731:A1732"/>
    <mergeCell ref="B1731:C1731"/>
    <mergeCell ref="D1731:E1731"/>
    <mergeCell ref="F1731:G1731"/>
    <mergeCell ref="H1731:I1731"/>
    <mergeCell ref="J1731:K1731"/>
    <mergeCell ref="L1731:M1731"/>
    <mergeCell ref="N1731:O1731"/>
    <mergeCell ref="P1731:Q1731"/>
    <mergeCell ref="R1731:S1731"/>
    <mergeCell ref="T1731:U1731"/>
    <mergeCell ref="V1731:W1731"/>
    <mergeCell ref="X1731:Y1731"/>
    <mergeCell ref="A1718:A1719"/>
    <mergeCell ref="B1718:C1718"/>
    <mergeCell ref="D1718:E1718"/>
    <mergeCell ref="F1718:G1718"/>
    <mergeCell ref="H1718:I1718"/>
  </mergeCell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71FC4-D0D5-49C0-B80A-395614AAA4F3}">
  <dimension ref="A1:AC1751"/>
  <sheetViews>
    <sheetView workbookViewId="0">
      <pane xSplit="3" ySplit="3" topLeftCell="D4" activePane="bottomRight" state="frozen"/>
      <selection pane="topRight"/>
      <selection pane="bottomLeft"/>
      <selection pane="bottomRight" activeCell="D1" sqref="D1:E2"/>
    </sheetView>
  </sheetViews>
  <sheetFormatPr defaultColWidth="8.77734375" defaultRowHeight="14.4" x14ac:dyDescent="0.3"/>
  <cols>
    <col min="1" max="1" width="51.77734375" style="28" customWidth="1"/>
    <col min="2" max="3" width="10.88671875" style="28" customWidth="1"/>
    <col min="4" max="7" width="7.6640625" style="28" customWidth="1"/>
    <col min="8" max="8" width="4.6640625" style="28" customWidth="1"/>
    <col min="9" max="9" width="8.5546875" style="28" customWidth="1"/>
    <col min="10" max="22" width="7.6640625" style="28" customWidth="1"/>
    <col min="23" max="23" width="4.6640625" style="28" customWidth="1"/>
    <col min="24" max="29" width="9.44140625" style="28" customWidth="1"/>
    <col min="30" max="33" width="16.21875" style="28" customWidth="1"/>
    <col min="34" max="35" width="7.6640625" style="28" customWidth="1"/>
    <col min="36" max="16384" width="8.77734375" style="28"/>
  </cols>
  <sheetData>
    <row r="1" spans="1:29" x14ac:dyDescent="0.3">
      <c r="A1" s="35" t="str">
        <f xml:space="preserve"> HYPERLINK("#'Index'!A1", "Index")</f>
        <v>Index</v>
      </c>
      <c r="D1" s="29"/>
      <c r="E1" s="30" t="s">
        <v>509</v>
      </c>
    </row>
    <row r="2" spans="1:29" x14ac:dyDescent="0.3">
      <c r="A2" s="31" t="s">
        <v>397</v>
      </c>
      <c r="D2" s="32"/>
      <c r="E2" s="30" t="s">
        <v>510</v>
      </c>
    </row>
    <row r="3" spans="1:29" x14ac:dyDescent="0.3">
      <c r="A3" s="34" t="s">
        <v>1</v>
      </c>
      <c r="D3" s="33" t="s">
        <v>394</v>
      </c>
      <c r="E3" s="49" t="s">
        <v>401</v>
      </c>
      <c r="F3" s="50"/>
      <c r="G3" s="50"/>
      <c r="H3" s="50"/>
    </row>
    <row r="4" spans="1:29" customFormat="1" x14ac:dyDescent="0.3">
      <c r="A4" s="53" t="s">
        <v>395</v>
      </c>
    </row>
    <row r="5" spans="1:29" customFormat="1" x14ac:dyDescent="0.3">
      <c r="A5" s="54" t="s">
        <v>1</v>
      </c>
    </row>
    <row r="6" spans="1:29" customFormat="1" x14ac:dyDescent="0.3">
      <c r="A6" s="114" t="s">
        <v>1</v>
      </c>
      <c r="B6" s="113" t="s">
        <v>504</v>
      </c>
      <c r="C6" s="113" t="s">
        <v>1</v>
      </c>
      <c r="D6" s="113" t="s">
        <v>346</v>
      </c>
      <c r="E6" s="113" t="s">
        <v>1</v>
      </c>
      <c r="F6" s="113" t="s">
        <v>347</v>
      </c>
      <c r="G6" s="113" t="s">
        <v>1</v>
      </c>
      <c r="H6" s="105"/>
      <c r="I6" s="113" t="s">
        <v>350</v>
      </c>
      <c r="J6" s="113" t="s">
        <v>1</v>
      </c>
      <c r="K6" s="113" t="s">
        <v>351</v>
      </c>
      <c r="L6" s="113" t="s">
        <v>1</v>
      </c>
      <c r="M6" s="113" t="s">
        <v>352</v>
      </c>
      <c r="N6" s="113" t="s">
        <v>1</v>
      </c>
      <c r="O6" s="113" t="s">
        <v>353</v>
      </c>
      <c r="P6" s="113" t="s">
        <v>1</v>
      </c>
      <c r="Q6" s="113" t="s">
        <v>354</v>
      </c>
      <c r="R6" s="113" t="s">
        <v>1</v>
      </c>
      <c r="S6" s="113" t="s">
        <v>355</v>
      </c>
      <c r="T6" s="113" t="s">
        <v>1</v>
      </c>
      <c r="U6" s="113" t="s">
        <v>356</v>
      </c>
      <c r="V6" s="113" t="s">
        <v>1</v>
      </c>
      <c r="W6" s="105"/>
      <c r="X6" s="113" t="s">
        <v>358</v>
      </c>
      <c r="Y6" s="113" t="s">
        <v>1</v>
      </c>
      <c r="Z6" s="113" t="s">
        <v>359</v>
      </c>
      <c r="AA6" s="113" t="s">
        <v>1</v>
      </c>
      <c r="AB6" s="113" t="s">
        <v>360</v>
      </c>
      <c r="AC6" s="113" t="s">
        <v>1</v>
      </c>
    </row>
    <row r="7" spans="1:29" customFormat="1" x14ac:dyDescent="0.3">
      <c r="A7" s="115" t="s">
        <v>1</v>
      </c>
      <c r="B7" s="55" t="s">
        <v>14</v>
      </c>
      <c r="C7" s="55" t="s">
        <v>15</v>
      </c>
      <c r="D7" s="55" t="s">
        <v>14</v>
      </c>
      <c r="E7" s="55" t="s">
        <v>15</v>
      </c>
      <c r="F7" s="55" t="s">
        <v>14</v>
      </c>
      <c r="G7" s="55" t="s">
        <v>15</v>
      </c>
      <c r="H7" s="105"/>
      <c r="I7" s="55" t="s">
        <v>14</v>
      </c>
      <c r="J7" s="55" t="s">
        <v>15</v>
      </c>
      <c r="K7" s="55" t="s">
        <v>14</v>
      </c>
      <c r="L7" s="55" t="s">
        <v>15</v>
      </c>
      <c r="M7" s="55" t="s">
        <v>14</v>
      </c>
      <c r="N7" s="55" t="s">
        <v>15</v>
      </c>
      <c r="O7" s="55" t="s">
        <v>14</v>
      </c>
      <c r="P7" s="55" t="s">
        <v>15</v>
      </c>
      <c r="Q7" s="55" t="s">
        <v>14</v>
      </c>
      <c r="R7" s="55" t="s">
        <v>15</v>
      </c>
      <c r="S7" s="55" t="s">
        <v>14</v>
      </c>
      <c r="T7" s="55" t="s">
        <v>15</v>
      </c>
      <c r="U7" s="55" t="s">
        <v>14</v>
      </c>
      <c r="V7" s="55" t="s">
        <v>15</v>
      </c>
      <c r="W7" s="105"/>
      <c r="X7" s="55" t="s">
        <v>14</v>
      </c>
      <c r="Y7" s="55" t="s">
        <v>15</v>
      </c>
      <c r="Z7" s="55" t="s">
        <v>14</v>
      </c>
      <c r="AA7" s="55" t="s">
        <v>15</v>
      </c>
      <c r="AB7" s="55" t="s">
        <v>14</v>
      </c>
      <c r="AC7" s="55" t="s">
        <v>15</v>
      </c>
    </row>
    <row r="8" spans="1:29" customFormat="1" x14ac:dyDescent="0.3">
      <c r="A8" s="56" t="s">
        <v>16</v>
      </c>
      <c r="B8" s="57">
        <v>1468.7639212426</v>
      </c>
      <c r="C8" s="57">
        <v>1468.7639212426</v>
      </c>
      <c r="D8" s="57">
        <v>685.82759286609996</v>
      </c>
      <c r="E8" s="57">
        <v>685.82759286609996</v>
      </c>
      <c r="F8" s="57">
        <v>778.76265415130001</v>
      </c>
      <c r="G8" s="57">
        <v>778.76265415130001</v>
      </c>
      <c r="H8" s="106"/>
      <c r="I8" s="57">
        <v>195.35055762280001</v>
      </c>
      <c r="J8" s="57">
        <v>195.35055762280001</v>
      </c>
      <c r="K8" s="57">
        <v>249.03078164339999</v>
      </c>
      <c r="L8" s="57">
        <v>249.03078164339999</v>
      </c>
      <c r="M8" s="57">
        <v>192.19103323269999</v>
      </c>
      <c r="N8" s="57">
        <v>192.19103323269999</v>
      </c>
      <c r="O8" s="57">
        <v>272.88752867400001</v>
      </c>
      <c r="P8" s="57">
        <v>272.88752867400001</v>
      </c>
      <c r="Q8" s="57">
        <v>161.81251933039999</v>
      </c>
      <c r="R8" s="57">
        <v>161.81251933039999</v>
      </c>
      <c r="S8" s="57">
        <v>287.52608329639997</v>
      </c>
      <c r="T8" s="57">
        <v>287.52608329639997</v>
      </c>
      <c r="U8" s="57">
        <v>109.96541744290001</v>
      </c>
      <c r="V8" s="57">
        <v>109.96541744290001</v>
      </c>
      <c r="W8" s="106"/>
      <c r="X8" s="57">
        <v>265.572356372</v>
      </c>
      <c r="Y8" s="57">
        <v>265.572356372</v>
      </c>
      <c r="Z8" s="57">
        <v>419.76198926870001</v>
      </c>
      <c r="AA8" s="57">
        <v>419.76198926870001</v>
      </c>
      <c r="AB8" s="57">
        <v>772.35611132990005</v>
      </c>
      <c r="AC8" s="57">
        <v>772.35611132990005</v>
      </c>
    </row>
    <row r="9" spans="1:29" customFormat="1" x14ac:dyDescent="0.3">
      <c r="A9" s="58" t="s">
        <v>17</v>
      </c>
      <c r="B9" s="59">
        <v>309.57194894920002</v>
      </c>
      <c r="C9" s="60">
        <v>0.210770393030418</v>
      </c>
      <c r="D9" s="59">
        <v>138.25161356309999</v>
      </c>
      <c r="E9" s="60">
        <v>0.20158362684904699</v>
      </c>
      <c r="F9" s="59">
        <v>171.3203353861</v>
      </c>
      <c r="G9" s="60">
        <v>0.21999043543350899</v>
      </c>
      <c r="H9" s="107"/>
      <c r="I9" s="59">
        <v>49.235530348200001</v>
      </c>
      <c r="J9" s="60">
        <v>0.25203680474395301</v>
      </c>
      <c r="K9" s="59">
        <v>22.385509678599998</v>
      </c>
      <c r="L9" s="62">
        <v>8.9890532932812198E-2</v>
      </c>
      <c r="M9" s="59">
        <v>38.808366905699998</v>
      </c>
      <c r="N9" s="60">
        <v>0.201926001712639</v>
      </c>
      <c r="O9" s="59">
        <v>58.2095096615001</v>
      </c>
      <c r="P9" s="60">
        <v>0.213309526984793</v>
      </c>
      <c r="Q9" s="59">
        <v>41.503142285400003</v>
      </c>
      <c r="R9" s="60">
        <v>0.25648906807177302</v>
      </c>
      <c r="S9" s="59">
        <v>74.417526917199893</v>
      </c>
      <c r="T9" s="60">
        <v>0.25882009056022098</v>
      </c>
      <c r="U9" s="59">
        <v>25.012363152599999</v>
      </c>
      <c r="V9" s="60">
        <v>0.22745662894962199</v>
      </c>
      <c r="W9" s="107"/>
      <c r="X9" s="59">
        <v>79.451036359000099</v>
      </c>
      <c r="Y9" s="61">
        <v>0.29916907559350397</v>
      </c>
      <c r="Z9" s="59">
        <v>126.30940798189999</v>
      </c>
      <c r="AA9" s="61">
        <v>0.300907207443803</v>
      </c>
      <c r="AB9" s="59">
        <v>95.039053795699999</v>
      </c>
      <c r="AC9" s="62">
        <v>0.123050821248834</v>
      </c>
    </row>
    <row r="10" spans="1:29" customFormat="1" x14ac:dyDescent="0.3">
      <c r="A10" s="58" t="s">
        <v>18</v>
      </c>
      <c r="B10" s="63">
        <v>260.25721534820002</v>
      </c>
      <c r="C10" s="64">
        <v>0.177194722435732</v>
      </c>
      <c r="D10" s="63">
        <v>176.53372332879999</v>
      </c>
      <c r="E10" s="61">
        <v>0.25740248010590899</v>
      </c>
      <c r="F10" s="63">
        <v>82.964242234299903</v>
      </c>
      <c r="G10" s="62">
        <v>0.106533411421372</v>
      </c>
      <c r="H10" s="107"/>
      <c r="I10" s="63">
        <v>36.307403216399997</v>
      </c>
      <c r="J10" s="64">
        <v>0.18585768916260501</v>
      </c>
      <c r="K10" s="63">
        <v>75.513413699099999</v>
      </c>
      <c r="L10" s="61">
        <v>0.30322923616419301</v>
      </c>
      <c r="M10" s="63">
        <v>43.222333252200002</v>
      </c>
      <c r="N10" s="64">
        <v>0.22489255885246001</v>
      </c>
      <c r="O10" s="63">
        <v>49.347579933399999</v>
      </c>
      <c r="P10" s="64">
        <v>0.180834866925532</v>
      </c>
      <c r="Q10" s="63">
        <v>14.159181762299999</v>
      </c>
      <c r="R10" s="62">
        <v>8.7503623458138002E-2</v>
      </c>
      <c r="S10" s="63">
        <v>30.5028837176</v>
      </c>
      <c r="T10" s="62">
        <v>0.106087362119964</v>
      </c>
      <c r="U10" s="63">
        <v>11.204419767199999</v>
      </c>
      <c r="V10" s="62">
        <v>0.10189039452351401</v>
      </c>
      <c r="W10" s="107"/>
      <c r="X10" s="63">
        <v>25.6880748934</v>
      </c>
      <c r="Y10" s="62">
        <v>9.6727216809483998E-2</v>
      </c>
      <c r="Z10" s="63">
        <v>42.545803809299997</v>
      </c>
      <c r="AA10" s="62">
        <v>0.10135697108597699</v>
      </c>
      <c r="AB10" s="63">
        <v>192.0233366455</v>
      </c>
      <c r="AC10" s="61">
        <v>0.24862020747768801</v>
      </c>
    </row>
    <row r="11" spans="1:29" customFormat="1" x14ac:dyDescent="0.3">
      <c r="A11" s="58" t="s">
        <v>19</v>
      </c>
      <c r="B11" s="59">
        <v>173.41709901479999</v>
      </c>
      <c r="C11" s="60">
        <v>0.118070097247545</v>
      </c>
      <c r="D11" s="59">
        <v>54.742472640700001</v>
      </c>
      <c r="E11" s="62">
        <v>7.9819583245300904E-2</v>
      </c>
      <c r="F11" s="59">
        <v>118.6746263741</v>
      </c>
      <c r="G11" s="61">
        <v>0.152388697302688</v>
      </c>
      <c r="H11" s="107"/>
      <c r="I11" s="59">
        <v>17.0179187504</v>
      </c>
      <c r="J11" s="60">
        <v>8.7114769251182195E-2</v>
      </c>
      <c r="K11" s="59">
        <v>18.131362151699999</v>
      </c>
      <c r="L11" s="60">
        <v>7.2807714901940199E-2</v>
      </c>
      <c r="M11" s="59">
        <v>14.8742562317</v>
      </c>
      <c r="N11" s="60">
        <v>7.73930811521817E-2</v>
      </c>
      <c r="O11" s="59">
        <v>23.622228658899999</v>
      </c>
      <c r="P11" s="60">
        <v>8.65639729806775E-2</v>
      </c>
      <c r="Q11" s="59">
        <v>20.563875047500002</v>
      </c>
      <c r="R11" s="60">
        <v>0.12708457375607199</v>
      </c>
      <c r="S11" s="59">
        <v>55.513897897099902</v>
      </c>
      <c r="T11" s="61">
        <v>0.19307430220121199</v>
      </c>
      <c r="U11" s="59">
        <v>23.693560277500001</v>
      </c>
      <c r="V11" s="61">
        <v>0.21546374149675701</v>
      </c>
      <c r="W11" s="107"/>
      <c r="X11" s="59">
        <v>39.246293323499998</v>
      </c>
      <c r="Y11" s="60">
        <v>0.147780039532902</v>
      </c>
      <c r="Z11" s="59">
        <v>57.260387383299999</v>
      </c>
      <c r="AA11" s="60">
        <v>0.136411559043394</v>
      </c>
      <c r="AB11" s="59">
        <v>76.910418308000004</v>
      </c>
      <c r="AC11" s="60">
        <v>9.9578959989803095E-2</v>
      </c>
    </row>
    <row r="12" spans="1:29" customFormat="1" x14ac:dyDescent="0.3">
      <c r="A12" s="58" t="s">
        <v>20</v>
      </c>
      <c r="B12" s="63">
        <v>153.87284690289999</v>
      </c>
      <c r="C12" s="64">
        <v>0.10476349852924</v>
      </c>
      <c r="D12" s="63">
        <v>33.929776739799998</v>
      </c>
      <c r="E12" s="62">
        <v>4.9472749555039303E-2</v>
      </c>
      <c r="F12" s="63">
        <v>119.9430701631</v>
      </c>
      <c r="G12" s="61">
        <v>0.154017491110709</v>
      </c>
      <c r="H12" s="107"/>
      <c r="I12" s="63">
        <v>9.2898150019000099</v>
      </c>
      <c r="J12" s="64">
        <v>4.7554586559397399E-2</v>
      </c>
      <c r="K12" s="63">
        <v>22.582955164800001</v>
      </c>
      <c r="L12" s="64">
        <v>9.0683388678985496E-2</v>
      </c>
      <c r="M12" s="63">
        <v>25.550124346800001</v>
      </c>
      <c r="N12" s="64">
        <v>0.132941292406002</v>
      </c>
      <c r="O12" s="63">
        <v>33.9402892994</v>
      </c>
      <c r="P12" s="64">
        <v>0.124374644251134</v>
      </c>
      <c r="Q12" s="63">
        <v>23.712445000799999</v>
      </c>
      <c r="R12" s="61">
        <v>0.14654270942029099</v>
      </c>
      <c r="S12" s="63">
        <v>25.002699696499999</v>
      </c>
      <c r="T12" s="64">
        <v>8.6958022763888296E-2</v>
      </c>
      <c r="U12" s="63">
        <v>13.794518392700001</v>
      </c>
      <c r="V12" s="64">
        <v>0.12544415065639</v>
      </c>
      <c r="W12" s="107"/>
      <c r="X12" s="63">
        <v>34.258065969100002</v>
      </c>
      <c r="Y12" s="64">
        <v>0.12899710812187501</v>
      </c>
      <c r="Z12" s="63">
        <v>75.361154279199994</v>
      </c>
      <c r="AA12" s="61">
        <v>0.17953305970007599</v>
      </c>
      <c r="AB12" s="63">
        <v>44.253626654599998</v>
      </c>
      <c r="AC12" s="62">
        <v>5.7296920430137899E-2</v>
      </c>
    </row>
    <row r="13" spans="1:29" customFormat="1" x14ac:dyDescent="0.3">
      <c r="A13" s="58" t="s">
        <v>21</v>
      </c>
      <c r="B13" s="59">
        <v>189.24002229609999</v>
      </c>
      <c r="C13" s="60">
        <v>0.12884304928732199</v>
      </c>
      <c r="D13" s="59">
        <v>75.996139862299998</v>
      </c>
      <c r="E13" s="60">
        <v>0.110809393866335</v>
      </c>
      <c r="F13" s="59">
        <v>113.2438824338</v>
      </c>
      <c r="G13" s="60">
        <v>0.14541514263702601</v>
      </c>
      <c r="H13" s="107"/>
      <c r="I13" s="59">
        <v>49.814217764699997</v>
      </c>
      <c r="J13" s="61">
        <v>0.25499910709692297</v>
      </c>
      <c r="K13" s="59">
        <v>50.597491657499901</v>
      </c>
      <c r="L13" s="61">
        <v>0.20317766070362001</v>
      </c>
      <c r="M13" s="59">
        <v>25.959333717900002</v>
      </c>
      <c r="N13" s="60">
        <v>0.135070472754414</v>
      </c>
      <c r="O13" s="59">
        <v>35.890682892500003</v>
      </c>
      <c r="P13" s="60">
        <v>0.13152188766888001</v>
      </c>
      <c r="Q13" s="59">
        <v>11.167762573899999</v>
      </c>
      <c r="R13" s="62">
        <v>6.9016678190992706E-2</v>
      </c>
      <c r="S13" s="59">
        <v>13.4376548369</v>
      </c>
      <c r="T13" s="62">
        <v>4.6735428949058598E-2</v>
      </c>
      <c r="U13" s="59">
        <v>2.3728788527</v>
      </c>
      <c r="V13" s="62">
        <v>2.1578409902659901E-2</v>
      </c>
      <c r="W13" s="107"/>
      <c r="X13" s="59">
        <v>50.207621335499901</v>
      </c>
      <c r="Y13" s="61">
        <v>0.189054395650923</v>
      </c>
      <c r="Z13" s="59">
        <v>58.362795698100001</v>
      </c>
      <c r="AA13" s="60">
        <v>0.13903782903206299</v>
      </c>
      <c r="AB13" s="59">
        <v>80.669605262499999</v>
      </c>
      <c r="AC13" s="60">
        <v>0.104446127996058</v>
      </c>
    </row>
    <row r="14" spans="1:29" customFormat="1" x14ac:dyDescent="0.3">
      <c r="A14" s="58" t="s">
        <v>22</v>
      </c>
      <c r="B14" s="63">
        <v>215.33456925920001</v>
      </c>
      <c r="C14" s="64">
        <v>0.14660938095281001</v>
      </c>
      <c r="D14" s="63">
        <v>141.30702703270001</v>
      </c>
      <c r="E14" s="61">
        <v>0.20603870200405999</v>
      </c>
      <c r="F14" s="63">
        <v>74.027542226500003</v>
      </c>
      <c r="G14" s="62">
        <v>9.5057899646170896E-2</v>
      </c>
      <c r="H14" s="107"/>
      <c r="I14" s="63">
        <v>21.290613930399999</v>
      </c>
      <c r="J14" s="64">
        <v>0.10898670671577899</v>
      </c>
      <c r="K14" s="63">
        <v>26.258107493299999</v>
      </c>
      <c r="L14" s="64">
        <v>0.105441212206852</v>
      </c>
      <c r="M14" s="63">
        <v>20.829699933099999</v>
      </c>
      <c r="N14" s="64">
        <v>0.108380186019813</v>
      </c>
      <c r="O14" s="63">
        <v>40.688119551299899</v>
      </c>
      <c r="P14" s="64">
        <v>0.149102158493682</v>
      </c>
      <c r="Q14" s="63">
        <v>22.319632239299999</v>
      </c>
      <c r="R14" s="64">
        <v>0.137935138341961</v>
      </c>
      <c r="S14" s="63">
        <v>58.963771961300097</v>
      </c>
      <c r="T14" s="61">
        <v>0.205072775608036</v>
      </c>
      <c r="U14" s="63">
        <v>24.9846241505</v>
      </c>
      <c r="V14" s="61">
        <v>0.22720437689852199</v>
      </c>
      <c r="W14" s="107"/>
      <c r="X14" s="63">
        <v>26.256594246399999</v>
      </c>
      <c r="Y14" s="64">
        <v>9.8867949228951799E-2</v>
      </c>
      <c r="Z14" s="63">
        <v>30.946624628999999</v>
      </c>
      <c r="AA14" s="62">
        <v>7.3724218533732705E-2</v>
      </c>
      <c r="AB14" s="63">
        <v>157.33737568079999</v>
      </c>
      <c r="AC14" s="61">
        <v>0.203710922167606</v>
      </c>
    </row>
    <row r="15" spans="1:29" customFormat="1" x14ac:dyDescent="0.3">
      <c r="A15" s="58" t="s">
        <v>23</v>
      </c>
      <c r="B15" s="59">
        <v>167.07021947219999</v>
      </c>
      <c r="C15" s="60">
        <v>0.113748858516933</v>
      </c>
      <c r="D15" s="59">
        <v>65.066839698699994</v>
      </c>
      <c r="E15" s="60">
        <v>9.4873464374309005E-2</v>
      </c>
      <c r="F15" s="59">
        <v>98.588955333400094</v>
      </c>
      <c r="G15" s="60">
        <v>0.126596922448525</v>
      </c>
      <c r="H15" s="107"/>
      <c r="I15" s="59">
        <v>12.3950586108</v>
      </c>
      <c r="J15" s="60">
        <v>6.3450336470159796E-2</v>
      </c>
      <c r="K15" s="59">
        <v>33.561941798399999</v>
      </c>
      <c r="L15" s="60">
        <v>0.13477025441159701</v>
      </c>
      <c r="M15" s="59">
        <v>22.946918845300001</v>
      </c>
      <c r="N15" s="60">
        <v>0.119396407102492</v>
      </c>
      <c r="O15" s="59">
        <v>31.189118677</v>
      </c>
      <c r="P15" s="60">
        <v>0.11429294269530201</v>
      </c>
      <c r="Q15" s="59">
        <v>28.386480421200002</v>
      </c>
      <c r="R15" s="61">
        <v>0.175428208760773</v>
      </c>
      <c r="S15" s="59">
        <v>29.6876482698</v>
      </c>
      <c r="T15" s="60">
        <v>0.10325201779762</v>
      </c>
      <c r="U15" s="59">
        <v>8.9030528496999999</v>
      </c>
      <c r="V15" s="60">
        <v>8.0962297572534106E-2</v>
      </c>
      <c r="W15" s="107"/>
      <c r="X15" s="59">
        <v>10.464670245100001</v>
      </c>
      <c r="Y15" s="62">
        <v>3.9404215062359998E-2</v>
      </c>
      <c r="Z15" s="59">
        <v>28.9758154879</v>
      </c>
      <c r="AA15" s="62">
        <v>6.9029155160954495E-2</v>
      </c>
      <c r="AB15" s="59">
        <v>126.1226949828</v>
      </c>
      <c r="AC15" s="61">
        <v>0.16329604068987399</v>
      </c>
    </row>
    <row r="16" spans="1:29" customFormat="1" x14ac:dyDescent="0.3">
      <c r="A16" s="65" t="s">
        <v>1</v>
      </c>
    </row>
    <row r="17" spans="1:29" customFormat="1" x14ac:dyDescent="0.3">
      <c r="A17" s="65" t="s">
        <v>1</v>
      </c>
    </row>
    <row r="18" spans="1:29" customFormat="1" x14ac:dyDescent="0.3">
      <c r="A18" s="53" t="s">
        <v>403</v>
      </c>
    </row>
    <row r="19" spans="1:29" customFormat="1" x14ac:dyDescent="0.3">
      <c r="A19" s="54" t="s">
        <v>1</v>
      </c>
    </row>
    <row r="20" spans="1:29" customFormat="1" x14ac:dyDescent="0.3">
      <c r="A20" s="114" t="s">
        <v>1</v>
      </c>
      <c r="B20" s="113" t="s">
        <v>504</v>
      </c>
      <c r="C20" s="113" t="s">
        <v>1</v>
      </c>
      <c r="D20" s="113" t="s">
        <v>346</v>
      </c>
      <c r="E20" s="113" t="s">
        <v>1</v>
      </c>
      <c r="F20" s="113" t="s">
        <v>347</v>
      </c>
      <c r="G20" s="113" t="s">
        <v>1</v>
      </c>
      <c r="H20" s="105"/>
      <c r="I20" s="113" t="s">
        <v>350</v>
      </c>
      <c r="J20" s="113" t="s">
        <v>1</v>
      </c>
      <c r="K20" s="113" t="s">
        <v>351</v>
      </c>
      <c r="L20" s="113" t="s">
        <v>1</v>
      </c>
      <c r="M20" s="113" t="s">
        <v>352</v>
      </c>
      <c r="N20" s="113" t="s">
        <v>1</v>
      </c>
      <c r="O20" s="113" t="s">
        <v>353</v>
      </c>
      <c r="P20" s="113" t="s">
        <v>1</v>
      </c>
      <c r="Q20" s="113" t="s">
        <v>354</v>
      </c>
      <c r="R20" s="113" t="s">
        <v>1</v>
      </c>
      <c r="S20" s="113" t="s">
        <v>355</v>
      </c>
      <c r="T20" s="113" t="s">
        <v>1</v>
      </c>
      <c r="U20" s="113" t="s">
        <v>356</v>
      </c>
      <c r="V20" s="113" t="s">
        <v>1</v>
      </c>
      <c r="W20" s="105"/>
      <c r="X20" s="113" t="s">
        <v>358</v>
      </c>
      <c r="Y20" s="113" t="s">
        <v>1</v>
      </c>
      <c r="Z20" s="113" t="s">
        <v>359</v>
      </c>
      <c r="AA20" s="113" t="s">
        <v>1</v>
      </c>
      <c r="AB20" s="113" t="s">
        <v>360</v>
      </c>
      <c r="AC20" s="113" t="s">
        <v>1</v>
      </c>
    </row>
    <row r="21" spans="1:29" customFormat="1" x14ac:dyDescent="0.3">
      <c r="A21" s="115" t="s">
        <v>1</v>
      </c>
      <c r="B21" s="55" t="s">
        <v>14</v>
      </c>
      <c r="C21" s="55" t="s">
        <v>15</v>
      </c>
      <c r="D21" s="55" t="s">
        <v>14</v>
      </c>
      <c r="E21" s="55" t="s">
        <v>15</v>
      </c>
      <c r="F21" s="55" t="s">
        <v>14</v>
      </c>
      <c r="G21" s="55" t="s">
        <v>15</v>
      </c>
      <c r="H21" s="105"/>
      <c r="I21" s="55" t="s">
        <v>14</v>
      </c>
      <c r="J21" s="55" t="s">
        <v>15</v>
      </c>
      <c r="K21" s="55" t="s">
        <v>14</v>
      </c>
      <c r="L21" s="55" t="s">
        <v>15</v>
      </c>
      <c r="M21" s="55" t="s">
        <v>14</v>
      </c>
      <c r="N21" s="55" t="s">
        <v>15</v>
      </c>
      <c r="O21" s="55" t="s">
        <v>14</v>
      </c>
      <c r="P21" s="55" t="s">
        <v>15</v>
      </c>
      <c r="Q21" s="55" t="s">
        <v>14</v>
      </c>
      <c r="R21" s="55" t="s">
        <v>15</v>
      </c>
      <c r="S21" s="55" t="s">
        <v>14</v>
      </c>
      <c r="T21" s="55" t="s">
        <v>15</v>
      </c>
      <c r="U21" s="55" t="s">
        <v>14</v>
      </c>
      <c r="V21" s="55" t="s">
        <v>15</v>
      </c>
      <c r="W21" s="105"/>
      <c r="X21" s="55" t="s">
        <v>14</v>
      </c>
      <c r="Y21" s="55" t="s">
        <v>15</v>
      </c>
      <c r="Z21" s="55" t="s">
        <v>14</v>
      </c>
      <c r="AA21" s="55" t="s">
        <v>15</v>
      </c>
      <c r="AB21" s="55" t="s">
        <v>14</v>
      </c>
      <c r="AC21" s="55" t="s">
        <v>15</v>
      </c>
    </row>
    <row r="22" spans="1:29" customFormat="1" x14ac:dyDescent="0.3">
      <c r="A22" s="56" t="s">
        <v>16</v>
      </c>
      <c r="B22" s="57">
        <v>1497.7955463971</v>
      </c>
      <c r="C22" s="57">
        <v>1497.7955463971</v>
      </c>
      <c r="D22" s="57">
        <v>695.70771563350002</v>
      </c>
      <c r="E22" s="57">
        <v>695.70771563350002</v>
      </c>
      <c r="F22" s="57">
        <v>797.91415653839999</v>
      </c>
      <c r="G22" s="57">
        <v>797.91415653839999</v>
      </c>
      <c r="H22" s="106"/>
      <c r="I22" s="57">
        <v>202.05902681649999</v>
      </c>
      <c r="J22" s="57">
        <v>202.05902681649999</v>
      </c>
      <c r="K22" s="57">
        <v>250.81179160139999</v>
      </c>
      <c r="L22" s="57">
        <v>250.81179160139999</v>
      </c>
      <c r="M22" s="57">
        <v>192.86541582780001</v>
      </c>
      <c r="N22" s="57">
        <v>192.86541582780001</v>
      </c>
      <c r="O22" s="57">
        <v>274.45842064239997</v>
      </c>
      <c r="P22" s="57">
        <v>274.45842064239997</v>
      </c>
      <c r="Q22" s="57">
        <v>164.15384138869999</v>
      </c>
      <c r="R22" s="57">
        <v>164.15384138869999</v>
      </c>
      <c r="S22" s="57">
        <v>299.23722969149998</v>
      </c>
      <c r="T22" s="57">
        <v>299.23722969149998</v>
      </c>
      <c r="U22" s="57">
        <v>114.2098204288</v>
      </c>
      <c r="V22" s="57">
        <v>114.2098204288</v>
      </c>
      <c r="W22" s="106"/>
      <c r="X22" s="57">
        <v>272.60720089580002</v>
      </c>
      <c r="Y22" s="57">
        <v>272.60720089580002</v>
      </c>
      <c r="Z22" s="57">
        <v>425.88297958520002</v>
      </c>
      <c r="AA22" s="57">
        <v>425.88297958520002</v>
      </c>
      <c r="AB22" s="57">
        <v>788.23190164410005</v>
      </c>
      <c r="AC22" s="57">
        <v>788.23190164410005</v>
      </c>
    </row>
    <row r="23" spans="1:29" customFormat="1" x14ac:dyDescent="0.3">
      <c r="A23" s="58" t="s">
        <v>24</v>
      </c>
      <c r="B23" s="59">
        <v>443.41371133809997</v>
      </c>
      <c r="C23" s="60">
        <v>0.296044218054138</v>
      </c>
      <c r="D23" s="59">
        <v>196.1073210767</v>
      </c>
      <c r="E23" s="60">
        <v>0.28188176826259298</v>
      </c>
      <c r="F23" s="59">
        <v>247.3063902614</v>
      </c>
      <c r="G23" s="60">
        <v>0.30994109859423002</v>
      </c>
      <c r="H23" s="107"/>
      <c r="I23" s="59">
        <v>77.549716626800205</v>
      </c>
      <c r="J23" s="60">
        <v>0.383797338077981</v>
      </c>
      <c r="K23" s="59">
        <v>59.658298413799798</v>
      </c>
      <c r="L23" s="60">
        <v>0.237860819991316</v>
      </c>
      <c r="M23" s="59">
        <v>56.978938892000102</v>
      </c>
      <c r="N23" s="60">
        <v>0.29543367662595199</v>
      </c>
      <c r="O23" s="59">
        <v>75.016784005299996</v>
      </c>
      <c r="P23" s="60">
        <v>0.27332658925062298</v>
      </c>
      <c r="Q23" s="59">
        <v>42.5477121642</v>
      </c>
      <c r="R23" s="60">
        <v>0.25919413036123401</v>
      </c>
      <c r="S23" s="59">
        <v>93.357411715199902</v>
      </c>
      <c r="T23" s="60">
        <v>0.31198461438587499</v>
      </c>
      <c r="U23" s="59">
        <v>38.304849520799998</v>
      </c>
      <c r="V23" s="60">
        <v>0.33539015626663898</v>
      </c>
      <c r="W23" s="107"/>
      <c r="X23" s="59">
        <v>97.023319962499897</v>
      </c>
      <c r="Y23" s="60">
        <v>0.35590886683725498</v>
      </c>
      <c r="Z23" s="59">
        <v>132.4215068883</v>
      </c>
      <c r="AA23" s="60">
        <v>0.31093401999130199</v>
      </c>
      <c r="AB23" s="59">
        <v>212.4618457309</v>
      </c>
      <c r="AC23" s="60">
        <v>0.26954230764797199</v>
      </c>
    </row>
    <row r="24" spans="1:29" customFormat="1" x14ac:dyDescent="0.3">
      <c r="A24" s="58" t="s">
        <v>25</v>
      </c>
      <c r="B24" s="63">
        <v>341.35279832139997</v>
      </c>
      <c r="C24" s="64">
        <v>0.227903467293993</v>
      </c>
      <c r="D24" s="63">
        <v>157.35116741489901</v>
      </c>
      <c r="E24" s="64">
        <v>0.22617424513054099</v>
      </c>
      <c r="F24" s="63">
        <v>183.2423811214</v>
      </c>
      <c r="G24" s="64">
        <v>0.229651748399054</v>
      </c>
      <c r="H24" s="107"/>
      <c r="I24" s="63">
        <v>46.8933163608</v>
      </c>
      <c r="J24" s="64">
        <v>0.232077314731334</v>
      </c>
      <c r="K24" s="63">
        <v>72.926267531200097</v>
      </c>
      <c r="L24" s="64">
        <v>0.29076092102996998</v>
      </c>
      <c r="M24" s="63">
        <v>58.239794131100197</v>
      </c>
      <c r="N24" s="61">
        <v>0.30197116409454899</v>
      </c>
      <c r="O24" s="63">
        <v>73.052495672700005</v>
      </c>
      <c r="P24" s="64">
        <v>0.26616962781361397</v>
      </c>
      <c r="Q24" s="63">
        <v>28.252029803799999</v>
      </c>
      <c r="R24" s="62">
        <v>0.17210702816817999</v>
      </c>
      <c r="S24" s="63">
        <v>46.589562190299901</v>
      </c>
      <c r="T24" s="62">
        <v>0.155694404196736</v>
      </c>
      <c r="U24" s="63">
        <v>15.3993326315</v>
      </c>
      <c r="V24" s="62">
        <v>0.134833699708863</v>
      </c>
      <c r="W24" s="107"/>
      <c r="X24" s="63">
        <v>52.639296130699798</v>
      </c>
      <c r="Y24" s="64">
        <v>0.19309576547400401</v>
      </c>
      <c r="Z24" s="63">
        <v>101.3396439349</v>
      </c>
      <c r="AA24" s="64">
        <v>0.237951852486808</v>
      </c>
      <c r="AB24" s="63">
        <v>187.3738582558</v>
      </c>
      <c r="AC24" s="64">
        <v>0.237714126851469</v>
      </c>
    </row>
    <row r="25" spans="1:29" customFormat="1" x14ac:dyDescent="0.3">
      <c r="A25" s="58" t="s">
        <v>26</v>
      </c>
      <c r="B25" s="59">
        <v>13.049262370499999</v>
      </c>
      <c r="C25" s="60">
        <v>8.7123121723052203E-3</v>
      </c>
      <c r="D25" s="59">
        <v>8.2966657772999994</v>
      </c>
      <c r="E25" s="60">
        <v>1.19255049079701E-2</v>
      </c>
      <c r="F25" s="59">
        <v>4.7525965931999998</v>
      </c>
      <c r="G25" s="60">
        <v>5.9562755645522604E-3</v>
      </c>
      <c r="H25" s="107"/>
      <c r="I25" s="59">
        <v>0</v>
      </c>
      <c r="J25" s="60">
        <v>0</v>
      </c>
      <c r="K25" s="59">
        <v>0</v>
      </c>
      <c r="L25" s="60">
        <v>0</v>
      </c>
      <c r="M25" s="59">
        <v>1.1674770591999999</v>
      </c>
      <c r="N25" s="60">
        <v>6.0533250826181398E-3</v>
      </c>
      <c r="O25" s="59">
        <v>1.7925776068999999</v>
      </c>
      <c r="P25" s="60">
        <v>6.5313266858574599E-3</v>
      </c>
      <c r="Q25" s="59">
        <v>0.374264031</v>
      </c>
      <c r="R25" s="60">
        <v>2.2799590179177101E-3</v>
      </c>
      <c r="S25" s="59">
        <v>6.9852396483000003</v>
      </c>
      <c r="T25" s="61">
        <v>2.3343484550707401E-2</v>
      </c>
      <c r="U25" s="59">
        <v>2.7297040251000002</v>
      </c>
      <c r="V25" s="60">
        <v>2.39007820417837E-2</v>
      </c>
      <c r="W25" s="107"/>
      <c r="X25" s="59">
        <v>1.6812292042000001</v>
      </c>
      <c r="Y25" s="60">
        <v>6.16722228420747E-3</v>
      </c>
      <c r="Z25" s="59">
        <v>3.8212054900999899</v>
      </c>
      <c r="AA25" s="60">
        <v>8.9724306282955094E-3</v>
      </c>
      <c r="AB25" s="59">
        <v>7.5468276762000004</v>
      </c>
      <c r="AC25" s="60">
        <v>9.5743748260616792E-3</v>
      </c>
    </row>
    <row r="26" spans="1:29" customFormat="1" x14ac:dyDescent="0.3">
      <c r="A26" s="58" t="s">
        <v>27</v>
      </c>
      <c r="B26" s="63">
        <v>207.6721115048</v>
      </c>
      <c r="C26" s="64">
        <v>0.13865184203835301</v>
      </c>
      <c r="D26" s="63">
        <v>95.791139398400006</v>
      </c>
      <c r="E26" s="64">
        <v>0.13768876964541699</v>
      </c>
      <c r="F26" s="63">
        <v>111.88097210639999</v>
      </c>
      <c r="G26" s="64">
        <v>0.140216803010207</v>
      </c>
      <c r="H26" s="107"/>
      <c r="I26" s="63">
        <v>29.194922485599999</v>
      </c>
      <c r="J26" s="64">
        <v>0.14448709837701701</v>
      </c>
      <c r="K26" s="63">
        <v>35.774442856100002</v>
      </c>
      <c r="L26" s="64">
        <v>0.14263461310046399</v>
      </c>
      <c r="M26" s="63">
        <v>24.7094369</v>
      </c>
      <c r="N26" s="64">
        <v>0.128117510306056</v>
      </c>
      <c r="O26" s="63">
        <v>46.340834387399902</v>
      </c>
      <c r="P26" s="64">
        <v>0.1688446442231</v>
      </c>
      <c r="Q26" s="63">
        <v>27.828186534</v>
      </c>
      <c r="R26" s="64">
        <v>0.169525040039152</v>
      </c>
      <c r="S26" s="63">
        <v>30.634219150700002</v>
      </c>
      <c r="T26" s="64">
        <v>0.102374357570021</v>
      </c>
      <c r="U26" s="63">
        <v>13.190069190999999</v>
      </c>
      <c r="V26" s="64">
        <v>0.115489798876121</v>
      </c>
      <c r="W26" s="107"/>
      <c r="X26" s="63">
        <v>41.647157571100003</v>
      </c>
      <c r="Y26" s="64">
        <v>0.152773505007371</v>
      </c>
      <c r="Z26" s="63">
        <v>54.116703249599901</v>
      </c>
      <c r="AA26" s="64">
        <v>0.12706942010762801</v>
      </c>
      <c r="AB26" s="63">
        <v>103.1357998715</v>
      </c>
      <c r="AC26" s="64">
        <v>0.13084448834965801</v>
      </c>
    </row>
    <row r="27" spans="1:29" customFormat="1" x14ac:dyDescent="0.3">
      <c r="A27" s="58" t="s">
        <v>28</v>
      </c>
      <c r="B27" s="59">
        <v>2.5135771350999998</v>
      </c>
      <c r="C27" s="60">
        <v>1.6781844098457399E-3</v>
      </c>
      <c r="D27" s="59">
        <v>0.63916930130000005</v>
      </c>
      <c r="E27" s="60">
        <v>9.1873251789076804E-4</v>
      </c>
      <c r="F27" s="59">
        <v>1.8744078338000001</v>
      </c>
      <c r="G27" s="60">
        <v>2.3491347013214598E-3</v>
      </c>
      <c r="H27" s="107"/>
      <c r="I27" s="59">
        <v>0</v>
      </c>
      <c r="J27" s="60">
        <v>0</v>
      </c>
      <c r="K27" s="59">
        <v>0</v>
      </c>
      <c r="L27" s="60">
        <v>0</v>
      </c>
      <c r="M27" s="59">
        <v>0</v>
      </c>
      <c r="N27" s="60">
        <v>0</v>
      </c>
      <c r="O27" s="59">
        <v>0</v>
      </c>
      <c r="P27" s="60">
        <v>0</v>
      </c>
      <c r="Q27" s="59">
        <v>1.2861044868</v>
      </c>
      <c r="R27" s="61">
        <v>7.83475108422612E-3</v>
      </c>
      <c r="S27" s="59">
        <v>0</v>
      </c>
      <c r="T27" s="60">
        <v>0</v>
      </c>
      <c r="U27" s="59">
        <v>1.2274726483</v>
      </c>
      <c r="V27" s="61">
        <v>1.0747522793499401E-2</v>
      </c>
      <c r="W27" s="107"/>
      <c r="X27" s="59">
        <v>0.53012000329999898</v>
      </c>
      <c r="Y27" s="60">
        <v>1.94462949459149E-3</v>
      </c>
      <c r="Z27" s="59">
        <v>1.6946950829</v>
      </c>
      <c r="AA27" s="60">
        <v>3.9792505550482297E-3</v>
      </c>
      <c r="AB27" s="59">
        <v>0.28876204890000101</v>
      </c>
      <c r="AC27" s="60">
        <v>3.66341489474986E-4</v>
      </c>
    </row>
    <row r="28" spans="1:29" customFormat="1" x14ac:dyDescent="0.3">
      <c r="A28" s="58" t="s">
        <v>29</v>
      </c>
      <c r="B28" s="63">
        <v>32.825319478200001</v>
      </c>
      <c r="C28" s="64">
        <v>2.19157544947708E-2</v>
      </c>
      <c r="D28" s="63">
        <v>9.4091675955999996</v>
      </c>
      <c r="E28" s="64">
        <v>1.35245985981802E-2</v>
      </c>
      <c r="F28" s="63">
        <v>23.416151882599902</v>
      </c>
      <c r="G28" s="64">
        <v>2.93467056458637E-2</v>
      </c>
      <c r="H28" s="107"/>
      <c r="I28" s="63">
        <v>0</v>
      </c>
      <c r="J28" s="64">
        <v>0</v>
      </c>
      <c r="K28" s="63">
        <v>5.8704179939000198</v>
      </c>
      <c r="L28" s="64">
        <v>2.3405669870695301E-2</v>
      </c>
      <c r="M28" s="63">
        <v>3.7550590296999999</v>
      </c>
      <c r="N28" s="64">
        <v>1.94698412547572E-2</v>
      </c>
      <c r="O28" s="63">
        <v>2.3156817371999998</v>
      </c>
      <c r="P28" s="64">
        <v>8.4372770628785704E-3</v>
      </c>
      <c r="Q28" s="63">
        <v>5.1147837700999998</v>
      </c>
      <c r="R28" s="64">
        <v>3.1158477479602199E-2</v>
      </c>
      <c r="S28" s="63">
        <v>11.2268506603</v>
      </c>
      <c r="T28" s="64">
        <v>3.7518228169250101E-2</v>
      </c>
      <c r="U28" s="63">
        <v>4.5425262870000003</v>
      </c>
      <c r="V28" s="64">
        <v>3.9773517460627399E-2</v>
      </c>
      <c r="W28" s="107"/>
      <c r="X28" s="63">
        <v>1.9947959771999999</v>
      </c>
      <c r="Y28" s="64">
        <v>7.3174735320453996E-3</v>
      </c>
      <c r="Z28" s="63">
        <v>5.9452658539999996</v>
      </c>
      <c r="AA28" s="64">
        <v>1.39598578459053E-2</v>
      </c>
      <c r="AB28" s="63">
        <v>24.885257647</v>
      </c>
      <c r="AC28" s="64">
        <v>3.1570985131525599E-2</v>
      </c>
    </row>
    <row r="29" spans="1:29" customFormat="1" x14ac:dyDescent="0.3">
      <c r="A29" s="58" t="s">
        <v>30</v>
      </c>
      <c r="B29" s="59">
        <v>16.757968180799999</v>
      </c>
      <c r="C29" s="60">
        <v>1.1188421691539101E-2</v>
      </c>
      <c r="D29" s="59">
        <v>8.4468292236000106</v>
      </c>
      <c r="E29" s="60">
        <v>1.2141347628879501E-2</v>
      </c>
      <c r="F29" s="59">
        <v>8.3111389572000096</v>
      </c>
      <c r="G29" s="60">
        <v>1.04160815911029E-2</v>
      </c>
      <c r="H29" s="107"/>
      <c r="I29" s="59">
        <v>0</v>
      </c>
      <c r="J29" s="60">
        <v>0</v>
      </c>
      <c r="K29" s="59">
        <v>2.1246614349000001</v>
      </c>
      <c r="L29" s="60">
        <v>8.4711385431056399E-3</v>
      </c>
      <c r="M29" s="59">
        <v>1.2003019296999999</v>
      </c>
      <c r="N29" s="60">
        <v>6.2235208139736703E-3</v>
      </c>
      <c r="O29" s="59">
        <v>3.2344381249</v>
      </c>
      <c r="P29" s="60">
        <v>1.17848019285743E-2</v>
      </c>
      <c r="Q29" s="59">
        <v>2.4879875976000001</v>
      </c>
      <c r="R29" s="60">
        <v>1.5156438475958E-2</v>
      </c>
      <c r="S29" s="59">
        <v>6.9324509325000099</v>
      </c>
      <c r="T29" s="60">
        <v>2.3167073627994202E-2</v>
      </c>
      <c r="U29" s="59">
        <v>0.77812816120000095</v>
      </c>
      <c r="V29" s="60">
        <v>6.8131458247506502E-3</v>
      </c>
      <c r="W29" s="107"/>
      <c r="X29" s="59">
        <v>1.0432223490999999</v>
      </c>
      <c r="Y29" s="60">
        <v>3.8268334279942802E-3</v>
      </c>
      <c r="Z29" s="59">
        <v>4.9147274636000002</v>
      </c>
      <c r="AA29" s="60">
        <v>1.1540088942711E-2</v>
      </c>
      <c r="AB29" s="59">
        <v>10.8000183681</v>
      </c>
      <c r="AC29" s="60">
        <v>1.37015748101203E-2</v>
      </c>
    </row>
    <row r="30" spans="1:29" customFormat="1" x14ac:dyDescent="0.3">
      <c r="A30" s="58" t="s">
        <v>31</v>
      </c>
      <c r="B30" s="63">
        <v>23.899210537399998</v>
      </c>
      <c r="C30" s="64">
        <v>1.59562569102898E-2</v>
      </c>
      <c r="D30" s="63">
        <v>12.805860110699999</v>
      </c>
      <c r="E30" s="64">
        <v>1.8406954275387299E-2</v>
      </c>
      <c r="F30" s="63">
        <v>11.093350426700001</v>
      </c>
      <c r="G30" s="64">
        <v>1.39029372217513E-2</v>
      </c>
      <c r="H30" s="107"/>
      <c r="I30" s="63">
        <v>3.1533371924</v>
      </c>
      <c r="J30" s="64">
        <v>1.560601989469E-2</v>
      </c>
      <c r="K30" s="63">
        <v>0</v>
      </c>
      <c r="L30" s="64">
        <v>0</v>
      </c>
      <c r="M30" s="63">
        <v>3.2137883249999999</v>
      </c>
      <c r="N30" s="64">
        <v>1.6663372804326101E-2</v>
      </c>
      <c r="O30" s="63">
        <v>5.1266133929000004</v>
      </c>
      <c r="P30" s="64">
        <v>1.8679016591659301E-2</v>
      </c>
      <c r="Q30" s="63">
        <v>3.2390861008999998</v>
      </c>
      <c r="R30" s="64">
        <v>1.9732015245565698E-2</v>
      </c>
      <c r="S30" s="63">
        <v>8.5256943056000001</v>
      </c>
      <c r="T30" s="64">
        <v>2.8491422388817099E-2</v>
      </c>
      <c r="U30" s="63">
        <v>0.64069122060000006</v>
      </c>
      <c r="V30" s="64">
        <v>5.6097734695188996E-3</v>
      </c>
      <c r="W30" s="107"/>
      <c r="X30" s="63">
        <v>5.1783824225000101</v>
      </c>
      <c r="Y30" s="64">
        <v>1.8995765355733801E-2</v>
      </c>
      <c r="Z30" s="63">
        <v>4.5005300808999902</v>
      </c>
      <c r="AA30" s="64">
        <v>1.05675274585601E-2</v>
      </c>
      <c r="AB30" s="63">
        <v>14.220298034000001</v>
      </c>
      <c r="AC30" s="64">
        <v>1.8040754255618401E-2</v>
      </c>
    </row>
    <row r="31" spans="1:29" customFormat="1" x14ac:dyDescent="0.3">
      <c r="A31" s="58" t="s">
        <v>32</v>
      </c>
      <c r="B31" s="59">
        <v>174.80929873389999</v>
      </c>
      <c r="C31" s="60">
        <v>0.116711055226729</v>
      </c>
      <c r="D31" s="59">
        <v>83.702666028500005</v>
      </c>
      <c r="E31" s="60">
        <v>0.120312976480765</v>
      </c>
      <c r="F31" s="59">
        <v>87.692208265299996</v>
      </c>
      <c r="G31" s="60">
        <v>0.109901807790623</v>
      </c>
      <c r="H31" s="107"/>
      <c r="I31" s="59">
        <v>18.798620995099999</v>
      </c>
      <c r="J31" s="60">
        <v>9.3035294147843103E-2</v>
      </c>
      <c r="K31" s="59">
        <v>11.681352390700001</v>
      </c>
      <c r="L31" s="62">
        <v>4.6574175464861998E-2</v>
      </c>
      <c r="M31" s="59">
        <v>24.429790153100001</v>
      </c>
      <c r="N31" s="60">
        <v>0.12666755233562499</v>
      </c>
      <c r="O31" s="59">
        <v>32.270111994899999</v>
      </c>
      <c r="P31" s="60">
        <v>0.117577416350966</v>
      </c>
      <c r="Q31" s="59">
        <v>30.802616208300002</v>
      </c>
      <c r="R31" s="61">
        <v>0.18764480896528299</v>
      </c>
      <c r="S31" s="59">
        <v>41.9841503188999</v>
      </c>
      <c r="T31" s="60">
        <v>0.140303899893017</v>
      </c>
      <c r="U31" s="59">
        <v>14.8426566729</v>
      </c>
      <c r="V31" s="60">
        <v>0.129959548287296</v>
      </c>
      <c r="W31" s="107"/>
      <c r="X31" s="59">
        <v>26.612683608600001</v>
      </c>
      <c r="Y31" s="60">
        <v>9.7622819650946394E-2</v>
      </c>
      <c r="Z31" s="59">
        <v>59.417351631999999</v>
      </c>
      <c r="AA31" s="60">
        <v>0.13951567562026301</v>
      </c>
      <c r="AB31" s="59">
        <v>87.985288790300004</v>
      </c>
      <c r="AC31" s="60">
        <v>0.11162360798488299</v>
      </c>
    </row>
    <row r="32" spans="1:29" customFormat="1" x14ac:dyDescent="0.3">
      <c r="A32" s="58" t="s">
        <v>33</v>
      </c>
      <c r="B32" s="63">
        <v>110.34062277610001</v>
      </c>
      <c r="C32" s="64">
        <v>7.3668681310690806E-2</v>
      </c>
      <c r="D32" s="63">
        <v>60.488875190100103</v>
      </c>
      <c r="E32" s="64">
        <v>8.6945816225452999E-2</v>
      </c>
      <c r="F32" s="63">
        <v>49.851747586000002</v>
      </c>
      <c r="G32" s="64">
        <v>6.2477582553833101E-2</v>
      </c>
      <c r="H32" s="107"/>
      <c r="I32" s="63">
        <v>12.400158099900001</v>
      </c>
      <c r="J32" s="64">
        <v>6.1368988534034698E-2</v>
      </c>
      <c r="K32" s="63">
        <v>25.7993419254</v>
      </c>
      <c r="L32" s="64">
        <v>0.102863353276473</v>
      </c>
      <c r="M32" s="63">
        <v>6.3089346153999903</v>
      </c>
      <c r="N32" s="62">
        <v>3.2711591076717103E-2</v>
      </c>
      <c r="O32" s="63">
        <v>15.183963841300001</v>
      </c>
      <c r="P32" s="64">
        <v>5.5323366671571901E-2</v>
      </c>
      <c r="Q32" s="63">
        <v>11.730845349299999</v>
      </c>
      <c r="R32" s="64">
        <v>7.1462508888369705E-2</v>
      </c>
      <c r="S32" s="63">
        <v>26.8621782795</v>
      </c>
      <c r="T32" s="64">
        <v>8.9768837611528804E-2</v>
      </c>
      <c r="U32" s="63">
        <v>12.055200665299999</v>
      </c>
      <c r="V32" s="64">
        <v>0.10555310060062099</v>
      </c>
      <c r="W32" s="107"/>
      <c r="X32" s="63">
        <v>19.748351329199998</v>
      </c>
      <c r="Y32" s="64">
        <v>7.2442515327203402E-2</v>
      </c>
      <c r="Z32" s="63">
        <v>30.336615971499999</v>
      </c>
      <c r="AA32" s="64">
        <v>7.1232280757139305E-2</v>
      </c>
      <c r="AB32" s="63">
        <v>60.255655475399998</v>
      </c>
      <c r="AC32" s="64">
        <v>7.6444071027470903E-2</v>
      </c>
    </row>
    <row r="33" spans="1:29" customFormat="1" x14ac:dyDescent="0.3">
      <c r="A33" s="58" t="s">
        <v>34</v>
      </c>
      <c r="B33" s="59">
        <v>27.985522766599999</v>
      </c>
      <c r="C33" s="60">
        <v>1.8684474549225599E-2</v>
      </c>
      <c r="D33" s="59">
        <v>20.3308534546</v>
      </c>
      <c r="E33" s="60">
        <v>2.92232686194763E-2</v>
      </c>
      <c r="F33" s="59">
        <v>7.65466931200001</v>
      </c>
      <c r="G33" s="60">
        <v>9.5933494214569901E-3</v>
      </c>
      <c r="H33" s="107"/>
      <c r="I33" s="59">
        <v>0</v>
      </c>
      <c r="J33" s="60">
        <v>0</v>
      </c>
      <c r="K33" s="59">
        <v>17.440829812200001</v>
      </c>
      <c r="L33" s="61">
        <v>6.9537519352031299E-2</v>
      </c>
      <c r="M33" s="59">
        <v>3.2298685632000002</v>
      </c>
      <c r="N33" s="60">
        <v>1.6746748240668501E-2</v>
      </c>
      <c r="O33" s="59">
        <v>2.9735424378999999</v>
      </c>
      <c r="P33" s="60">
        <v>1.0834218279548899E-2</v>
      </c>
      <c r="Q33" s="59">
        <v>0.43838817829999999</v>
      </c>
      <c r="R33" s="62">
        <v>2.6705934786012101E-3</v>
      </c>
      <c r="S33" s="59">
        <v>2.5648711126000001</v>
      </c>
      <c r="T33" s="60">
        <v>8.5713636476459406E-3</v>
      </c>
      <c r="U33" s="59">
        <v>1.3380226624</v>
      </c>
      <c r="V33" s="60">
        <v>1.17154782082347E-2</v>
      </c>
      <c r="W33" s="107"/>
      <c r="X33" s="59">
        <v>2.4455438123</v>
      </c>
      <c r="Y33" s="60">
        <v>8.9709435563838005E-3</v>
      </c>
      <c r="Z33" s="59">
        <v>2.1901624754000002</v>
      </c>
      <c r="AA33" s="62">
        <v>5.1426391294931897E-3</v>
      </c>
      <c r="AB33" s="59">
        <v>23.349816478899999</v>
      </c>
      <c r="AC33" s="60">
        <v>2.9623028997173E-2</v>
      </c>
    </row>
    <row r="34" spans="1:29" customFormat="1" x14ac:dyDescent="0.3">
      <c r="A34" s="58" t="s">
        <v>35</v>
      </c>
      <c r="B34" s="63">
        <v>1.2467952204999999</v>
      </c>
      <c r="C34" s="64">
        <v>8.3242016809245202E-4</v>
      </c>
      <c r="D34" s="63">
        <v>0.374264030999999</v>
      </c>
      <c r="E34" s="64">
        <v>5.3796159305090005E-4</v>
      </c>
      <c r="F34" s="63">
        <v>0.87253118949999997</v>
      </c>
      <c r="G34" s="64">
        <v>1.0935151135622299E-3</v>
      </c>
      <c r="H34" s="107"/>
      <c r="I34" s="63">
        <v>0</v>
      </c>
      <c r="J34" s="64">
        <v>0</v>
      </c>
      <c r="K34" s="63">
        <v>0</v>
      </c>
      <c r="L34" s="64">
        <v>0</v>
      </c>
      <c r="M34" s="63">
        <v>0</v>
      </c>
      <c r="N34" s="64">
        <v>0</v>
      </c>
      <c r="O34" s="63">
        <v>0</v>
      </c>
      <c r="P34" s="64">
        <v>0</v>
      </c>
      <c r="Q34" s="63">
        <v>0.71874362599999897</v>
      </c>
      <c r="R34" s="64">
        <v>4.3784758243828499E-3</v>
      </c>
      <c r="S34" s="63">
        <v>0</v>
      </c>
      <c r="T34" s="64">
        <v>0</v>
      </c>
      <c r="U34" s="63">
        <v>0.52805159450000005</v>
      </c>
      <c r="V34" s="64">
        <v>4.6235217997667296E-3</v>
      </c>
      <c r="W34" s="107"/>
      <c r="X34" s="63">
        <v>0</v>
      </c>
      <c r="Y34" s="64">
        <v>0</v>
      </c>
      <c r="Z34" s="63">
        <v>0</v>
      </c>
      <c r="AA34" s="64">
        <v>0</v>
      </c>
      <c r="AB34" s="63">
        <v>1.2467952204999999</v>
      </c>
      <c r="AC34" s="64">
        <v>1.5817619382055301E-3</v>
      </c>
    </row>
    <row r="35" spans="1:29" customFormat="1" x14ac:dyDescent="0.3">
      <c r="A35" s="58" t="s">
        <v>36</v>
      </c>
      <c r="B35" s="59">
        <v>3.0027261877</v>
      </c>
      <c r="C35" s="60">
        <v>2.0047637308863398E-3</v>
      </c>
      <c r="D35" s="59">
        <v>0</v>
      </c>
      <c r="E35" s="60">
        <v>0</v>
      </c>
      <c r="F35" s="59">
        <v>3.0027261877</v>
      </c>
      <c r="G35" s="60">
        <v>3.7632195933541999E-3</v>
      </c>
      <c r="H35" s="107"/>
      <c r="I35" s="59">
        <v>0</v>
      </c>
      <c r="J35" s="60">
        <v>0</v>
      </c>
      <c r="K35" s="59">
        <v>0</v>
      </c>
      <c r="L35" s="60">
        <v>0</v>
      </c>
      <c r="M35" s="59">
        <v>0</v>
      </c>
      <c r="N35" s="60">
        <v>0</v>
      </c>
      <c r="O35" s="59">
        <v>0.54998002479999997</v>
      </c>
      <c r="P35" s="60">
        <v>2.0038737507587201E-3</v>
      </c>
      <c r="Q35" s="59">
        <v>0.77151695870000003</v>
      </c>
      <c r="R35" s="60">
        <v>4.6999628651584503E-3</v>
      </c>
      <c r="S35" s="59">
        <v>1.6812292042000001</v>
      </c>
      <c r="T35" s="60">
        <v>5.6183824650872204E-3</v>
      </c>
      <c r="U35" s="59">
        <v>0</v>
      </c>
      <c r="V35" s="60">
        <v>0</v>
      </c>
      <c r="W35" s="107"/>
      <c r="X35" s="59">
        <v>2.4527461629</v>
      </c>
      <c r="Y35" s="60">
        <v>8.9973638071194108E-3</v>
      </c>
      <c r="Z35" s="59">
        <v>0.54998002479999997</v>
      </c>
      <c r="AA35" s="60">
        <v>1.2913876608444601E-3</v>
      </c>
      <c r="AB35" s="59">
        <v>0</v>
      </c>
      <c r="AC35" s="60">
        <v>0</v>
      </c>
    </row>
    <row r="36" spans="1:29" customFormat="1" x14ac:dyDescent="0.3">
      <c r="A36" s="58" t="s">
        <v>37</v>
      </c>
      <c r="B36" s="63">
        <v>62.331590777199999</v>
      </c>
      <c r="C36" s="64">
        <v>4.1615553556115598E-2</v>
      </c>
      <c r="D36" s="63">
        <v>29.0782795279999</v>
      </c>
      <c r="E36" s="64">
        <v>4.1796689722668701E-2</v>
      </c>
      <c r="F36" s="63">
        <v>33.253311249200003</v>
      </c>
      <c r="G36" s="64">
        <v>4.1675299249562398E-2</v>
      </c>
      <c r="H36" s="107"/>
      <c r="I36" s="63">
        <v>6.1080137591999799</v>
      </c>
      <c r="J36" s="64">
        <v>3.02288586431083E-2</v>
      </c>
      <c r="K36" s="63">
        <v>19.536179243199999</v>
      </c>
      <c r="L36" s="64">
        <v>7.7891789371082196E-2</v>
      </c>
      <c r="M36" s="63">
        <v>5.6767185182000199</v>
      </c>
      <c r="N36" s="64">
        <v>2.9433574152394799E-2</v>
      </c>
      <c r="O36" s="63">
        <v>13.9147236017</v>
      </c>
      <c r="P36" s="64">
        <v>5.0698840170875697E-2</v>
      </c>
      <c r="Q36" s="63">
        <v>4.6270182646000002</v>
      </c>
      <c r="R36" s="64">
        <v>2.81870849043592E-2</v>
      </c>
      <c r="S36" s="63">
        <v>10.1888676233</v>
      </c>
      <c r="T36" s="64">
        <v>3.4049465147783398E-2</v>
      </c>
      <c r="U36" s="63">
        <v>2.2800697670000001</v>
      </c>
      <c r="V36" s="64">
        <v>1.9963867891915899E-2</v>
      </c>
      <c r="W36" s="107"/>
      <c r="X36" s="63">
        <v>11.185734059</v>
      </c>
      <c r="Y36" s="64">
        <v>4.1032423289785298E-2</v>
      </c>
      <c r="Z36" s="63">
        <v>6.30694867640001</v>
      </c>
      <c r="AA36" s="62">
        <v>1.48091118422784E-2</v>
      </c>
      <c r="AB36" s="63">
        <v>44.838908041800003</v>
      </c>
      <c r="AC36" s="64">
        <v>5.68854266723723E-2</v>
      </c>
    </row>
    <row r="37" spans="1:29" customFormat="1" x14ac:dyDescent="0.3">
      <c r="A37" s="58" t="s">
        <v>38</v>
      </c>
      <c r="B37" s="59">
        <v>36.595031068799997</v>
      </c>
      <c r="C37" s="60">
        <v>2.4432594393025302E-2</v>
      </c>
      <c r="D37" s="59">
        <v>12.8854575028</v>
      </c>
      <c r="E37" s="60">
        <v>1.85213663917278E-2</v>
      </c>
      <c r="F37" s="59">
        <v>23.709573566</v>
      </c>
      <c r="G37" s="60">
        <v>2.9714441549526498E-2</v>
      </c>
      <c r="H37" s="107"/>
      <c r="I37" s="59">
        <v>7.9609412967000104</v>
      </c>
      <c r="J37" s="60">
        <v>3.9399087593991702E-2</v>
      </c>
      <c r="K37" s="59">
        <v>0</v>
      </c>
      <c r="L37" s="60">
        <v>0</v>
      </c>
      <c r="M37" s="59">
        <v>3.9553077112000001</v>
      </c>
      <c r="N37" s="60">
        <v>2.05081232123622E-2</v>
      </c>
      <c r="O37" s="59">
        <v>2.6866738145000002</v>
      </c>
      <c r="P37" s="60">
        <v>9.7890012199718501E-3</v>
      </c>
      <c r="Q37" s="59">
        <v>3.9345583150999999</v>
      </c>
      <c r="R37" s="60">
        <v>2.3968725202009499E-2</v>
      </c>
      <c r="S37" s="59">
        <v>11.704504550099999</v>
      </c>
      <c r="T37" s="60">
        <v>3.9114466345537301E-2</v>
      </c>
      <c r="U37" s="59">
        <v>6.3530453812000003</v>
      </c>
      <c r="V37" s="61">
        <v>5.5626086770363001E-2</v>
      </c>
      <c r="W37" s="107"/>
      <c r="X37" s="59">
        <v>8.4246183032000204</v>
      </c>
      <c r="Y37" s="60">
        <v>3.0903872955359599E-2</v>
      </c>
      <c r="Z37" s="59">
        <v>18.3276427608</v>
      </c>
      <c r="AA37" s="61">
        <v>4.30344569737224E-2</v>
      </c>
      <c r="AB37" s="59">
        <v>9.8427700048000002</v>
      </c>
      <c r="AC37" s="60">
        <v>1.24871500179958E-2</v>
      </c>
    </row>
    <row r="38" spans="1:29" customFormat="1" x14ac:dyDescent="0.3">
      <c r="A38" s="65" t="s">
        <v>1</v>
      </c>
    </row>
    <row r="39" spans="1:29" customFormat="1" x14ac:dyDescent="0.3">
      <c r="A39" s="65" t="s">
        <v>1</v>
      </c>
    </row>
    <row r="40" spans="1:29" customFormat="1" x14ac:dyDescent="0.3">
      <c r="A40" s="53" t="s">
        <v>39</v>
      </c>
    </row>
    <row r="41" spans="1:29" customFormat="1" x14ac:dyDescent="0.3">
      <c r="A41" s="54" t="s">
        <v>1</v>
      </c>
    </row>
    <row r="42" spans="1:29" customFormat="1" x14ac:dyDescent="0.3">
      <c r="A42" s="114" t="s">
        <v>1</v>
      </c>
      <c r="B42" s="113" t="s">
        <v>504</v>
      </c>
      <c r="C42" s="113" t="s">
        <v>1</v>
      </c>
      <c r="D42" s="113" t="s">
        <v>346</v>
      </c>
      <c r="E42" s="113" t="s">
        <v>1</v>
      </c>
      <c r="F42" s="113" t="s">
        <v>347</v>
      </c>
      <c r="G42" s="113" t="s">
        <v>1</v>
      </c>
      <c r="H42" s="105"/>
      <c r="I42" s="113" t="s">
        <v>350</v>
      </c>
      <c r="J42" s="113" t="s">
        <v>1</v>
      </c>
      <c r="K42" s="113" t="s">
        <v>351</v>
      </c>
      <c r="L42" s="113" t="s">
        <v>1</v>
      </c>
      <c r="M42" s="113" t="s">
        <v>352</v>
      </c>
      <c r="N42" s="113" t="s">
        <v>1</v>
      </c>
      <c r="O42" s="113" t="s">
        <v>353</v>
      </c>
      <c r="P42" s="113" t="s">
        <v>1</v>
      </c>
      <c r="Q42" s="113" t="s">
        <v>354</v>
      </c>
      <c r="R42" s="113" t="s">
        <v>1</v>
      </c>
      <c r="S42" s="113" t="s">
        <v>355</v>
      </c>
      <c r="T42" s="113" t="s">
        <v>1</v>
      </c>
      <c r="U42" s="113" t="s">
        <v>356</v>
      </c>
      <c r="V42" s="113" t="s">
        <v>1</v>
      </c>
      <c r="W42" s="105"/>
      <c r="X42" s="113" t="s">
        <v>358</v>
      </c>
      <c r="Y42" s="113" t="s">
        <v>1</v>
      </c>
      <c r="Z42" s="113" t="s">
        <v>359</v>
      </c>
      <c r="AA42" s="113" t="s">
        <v>1</v>
      </c>
      <c r="AB42" s="113" t="s">
        <v>360</v>
      </c>
      <c r="AC42" s="113" t="s">
        <v>1</v>
      </c>
    </row>
    <row r="43" spans="1:29" customFormat="1" x14ac:dyDescent="0.3">
      <c r="A43" s="115" t="s">
        <v>1</v>
      </c>
      <c r="B43" s="55" t="s">
        <v>14</v>
      </c>
      <c r="C43" s="55" t="s">
        <v>15</v>
      </c>
      <c r="D43" s="55" t="s">
        <v>14</v>
      </c>
      <c r="E43" s="55" t="s">
        <v>15</v>
      </c>
      <c r="F43" s="55" t="s">
        <v>14</v>
      </c>
      <c r="G43" s="55" t="s">
        <v>15</v>
      </c>
      <c r="H43" s="105"/>
      <c r="I43" s="55" t="s">
        <v>14</v>
      </c>
      <c r="J43" s="55" t="s">
        <v>15</v>
      </c>
      <c r="K43" s="55" t="s">
        <v>14</v>
      </c>
      <c r="L43" s="55" t="s">
        <v>15</v>
      </c>
      <c r="M43" s="55" t="s">
        <v>14</v>
      </c>
      <c r="N43" s="55" t="s">
        <v>15</v>
      </c>
      <c r="O43" s="55" t="s">
        <v>14</v>
      </c>
      <c r="P43" s="55" t="s">
        <v>15</v>
      </c>
      <c r="Q43" s="55" t="s">
        <v>14</v>
      </c>
      <c r="R43" s="55" t="s">
        <v>15</v>
      </c>
      <c r="S43" s="55" t="s">
        <v>14</v>
      </c>
      <c r="T43" s="55" t="s">
        <v>15</v>
      </c>
      <c r="U43" s="55" t="s">
        <v>14</v>
      </c>
      <c r="V43" s="55" t="s">
        <v>15</v>
      </c>
      <c r="W43" s="105"/>
      <c r="X43" s="55" t="s">
        <v>14</v>
      </c>
      <c r="Y43" s="55" t="s">
        <v>15</v>
      </c>
      <c r="Z43" s="55" t="s">
        <v>14</v>
      </c>
      <c r="AA43" s="55" t="s">
        <v>15</v>
      </c>
      <c r="AB43" s="55" t="s">
        <v>14</v>
      </c>
      <c r="AC43" s="55" t="s">
        <v>15</v>
      </c>
    </row>
    <row r="44" spans="1:29" customFormat="1" x14ac:dyDescent="0.3">
      <c r="A44" s="56" t="s">
        <v>16</v>
      </c>
      <c r="B44" s="57">
        <v>1497.7955463971</v>
      </c>
      <c r="C44" s="57">
        <v>1497.7955463971</v>
      </c>
      <c r="D44" s="57">
        <v>695.70771563350002</v>
      </c>
      <c r="E44" s="57">
        <v>695.70771563350002</v>
      </c>
      <c r="F44" s="57">
        <v>797.91415653839999</v>
      </c>
      <c r="G44" s="57">
        <v>797.91415653839999</v>
      </c>
      <c r="H44" s="106"/>
      <c r="I44" s="57">
        <v>202.05902681649999</v>
      </c>
      <c r="J44" s="57">
        <v>202.05902681649999</v>
      </c>
      <c r="K44" s="57">
        <v>250.81179160139999</v>
      </c>
      <c r="L44" s="57">
        <v>250.81179160139999</v>
      </c>
      <c r="M44" s="57">
        <v>192.86541582780001</v>
      </c>
      <c r="N44" s="57">
        <v>192.86541582780001</v>
      </c>
      <c r="O44" s="57">
        <v>274.45842064239997</v>
      </c>
      <c r="P44" s="57">
        <v>274.45842064239997</v>
      </c>
      <c r="Q44" s="57">
        <v>164.15384138869999</v>
      </c>
      <c r="R44" s="57">
        <v>164.15384138869999</v>
      </c>
      <c r="S44" s="57">
        <v>299.23722969149998</v>
      </c>
      <c r="T44" s="57">
        <v>299.23722969149998</v>
      </c>
      <c r="U44" s="57">
        <v>114.2098204288</v>
      </c>
      <c r="V44" s="57">
        <v>114.2098204288</v>
      </c>
      <c r="W44" s="106"/>
      <c r="X44" s="57">
        <v>272.60720089580002</v>
      </c>
      <c r="Y44" s="57">
        <v>272.60720089580002</v>
      </c>
      <c r="Z44" s="57">
        <v>425.88297958520002</v>
      </c>
      <c r="AA44" s="57">
        <v>425.88297958520002</v>
      </c>
      <c r="AB44" s="57">
        <v>788.23190164410005</v>
      </c>
      <c r="AC44" s="57">
        <v>788.23190164410005</v>
      </c>
    </row>
    <row r="45" spans="1:29" customFormat="1" x14ac:dyDescent="0.3">
      <c r="A45" s="58" t="s">
        <v>40</v>
      </c>
      <c r="B45" s="59">
        <v>77.301206054800005</v>
      </c>
      <c r="C45" s="60">
        <v>5.1609985248484397E-2</v>
      </c>
      <c r="D45" s="59">
        <v>36.860604843000097</v>
      </c>
      <c r="E45" s="60">
        <v>5.2982889243129001E-2</v>
      </c>
      <c r="F45" s="59">
        <v>40.440601211800001</v>
      </c>
      <c r="G45" s="60">
        <v>5.0682897252060197E-2</v>
      </c>
      <c r="H45" s="107"/>
      <c r="I45" s="59">
        <v>19.264319831800002</v>
      </c>
      <c r="J45" s="60">
        <v>9.5340060453200606E-2</v>
      </c>
      <c r="K45" s="59">
        <v>17.652704099099999</v>
      </c>
      <c r="L45" s="60">
        <v>7.0382273442527704E-2</v>
      </c>
      <c r="M45" s="59">
        <v>5.2771025757999901</v>
      </c>
      <c r="N45" s="60">
        <v>2.7361580370177201E-2</v>
      </c>
      <c r="O45" s="59">
        <v>9.6403630931999906</v>
      </c>
      <c r="P45" s="60">
        <v>3.5125040327185698E-2</v>
      </c>
      <c r="Q45" s="59">
        <v>7.5840688973999901</v>
      </c>
      <c r="R45" s="60">
        <v>4.6200983377791799E-2</v>
      </c>
      <c r="S45" s="59">
        <v>14.1055518168</v>
      </c>
      <c r="T45" s="60">
        <v>4.7138358523577402E-2</v>
      </c>
      <c r="U45" s="59">
        <v>3.7770957407000001</v>
      </c>
      <c r="V45" s="60">
        <v>3.3071549596338699E-2</v>
      </c>
      <c r="W45" s="107"/>
      <c r="X45" s="59">
        <v>29.814963991999999</v>
      </c>
      <c r="Y45" s="61">
        <v>0.109369686105234</v>
      </c>
      <c r="Z45" s="59">
        <v>14.1113094882</v>
      </c>
      <c r="AA45" s="60">
        <v>3.3134241480944099E-2</v>
      </c>
      <c r="AB45" s="59">
        <v>32.580957871599999</v>
      </c>
      <c r="AC45" s="60">
        <v>4.1334228928875401E-2</v>
      </c>
    </row>
    <row r="46" spans="1:29" customFormat="1" x14ac:dyDescent="0.3">
      <c r="A46" s="58" t="s">
        <v>41</v>
      </c>
      <c r="B46" s="63">
        <v>118.65721930079999</v>
      </c>
      <c r="C46" s="64">
        <v>7.9221239231366494E-2</v>
      </c>
      <c r="D46" s="63">
        <v>62.625826961199998</v>
      </c>
      <c r="E46" s="64">
        <v>9.0017439154277498E-2</v>
      </c>
      <c r="F46" s="63">
        <v>56.031392339600004</v>
      </c>
      <c r="G46" s="64">
        <v>7.0222331413045305E-2</v>
      </c>
      <c r="H46" s="107"/>
      <c r="I46" s="63">
        <v>36.001224080900002</v>
      </c>
      <c r="J46" s="61">
        <v>0.17817181765204901</v>
      </c>
      <c r="K46" s="63">
        <v>12.0066728363</v>
      </c>
      <c r="L46" s="64">
        <v>4.7871245445196102E-2</v>
      </c>
      <c r="M46" s="63">
        <v>11.5933571143</v>
      </c>
      <c r="N46" s="64">
        <v>6.0111124975621003E-2</v>
      </c>
      <c r="O46" s="63">
        <v>14.8283054467</v>
      </c>
      <c r="P46" s="64">
        <v>5.4027511387672998E-2</v>
      </c>
      <c r="Q46" s="63">
        <v>7.2015680006</v>
      </c>
      <c r="R46" s="62">
        <v>4.3870846637986398E-2</v>
      </c>
      <c r="S46" s="63">
        <v>32.066620762900001</v>
      </c>
      <c r="T46" s="64">
        <v>0.107161200482838</v>
      </c>
      <c r="U46" s="63">
        <v>4.9594710591000002</v>
      </c>
      <c r="V46" s="64">
        <v>4.3424208535480603E-2</v>
      </c>
      <c r="W46" s="107"/>
      <c r="X46" s="63">
        <v>34.739326381200001</v>
      </c>
      <c r="Y46" s="61">
        <v>0.12743363442728201</v>
      </c>
      <c r="Z46" s="63">
        <v>39.692235823700102</v>
      </c>
      <c r="AA46" s="64">
        <v>9.31998641090548E-2</v>
      </c>
      <c r="AB46" s="63">
        <v>35.453206283299998</v>
      </c>
      <c r="AC46" s="62">
        <v>4.4978141850579002E-2</v>
      </c>
    </row>
    <row r="47" spans="1:29" customFormat="1" x14ac:dyDescent="0.3">
      <c r="A47" s="58" t="s">
        <v>42</v>
      </c>
      <c r="B47" s="59">
        <v>120.9203286946</v>
      </c>
      <c r="C47" s="60">
        <v>8.0732199388274403E-2</v>
      </c>
      <c r="D47" s="59">
        <v>60.068967376700002</v>
      </c>
      <c r="E47" s="60">
        <v>8.6342246933401007E-2</v>
      </c>
      <c r="F47" s="59">
        <v>60.8513613179</v>
      </c>
      <c r="G47" s="60">
        <v>7.6263042608358006E-2</v>
      </c>
      <c r="H47" s="107"/>
      <c r="I47" s="59">
        <v>11.9155528011</v>
      </c>
      <c r="J47" s="60">
        <v>5.8970653223630098E-2</v>
      </c>
      <c r="K47" s="59">
        <v>18.319252748</v>
      </c>
      <c r="L47" s="60">
        <v>7.3039838482210101E-2</v>
      </c>
      <c r="M47" s="59">
        <v>14.801141549900001</v>
      </c>
      <c r="N47" s="60">
        <v>7.6743367836954304E-2</v>
      </c>
      <c r="O47" s="59">
        <v>15.186533019400001</v>
      </c>
      <c r="P47" s="60">
        <v>5.5332727572556403E-2</v>
      </c>
      <c r="Q47" s="59">
        <v>8.9672199134000294</v>
      </c>
      <c r="R47" s="60">
        <v>5.4626927018823199E-2</v>
      </c>
      <c r="S47" s="59">
        <v>45.900955419399999</v>
      </c>
      <c r="T47" s="61">
        <v>0.15339319731947099</v>
      </c>
      <c r="U47" s="59">
        <v>5.8296732434000003</v>
      </c>
      <c r="V47" s="60">
        <v>5.1043537425350401E-2</v>
      </c>
      <c r="W47" s="107"/>
      <c r="X47" s="59">
        <v>20.195531862599999</v>
      </c>
      <c r="Y47" s="60">
        <v>7.40828994840802E-2</v>
      </c>
      <c r="Z47" s="59">
        <v>32.023484378600102</v>
      </c>
      <c r="AA47" s="60">
        <v>7.5193153785554204E-2</v>
      </c>
      <c r="AB47" s="59">
        <v>68.701312453400007</v>
      </c>
      <c r="AC47" s="60">
        <v>8.7158756591939904E-2</v>
      </c>
    </row>
    <row r="48" spans="1:29" customFormat="1" x14ac:dyDescent="0.3">
      <c r="A48" s="58" t="s">
        <v>43</v>
      </c>
      <c r="B48" s="63">
        <v>131.82818501450001</v>
      </c>
      <c r="C48" s="64">
        <v>8.8014806381023505E-2</v>
      </c>
      <c r="D48" s="63">
        <v>59.658680158300001</v>
      </c>
      <c r="E48" s="64">
        <v>8.5752506142577095E-2</v>
      </c>
      <c r="F48" s="63">
        <v>71.934269859799997</v>
      </c>
      <c r="G48" s="64">
        <v>9.0152893353682595E-2</v>
      </c>
      <c r="H48" s="107"/>
      <c r="I48" s="63">
        <v>4.1351604649000002</v>
      </c>
      <c r="J48" s="64">
        <v>2.0465111260064402E-2</v>
      </c>
      <c r="K48" s="63">
        <v>16.3066065115</v>
      </c>
      <c r="L48" s="64">
        <v>6.5015310513849803E-2</v>
      </c>
      <c r="M48" s="63">
        <v>19.267203953399999</v>
      </c>
      <c r="N48" s="64">
        <v>9.9899735111673604E-2</v>
      </c>
      <c r="O48" s="63">
        <v>19.121799815999999</v>
      </c>
      <c r="P48" s="64">
        <v>6.9671026202232506E-2</v>
      </c>
      <c r="Q48" s="63">
        <v>16.160270785800002</v>
      </c>
      <c r="R48" s="64">
        <v>9.8445888619408506E-2</v>
      </c>
      <c r="S48" s="63">
        <v>44.994204663199902</v>
      </c>
      <c r="T48" s="61">
        <v>0.15036299029230801</v>
      </c>
      <c r="U48" s="63">
        <v>11.842938819700001</v>
      </c>
      <c r="V48" s="64">
        <v>0.103694575258378</v>
      </c>
      <c r="W48" s="107"/>
      <c r="X48" s="63">
        <v>13.394300877599999</v>
      </c>
      <c r="Y48" s="64">
        <v>4.91340684823647E-2</v>
      </c>
      <c r="Z48" s="63">
        <v>39.381925888199902</v>
      </c>
      <c r="AA48" s="64">
        <v>9.2471236879569804E-2</v>
      </c>
      <c r="AB48" s="63">
        <v>79.051958248700004</v>
      </c>
      <c r="AC48" s="64">
        <v>0.10029022941575</v>
      </c>
    </row>
    <row r="49" spans="1:29" customFormat="1" x14ac:dyDescent="0.3">
      <c r="A49" s="58" t="s">
        <v>44</v>
      </c>
      <c r="B49" s="59">
        <v>249.3189797423</v>
      </c>
      <c r="C49" s="60">
        <v>0.166457284735576</v>
      </c>
      <c r="D49" s="59">
        <v>106.54848661059999</v>
      </c>
      <c r="E49" s="60">
        <v>0.15315122172186699</v>
      </c>
      <c r="F49" s="59">
        <v>139.59130368800001</v>
      </c>
      <c r="G49" s="60">
        <v>0.17494526515683201</v>
      </c>
      <c r="H49" s="107"/>
      <c r="I49" s="59">
        <v>25.378574202399999</v>
      </c>
      <c r="J49" s="60">
        <v>0.12559980418715699</v>
      </c>
      <c r="K49" s="59">
        <v>27.332648352100001</v>
      </c>
      <c r="L49" s="60">
        <v>0.10897672783876999</v>
      </c>
      <c r="M49" s="59">
        <v>24.157480079300001</v>
      </c>
      <c r="N49" s="60">
        <v>0.12525563474204701</v>
      </c>
      <c r="O49" s="59">
        <v>42.146493347399897</v>
      </c>
      <c r="P49" s="60">
        <v>0.15356239844545999</v>
      </c>
      <c r="Q49" s="59">
        <v>30.531226033700001</v>
      </c>
      <c r="R49" s="60">
        <v>0.18599154168683199</v>
      </c>
      <c r="S49" s="59">
        <v>79.962156010899903</v>
      </c>
      <c r="T49" s="61">
        <v>0.26721994483553202</v>
      </c>
      <c r="U49" s="59">
        <v>19.810401716499999</v>
      </c>
      <c r="V49" s="60">
        <v>0.173456202296107</v>
      </c>
      <c r="W49" s="107"/>
      <c r="X49" s="59">
        <v>48.696742592199897</v>
      </c>
      <c r="Y49" s="60">
        <v>0.17863336856906301</v>
      </c>
      <c r="Z49" s="59">
        <v>83.951051494599994</v>
      </c>
      <c r="AA49" s="60">
        <v>0.19712234467873399</v>
      </c>
      <c r="AB49" s="59">
        <v>115.1641468991</v>
      </c>
      <c r="AC49" s="60">
        <v>0.146104397270511</v>
      </c>
    </row>
    <row r="50" spans="1:29" customFormat="1" x14ac:dyDescent="0.3">
      <c r="A50" s="58" t="s">
        <v>45</v>
      </c>
      <c r="B50" s="63">
        <v>175.3772417337</v>
      </c>
      <c r="C50" s="64">
        <v>0.117090241158457</v>
      </c>
      <c r="D50" s="63">
        <v>86.408808083899999</v>
      </c>
      <c r="E50" s="64">
        <v>0.12420274512151599</v>
      </c>
      <c r="F50" s="63">
        <v>88.968433649800005</v>
      </c>
      <c r="G50" s="64">
        <v>0.111501259779339</v>
      </c>
      <c r="H50" s="107"/>
      <c r="I50" s="63">
        <v>0</v>
      </c>
      <c r="J50" s="62">
        <v>0</v>
      </c>
      <c r="K50" s="63">
        <v>28.5162201688</v>
      </c>
      <c r="L50" s="64">
        <v>0.113695691844182</v>
      </c>
      <c r="M50" s="63">
        <v>15.3690831765</v>
      </c>
      <c r="N50" s="64">
        <v>7.9688124024383397E-2</v>
      </c>
      <c r="O50" s="63">
        <v>22.562595109099998</v>
      </c>
      <c r="P50" s="64">
        <v>8.2207698551531996E-2</v>
      </c>
      <c r="Q50" s="63">
        <v>15.8711540386</v>
      </c>
      <c r="R50" s="64">
        <v>9.6684633782152404E-2</v>
      </c>
      <c r="S50" s="63">
        <v>77.485150222300106</v>
      </c>
      <c r="T50" s="61">
        <v>0.25894221217788899</v>
      </c>
      <c r="U50" s="63">
        <v>15.573039018399999</v>
      </c>
      <c r="V50" s="64">
        <v>0.136354640607359</v>
      </c>
      <c r="W50" s="107"/>
      <c r="X50" s="63">
        <v>26.546933465399999</v>
      </c>
      <c r="Y50" s="64">
        <v>9.7381629605401199E-2</v>
      </c>
      <c r="Z50" s="63">
        <v>45.832803601000101</v>
      </c>
      <c r="AA50" s="64">
        <v>0.107618303144305</v>
      </c>
      <c r="AB50" s="63">
        <v>102.99750466730001</v>
      </c>
      <c r="AC50" s="64">
        <v>0.13066903845488501</v>
      </c>
    </row>
    <row r="51" spans="1:29" customFormat="1" x14ac:dyDescent="0.3">
      <c r="A51" s="58" t="s">
        <v>46</v>
      </c>
      <c r="B51" s="59">
        <v>101.34779128309999</v>
      </c>
      <c r="C51" s="60">
        <v>6.7664636556630797E-2</v>
      </c>
      <c r="D51" s="59">
        <v>48.423897554099902</v>
      </c>
      <c r="E51" s="60">
        <v>6.9603795481851194E-2</v>
      </c>
      <c r="F51" s="59">
        <v>52.923893729000099</v>
      </c>
      <c r="G51" s="60">
        <v>6.6327803931440901E-2</v>
      </c>
      <c r="H51" s="107"/>
      <c r="I51" s="59">
        <v>28.710494252899998</v>
      </c>
      <c r="J51" s="60">
        <v>0.14208963937539601</v>
      </c>
      <c r="K51" s="59">
        <v>11.0285238663</v>
      </c>
      <c r="L51" s="60">
        <v>4.3971313293862099E-2</v>
      </c>
      <c r="M51" s="59">
        <v>19.1195370686</v>
      </c>
      <c r="N51" s="60">
        <v>9.9134087812150301E-2</v>
      </c>
      <c r="O51" s="59">
        <v>29.6511868216</v>
      </c>
      <c r="P51" s="61">
        <v>0.108035259957403</v>
      </c>
      <c r="Q51" s="59">
        <v>5.4273107195000003</v>
      </c>
      <c r="R51" s="62">
        <v>3.3062343674606198E-2</v>
      </c>
      <c r="S51" s="59">
        <v>0</v>
      </c>
      <c r="T51" s="62">
        <v>0</v>
      </c>
      <c r="U51" s="59">
        <v>7.4107385541999999</v>
      </c>
      <c r="V51" s="60">
        <v>6.4887051974834006E-2</v>
      </c>
      <c r="W51" s="107"/>
      <c r="X51" s="59">
        <v>20.938374612499999</v>
      </c>
      <c r="Y51" s="60">
        <v>7.6807855932255406E-2</v>
      </c>
      <c r="Z51" s="59">
        <v>25.674198960899901</v>
      </c>
      <c r="AA51" s="60">
        <v>6.0284632614118698E-2</v>
      </c>
      <c r="AB51" s="59">
        <v>54.735217709699903</v>
      </c>
      <c r="AC51" s="60">
        <v>6.9440500435890604E-2</v>
      </c>
    </row>
    <row r="52" spans="1:29" customFormat="1" x14ac:dyDescent="0.3">
      <c r="A52" s="58" t="s">
        <v>47</v>
      </c>
      <c r="B52" s="63">
        <v>159.04680427509999</v>
      </c>
      <c r="C52" s="64">
        <v>0.10618725944117099</v>
      </c>
      <c r="D52" s="63">
        <v>71.687719060099994</v>
      </c>
      <c r="E52" s="64">
        <v>0.103042869080189</v>
      </c>
      <c r="F52" s="63">
        <v>87.359085214999993</v>
      </c>
      <c r="G52" s="64">
        <v>0.109484315448157</v>
      </c>
      <c r="H52" s="107"/>
      <c r="I52" s="63">
        <v>36.316108211100001</v>
      </c>
      <c r="J52" s="64">
        <v>0.17973019460338399</v>
      </c>
      <c r="K52" s="63">
        <v>41.556241098700099</v>
      </c>
      <c r="L52" s="64">
        <v>0.16568695129271599</v>
      </c>
      <c r="M52" s="63">
        <v>22.8939306061</v>
      </c>
      <c r="N52" s="64">
        <v>0.11870417776995799</v>
      </c>
      <c r="O52" s="63">
        <v>28.3906878142</v>
      </c>
      <c r="P52" s="64">
        <v>0.103442582478426</v>
      </c>
      <c r="Q52" s="63">
        <v>19.386582753500001</v>
      </c>
      <c r="R52" s="64">
        <v>0.11810008580667</v>
      </c>
      <c r="S52" s="63">
        <v>2.3706801157999999</v>
      </c>
      <c r="T52" s="62">
        <v>7.92241031720573E-3</v>
      </c>
      <c r="U52" s="63">
        <v>8.1325736756999998</v>
      </c>
      <c r="V52" s="64">
        <v>7.1207306387194302E-2</v>
      </c>
      <c r="W52" s="107"/>
      <c r="X52" s="63">
        <v>33.649104907100003</v>
      </c>
      <c r="Y52" s="64">
        <v>0.123434394970226</v>
      </c>
      <c r="Z52" s="63">
        <v>45.719432502300101</v>
      </c>
      <c r="AA52" s="64">
        <v>0.10735210067993201</v>
      </c>
      <c r="AB52" s="63">
        <v>79.678266865699996</v>
      </c>
      <c r="AC52" s="64">
        <v>0.101084803469013</v>
      </c>
    </row>
    <row r="53" spans="1:29" customFormat="1" x14ac:dyDescent="0.3">
      <c r="A53" s="58" t="s">
        <v>48</v>
      </c>
      <c r="B53" s="59">
        <v>108.7797126383</v>
      </c>
      <c r="C53" s="60">
        <v>7.2626542988438E-2</v>
      </c>
      <c r="D53" s="59">
        <v>54.424814601700099</v>
      </c>
      <c r="E53" s="60">
        <v>7.82294250569604E-2</v>
      </c>
      <c r="F53" s="59">
        <v>54.354898036599998</v>
      </c>
      <c r="G53" s="60">
        <v>6.81212353374058E-2</v>
      </c>
      <c r="H53" s="107"/>
      <c r="I53" s="59">
        <v>28.023919644700001</v>
      </c>
      <c r="J53" s="60">
        <v>0.13869174808087101</v>
      </c>
      <c r="K53" s="59">
        <v>15.751854597199999</v>
      </c>
      <c r="L53" s="60">
        <v>6.2803485022081704E-2</v>
      </c>
      <c r="M53" s="59">
        <v>10.3047157331</v>
      </c>
      <c r="N53" s="60">
        <v>5.3429567394812597E-2</v>
      </c>
      <c r="O53" s="59">
        <v>24.0154345519</v>
      </c>
      <c r="P53" s="60">
        <v>8.7501175936556194E-2</v>
      </c>
      <c r="Q53" s="59">
        <v>14.1648121972</v>
      </c>
      <c r="R53" s="60">
        <v>8.6289861250697902E-2</v>
      </c>
      <c r="S53" s="59">
        <v>0</v>
      </c>
      <c r="T53" s="62">
        <v>0</v>
      </c>
      <c r="U53" s="59">
        <v>16.518975914199999</v>
      </c>
      <c r="V53" s="61">
        <v>0.144637088581171</v>
      </c>
      <c r="W53" s="107"/>
      <c r="X53" s="59">
        <v>25.022293512099999</v>
      </c>
      <c r="Y53" s="60">
        <v>9.1788820801048401E-2</v>
      </c>
      <c r="Z53" s="59">
        <v>37.904795377000099</v>
      </c>
      <c r="AA53" s="60">
        <v>8.9002841611370301E-2</v>
      </c>
      <c r="AB53" s="59">
        <v>45.8526237491999</v>
      </c>
      <c r="AC53" s="60">
        <v>5.8171489448169099E-2</v>
      </c>
    </row>
    <row r="54" spans="1:29" customFormat="1" x14ac:dyDescent="0.3">
      <c r="A54" s="58" t="s">
        <v>49</v>
      </c>
      <c r="B54" s="63">
        <v>83.669181208300202</v>
      </c>
      <c r="C54" s="64">
        <v>5.5861550269369897E-2</v>
      </c>
      <c r="D54" s="63">
        <v>28.504689550999998</v>
      </c>
      <c r="E54" s="64">
        <v>4.0972219957405701E-2</v>
      </c>
      <c r="F54" s="63">
        <v>54.405241872200001</v>
      </c>
      <c r="G54" s="64">
        <v>6.8184329637948599E-2</v>
      </c>
      <c r="H54" s="107"/>
      <c r="I54" s="63">
        <v>0</v>
      </c>
      <c r="J54" s="64">
        <v>0</v>
      </c>
      <c r="K54" s="63">
        <v>12.352793929600001</v>
      </c>
      <c r="L54" s="64">
        <v>4.9251248718128603E-2</v>
      </c>
      <c r="M54" s="63">
        <v>20.952708983299999</v>
      </c>
      <c r="N54" s="61">
        <v>0.108639015934343</v>
      </c>
      <c r="O54" s="63">
        <v>34.715047999600003</v>
      </c>
      <c r="P54" s="61">
        <v>0.12648563639747601</v>
      </c>
      <c r="Q54" s="63">
        <v>11.160723067199999</v>
      </c>
      <c r="R54" s="64">
        <v>6.7989411473914393E-2</v>
      </c>
      <c r="S54" s="63">
        <v>0</v>
      </c>
      <c r="T54" s="62">
        <v>0</v>
      </c>
      <c r="U54" s="63">
        <v>4.4879072286000001</v>
      </c>
      <c r="V54" s="64">
        <v>3.9295283117950601E-2</v>
      </c>
      <c r="W54" s="107"/>
      <c r="X54" s="63">
        <v>4.4108026780999996</v>
      </c>
      <c r="Y54" s="62">
        <v>1.6180066643895999E-2</v>
      </c>
      <c r="Z54" s="63">
        <v>20.514720110300001</v>
      </c>
      <c r="AA54" s="64">
        <v>4.81698520337226E-2</v>
      </c>
      <c r="AB54" s="63">
        <v>58.743658419900001</v>
      </c>
      <c r="AC54" s="64">
        <v>7.4525857552037694E-2</v>
      </c>
    </row>
    <row r="55" spans="1:29" customFormat="1" x14ac:dyDescent="0.3">
      <c r="A55" s="58" t="s">
        <v>50</v>
      </c>
      <c r="B55" s="59">
        <v>70.650828157099895</v>
      </c>
      <c r="C55" s="60">
        <v>4.7169874638129598E-2</v>
      </c>
      <c r="D55" s="59">
        <v>37.221445220000099</v>
      </c>
      <c r="E55" s="60">
        <v>5.3501555874088197E-2</v>
      </c>
      <c r="F55" s="59">
        <v>33.429382937100002</v>
      </c>
      <c r="G55" s="60">
        <v>4.1895964200117798E-2</v>
      </c>
      <c r="H55" s="107"/>
      <c r="I55" s="59">
        <v>3.4663226077</v>
      </c>
      <c r="J55" s="60">
        <v>1.7155000013179E-2</v>
      </c>
      <c r="K55" s="59">
        <v>21.9362843818</v>
      </c>
      <c r="L55" s="60">
        <v>8.74611366624342E-2</v>
      </c>
      <c r="M55" s="59">
        <v>6.5959963435999898</v>
      </c>
      <c r="N55" s="60">
        <v>3.4199995449102398E-2</v>
      </c>
      <c r="O55" s="59">
        <v>18.3288030744</v>
      </c>
      <c r="P55" s="60">
        <v>6.6781711530290902E-2</v>
      </c>
      <c r="Q55" s="59">
        <v>11.3048634606</v>
      </c>
      <c r="R55" s="60">
        <v>6.8867492621334403E-2</v>
      </c>
      <c r="S55" s="59">
        <v>2.3519106802</v>
      </c>
      <c r="T55" s="62">
        <v>7.8596860511799E-3</v>
      </c>
      <c r="U55" s="59">
        <v>6.6666476088</v>
      </c>
      <c r="V55" s="60">
        <v>5.8371929697202202E-2</v>
      </c>
      <c r="W55" s="107"/>
      <c r="X55" s="59">
        <v>7.8484949510000002</v>
      </c>
      <c r="Y55" s="60">
        <v>2.8790490218928499E-2</v>
      </c>
      <c r="Z55" s="59">
        <v>12.4148098588</v>
      </c>
      <c r="AA55" s="60">
        <v>2.9150753737309999E-2</v>
      </c>
      <c r="AB55" s="59">
        <v>50.387523347299997</v>
      </c>
      <c r="AC55" s="60">
        <v>6.3924745042926195E-2</v>
      </c>
    </row>
    <row r="56" spans="1:29" customFormat="1" x14ac:dyDescent="0.3">
      <c r="A56" s="58" t="s">
        <v>51</v>
      </c>
      <c r="B56" s="63">
        <v>100.89806829450001</v>
      </c>
      <c r="C56" s="64">
        <v>6.73643799630778E-2</v>
      </c>
      <c r="D56" s="63">
        <v>43.273775612900003</v>
      </c>
      <c r="E56" s="64">
        <v>6.2201086232737297E-2</v>
      </c>
      <c r="F56" s="63">
        <v>57.624292681599997</v>
      </c>
      <c r="G56" s="64">
        <v>7.2218661881614105E-2</v>
      </c>
      <c r="H56" s="107"/>
      <c r="I56" s="63">
        <v>8.8473507189999907</v>
      </c>
      <c r="J56" s="64">
        <v>4.3785971151067297E-2</v>
      </c>
      <c r="K56" s="63">
        <v>28.051989012</v>
      </c>
      <c r="L56" s="64">
        <v>0.111844777444042</v>
      </c>
      <c r="M56" s="63">
        <v>22.533158643899998</v>
      </c>
      <c r="N56" s="61">
        <v>0.116833588578777</v>
      </c>
      <c r="O56" s="63">
        <v>15.8711705489</v>
      </c>
      <c r="P56" s="64">
        <v>5.7827231213208097E-2</v>
      </c>
      <c r="Q56" s="63">
        <v>16.394041521199998</v>
      </c>
      <c r="R56" s="61">
        <v>9.9869984049782506E-2</v>
      </c>
      <c r="S56" s="63">
        <v>0</v>
      </c>
      <c r="T56" s="62">
        <v>0</v>
      </c>
      <c r="U56" s="63">
        <v>9.2003578495000404</v>
      </c>
      <c r="V56" s="64">
        <v>8.0556626522634595E-2</v>
      </c>
      <c r="W56" s="107"/>
      <c r="X56" s="63">
        <v>7.3503310640000104</v>
      </c>
      <c r="Y56" s="62">
        <v>2.6963084760220801E-2</v>
      </c>
      <c r="Z56" s="63">
        <v>28.662212101600002</v>
      </c>
      <c r="AA56" s="64">
        <v>6.7300675245383898E-2</v>
      </c>
      <c r="AB56" s="63">
        <v>64.885525128899999</v>
      </c>
      <c r="AC56" s="64">
        <v>8.2317811539422997E-2</v>
      </c>
    </row>
    <row r="57" spans="1:29" customFormat="1" x14ac:dyDescent="0.3">
      <c r="A57" s="65" t="s">
        <v>1</v>
      </c>
    </row>
    <row r="58" spans="1:29" customFormat="1" x14ac:dyDescent="0.3">
      <c r="A58" s="65" t="s">
        <v>1</v>
      </c>
    </row>
    <row r="59" spans="1:29" customFormat="1" x14ac:dyDescent="0.3">
      <c r="A59" s="53" t="s">
        <v>52</v>
      </c>
    </row>
    <row r="60" spans="1:29" customFormat="1" x14ac:dyDescent="0.3">
      <c r="A60" s="54" t="s">
        <v>1</v>
      </c>
    </row>
    <row r="61" spans="1:29" customFormat="1" x14ac:dyDescent="0.3">
      <c r="A61" s="114" t="s">
        <v>1</v>
      </c>
      <c r="B61" s="113" t="s">
        <v>504</v>
      </c>
      <c r="C61" s="113" t="s">
        <v>1</v>
      </c>
      <c r="D61" s="113" t="s">
        <v>346</v>
      </c>
      <c r="E61" s="113" t="s">
        <v>1</v>
      </c>
      <c r="F61" s="113" t="s">
        <v>347</v>
      </c>
      <c r="G61" s="113" t="s">
        <v>1</v>
      </c>
      <c r="H61" s="105"/>
      <c r="I61" s="113" t="s">
        <v>350</v>
      </c>
      <c r="J61" s="113" t="s">
        <v>1</v>
      </c>
      <c r="K61" s="113" t="s">
        <v>351</v>
      </c>
      <c r="L61" s="113" t="s">
        <v>1</v>
      </c>
      <c r="M61" s="113" t="s">
        <v>352</v>
      </c>
      <c r="N61" s="113" t="s">
        <v>1</v>
      </c>
      <c r="O61" s="113" t="s">
        <v>353</v>
      </c>
      <c r="P61" s="113" t="s">
        <v>1</v>
      </c>
      <c r="Q61" s="113" t="s">
        <v>354</v>
      </c>
      <c r="R61" s="113" t="s">
        <v>1</v>
      </c>
      <c r="S61" s="113" t="s">
        <v>355</v>
      </c>
      <c r="T61" s="113" t="s">
        <v>1</v>
      </c>
      <c r="U61" s="113" t="s">
        <v>356</v>
      </c>
      <c r="V61" s="113" t="s">
        <v>1</v>
      </c>
      <c r="W61" s="105"/>
      <c r="X61" s="113" t="s">
        <v>358</v>
      </c>
      <c r="Y61" s="113" t="s">
        <v>1</v>
      </c>
      <c r="Z61" s="113" t="s">
        <v>359</v>
      </c>
      <c r="AA61" s="113" t="s">
        <v>1</v>
      </c>
      <c r="AB61" s="113" t="s">
        <v>360</v>
      </c>
      <c r="AC61" s="113" t="s">
        <v>1</v>
      </c>
    </row>
    <row r="62" spans="1:29" customFormat="1" x14ac:dyDescent="0.3">
      <c r="A62" s="115" t="s">
        <v>1</v>
      </c>
      <c r="B62" s="55" t="s">
        <v>14</v>
      </c>
      <c r="C62" s="55" t="s">
        <v>15</v>
      </c>
      <c r="D62" s="55" t="s">
        <v>14</v>
      </c>
      <c r="E62" s="55" t="s">
        <v>15</v>
      </c>
      <c r="F62" s="55" t="s">
        <v>14</v>
      </c>
      <c r="G62" s="55" t="s">
        <v>15</v>
      </c>
      <c r="H62" s="105"/>
      <c r="I62" s="55" t="s">
        <v>14</v>
      </c>
      <c r="J62" s="55" t="s">
        <v>15</v>
      </c>
      <c r="K62" s="55" t="s">
        <v>14</v>
      </c>
      <c r="L62" s="55" t="s">
        <v>15</v>
      </c>
      <c r="M62" s="55" t="s">
        <v>14</v>
      </c>
      <c r="N62" s="55" t="s">
        <v>15</v>
      </c>
      <c r="O62" s="55" t="s">
        <v>14</v>
      </c>
      <c r="P62" s="55" t="s">
        <v>15</v>
      </c>
      <c r="Q62" s="55" t="s">
        <v>14</v>
      </c>
      <c r="R62" s="55" t="s">
        <v>15</v>
      </c>
      <c r="S62" s="55" t="s">
        <v>14</v>
      </c>
      <c r="T62" s="55" t="s">
        <v>15</v>
      </c>
      <c r="U62" s="55" t="s">
        <v>14</v>
      </c>
      <c r="V62" s="55" t="s">
        <v>15</v>
      </c>
      <c r="W62" s="105"/>
      <c r="X62" s="55" t="s">
        <v>14</v>
      </c>
      <c r="Y62" s="55" t="s">
        <v>15</v>
      </c>
      <c r="Z62" s="55" t="s">
        <v>14</v>
      </c>
      <c r="AA62" s="55" t="s">
        <v>15</v>
      </c>
      <c r="AB62" s="55" t="s">
        <v>14</v>
      </c>
      <c r="AC62" s="55" t="s">
        <v>15</v>
      </c>
    </row>
    <row r="63" spans="1:29" customFormat="1" x14ac:dyDescent="0.3">
      <c r="A63" s="56" t="s">
        <v>16</v>
      </c>
      <c r="B63" s="57">
        <v>1497.7955463971</v>
      </c>
      <c r="C63" s="57">
        <v>1497.7955463971</v>
      </c>
      <c r="D63" s="57">
        <v>695.70771563350002</v>
      </c>
      <c r="E63" s="57">
        <v>695.70771563350002</v>
      </c>
      <c r="F63" s="57">
        <v>797.91415653839999</v>
      </c>
      <c r="G63" s="57">
        <v>797.91415653839999</v>
      </c>
      <c r="H63" s="106"/>
      <c r="I63" s="57">
        <v>202.05902681649999</v>
      </c>
      <c r="J63" s="57">
        <v>202.05902681649999</v>
      </c>
      <c r="K63" s="57">
        <v>250.81179160139999</v>
      </c>
      <c r="L63" s="57">
        <v>250.81179160139999</v>
      </c>
      <c r="M63" s="57">
        <v>192.86541582780001</v>
      </c>
      <c r="N63" s="57">
        <v>192.86541582780001</v>
      </c>
      <c r="O63" s="57">
        <v>274.45842064239997</v>
      </c>
      <c r="P63" s="57">
        <v>274.45842064239997</v>
      </c>
      <c r="Q63" s="57">
        <v>164.15384138869999</v>
      </c>
      <c r="R63" s="57">
        <v>164.15384138869999</v>
      </c>
      <c r="S63" s="57">
        <v>299.23722969149998</v>
      </c>
      <c r="T63" s="57">
        <v>299.23722969149998</v>
      </c>
      <c r="U63" s="57">
        <v>114.2098204288</v>
      </c>
      <c r="V63" s="57">
        <v>114.2098204288</v>
      </c>
      <c r="W63" s="106"/>
      <c r="X63" s="57">
        <v>272.60720089580002</v>
      </c>
      <c r="Y63" s="57">
        <v>272.60720089580002</v>
      </c>
      <c r="Z63" s="57">
        <v>425.88297958520002</v>
      </c>
      <c r="AA63" s="57">
        <v>425.88297958520002</v>
      </c>
      <c r="AB63" s="57">
        <v>788.23190164410005</v>
      </c>
      <c r="AC63" s="57">
        <v>788.23190164410005</v>
      </c>
    </row>
    <row r="64" spans="1:29" customFormat="1" x14ac:dyDescent="0.3">
      <c r="A64" s="58" t="s">
        <v>53</v>
      </c>
      <c r="B64" s="59">
        <v>614.76560868219997</v>
      </c>
      <c r="C64" s="60">
        <v>0.41044694662165299</v>
      </c>
      <c r="D64" s="59">
        <v>300.4901969558</v>
      </c>
      <c r="E64" s="60">
        <v>0.43192017308903702</v>
      </c>
      <c r="F64" s="59">
        <v>314.27541172640002</v>
      </c>
      <c r="G64" s="60">
        <v>0.39387120675966503</v>
      </c>
      <c r="H64" s="107"/>
      <c r="I64" s="59">
        <v>71.250643885099905</v>
      </c>
      <c r="J64" s="60">
        <v>0.35262291919185701</v>
      </c>
      <c r="K64" s="59">
        <v>122.8477278344</v>
      </c>
      <c r="L64" s="60">
        <v>0.48980044777812698</v>
      </c>
      <c r="M64" s="59">
        <v>76.454162782600207</v>
      </c>
      <c r="N64" s="60">
        <v>0.39641198736668298</v>
      </c>
      <c r="O64" s="59">
        <v>124.6704622809</v>
      </c>
      <c r="P64" s="60">
        <v>0.45424170987027901</v>
      </c>
      <c r="Q64" s="59">
        <v>64.263064908600299</v>
      </c>
      <c r="R64" s="60">
        <v>0.39148072542774998</v>
      </c>
      <c r="S64" s="59">
        <v>108.4851181042</v>
      </c>
      <c r="T64" s="60">
        <v>0.36253883988982</v>
      </c>
      <c r="U64" s="59">
        <v>46.794428886399999</v>
      </c>
      <c r="V64" s="60">
        <v>0.40972333824456297</v>
      </c>
      <c r="W64" s="107"/>
      <c r="X64" s="59">
        <v>104.09167520050001</v>
      </c>
      <c r="Y64" s="60">
        <v>0.38183758484166902</v>
      </c>
      <c r="Z64" s="59">
        <v>154.7295575732</v>
      </c>
      <c r="AA64" s="60">
        <v>0.36331472491317401</v>
      </c>
      <c r="AB64" s="59">
        <v>346.3779503929</v>
      </c>
      <c r="AC64" s="60">
        <v>0.43943660446934701</v>
      </c>
    </row>
    <row r="65" spans="1:29" customFormat="1" x14ac:dyDescent="0.3">
      <c r="A65" s="58" t="s">
        <v>54</v>
      </c>
      <c r="B65" s="63">
        <v>82.602865417699903</v>
      </c>
      <c r="C65" s="64">
        <v>5.5149626807476197E-2</v>
      </c>
      <c r="D65" s="63">
        <v>31.306730824999999</v>
      </c>
      <c r="E65" s="64">
        <v>4.4999832719251398E-2</v>
      </c>
      <c r="F65" s="63">
        <v>51.2961345927</v>
      </c>
      <c r="G65" s="64">
        <v>6.4287786063652E-2</v>
      </c>
      <c r="H65" s="107"/>
      <c r="I65" s="63">
        <v>15.290554546299999</v>
      </c>
      <c r="J65" s="64">
        <v>7.5673701824695599E-2</v>
      </c>
      <c r="K65" s="63">
        <v>17.507814931999999</v>
      </c>
      <c r="L65" s="64">
        <v>6.9804592599952794E-2</v>
      </c>
      <c r="M65" s="63">
        <v>8.9346191734999891</v>
      </c>
      <c r="N65" s="64">
        <v>4.6325667746867E-2</v>
      </c>
      <c r="O65" s="63">
        <v>16.4174066667</v>
      </c>
      <c r="P65" s="64">
        <v>5.9817463892247402E-2</v>
      </c>
      <c r="Q65" s="63">
        <v>8.1117402419000193</v>
      </c>
      <c r="R65" s="64">
        <v>4.94154761976736E-2</v>
      </c>
      <c r="S65" s="63">
        <v>10.169913123300001</v>
      </c>
      <c r="T65" s="64">
        <v>3.3986122427963603E-2</v>
      </c>
      <c r="U65" s="63">
        <v>6.1708167339999997</v>
      </c>
      <c r="V65" s="64">
        <v>5.4030526541690597E-2</v>
      </c>
      <c r="W65" s="107"/>
      <c r="X65" s="63">
        <v>9.8425008449000195</v>
      </c>
      <c r="Y65" s="64">
        <v>3.6105065502881402E-2</v>
      </c>
      <c r="Z65" s="63">
        <v>29.550669653700002</v>
      </c>
      <c r="AA65" s="64">
        <v>6.9386829411407003E-2</v>
      </c>
      <c r="AB65" s="63">
        <v>43.209694919100002</v>
      </c>
      <c r="AC65" s="64">
        <v>5.4818505605993502E-2</v>
      </c>
    </row>
    <row r="66" spans="1:29" customFormat="1" ht="25.5" customHeight="1" x14ac:dyDescent="0.3">
      <c r="A66" s="66" t="s">
        <v>55</v>
      </c>
      <c r="B66" s="59">
        <v>403.82287973730001</v>
      </c>
      <c r="C66" s="60">
        <v>0.26961148382947397</v>
      </c>
      <c r="D66" s="59">
        <v>184.57643891410001</v>
      </c>
      <c r="E66" s="60">
        <v>0.26530744846782101</v>
      </c>
      <c r="F66" s="59">
        <v>218.48719103810001</v>
      </c>
      <c r="G66" s="60">
        <v>0.27382292850394502</v>
      </c>
      <c r="H66" s="107"/>
      <c r="I66" s="59">
        <v>86.172198064700197</v>
      </c>
      <c r="J66" s="61">
        <v>0.42647042016567399</v>
      </c>
      <c r="K66" s="59">
        <v>49.744965907100003</v>
      </c>
      <c r="L66" s="60">
        <v>0.19833583417065401</v>
      </c>
      <c r="M66" s="59">
        <v>67.537999745600004</v>
      </c>
      <c r="N66" s="61">
        <v>0.35018201400038101</v>
      </c>
      <c r="O66" s="59">
        <v>61.954043143299899</v>
      </c>
      <c r="P66" s="60">
        <v>0.22573198154492699</v>
      </c>
      <c r="Q66" s="59">
        <v>37.443637929600001</v>
      </c>
      <c r="R66" s="60">
        <v>0.228100893727715</v>
      </c>
      <c r="S66" s="59">
        <v>73.019320588600095</v>
      </c>
      <c r="T66" s="60">
        <v>0.244018168006299</v>
      </c>
      <c r="U66" s="59">
        <v>27.950714358399999</v>
      </c>
      <c r="V66" s="60">
        <v>0.244731269635652</v>
      </c>
      <c r="W66" s="107"/>
      <c r="X66" s="59">
        <v>101.9168382066</v>
      </c>
      <c r="Y66" s="61">
        <v>0.373859670146997</v>
      </c>
      <c r="Z66" s="59">
        <v>123.2630579937</v>
      </c>
      <c r="AA66" s="60">
        <v>0.289429406438725</v>
      </c>
      <c r="AB66" s="59">
        <v>178.64298353699999</v>
      </c>
      <c r="AC66" s="62">
        <v>0.226637596327153</v>
      </c>
    </row>
    <row r="67" spans="1:29" customFormat="1" ht="25.5" customHeight="1" x14ac:dyDescent="0.3">
      <c r="A67" s="66" t="s">
        <v>56</v>
      </c>
      <c r="B67" s="63">
        <v>19.402345122100002</v>
      </c>
      <c r="C67" s="64">
        <v>1.2953934312845101E-2</v>
      </c>
      <c r="D67" s="63">
        <v>8.6395204623999895</v>
      </c>
      <c r="E67" s="64">
        <v>1.2418319170907801E-2</v>
      </c>
      <c r="F67" s="63">
        <v>10.7628246597</v>
      </c>
      <c r="G67" s="64">
        <v>1.34886999704235E-2</v>
      </c>
      <c r="H67" s="107"/>
      <c r="I67" s="63">
        <v>0</v>
      </c>
      <c r="J67" s="64">
        <v>0</v>
      </c>
      <c r="K67" s="63">
        <v>0</v>
      </c>
      <c r="L67" s="64">
        <v>0</v>
      </c>
      <c r="M67" s="63">
        <v>8.0240367992000099</v>
      </c>
      <c r="N67" s="61">
        <v>4.1604332040350203E-2</v>
      </c>
      <c r="O67" s="63">
        <v>6.4728286459999804</v>
      </c>
      <c r="P67" s="64">
        <v>2.3584004567430102E-2</v>
      </c>
      <c r="Q67" s="63">
        <v>0.97605059839999797</v>
      </c>
      <c r="R67" s="64">
        <v>5.9459503971570696E-3</v>
      </c>
      <c r="S67" s="63">
        <v>2.7052907426999999</v>
      </c>
      <c r="T67" s="64">
        <v>9.0406222029559401E-3</v>
      </c>
      <c r="U67" s="63">
        <v>1.2241383358</v>
      </c>
      <c r="V67" s="64">
        <v>1.07183281718155E-2</v>
      </c>
      <c r="W67" s="107"/>
      <c r="X67" s="63">
        <v>1.2049149051000001</v>
      </c>
      <c r="Y67" s="64">
        <v>4.4199672684382303E-3</v>
      </c>
      <c r="Z67" s="63">
        <v>6.3684183539000099</v>
      </c>
      <c r="AA67" s="64">
        <v>1.49534465080119E-2</v>
      </c>
      <c r="AB67" s="63">
        <v>11.8290118631</v>
      </c>
      <c r="AC67" s="64">
        <v>1.5007019937187199E-2</v>
      </c>
    </row>
    <row r="68" spans="1:29" customFormat="1" ht="25.5" customHeight="1" x14ac:dyDescent="0.3">
      <c r="A68" s="66" t="s">
        <v>57</v>
      </c>
      <c r="B68" s="59">
        <v>154.5990064609</v>
      </c>
      <c r="C68" s="60">
        <v>0.103217696722883</v>
      </c>
      <c r="D68" s="59">
        <v>74.679042160799995</v>
      </c>
      <c r="E68" s="60">
        <v>0.10734255274544199</v>
      </c>
      <c r="F68" s="59">
        <v>76.505539859999899</v>
      </c>
      <c r="G68" s="60">
        <v>9.5881918165113003E-2</v>
      </c>
      <c r="H68" s="107"/>
      <c r="I68" s="59">
        <v>12.0567602901</v>
      </c>
      <c r="J68" s="60">
        <v>5.9669495988661503E-2</v>
      </c>
      <c r="K68" s="59">
        <v>23.693898380099998</v>
      </c>
      <c r="L68" s="60">
        <v>9.4468837484942794E-2</v>
      </c>
      <c r="M68" s="59">
        <v>15.1184097496</v>
      </c>
      <c r="N68" s="60">
        <v>7.8388391639372404E-2</v>
      </c>
      <c r="O68" s="59">
        <v>28.4989716286</v>
      </c>
      <c r="P68" s="60">
        <v>0.103837118795244</v>
      </c>
      <c r="Q68" s="59">
        <v>21.783170824100001</v>
      </c>
      <c r="R68" s="60">
        <v>0.132699732396269</v>
      </c>
      <c r="S68" s="59">
        <v>39.460491893099899</v>
      </c>
      <c r="T68" s="60">
        <v>0.13187026204520699</v>
      </c>
      <c r="U68" s="59">
        <v>13.9873036953</v>
      </c>
      <c r="V68" s="60">
        <v>0.122470236296535</v>
      </c>
      <c r="W68" s="107"/>
      <c r="X68" s="59">
        <v>16.4793888112</v>
      </c>
      <c r="Y68" s="62">
        <v>6.0451040020395502E-2</v>
      </c>
      <c r="Z68" s="59">
        <v>43.0776449005999</v>
      </c>
      <c r="AA68" s="60">
        <v>0.10114901737222901</v>
      </c>
      <c r="AB68" s="59">
        <v>93.534933992700005</v>
      </c>
      <c r="AC68" s="60">
        <v>0.11866423294668001</v>
      </c>
    </row>
    <row r="69" spans="1:29" customFormat="1" ht="25.5" customHeight="1" x14ac:dyDescent="0.3">
      <c r="A69" s="66" t="s">
        <v>58</v>
      </c>
      <c r="B69" s="63">
        <v>25.673491881299999</v>
      </c>
      <c r="C69" s="64">
        <v>1.7140852062924601E-2</v>
      </c>
      <c r="D69" s="63">
        <v>10.591236540700001</v>
      </c>
      <c r="E69" s="64">
        <v>1.5223687049461299E-2</v>
      </c>
      <c r="F69" s="63">
        <v>15.0822553406</v>
      </c>
      <c r="G69" s="64">
        <v>1.8902102709935E-2</v>
      </c>
      <c r="H69" s="107"/>
      <c r="I69" s="63">
        <v>3.9995275142</v>
      </c>
      <c r="J69" s="64">
        <v>1.9793857157553101E-2</v>
      </c>
      <c r="K69" s="63">
        <v>9.4309489988000106</v>
      </c>
      <c r="L69" s="64">
        <v>3.7601697027817703E-2</v>
      </c>
      <c r="M69" s="63">
        <v>3.2070740174000001</v>
      </c>
      <c r="N69" s="64">
        <v>1.6628559369417699E-2</v>
      </c>
      <c r="O69" s="63">
        <v>0</v>
      </c>
      <c r="P69" s="62">
        <v>0</v>
      </c>
      <c r="Q69" s="63">
        <v>3.4045322106999998</v>
      </c>
      <c r="R69" s="64">
        <v>2.07398875463316E-2</v>
      </c>
      <c r="S69" s="63">
        <v>4.4869484524000001</v>
      </c>
      <c r="T69" s="64">
        <v>1.4994619676922699E-2</v>
      </c>
      <c r="U69" s="63">
        <v>1.1444606878000001</v>
      </c>
      <c r="V69" s="64">
        <v>1.00206854673541E-2</v>
      </c>
      <c r="W69" s="107"/>
      <c r="X69" s="63">
        <v>6.7197048855000103</v>
      </c>
      <c r="Y69" s="64">
        <v>2.4649770304741501E-2</v>
      </c>
      <c r="Z69" s="63">
        <v>7.6777031192000003</v>
      </c>
      <c r="AA69" s="64">
        <v>1.8027729416840998E-2</v>
      </c>
      <c r="AB69" s="63">
        <v>11.2760838766</v>
      </c>
      <c r="AC69" s="64">
        <v>1.43055411143348E-2</v>
      </c>
    </row>
    <row r="70" spans="1:29" customFormat="1" ht="25.5" customHeight="1" x14ac:dyDescent="0.3">
      <c r="A70" s="66" t="s">
        <v>59</v>
      </c>
      <c r="B70" s="59">
        <v>21.4386817603</v>
      </c>
      <c r="C70" s="60">
        <v>1.43134901234485E-2</v>
      </c>
      <c r="D70" s="59">
        <v>10.902801656499999</v>
      </c>
      <c r="E70" s="60">
        <v>1.5671526147402401E-2</v>
      </c>
      <c r="F70" s="59">
        <v>10.5358801038</v>
      </c>
      <c r="G70" s="60">
        <v>1.3204277700132499E-2</v>
      </c>
      <c r="H70" s="107"/>
      <c r="I70" s="59">
        <v>5.6085752759000096</v>
      </c>
      <c r="J70" s="60">
        <v>2.7757113177593499E-2</v>
      </c>
      <c r="K70" s="59">
        <v>0</v>
      </c>
      <c r="L70" s="60">
        <v>0</v>
      </c>
      <c r="M70" s="59">
        <v>2.5871104224999999</v>
      </c>
      <c r="N70" s="60">
        <v>1.34140712133165E-2</v>
      </c>
      <c r="O70" s="59">
        <v>6.51470834230002</v>
      </c>
      <c r="P70" s="60">
        <v>2.37365948803888E-2</v>
      </c>
      <c r="Q70" s="59">
        <v>2.7610366197</v>
      </c>
      <c r="R70" s="60">
        <v>1.6819811198704401E-2</v>
      </c>
      <c r="S70" s="59">
        <v>3.9672510998999901</v>
      </c>
      <c r="T70" s="60">
        <v>1.32578793888383E-2</v>
      </c>
      <c r="U70" s="59">
        <v>0</v>
      </c>
      <c r="V70" s="60">
        <v>0</v>
      </c>
      <c r="W70" s="107"/>
      <c r="X70" s="59">
        <v>0</v>
      </c>
      <c r="Y70" s="60">
        <v>0</v>
      </c>
      <c r="Z70" s="59">
        <v>13.098163445599999</v>
      </c>
      <c r="AA70" s="61">
        <v>3.0755310903378401E-2</v>
      </c>
      <c r="AB70" s="59">
        <v>8.3405183146999899</v>
      </c>
      <c r="AC70" s="60">
        <v>1.0581300119042699E-2</v>
      </c>
    </row>
    <row r="71" spans="1:29" customFormat="1" ht="25.5" customHeight="1" x14ac:dyDescent="0.3">
      <c r="A71" s="66" t="s">
        <v>60</v>
      </c>
      <c r="B71" s="63">
        <v>91.782483384399896</v>
      </c>
      <c r="C71" s="64">
        <v>6.1278379152067797E-2</v>
      </c>
      <c r="D71" s="63">
        <v>47.327421084100102</v>
      </c>
      <c r="E71" s="64">
        <v>6.8027736390711802E-2</v>
      </c>
      <c r="F71" s="63">
        <v>44.4550623003</v>
      </c>
      <c r="G71" s="64">
        <v>5.5714091467132097E-2</v>
      </c>
      <c r="H71" s="107"/>
      <c r="I71" s="63">
        <v>0</v>
      </c>
      <c r="J71" s="64">
        <v>0</v>
      </c>
      <c r="K71" s="63">
        <v>9.1840779344999994</v>
      </c>
      <c r="L71" s="64">
        <v>3.6617408917901703E-2</v>
      </c>
      <c r="M71" s="63">
        <v>5.5992132632000002</v>
      </c>
      <c r="N71" s="62">
        <v>2.9031712291016799E-2</v>
      </c>
      <c r="O71" s="63">
        <v>19.9852966835</v>
      </c>
      <c r="P71" s="64">
        <v>7.2817210842801697E-2</v>
      </c>
      <c r="Q71" s="63">
        <v>13.9397346685</v>
      </c>
      <c r="R71" s="64">
        <v>8.4918723500914603E-2</v>
      </c>
      <c r="S71" s="63">
        <v>34.997950417699897</v>
      </c>
      <c r="T71" s="61">
        <v>0.116957206340205</v>
      </c>
      <c r="U71" s="63">
        <v>8.0762104170000004</v>
      </c>
      <c r="V71" s="64">
        <v>7.0713800150266598E-2</v>
      </c>
      <c r="W71" s="107"/>
      <c r="X71" s="63">
        <v>16.991842831300001</v>
      </c>
      <c r="Y71" s="64">
        <v>6.2330865712512402E-2</v>
      </c>
      <c r="Z71" s="63">
        <v>29.968601249399999</v>
      </c>
      <c r="AA71" s="64">
        <v>7.0368159062352595E-2</v>
      </c>
      <c r="AB71" s="63">
        <v>44.822039303699903</v>
      </c>
      <c r="AC71" s="64">
        <v>5.6864025942378001E-2</v>
      </c>
    </row>
    <row r="72" spans="1:29" customFormat="1" x14ac:dyDescent="0.3">
      <c r="A72" s="58" t="s">
        <v>61</v>
      </c>
      <c r="B72" s="59">
        <v>28.213277445100001</v>
      </c>
      <c r="C72" s="60">
        <v>1.88365344742586E-2</v>
      </c>
      <c r="D72" s="59">
        <v>9.9334138297999903</v>
      </c>
      <c r="E72" s="60">
        <v>1.4278142395984199E-2</v>
      </c>
      <c r="F72" s="59">
        <v>18.279863615299998</v>
      </c>
      <c r="G72" s="60">
        <v>2.2909561718523399E-2</v>
      </c>
      <c r="H72" s="107"/>
      <c r="I72" s="59">
        <v>0</v>
      </c>
      <c r="J72" s="60">
        <v>0</v>
      </c>
      <c r="K72" s="59">
        <v>5.7749904973999797</v>
      </c>
      <c r="L72" s="60">
        <v>2.30251953487811E-2</v>
      </c>
      <c r="M72" s="59">
        <v>0.69879836170000098</v>
      </c>
      <c r="N72" s="60">
        <v>3.6232434866597502E-3</v>
      </c>
      <c r="O72" s="59">
        <v>1.0439138795</v>
      </c>
      <c r="P72" s="60">
        <v>3.80354108668484E-3</v>
      </c>
      <c r="Q72" s="59">
        <v>3.447692161</v>
      </c>
      <c r="R72" s="60">
        <v>2.1002811337422201E-2</v>
      </c>
      <c r="S72" s="59">
        <v>14.367379899299999</v>
      </c>
      <c r="T72" s="61">
        <v>4.8013343507130199E-2</v>
      </c>
      <c r="U72" s="59">
        <v>2.8805026462000001</v>
      </c>
      <c r="V72" s="60">
        <v>2.5221146792676601E-2</v>
      </c>
      <c r="W72" s="107"/>
      <c r="X72" s="59">
        <v>3.7343529302</v>
      </c>
      <c r="Y72" s="60">
        <v>1.36986584284228E-2</v>
      </c>
      <c r="Z72" s="59">
        <v>8.0041043557999991</v>
      </c>
      <c r="AA72" s="60">
        <v>1.8794140032540901E-2</v>
      </c>
      <c r="AB72" s="59">
        <v>16.474820159099899</v>
      </c>
      <c r="AC72" s="60">
        <v>2.0900981202025298E-2</v>
      </c>
    </row>
    <row r="73" spans="1:29" customFormat="1" x14ac:dyDescent="0.3">
      <c r="A73" s="58" t="s">
        <v>62</v>
      </c>
      <c r="B73" s="63">
        <v>22.992888693800001</v>
      </c>
      <c r="C73" s="64">
        <v>1.53511530656562E-2</v>
      </c>
      <c r="D73" s="63">
        <v>1.1271862717000001</v>
      </c>
      <c r="E73" s="62">
        <v>1.6202009067465999E-3</v>
      </c>
      <c r="F73" s="63">
        <v>21.8657024221</v>
      </c>
      <c r="G73" s="61">
        <v>2.7403577493799899E-2</v>
      </c>
      <c r="H73" s="107"/>
      <c r="I73" s="63">
        <v>3.6812397259999998</v>
      </c>
      <c r="J73" s="64">
        <v>1.82186353364115E-2</v>
      </c>
      <c r="K73" s="63">
        <v>11.0110189452</v>
      </c>
      <c r="L73" s="61">
        <v>4.3901520239124803E-2</v>
      </c>
      <c r="M73" s="63">
        <v>0</v>
      </c>
      <c r="N73" s="62">
        <v>0</v>
      </c>
      <c r="O73" s="63">
        <v>5.5433096127999901</v>
      </c>
      <c r="P73" s="64">
        <v>2.0197265581523301E-2</v>
      </c>
      <c r="Q73" s="63">
        <v>0.83048083000000095</v>
      </c>
      <c r="R73" s="64">
        <v>5.0591617166819997E-3</v>
      </c>
      <c r="S73" s="63">
        <v>0.81332049469999901</v>
      </c>
      <c r="T73" s="64">
        <v>2.71797896116902E-3</v>
      </c>
      <c r="U73" s="63">
        <v>1.1135190851000001</v>
      </c>
      <c r="V73" s="64">
        <v>9.7497665342551106E-3</v>
      </c>
      <c r="W73" s="107"/>
      <c r="X73" s="63">
        <v>4.2229585071000102</v>
      </c>
      <c r="Y73" s="64">
        <v>1.54910013133298E-2</v>
      </c>
      <c r="Z73" s="63">
        <v>0.81332049470000001</v>
      </c>
      <c r="AA73" s="62">
        <v>1.9097276333798401E-3</v>
      </c>
      <c r="AB73" s="63">
        <v>17.956609692000001</v>
      </c>
      <c r="AC73" s="64">
        <v>2.27808715360872E-2</v>
      </c>
    </row>
    <row r="74" spans="1:29" customFormat="1" x14ac:dyDescent="0.3">
      <c r="A74" s="58" t="s">
        <v>63</v>
      </c>
      <c r="B74" s="59">
        <v>32.502017811999998</v>
      </c>
      <c r="C74" s="60">
        <v>2.1699902827313499E-2</v>
      </c>
      <c r="D74" s="59">
        <v>16.133726932599998</v>
      </c>
      <c r="E74" s="60">
        <v>2.3190380917234601E-2</v>
      </c>
      <c r="F74" s="59">
        <v>16.3682908794</v>
      </c>
      <c r="G74" s="60">
        <v>2.0513849447678398E-2</v>
      </c>
      <c r="H74" s="107"/>
      <c r="I74" s="59">
        <v>3.9995275142</v>
      </c>
      <c r="J74" s="60">
        <v>1.9793857157553101E-2</v>
      </c>
      <c r="K74" s="59">
        <v>1.6163481718999999</v>
      </c>
      <c r="L74" s="60">
        <v>6.4444664326977303E-3</v>
      </c>
      <c r="M74" s="59">
        <v>4.7039915125</v>
      </c>
      <c r="N74" s="60">
        <v>2.4390020845935199E-2</v>
      </c>
      <c r="O74" s="59">
        <v>3.3574797587999998</v>
      </c>
      <c r="P74" s="60">
        <v>1.2233108938473999E-2</v>
      </c>
      <c r="Q74" s="59">
        <v>7.19270039619997</v>
      </c>
      <c r="R74" s="61">
        <v>4.3816826553381698E-2</v>
      </c>
      <c r="S74" s="59">
        <v>6.7642448756000002</v>
      </c>
      <c r="T74" s="60">
        <v>2.2604957553489E-2</v>
      </c>
      <c r="U74" s="59">
        <v>4.8677255828000003</v>
      </c>
      <c r="V74" s="60">
        <v>4.2620902165191703E-2</v>
      </c>
      <c r="W74" s="107"/>
      <c r="X74" s="59">
        <v>7.4030237734000099</v>
      </c>
      <c r="Y74" s="60">
        <v>2.7156376460611899E-2</v>
      </c>
      <c r="Z74" s="59">
        <v>9.3317384453999903</v>
      </c>
      <c r="AA74" s="60">
        <v>2.1911508307960299E-2</v>
      </c>
      <c r="AB74" s="59">
        <v>15.7672555932</v>
      </c>
      <c r="AC74" s="60">
        <v>2.0003320799770401E-2</v>
      </c>
    </row>
    <row r="75" spans="1:29" customFormat="1" x14ac:dyDescent="0.3">
      <c r="A75" s="65" t="s">
        <v>1</v>
      </c>
    </row>
    <row r="76" spans="1:29" customFormat="1" x14ac:dyDescent="0.3">
      <c r="A76" s="65" t="s">
        <v>1</v>
      </c>
    </row>
    <row r="77" spans="1:29" customFormat="1" x14ac:dyDescent="0.3">
      <c r="A77" s="53" t="s">
        <v>64</v>
      </c>
    </row>
    <row r="78" spans="1:29" customFormat="1" x14ac:dyDescent="0.3">
      <c r="A78" s="54" t="s">
        <v>1</v>
      </c>
    </row>
    <row r="79" spans="1:29" customFormat="1" x14ac:dyDescent="0.3">
      <c r="A79" s="114" t="s">
        <v>1</v>
      </c>
      <c r="B79" s="113" t="s">
        <v>504</v>
      </c>
      <c r="C79" s="113" t="s">
        <v>1</v>
      </c>
      <c r="D79" s="113" t="s">
        <v>346</v>
      </c>
      <c r="E79" s="113" t="s">
        <v>1</v>
      </c>
      <c r="F79" s="113" t="s">
        <v>347</v>
      </c>
      <c r="G79" s="113" t="s">
        <v>1</v>
      </c>
      <c r="H79" s="105"/>
      <c r="I79" s="113" t="s">
        <v>350</v>
      </c>
      <c r="J79" s="113" t="s">
        <v>1</v>
      </c>
      <c r="K79" s="113" t="s">
        <v>351</v>
      </c>
      <c r="L79" s="113" t="s">
        <v>1</v>
      </c>
      <c r="M79" s="113" t="s">
        <v>352</v>
      </c>
      <c r="N79" s="113" t="s">
        <v>1</v>
      </c>
      <c r="O79" s="113" t="s">
        <v>353</v>
      </c>
      <c r="P79" s="113" t="s">
        <v>1</v>
      </c>
      <c r="Q79" s="113" t="s">
        <v>354</v>
      </c>
      <c r="R79" s="113" t="s">
        <v>1</v>
      </c>
      <c r="S79" s="113" t="s">
        <v>355</v>
      </c>
      <c r="T79" s="113" t="s">
        <v>1</v>
      </c>
      <c r="U79" s="113" t="s">
        <v>356</v>
      </c>
      <c r="V79" s="113" t="s">
        <v>1</v>
      </c>
      <c r="W79" s="105"/>
      <c r="X79" s="113" t="s">
        <v>358</v>
      </c>
      <c r="Y79" s="113" t="s">
        <v>1</v>
      </c>
      <c r="Z79" s="113" t="s">
        <v>359</v>
      </c>
      <c r="AA79" s="113" t="s">
        <v>1</v>
      </c>
      <c r="AB79" s="113" t="s">
        <v>360</v>
      </c>
      <c r="AC79" s="113" t="s">
        <v>1</v>
      </c>
    </row>
    <row r="80" spans="1:29" customFormat="1" x14ac:dyDescent="0.3">
      <c r="A80" s="115" t="s">
        <v>1</v>
      </c>
      <c r="B80" s="55" t="s">
        <v>14</v>
      </c>
      <c r="C80" s="55" t="s">
        <v>15</v>
      </c>
      <c r="D80" s="55" t="s">
        <v>14</v>
      </c>
      <c r="E80" s="55" t="s">
        <v>15</v>
      </c>
      <c r="F80" s="55" t="s">
        <v>14</v>
      </c>
      <c r="G80" s="55" t="s">
        <v>15</v>
      </c>
      <c r="H80" s="105"/>
      <c r="I80" s="55" t="s">
        <v>14</v>
      </c>
      <c r="J80" s="55" t="s">
        <v>15</v>
      </c>
      <c r="K80" s="55" t="s">
        <v>14</v>
      </c>
      <c r="L80" s="55" t="s">
        <v>15</v>
      </c>
      <c r="M80" s="55" t="s">
        <v>14</v>
      </c>
      <c r="N80" s="55" t="s">
        <v>15</v>
      </c>
      <c r="O80" s="55" t="s">
        <v>14</v>
      </c>
      <c r="P80" s="55" t="s">
        <v>15</v>
      </c>
      <c r="Q80" s="55" t="s">
        <v>14</v>
      </c>
      <c r="R80" s="55" t="s">
        <v>15</v>
      </c>
      <c r="S80" s="55" t="s">
        <v>14</v>
      </c>
      <c r="T80" s="55" t="s">
        <v>15</v>
      </c>
      <c r="U80" s="55" t="s">
        <v>14</v>
      </c>
      <c r="V80" s="55" t="s">
        <v>15</v>
      </c>
      <c r="W80" s="105"/>
      <c r="X80" s="55" t="s">
        <v>14</v>
      </c>
      <c r="Y80" s="55" t="s">
        <v>15</v>
      </c>
      <c r="Z80" s="55" t="s">
        <v>14</v>
      </c>
      <c r="AA80" s="55" t="s">
        <v>15</v>
      </c>
      <c r="AB80" s="55" t="s">
        <v>14</v>
      </c>
      <c r="AC80" s="55" t="s">
        <v>15</v>
      </c>
    </row>
    <row r="81" spans="1:29" customFormat="1" x14ac:dyDescent="0.3">
      <c r="A81" s="56" t="s">
        <v>16</v>
      </c>
      <c r="B81" s="57">
        <v>119.9957608295</v>
      </c>
      <c r="C81" s="57">
        <v>119.9957608295</v>
      </c>
      <c r="D81" s="57">
        <v>57.260834913899998</v>
      </c>
      <c r="E81" s="57">
        <v>57.260834913899998</v>
      </c>
      <c r="F81" s="57">
        <v>62.734925915600002</v>
      </c>
      <c r="G81" s="57">
        <v>62.734925915600002</v>
      </c>
      <c r="H81" s="106"/>
      <c r="I81" s="57">
        <v>0</v>
      </c>
      <c r="J81" s="57">
        <v>0</v>
      </c>
      <c r="K81" s="57">
        <v>14.9590684319</v>
      </c>
      <c r="L81" s="57">
        <v>14.9590684319</v>
      </c>
      <c r="M81" s="57">
        <v>6.2980116249</v>
      </c>
      <c r="N81" s="57">
        <v>6.2980116249</v>
      </c>
      <c r="O81" s="57">
        <v>21.029210562999999</v>
      </c>
      <c r="P81" s="57">
        <v>21.029210562999999</v>
      </c>
      <c r="Q81" s="57">
        <v>17.387426829500001</v>
      </c>
      <c r="R81" s="57">
        <v>17.387426829500001</v>
      </c>
      <c r="S81" s="57">
        <v>49.365330317000002</v>
      </c>
      <c r="T81" s="57">
        <v>49.365330317000002</v>
      </c>
      <c r="U81" s="57">
        <v>10.9567130632</v>
      </c>
      <c r="V81" s="57">
        <v>10.9567130632</v>
      </c>
      <c r="W81" s="106"/>
      <c r="X81" s="57">
        <v>20.726195761500001</v>
      </c>
      <c r="Y81" s="57">
        <v>20.726195761500001</v>
      </c>
      <c r="Z81" s="57">
        <v>37.972705605199998</v>
      </c>
      <c r="AA81" s="57">
        <v>37.972705605199998</v>
      </c>
      <c r="AB81" s="57">
        <v>61.296859462800001</v>
      </c>
      <c r="AC81" s="57">
        <v>61.296859462800001</v>
      </c>
    </row>
    <row r="82" spans="1:29" customFormat="1" x14ac:dyDescent="0.3">
      <c r="A82" s="58" t="s">
        <v>65</v>
      </c>
      <c r="B82" s="59">
        <v>18.7768133973</v>
      </c>
      <c r="C82" s="60">
        <v>0.15647897281954501</v>
      </c>
      <c r="D82" s="59">
        <v>8.2249485120999903</v>
      </c>
      <c r="E82" s="60">
        <v>0.14364003815989401</v>
      </c>
      <c r="F82" s="59">
        <v>10.551864885200001</v>
      </c>
      <c r="G82" s="60">
        <v>0.16819761450576801</v>
      </c>
      <c r="H82" s="107"/>
      <c r="I82" s="67"/>
      <c r="J82" s="68"/>
      <c r="K82" s="67">
        <v>1.1193656596999999</v>
      </c>
      <c r="L82" s="68">
        <v>7.4828567353363296</v>
      </c>
      <c r="M82" s="67">
        <v>2.9016102135000001</v>
      </c>
      <c r="N82" s="69">
        <v>46.0718459462366</v>
      </c>
      <c r="O82" s="67">
        <v>0</v>
      </c>
      <c r="P82" s="68">
        <v>0</v>
      </c>
      <c r="Q82" s="59">
        <v>3.8407250418999999</v>
      </c>
      <c r="R82" s="60">
        <v>0.22089093915746699</v>
      </c>
      <c r="S82" s="59">
        <v>4.3503091237999998</v>
      </c>
      <c r="T82" s="60">
        <v>8.8124785064020494E-2</v>
      </c>
      <c r="U82" s="67">
        <v>6.5648033583999998</v>
      </c>
      <c r="V82" s="69">
        <v>59.9158097919806</v>
      </c>
      <c r="W82" s="108"/>
      <c r="X82" s="67">
        <v>2.8659952974</v>
      </c>
      <c r="Y82" s="68">
        <v>13.827888776018099</v>
      </c>
      <c r="Z82" s="59">
        <v>5.2192362211000001</v>
      </c>
      <c r="AA82" s="60">
        <v>0.13744704618533399</v>
      </c>
      <c r="AB82" s="59">
        <v>10.691581878799999</v>
      </c>
      <c r="AC82" s="60">
        <v>0.17442299609637499</v>
      </c>
    </row>
    <row r="83" spans="1:29" customFormat="1" x14ac:dyDescent="0.3">
      <c r="A83" s="58" t="s">
        <v>66</v>
      </c>
      <c r="B83" s="63">
        <v>101.2189474322</v>
      </c>
      <c r="C83" s="64">
        <v>0.84352102718045496</v>
      </c>
      <c r="D83" s="63">
        <v>49.0358864017999</v>
      </c>
      <c r="E83" s="64">
        <v>0.85635996184010599</v>
      </c>
      <c r="F83" s="63">
        <v>52.183061030399998</v>
      </c>
      <c r="G83" s="64">
        <v>0.83180238549423202</v>
      </c>
      <c r="H83" s="107"/>
      <c r="I83" s="70"/>
      <c r="J83" s="71"/>
      <c r="K83" s="70">
        <v>13.839702772200001</v>
      </c>
      <c r="L83" s="71">
        <v>92.517143264663702</v>
      </c>
      <c r="M83" s="70">
        <v>3.3964014114000101</v>
      </c>
      <c r="N83" s="72">
        <v>53.9281540537634</v>
      </c>
      <c r="O83" s="70">
        <v>21.029210562999999</v>
      </c>
      <c r="P83" s="71">
        <v>100</v>
      </c>
      <c r="Q83" s="63">
        <v>13.5467017876</v>
      </c>
      <c r="R83" s="64">
        <v>0.77910906084253295</v>
      </c>
      <c r="S83" s="63">
        <v>45.0150211931999</v>
      </c>
      <c r="T83" s="64">
        <v>0.91187521493597901</v>
      </c>
      <c r="U83" s="70">
        <v>4.3919097047999998</v>
      </c>
      <c r="V83" s="72">
        <v>40.0841902080194</v>
      </c>
      <c r="W83" s="108"/>
      <c r="X83" s="70">
        <v>17.8602004641</v>
      </c>
      <c r="Y83" s="71">
        <v>86.172111223981901</v>
      </c>
      <c r="Z83" s="63">
        <v>32.753469384100001</v>
      </c>
      <c r="AA83" s="64">
        <v>0.86255295381466601</v>
      </c>
      <c r="AB83" s="63">
        <v>50.605277584</v>
      </c>
      <c r="AC83" s="64">
        <v>0.82557700390362498</v>
      </c>
    </row>
    <row r="84" spans="1:29" customFormat="1" x14ac:dyDescent="0.3">
      <c r="A84" s="65" t="s">
        <v>1</v>
      </c>
    </row>
    <row r="85" spans="1:29" customFormat="1" x14ac:dyDescent="0.3">
      <c r="A85" s="65" t="s">
        <v>1</v>
      </c>
    </row>
    <row r="86" spans="1:29" customFormat="1" x14ac:dyDescent="0.3">
      <c r="A86" s="53" t="s">
        <v>67</v>
      </c>
    </row>
    <row r="87" spans="1:29" customFormat="1" x14ac:dyDescent="0.3">
      <c r="A87" s="54" t="s">
        <v>1</v>
      </c>
    </row>
    <row r="88" spans="1:29" customFormat="1" x14ac:dyDescent="0.3">
      <c r="A88" s="114" t="s">
        <v>1</v>
      </c>
      <c r="B88" s="113" t="s">
        <v>504</v>
      </c>
      <c r="C88" s="113" t="s">
        <v>1</v>
      </c>
      <c r="D88" s="113" t="s">
        <v>346</v>
      </c>
      <c r="E88" s="113" t="s">
        <v>1</v>
      </c>
      <c r="F88" s="113" t="s">
        <v>347</v>
      </c>
      <c r="G88" s="113" t="s">
        <v>1</v>
      </c>
      <c r="H88" s="105"/>
      <c r="I88" s="113" t="s">
        <v>350</v>
      </c>
      <c r="J88" s="113" t="s">
        <v>1</v>
      </c>
      <c r="K88" s="113" t="s">
        <v>351</v>
      </c>
      <c r="L88" s="113" t="s">
        <v>1</v>
      </c>
      <c r="M88" s="113" t="s">
        <v>352</v>
      </c>
      <c r="N88" s="113" t="s">
        <v>1</v>
      </c>
      <c r="O88" s="113" t="s">
        <v>353</v>
      </c>
      <c r="P88" s="113" t="s">
        <v>1</v>
      </c>
      <c r="Q88" s="113" t="s">
        <v>354</v>
      </c>
      <c r="R88" s="113" t="s">
        <v>1</v>
      </c>
      <c r="S88" s="113" t="s">
        <v>355</v>
      </c>
      <c r="T88" s="113" t="s">
        <v>1</v>
      </c>
      <c r="U88" s="113" t="s">
        <v>356</v>
      </c>
      <c r="V88" s="113" t="s">
        <v>1</v>
      </c>
      <c r="W88" s="105"/>
      <c r="X88" s="113" t="s">
        <v>358</v>
      </c>
      <c r="Y88" s="113" t="s">
        <v>1</v>
      </c>
      <c r="Z88" s="113" t="s">
        <v>359</v>
      </c>
      <c r="AA88" s="113" t="s">
        <v>1</v>
      </c>
      <c r="AB88" s="113" t="s">
        <v>360</v>
      </c>
      <c r="AC88" s="113" t="s">
        <v>1</v>
      </c>
    </row>
    <row r="89" spans="1:29" customFormat="1" x14ac:dyDescent="0.3">
      <c r="A89" s="115" t="s">
        <v>1</v>
      </c>
      <c r="B89" s="55" t="s">
        <v>14</v>
      </c>
      <c r="C89" s="55" t="s">
        <v>15</v>
      </c>
      <c r="D89" s="55" t="s">
        <v>14</v>
      </c>
      <c r="E89" s="55" t="s">
        <v>15</v>
      </c>
      <c r="F89" s="55" t="s">
        <v>14</v>
      </c>
      <c r="G89" s="55" t="s">
        <v>15</v>
      </c>
      <c r="H89" s="105"/>
      <c r="I89" s="55" t="s">
        <v>14</v>
      </c>
      <c r="J89" s="55" t="s">
        <v>15</v>
      </c>
      <c r="K89" s="55" t="s">
        <v>14</v>
      </c>
      <c r="L89" s="55" t="s">
        <v>15</v>
      </c>
      <c r="M89" s="55" t="s">
        <v>14</v>
      </c>
      <c r="N89" s="55" t="s">
        <v>15</v>
      </c>
      <c r="O89" s="55" t="s">
        <v>14</v>
      </c>
      <c r="P89" s="55" t="s">
        <v>15</v>
      </c>
      <c r="Q89" s="55" t="s">
        <v>14</v>
      </c>
      <c r="R89" s="55" t="s">
        <v>15</v>
      </c>
      <c r="S89" s="55" t="s">
        <v>14</v>
      </c>
      <c r="T89" s="55" t="s">
        <v>15</v>
      </c>
      <c r="U89" s="55" t="s">
        <v>14</v>
      </c>
      <c r="V89" s="55" t="s">
        <v>15</v>
      </c>
      <c r="W89" s="105"/>
      <c r="X89" s="55" t="s">
        <v>14</v>
      </c>
      <c r="Y89" s="55" t="s">
        <v>15</v>
      </c>
      <c r="Z89" s="55" t="s">
        <v>14</v>
      </c>
      <c r="AA89" s="55" t="s">
        <v>15</v>
      </c>
      <c r="AB89" s="55" t="s">
        <v>14</v>
      </c>
      <c r="AC89" s="55" t="s">
        <v>15</v>
      </c>
    </row>
    <row r="90" spans="1:29" customFormat="1" x14ac:dyDescent="0.3">
      <c r="A90" s="56" t="s">
        <v>16</v>
      </c>
      <c r="B90" s="57">
        <v>1497.7955463971</v>
      </c>
      <c r="C90" s="57">
        <v>1497.7955463971</v>
      </c>
      <c r="D90" s="57">
        <v>695.70771563350002</v>
      </c>
      <c r="E90" s="57">
        <v>695.70771563350002</v>
      </c>
      <c r="F90" s="57">
        <v>797.91415653839999</v>
      </c>
      <c r="G90" s="57">
        <v>797.91415653839999</v>
      </c>
      <c r="H90" s="106"/>
      <c r="I90" s="57">
        <v>202.05902681649999</v>
      </c>
      <c r="J90" s="57">
        <v>202.05902681649999</v>
      </c>
      <c r="K90" s="57">
        <v>250.81179160139999</v>
      </c>
      <c r="L90" s="57">
        <v>250.81179160139999</v>
      </c>
      <c r="M90" s="57">
        <v>192.86541582780001</v>
      </c>
      <c r="N90" s="57">
        <v>192.86541582780001</v>
      </c>
      <c r="O90" s="57">
        <v>274.45842064239997</v>
      </c>
      <c r="P90" s="57">
        <v>274.45842064239997</v>
      </c>
      <c r="Q90" s="57">
        <v>164.15384138869999</v>
      </c>
      <c r="R90" s="57">
        <v>164.15384138869999</v>
      </c>
      <c r="S90" s="57">
        <v>299.23722969149998</v>
      </c>
      <c r="T90" s="57">
        <v>299.23722969149998</v>
      </c>
      <c r="U90" s="57">
        <v>114.2098204288</v>
      </c>
      <c r="V90" s="57">
        <v>114.2098204288</v>
      </c>
      <c r="W90" s="106"/>
      <c r="X90" s="57">
        <v>272.60720089580002</v>
      </c>
      <c r="Y90" s="57">
        <v>272.60720089580002</v>
      </c>
      <c r="Z90" s="57">
        <v>425.88297958520002</v>
      </c>
      <c r="AA90" s="57">
        <v>425.88297958520002</v>
      </c>
      <c r="AB90" s="57">
        <v>788.23190164410005</v>
      </c>
      <c r="AC90" s="57">
        <v>788.23190164410005</v>
      </c>
    </row>
    <row r="91" spans="1:29" customFormat="1" ht="22.8" x14ac:dyDescent="0.3">
      <c r="A91" s="66" t="s">
        <v>68</v>
      </c>
      <c r="B91" s="59">
        <v>151.16909811529999</v>
      </c>
      <c r="C91" s="60">
        <v>0.100927725735954</v>
      </c>
      <c r="D91" s="59">
        <v>86.471666764999995</v>
      </c>
      <c r="E91" s="60">
        <v>0.124293097261772</v>
      </c>
      <c r="F91" s="59">
        <v>64.697431350300107</v>
      </c>
      <c r="G91" s="60">
        <v>8.1083197760242295E-2</v>
      </c>
      <c r="H91" s="107"/>
      <c r="I91" s="59">
        <v>3.1533371924</v>
      </c>
      <c r="J91" s="60">
        <v>1.560601989469E-2</v>
      </c>
      <c r="K91" s="59">
        <v>16.329000967100001</v>
      </c>
      <c r="L91" s="60">
        <v>6.5104598403613698E-2</v>
      </c>
      <c r="M91" s="59">
        <v>6.6230300277999898</v>
      </c>
      <c r="N91" s="62">
        <v>3.4340164095118898E-2</v>
      </c>
      <c r="O91" s="59">
        <v>20.291217465199999</v>
      </c>
      <c r="P91" s="60">
        <v>7.3931845186991099E-2</v>
      </c>
      <c r="Q91" s="59">
        <v>20.1388515959</v>
      </c>
      <c r="R91" s="60">
        <v>0.122682792102399</v>
      </c>
      <c r="S91" s="59">
        <v>69.314120853199995</v>
      </c>
      <c r="T91" s="61">
        <v>0.231636019771536</v>
      </c>
      <c r="U91" s="59">
        <v>15.319540013699999</v>
      </c>
      <c r="V91" s="60">
        <v>0.13413505035016199</v>
      </c>
      <c r="W91" s="107"/>
      <c r="X91" s="59">
        <v>29.421097467900001</v>
      </c>
      <c r="Y91" s="60">
        <v>0.107924872751787</v>
      </c>
      <c r="Z91" s="59">
        <v>41.5815640402</v>
      </c>
      <c r="AA91" s="60">
        <v>9.7636125493203496E-2</v>
      </c>
      <c r="AB91" s="59">
        <v>78.659397850800005</v>
      </c>
      <c r="AC91" s="60">
        <v>9.9792202886906295E-2</v>
      </c>
    </row>
    <row r="92" spans="1:29" customFormat="1" x14ac:dyDescent="0.3">
      <c r="A92" s="58" t="s">
        <v>69</v>
      </c>
      <c r="B92" s="63">
        <v>59.552086399700002</v>
      </c>
      <c r="C92" s="64">
        <v>3.9759823390415797E-2</v>
      </c>
      <c r="D92" s="63">
        <v>29.333054877799999</v>
      </c>
      <c r="E92" s="64">
        <v>4.2162900049325699E-2</v>
      </c>
      <c r="F92" s="63">
        <v>30.2190315219</v>
      </c>
      <c r="G92" s="64">
        <v>3.7872534625779303E-2</v>
      </c>
      <c r="H92" s="107"/>
      <c r="I92" s="63">
        <v>0</v>
      </c>
      <c r="J92" s="64">
        <v>0</v>
      </c>
      <c r="K92" s="63">
        <v>18.649225063300001</v>
      </c>
      <c r="L92" s="64">
        <v>7.4355455715328103E-2</v>
      </c>
      <c r="M92" s="63">
        <v>12.9406452191</v>
      </c>
      <c r="N92" s="61">
        <v>6.7096763634668793E-2</v>
      </c>
      <c r="O92" s="63">
        <v>10.755722777800001</v>
      </c>
      <c r="P92" s="64">
        <v>3.91888970016845E-2</v>
      </c>
      <c r="Q92" s="63">
        <v>3.8958643457000002</v>
      </c>
      <c r="R92" s="64">
        <v>2.37330074809214E-2</v>
      </c>
      <c r="S92" s="63">
        <v>9.2175211899999994</v>
      </c>
      <c r="T92" s="64">
        <v>3.0803390338504499E-2</v>
      </c>
      <c r="U92" s="63">
        <v>4.0931078037999997</v>
      </c>
      <c r="V92" s="64">
        <v>3.5838492595754501E-2</v>
      </c>
      <c r="W92" s="107"/>
      <c r="X92" s="63">
        <v>10.386711309300001</v>
      </c>
      <c r="Y92" s="64">
        <v>3.8101382777743102E-2</v>
      </c>
      <c r="Z92" s="63">
        <v>15.5269079763</v>
      </c>
      <c r="AA92" s="64">
        <v>3.6458155692023299E-2</v>
      </c>
      <c r="AB92" s="63">
        <v>33.638467114100003</v>
      </c>
      <c r="AC92" s="64">
        <v>4.2675850906232798E-2</v>
      </c>
    </row>
    <row r="93" spans="1:29" customFormat="1" x14ac:dyDescent="0.3">
      <c r="A93" s="58" t="s">
        <v>70</v>
      </c>
      <c r="B93" s="59">
        <v>137.244974864</v>
      </c>
      <c r="C93" s="60">
        <v>9.1631314563685604E-2</v>
      </c>
      <c r="D93" s="59">
        <v>65.813248880700002</v>
      </c>
      <c r="E93" s="60">
        <v>9.4598992366746307E-2</v>
      </c>
      <c r="F93" s="59">
        <v>71.431725983299998</v>
      </c>
      <c r="G93" s="60">
        <v>8.9523071370475604E-2</v>
      </c>
      <c r="H93" s="107"/>
      <c r="I93" s="59">
        <v>26.263270863700001</v>
      </c>
      <c r="J93" s="60">
        <v>0.12997821120632699</v>
      </c>
      <c r="K93" s="59">
        <v>23.9379311362</v>
      </c>
      <c r="L93" s="60">
        <v>9.5441809108573E-2</v>
      </c>
      <c r="M93" s="59">
        <v>20.133510013900001</v>
      </c>
      <c r="N93" s="60">
        <v>0.104391499779702</v>
      </c>
      <c r="O93" s="59">
        <v>31.4275578988</v>
      </c>
      <c r="P93" s="60">
        <v>0.114507537517852</v>
      </c>
      <c r="Q93" s="59">
        <v>15.680322412100001</v>
      </c>
      <c r="R93" s="60">
        <v>9.5522116810964897E-2</v>
      </c>
      <c r="S93" s="59">
        <v>12.200669351</v>
      </c>
      <c r="T93" s="62">
        <v>4.07725648428785E-2</v>
      </c>
      <c r="U93" s="59">
        <v>7.6017131882999998</v>
      </c>
      <c r="V93" s="60">
        <v>6.6559190442287905E-2</v>
      </c>
      <c r="W93" s="107"/>
      <c r="X93" s="59">
        <v>15.0375749914</v>
      </c>
      <c r="Y93" s="60">
        <v>5.5162060803918E-2</v>
      </c>
      <c r="Z93" s="59">
        <v>36.261444689899903</v>
      </c>
      <c r="AA93" s="60">
        <v>8.5144150924316805E-2</v>
      </c>
      <c r="AB93" s="59">
        <v>77.173504370100005</v>
      </c>
      <c r="AC93" s="60">
        <v>9.7907106029495802E-2</v>
      </c>
    </row>
    <row r="94" spans="1:29" customFormat="1" x14ac:dyDescent="0.3">
      <c r="A94" s="58" t="s">
        <v>71</v>
      </c>
      <c r="B94" s="63">
        <v>75.160892847399793</v>
      </c>
      <c r="C94" s="64">
        <v>5.0181009703358502E-2</v>
      </c>
      <c r="D94" s="63">
        <v>24.335465595399999</v>
      </c>
      <c r="E94" s="64">
        <v>3.4979438992193003E-2</v>
      </c>
      <c r="F94" s="63">
        <v>47.6462378083</v>
      </c>
      <c r="G94" s="64">
        <v>5.9713488497314303E-2</v>
      </c>
      <c r="H94" s="107"/>
      <c r="I94" s="63">
        <v>4.2403600992000001</v>
      </c>
      <c r="J94" s="64">
        <v>2.0985749392185699E-2</v>
      </c>
      <c r="K94" s="63">
        <v>12.4321462811</v>
      </c>
      <c r="L94" s="64">
        <v>4.9567630778929499E-2</v>
      </c>
      <c r="M94" s="63">
        <v>10.752775954500001</v>
      </c>
      <c r="N94" s="64">
        <v>5.5752742959891903E-2</v>
      </c>
      <c r="O94" s="63">
        <v>12.690240057900001</v>
      </c>
      <c r="P94" s="64">
        <v>4.6237386443444203E-2</v>
      </c>
      <c r="Q94" s="63">
        <v>10.294465475299999</v>
      </c>
      <c r="R94" s="64">
        <v>6.27123032163696E-2</v>
      </c>
      <c r="S94" s="63">
        <v>16.190836662599999</v>
      </c>
      <c r="T94" s="64">
        <v>5.4107026319191703E-2</v>
      </c>
      <c r="U94" s="63">
        <v>8.5600683168000007</v>
      </c>
      <c r="V94" s="64">
        <v>7.4950370157848806E-2</v>
      </c>
      <c r="W94" s="107"/>
      <c r="X94" s="63">
        <v>6.5826023179999797</v>
      </c>
      <c r="Y94" s="64">
        <v>2.4146839468543999E-2</v>
      </c>
      <c r="Z94" s="63">
        <v>21.650640998899998</v>
      </c>
      <c r="AA94" s="64">
        <v>5.0837065665284897E-2</v>
      </c>
      <c r="AB94" s="63">
        <v>46.927649530499998</v>
      </c>
      <c r="AC94" s="64">
        <v>5.9535333995766902E-2</v>
      </c>
    </row>
    <row r="95" spans="1:29" customFormat="1" ht="25.5" customHeight="1" x14ac:dyDescent="0.3">
      <c r="A95" s="66" t="s">
        <v>72</v>
      </c>
      <c r="B95" s="59">
        <v>137.4290036129</v>
      </c>
      <c r="C95" s="60">
        <v>9.1754180965139806E-2</v>
      </c>
      <c r="D95" s="59">
        <v>58.698304225400101</v>
      </c>
      <c r="E95" s="60">
        <v>8.43720759542681E-2</v>
      </c>
      <c r="F95" s="59">
        <v>78.730699387499996</v>
      </c>
      <c r="G95" s="60">
        <v>9.8670638617390005E-2</v>
      </c>
      <c r="H95" s="107"/>
      <c r="I95" s="59">
        <v>18.508171859099999</v>
      </c>
      <c r="J95" s="60">
        <v>9.1597847177143005E-2</v>
      </c>
      <c r="K95" s="59">
        <v>28.717917561699998</v>
      </c>
      <c r="L95" s="60">
        <v>0.114499870115117</v>
      </c>
      <c r="M95" s="59">
        <v>13.440333197399999</v>
      </c>
      <c r="N95" s="60">
        <v>6.9687627196988997E-2</v>
      </c>
      <c r="O95" s="59">
        <v>21.068863146000002</v>
      </c>
      <c r="P95" s="60">
        <v>7.6765227667950603E-2</v>
      </c>
      <c r="Q95" s="59">
        <v>15.3873217464</v>
      </c>
      <c r="R95" s="60">
        <v>9.3737201738486001E-2</v>
      </c>
      <c r="S95" s="59">
        <v>29.276514596799998</v>
      </c>
      <c r="T95" s="60">
        <v>9.7837139539698206E-2</v>
      </c>
      <c r="U95" s="59">
        <v>11.029881505500001</v>
      </c>
      <c r="V95" s="60">
        <v>9.6575596249852999E-2</v>
      </c>
      <c r="W95" s="107"/>
      <c r="X95" s="59">
        <v>18.4038729665</v>
      </c>
      <c r="Y95" s="60">
        <v>6.7510589984505195E-2</v>
      </c>
      <c r="Z95" s="59">
        <v>28.3747226680001</v>
      </c>
      <c r="AA95" s="60">
        <v>6.6625631988477999E-2</v>
      </c>
      <c r="AB95" s="59">
        <v>90.650407978399997</v>
      </c>
      <c r="AC95" s="60">
        <v>0.11500474389493801</v>
      </c>
    </row>
    <row r="96" spans="1:29" customFormat="1" ht="22.8" x14ac:dyDescent="0.3">
      <c r="A96" s="66" t="s">
        <v>73</v>
      </c>
      <c r="B96" s="63">
        <v>94.9876661272001</v>
      </c>
      <c r="C96" s="64">
        <v>6.3418312569889695E-2</v>
      </c>
      <c r="D96" s="63">
        <v>34.695621021900003</v>
      </c>
      <c r="E96" s="64">
        <v>4.9870973459460302E-2</v>
      </c>
      <c r="F96" s="63">
        <v>59.532795320200002</v>
      </c>
      <c r="G96" s="64">
        <v>7.4610526498830196E-2</v>
      </c>
      <c r="H96" s="107"/>
      <c r="I96" s="63">
        <v>25.811106167599998</v>
      </c>
      <c r="J96" s="64">
        <v>0.12774042602432401</v>
      </c>
      <c r="K96" s="63">
        <v>20.142301122599999</v>
      </c>
      <c r="L96" s="64">
        <v>8.0308429655536098E-2</v>
      </c>
      <c r="M96" s="63">
        <v>10.2659448187</v>
      </c>
      <c r="N96" s="64">
        <v>5.3228541647227998E-2</v>
      </c>
      <c r="O96" s="63">
        <v>19.407346991699999</v>
      </c>
      <c r="P96" s="64">
        <v>7.0711428515383104E-2</v>
      </c>
      <c r="Q96" s="63">
        <v>6.9090806872999702</v>
      </c>
      <c r="R96" s="64">
        <v>4.2089058829515802E-2</v>
      </c>
      <c r="S96" s="63">
        <v>9.8430089703000103</v>
      </c>
      <c r="T96" s="64">
        <v>3.28936642691409E-2</v>
      </c>
      <c r="U96" s="63">
        <v>2.608877369</v>
      </c>
      <c r="V96" s="62">
        <v>2.2842846256171199E-2</v>
      </c>
      <c r="W96" s="107"/>
      <c r="X96" s="63">
        <v>19.543942763699999</v>
      </c>
      <c r="Y96" s="64">
        <v>7.1692687131806099E-2</v>
      </c>
      <c r="Z96" s="63">
        <v>33.028138696100001</v>
      </c>
      <c r="AA96" s="64">
        <v>7.7552145258936195E-2</v>
      </c>
      <c r="AB96" s="63">
        <v>42.415584667399997</v>
      </c>
      <c r="AC96" s="64">
        <v>5.3811047965616803E-2</v>
      </c>
    </row>
    <row r="97" spans="1:29" customFormat="1" x14ac:dyDescent="0.3">
      <c r="A97" s="58" t="s">
        <v>74</v>
      </c>
      <c r="B97" s="59">
        <v>26.4043525405</v>
      </c>
      <c r="C97" s="60">
        <v>1.76288096222578E-2</v>
      </c>
      <c r="D97" s="59">
        <v>10.217192263599999</v>
      </c>
      <c r="E97" s="60">
        <v>1.46860413274221E-2</v>
      </c>
      <c r="F97" s="59">
        <v>16.187160276900102</v>
      </c>
      <c r="G97" s="60">
        <v>2.0286844323109801E-2</v>
      </c>
      <c r="H97" s="107"/>
      <c r="I97" s="59">
        <v>0</v>
      </c>
      <c r="J97" s="60">
        <v>0</v>
      </c>
      <c r="K97" s="59">
        <v>7.9432016444999904</v>
      </c>
      <c r="L97" s="60">
        <v>3.16699689188603E-2</v>
      </c>
      <c r="M97" s="59">
        <v>0.65765175139999998</v>
      </c>
      <c r="N97" s="60">
        <v>3.4098998442892701E-3</v>
      </c>
      <c r="O97" s="59">
        <v>3.6156315301999999</v>
      </c>
      <c r="P97" s="60">
        <v>1.3173695023593101E-2</v>
      </c>
      <c r="Q97" s="59">
        <v>2.3412079965000001</v>
      </c>
      <c r="R97" s="60">
        <v>1.4262279680414301E-2</v>
      </c>
      <c r="S97" s="59">
        <v>8.1986083722000096</v>
      </c>
      <c r="T97" s="60">
        <v>2.7398356750770601E-2</v>
      </c>
      <c r="U97" s="59">
        <v>3.6480512457000001</v>
      </c>
      <c r="V97" s="60">
        <v>3.1941659937853098E-2</v>
      </c>
      <c r="W97" s="107"/>
      <c r="X97" s="59">
        <v>4.4772376116999899</v>
      </c>
      <c r="Y97" s="60">
        <v>1.6423768693517998E-2</v>
      </c>
      <c r="Z97" s="59">
        <v>3.90843650200001</v>
      </c>
      <c r="AA97" s="60">
        <v>9.1772545261299791E-3</v>
      </c>
      <c r="AB97" s="59">
        <v>18.018678426800001</v>
      </c>
      <c r="AC97" s="60">
        <v>2.2859615792277001E-2</v>
      </c>
    </row>
    <row r="98" spans="1:29" customFormat="1" x14ac:dyDescent="0.3">
      <c r="A98" s="58" t="s">
        <v>75</v>
      </c>
      <c r="B98" s="63">
        <v>86.065251526100099</v>
      </c>
      <c r="C98" s="64">
        <v>5.7461281503424999E-2</v>
      </c>
      <c r="D98" s="63">
        <v>46.650497539100002</v>
      </c>
      <c r="E98" s="64">
        <v>6.7054736480277197E-2</v>
      </c>
      <c r="F98" s="63">
        <v>39.414753986999898</v>
      </c>
      <c r="G98" s="64">
        <v>4.9397236111204598E-2</v>
      </c>
      <c r="H98" s="107"/>
      <c r="I98" s="63">
        <v>10.0552550768</v>
      </c>
      <c r="J98" s="64">
        <v>4.9763948858031898E-2</v>
      </c>
      <c r="K98" s="63">
        <v>13.661764532499999</v>
      </c>
      <c r="L98" s="64">
        <v>5.4470184377183602E-2</v>
      </c>
      <c r="M98" s="63">
        <v>9.2851206282000192</v>
      </c>
      <c r="N98" s="64">
        <v>4.8143004739067498E-2</v>
      </c>
      <c r="O98" s="63">
        <v>12.064474261100001</v>
      </c>
      <c r="P98" s="64">
        <v>4.3957384265572101E-2</v>
      </c>
      <c r="Q98" s="63">
        <v>8.7579873234999699</v>
      </c>
      <c r="R98" s="64">
        <v>5.3352314203613201E-2</v>
      </c>
      <c r="S98" s="63">
        <v>27.621901023700001</v>
      </c>
      <c r="T98" s="61">
        <v>9.2307701993421504E-2</v>
      </c>
      <c r="U98" s="63">
        <v>4.6187486803000004</v>
      </c>
      <c r="V98" s="64">
        <v>4.0440906595938401E-2</v>
      </c>
      <c r="W98" s="107"/>
      <c r="X98" s="63">
        <v>21.776602906600001</v>
      </c>
      <c r="Y98" s="64">
        <v>7.9882713424447596E-2</v>
      </c>
      <c r="Z98" s="63">
        <v>21.423452846699998</v>
      </c>
      <c r="AA98" s="64">
        <v>5.03036136066436E-2</v>
      </c>
      <c r="AB98" s="63">
        <v>42.8651957728</v>
      </c>
      <c r="AC98" s="64">
        <v>5.4381452569213999E-2</v>
      </c>
    </row>
    <row r="99" spans="1:29" customFormat="1" x14ac:dyDescent="0.3">
      <c r="A99" s="58" t="s">
        <v>76</v>
      </c>
      <c r="B99" s="59">
        <v>360.6288099455</v>
      </c>
      <c r="C99" s="60">
        <v>0.24077305531651599</v>
      </c>
      <c r="D99" s="59">
        <v>159.05510421310001</v>
      </c>
      <c r="E99" s="60">
        <v>0.22862345872974399</v>
      </c>
      <c r="F99" s="59">
        <v>201.57370573239999</v>
      </c>
      <c r="G99" s="60">
        <v>0.25262580451873401</v>
      </c>
      <c r="H99" s="107"/>
      <c r="I99" s="59">
        <v>52.308196191399801</v>
      </c>
      <c r="J99" s="60">
        <v>0.25887581968265</v>
      </c>
      <c r="K99" s="59">
        <v>73.359174826100201</v>
      </c>
      <c r="L99" s="60">
        <v>0.29248694552082799</v>
      </c>
      <c r="M99" s="59">
        <v>74.252141478599896</v>
      </c>
      <c r="N99" s="61">
        <v>0.38499458889454802</v>
      </c>
      <c r="O99" s="59">
        <v>65.178441948599996</v>
      </c>
      <c r="P99" s="60">
        <v>0.23748020481952301</v>
      </c>
      <c r="Q99" s="59">
        <v>30.895267993899999</v>
      </c>
      <c r="R99" s="62">
        <v>0.18820922941878099</v>
      </c>
      <c r="S99" s="59">
        <v>45.480231410900103</v>
      </c>
      <c r="T99" s="62">
        <v>0.151987209137673</v>
      </c>
      <c r="U99" s="59">
        <v>19.155356095999998</v>
      </c>
      <c r="V99" s="62">
        <v>0.16772074436402501</v>
      </c>
      <c r="W99" s="107"/>
      <c r="X99" s="59">
        <v>53.4137028735001</v>
      </c>
      <c r="Y99" s="60">
        <v>0.19593650753897901</v>
      </c>
      <c r="Z99" s="59">
        <v>97.354035184099999</v>
      </c>
      <c r="AA99" s="60">
        <v>0.22859339267073001</v>
      </c>
      <c r="AB99" s="59">
        <v>209.86107188790001</v>
      </c>
      <c r="AC99" s="60">
        <v>0.26624280424348501</v>
      </c>
    </row>
    <row r="100" spans="1:29" customFormat="1" x14ac:dyDescent="0.3">
      <c r="A100" s="58" t="s">
        <v>77</v>
      </c>
      <c r="B100" s="63">
        <v>325.98166652539999</v>
      </c>
      <c r="C100" s="64">
        <v>0.21764096395502</v>
      </c>
      <c r="D100" s="63">
        <v>167.730567888</v>
      </c>
      <c r="E100" s="64">
        <v>0.241093442143684</v>
      </c>
      <c r="F100" s="63">
        <v>158.01586364100001</v>
      </c>
      <c r="G100" s="64">
        <v>0.19803617011449201</v>
      </c>
      <c r="H100" s="107"/>
      <c r="I100" s="63">
        <v>58.038089640300001</v>
      </c>
      <c r="J100" s="64">
        <v>0.287233342428237</v>
      </c>
      <c r="K100" s="63">
        <v>32.8066319076</v>
      </c>
      <c r="L100" s="62">
        <v>0.130801792444183</v>
      </c>
      <c r="M100" s="63">
        <v>32.002274923000002</v>
      </c>
      <c r="N100" s="64">
        <v>0.165930603916947</v>
      </c>
      <c r="O100" s="63">
        <v>59.984474069899797</v>
      </c>
      <c r="P100" s="64">
        <v>0.21855577952208499</v>
      </c>
      <c r="Q100" s="63">
        <v>42.450044700299998</v>
      </c>
      <c r="R100" s="64">
        <v>0.25859915516556498</v>
      </c>
      <c r="S100" s="63">
        <v>65.699803403000004</v>
      </c>
      <c r="T100" s="64">
        <v>0.219557584698714</v>
      </c>
      <c r="U100" s="63">
        <v>35.000347881300002</v>
      </c>
      <c r="V100" s="61">
        <v>0.30645655294694801</v>
      </c>
      <c r="W100" s="107"/>
      <c r="X100" s="63">
        <v>84.081720088299903</v>
      </c>
      <c r="Y100" s="61">
        <v>0.30843543315071498</v>
      </c>
      <c r="Z100" s="63">
        <v>108.4895317913</v>
      </c>
      <c r="AA100" s="64">
        <v>0.25474023849688998</v>
      </c>
      <c r="AB100" s="63">
        <v>132.61643994280001</v>
      </c>
      <c r="AC100" s="62">
        <v>0.168245461349874</v>
      </c>
    </row>
    <row r="101" spans="1:29" customFormat="1" x14ac:dyDescent="0.3">
      <c r="A101" s="58" t="s">
        <v>63</v>
      </c>
      <c r="B101" s="59">
        <v>43.1717438931</v>
      </c>
      <c r="C101" s="60">
        <v>2.8823522674338499E-2</v>
      </c>
      <c r="D101" s="59">
        <v>12.706992363499999</v>
      </c>
      <c r="E101" s="60">
        <v>1.82648432351066E-2</v>
      </c>
      <c r="F101" s="59">
        <v>30.464751529600001</v>
      </c>
      <c r="G101" s="60">
        <v>3.8180487562428499E-2</v>
      </c>
      <c r="H101" s="107"/>
      <c r="I101" s="59">
        <v>3.6812397259999998</v>
      </c>
      <c r="J101" s="60">
        <v>1.82186353364115E-2</v>
      </c>
      <c r="K101" s="59">
        <v>2.8324965586999999</v>
      </c>
      <c r="L101" s="60">
        <v>1.1293314961847999E-2</v>
      </c>
      <c r="M101" s="59">
        <v>2.5119878151999999</v>
      </c>
      <c r="N101" s="60">
        <v>1.30245632915485E-2</v>
      </c>
      <c r="O101" s="59">
        <v>17.974450495199999</v>
      </c>
      <c r="P101" s="61">
        <v>6.5490614035921504E-2</v>
      </c>
      <c r="Q101" s="59">
        <v>7.4034271118000099</v>
      </c>
      <c r="R101" s="60">
        <v>4.5100541352970397E-2</v>
      </c>
      <c r="S101" s="59">
        <v>6.1940138577999901</v>
      </c>
      <c r="T101" s="60">
        <v>2.06993423384709E-2</v>
      </c>
      <c r="U101" s="59">
        <v>2.5741283284000001</v>
      </c>
      <c r="V101" s="60">
        <v>2.2538590103158E-2</v>
      </c>
      <c r="W101" s="107"/>
      <c r="X101" s="59">
        <v>9.4821355988999994</v>
      </c>
      <c r="Y101" s="60">
        <v>3.4783144274037003E-2</v>
      </c>
      <c r="Z101" s="59">
        <v>18.284104191699999</v>
      </c>
      <c r="AA101" s="60">
        <v>4.2932225677364003E-2</v>
      </c>
      <c r="AB101" s="59">
        <v>15.4055041025001</v>
      </c>
      <c r="AC101" s="60">
        <v>1.95443803661931E-2</v>
      </c>
    </row>
    <row r="102" spans="1:29" customFormat="1" x14ac:dyDescent="0.3">
      <c r="A102" s="65" t="s">
        <v>1</v>
      </c>
    </row>
    <row r="103" spans="1:29" customFormat="1" x14ac:dyDescent="0.3">
      <c r="A103" s="65" t="s">
        <v>1</v>
      </c>
    </row>
    <row r="104" spans="1:29" customFormat="1" x14ac:dyDescent="0.3">
      <c r="A104" s="53" t="s">
        <v>78</v>
      </c>
    </row>
    <row r="105" spans="1:29" customFormat="1" x14ac:dyDescent="0.3">
      <c r="A105" s="54" t="s">
        <v>1</v>
      </c>
    </row>
    <row r="106" spans="1:29" customFormat="1" x14ac:dyDescent="0.3">
      <c r="A106" s="114" t="s">
        <v>1</v>
      </c>
      <c r="B106" s="113" t="s">
        <v>504</v>
      </c>
      <c r="C106" s="113" t="s">
        <v>1</v>
      </c>
      <c r="D106" s="113" t="s">
        <v>346</v>
      </c>
      <c r="E106" s="113" t="s">
        <v>1</v>
      </c>
      <c r="F106" s="113" t="s">
        <v>347</v>
      </c>
      <c r="G106" s="113" t="s">
        <v>1</v>
      </c>
      <c r="H106" s="105"/>
      <c r="I106" s="113" t="s">
        <v>350</v>
      </c>
      <c r="J106" s="113" t="s">
        <v>1</v>
      </c>
      <c r="K106" s="113" t="s">
        <v>351</v>
      </c>
      <c r="L106" s="113" t="s">
        <v>1</v>
      </c>
      <c r="M106" s="113" t="s">
        <v>352</v>
      </c>
      <c r="N106" s="113" t="s">
        <v>1</v>
      </c>
      <c r="O106" s="113" t="s">
        <v>353</v>
      </c>
      <c r="P106" s="113" t="s">
        <v>1</v>
      </c>
      <c r="Q106" s="113" t="s">
        <v>354</v>
      </c>
      <c r="R106" s="113" t="s">
        <v>1</v>
      </c>
      <c r="S106" s="113" t="s">
        <v>355</v>
      </c>
      <c r="T106" s="113" t="s">
        <v>1</v>
      </c>
      <c r="U106" s="113" t="s">
        <v>356</v>
      </c>
      <c r="V106" s="113" t="s">
        <v>1</v>
      </c>
      <c r="W106" s="105"/>
      <c r="X106" s="113" t="s">
        <v>358</v>
      </c>
      <c r="Y106" s="113" t="s">
        <v>1</v>
      </c>
      <c r="Z106" s="113" t="s">
        <v>359</v>
      </c>
      <c r="AA106" s="113" t="s">
        <v>1</v>
      </c>
      <c r="AB106" s="113" t="s">
        <v>360</v>
      </c>
      <c r="AC106" s="113" t="s">
        <v>1</v>
      </c>
    </row>
    <row r="107" spans="1:29" customFormat="1" x14ac:dyDescent="0.3">
      <c r="A107" s="115" t="s">
        <v>1</v>
      </c>
      <c r="B107" s="55" t="s">
        <v>14</v>
      </c>
      <c r="C107" s="55" t="s">
        <v>15</v>
      </c>
      <c r="D107" s="55" t="s">
        <v>14</v>
      </c>
      <c r="E107" s="55" t="s">
        <v>15</v>
      </c>
      <c r="F107" s="55" t="s">
        <v>14</v>
      </c>
      <c r="G107" s="55" t="s">
        <v>15</v>
      </c>
      <c r="H107" s="105"/>
      <c r="I107" s="55" t="s">
        <v>14</v>
      </c>
      <c r="J107" s="55" t="s">
        <v>15</v>
      </c>
      <c r="K107" s="55" t="s">
        <v>14</v>
      </c>
      <c r="L107" s="55" t="s">
        <v>15</v>
      </c>
      <c r="M107" s="55" t="s">
        <v>14</v>
      </c>
      <c r="N107" s="55" t="s">
        <v>15</v>
      </c>
      <c r="O107" s="55" t="s">
        <v>14</v>
      </c>
      <c r="P107" s="55" t="s">
        <v>15</v>
      </c>
      <c r="Q107" s="55" t="s">
        <v>14</v>
      </c>
      <c r="R107" s="55" t="s">
        <v>15</v>
      </c>
      <c r="S107" s="55" t="s">
        <v>14</v>
      </c>
      <c r="T107" s="55" t="s">
        <v>15</v>
      </c>
      <c r="U107" s="55" t="s">
        <v>14</v>
      </c>
      <c r="V107" s="55" t="s">
        <v>15</v>
      </c>
      <c r="W107" s="105"/>
      <c r="X107" s="55" t="s">
        <v>14</v>
      </c>
      <c r="Y107" s="55" t="s">
        <v>15</v>
      </c>
      <c r="Z107" s="55" t="s">
        <v>14</v>
      </c>
      <c r="AA107" s="55" t="s">
        <v>15</v>
      </c>
      <c r="AB107" s="55" t="s">
        <v>14</v>
      </c>
      <c r="AC107" s="55" t="s">
        <v>15</v>
      </c>
    </row>
    <row r="108" spans="1:29" customFormat="1" x14ac:dyDescent="0.3">
      <c r="A108" s="56" t="s">
        <v>16</v>
      </c>
      <c r="B108" s="57">
        <v>1497.7955463971</v>
      </c>
      <c r="C108" s="57">
        <v>1497.7955463971</v>
      </c>
      <c r="D108" s="57">
        <v>695.70771563350002</v>
      </c>
      <c r="E108" s="57">
        <v>695.70771563350002</v>
      </c>
      <c r="F108" s="57">
        <v>797.91415653839999</v>
      </c>
      <c r="G108" s="57">
        <v>797.91415653839999</v>
      </c>
      <c r="H108" s="106"/>
      <c r="I108" s="57">
        <v>202.05902681649999</v>
      </c>
      <c r="J108" s="57">
        <v>202.05902681649999</v>
      </c>
      <c r="K108" s="57">
        <v>250.81179160139999</v>
      </c>
      <c r="L108" s="57">
        <v>250.81179160139999</v>
      </c>
      <c r="M108" s="57">
        <v>192.86541582780001</v>
      </c>
      <c r="N108" s="57">
        <v>192.86541582780001</v>
      </c>
      <c r="O108" s="57">
        <v>274.45842064239997</v>
      </c>
      <c r="P108" s="57">
        <v>274.45842064239997</v>
      </c>
      <c r="Q108" s="57">
        <v>164.15384138869999</v>
      </c>
      <c r="R108" s="57">
        <v>164.15384138869999</v>
      </c>
      <c r="S108" s="57">
        <v>299.23722969149998</v>
      </c>
      <c r="T108" s="57">
        <v>299.23722969149998</v>
      </c>
      <c r="U108" s="57">
        <v>114.2098204288</v>
      </c>
      <c r="V108" s="57">
        <v>114.2098204288</v>
      </c>
      <c r="W108" s="106"/>
      <c r="X108" s="57">
        <v>272.60720089580002</v>
      </c>
      <c r="Y108" s="57">
        <v>272.60720089580002</v>
      </c>
      <c r="Z108" s="57">
        <v>425.88297958520002</v>
      </c>
      <c r="AA108" s="57">
        <v>425.88297958520002</v>
      </c>
      <c r="AB108" s="57">
        <v>788.23190164410005</v>
      </c>
      <c r="AC108" s="57">
        <v>788.23190164410005</v>
      </c>
    </row>
    <row r="109" spans="1:29" customFormat="1" x14ac:dyDescent="0.3">
      <c r="A109" s="58" t="s">
        <v>79</v>
      </c>
      <c r="B109" s="59">
        <v>93.158989064599993</v>
      </c>
      <c r="C109" s="60">
        <v>6.2197400231754602E-2</v>
      </c>
      <c r="D109" s="59">
        <v>44.897868234500002</v>
      </c>
      <c r="E109" s="60">
        <v>6.4535532991202696E-2</v>
      </c>
      <c r="F109" s="59">
        <v>48.261120830099898</v>
      </c>
      <c r="G109" s="60">
        <v>6.0484101497173301E-2</v>
      </c>
      <c r="H109" s="107"/>
      <c r="I109" s="59">
        <v>13.2893425161</v>
      </c>
      <c r="J109" s="60">
        <v>6.5769605671558207E-2</v>
      </c>
      <c r="K109" s="59">
        <v>22.763752843300001</v>
      </c>
      <c r="L109" s="60">
        <v>9.0760297583923205E-2</v>
      </c>
      <c r="M109" s="59">
        <v>8.3754757285999695</v>
      </c>
      <c r="N109" s="60">
        <v>4.3426529803964699E-2</v>
      </c>
      <c r="O109" s="59">
        <v>13.0432516307</v>
      </c>
      <c r="P109" s="60">
        <v>4.7523597928498001E-2</v>
      </c>
      <c r="Q109" s="59">
        <v>12.5439872616</v>
      </c>
      <c r="R109" s="60">
        <v>7.6416044580382897E-2</v>
      </c>
      <c r="S109" s="59">
        <v>15.7465067919</v>
      </c>
      <c r="T109" s="60">
        <v>5.26221513550768E-2</v>
      </c>
      <c r="U109" s="59">
        <v>7.3966722923999999</v>
      </c>
      <c r="V109" s="60">
        <v>6.4763890396020596E-2</v>
      </c>
      <c r="W109" s="107"/>
      <c r="X109" s="59">
        <v>13.3967463169</v>
      </c>
      <c r="Y109" s="60">
        <v>4.9143039042540602E-2</v>
      </c>
      <c r="Z109" s="59">
        <v>22.946454936599999</v>
      </c>
      <c r="AA109" s="60">
        <v>5.3879718224356603E-2</v>
      </c>
      <c r="AB109" s="59">
        <v>56.021813108099998</v>
      </c>
      <c r="AC109" s="60">
        <v>7.1072755354419495E-2</v>
      </c>
    </row>
    <row r="110" spans="1:29" customFormat="1" x14ac:dyDescent="0.3">
      <c r="A110" s="58" t="s">
        <v>80</v>
      </c>
      <c r="B110" s="63">
        <v>855.56284865290002</v>
      </c>
      <c r="C110" s="64">
        <v>0.571214709985571</v>
      </c>
      <c r="D110" s="63">
        <v>392.25803710600002</v>
      </c>
      <c r="E110" s="64">
        <v>0.56382591178942998</v>
      </c>
      <c r="F110" s="63">
        <v>459.89038710680097</v>
      </c>
      <c r="G110" s="64">
        <v>0.57636574478380997</v>
      </c>
      <c r="H110" s="107"/>
      <c r="I110" s="63">
        <v>93.1392011631999</v>
      </c>
      <c r="J110" s="64">
        <v>0.46095045903484599</v>
      </c>
      <c r="K110" s="63">
        <v>130.4537328671</v>
      </c>
      <c r="L110" s="64">
        <v>0.52012599580813301</v>
      </c>
      <c r="M110" s="63">
        <v>76.145807198899803</v>
      </c>
      <c r="N110" s="62">
        <v>0.39481317514637698</v>
      </c>
      <c r="O110" s="63">
        <v>139.4118330172</v>
      </c>
      <c r="P110" s="62">
        <v>0.50795247123732401</v>
      </c>
      <c r="Q110" s="63">
        <v>109.44344074990001</v>
      </c>
      <c r="R110" s="61">
        <v>0.66671263872984099</v>
      </c>
      <c r="S110" s="63">
        <v>235.28786662499999</v>
      </c>
      <c r="T110" s="61">
        <v>0.78629208961589103</v>
      </c>
      <c r="U110" s="63">
        <v>71.680967031600005</v>
      </c>
      <c r="V110" s="64">
        <v>0.62762524940915199</v>
      </c>
      <c r="W110" s="107"/>
      <c r="X110" s="63">
        <v>151.7455424632</v>
      </c>
      <c r="Y110" s="64">
        <v>0.556645392948378</v>
      </c>
      <c r="Z110" s="63">
        <v>265.69298304590001</v>
      </c>
      <c r="AA110" s="61">
        <v>0.623863821241879</v>
      </c>
      <c r="AB110" s="63">
        <v>427.84483357480002</v>
      </c>
      <c r="AC110" s="64">
        <v>0.54279055780716101</v>
      </c>
    </row>
    <row r="111" spans="1:29" customFormat="1" x14ac:dyDescent="0.3">
      <c r="A111" s="58" t="s">
        <v>81</v>
      </c>
      <c r="B111" s="59">
        <v>134.4807981722</v>
      </c>
      <c r="C111" s="60">
        <v>8.9785817894631401E-2</v>
      </c>
      <c r="D111" s="59">
        <v>67.798203349199895</v>
      </c>
      <c r="E111" s="60">
        <v>9.7452136616688306E-2</v>
      </c>
      <c r="F111" s="59">
        <v>66.682594823000002</v>
      </c>
      <c r="G111" s="60">
        <v>8.3571138920870702E-2</v>
      </c>
      <c r="H111" s="107"/>
      <c r="I111" s="59">
        <v>39.452381483099998</v>
      </c>
      <c r="J111" s="61">
        <v>0.19525176432196101</v>
      </c>
      <c r="K111" s="59">
        <v>12.5112335868</v>
      </c>
      <c r="L111" s="60">
        <v>4.9882956087979102E-2</v>
      </c>
      <c r="M111" s="59">
        <v>19.474627831500001</v>
      </c>
      <c r="N111" s="60">
        <v>0.10097522019649199</v>
      </c>
      <c r="O111" s="59">
        <v>31.2879093791</v>
      </c>
      <c r="P111" s="60">
        <v>0.11399872266942</v>
      </c>
      <c r="Q111" s="59">
        <v>10.5591351995</v>
      </c>
      <c r="R111" s="60">
        <v>6.4324630542741998E-2</v>
      </c>
      <c r="S111" s="59">
        <v>12.7595029238</v>
      </c>
      <c r="T111" s="62">
        <v>4.2640091732417298E-2</v>
      </c>
      <c r="U111" s="59">
        <v>8.4360077683999997</v>
      </c>
      <c r="V111" s="60">
        <v>7.3864119011194204E-2</v>
      </c>
      <c r="W111" s="107"/>
      <c r="X111" s="59">
        <v>43.995875186399999</v>
      </c>
      <c r="Y111" s="61">
        <v>0.161389262799469</v>
      </c>
      <c r="Z111" s="59">
        <v>29.859895306999999</v>
      </c>
      <c r="AA111" s="60">
        <v>7.0112910678146401E-2</v>
      </c>
      <c r="AB111" s="59">
        <v>60.625027678800002</v>
      </c>
      <c r="AC111" s="60">
        <v>7.6912679571009293E-2</v>
      </c>
    </row>
    <row r="112" spans="1:29" customFormat="1" x14ac:dyDescent="0.3">
      <c r="A112" s="58" t="s">
        <v>82</v>
      </c>
      <c r="B112" s="63">
        <v>181.40272182050001</v>
      </c>
      <c r="C112" s="64">
        <v>0.12111314007900401</v>
      </c>
      <c r="D112" s="63">
        <v>81.687630816199999</v>
      </c>
      <c r="E112" s="64">
        <v>0.117416594613755</v>
      </c>
      <c r="F112" s="63">
        <v>98.955841219199996</v>
      </c>
      <c r="G112" s="64">
        <v>0.124018154595102</v>
      </c>
      <c r="H112" s="107"/>
      <c r="I112" s="63">
        <v>24.675579883400001</v>
      </c>
      <c r="J112" s="64">
        <v>0.12212065094131699</v>
      </c>
      <c r="K112" s="63">
        <v>30.1072311651</v>
      </c>
      <c r="L112" s="64">
        <v>0.120039137605411</v>
      </c>
      <c r="M112" s="63">
        <v>44.559897444299999</v>
      </c>
      <c r="N112" s="61">
        <v>0.23104140912482399</v>
      </c>
      <c r="O112" s="63">
        <v>40.6042185348999</v>
      </c>
      <c r="P112" s="64">
        <v>0.147943059789754</v>
      </c>
      <c r="Q112" s="63">
        <v>13.351769023699999</v>
      </c>
      <c r="R112" s="62">
        <v>8.1336927060295397E-2</v>
      </c>
      <c r="S112" s="63">
        <v>13.801127641700001</v>
      </c>
      <c r="T112" s="62">
        <v>4.6121024632958703E-2</v>
      </c>
      <c r="U112" s="63">
        <v>14.302898127400001</v>
      </c>
      <c r="V112" s="64">
        <v>0.12523352259639201</v>
      </c>
      <c r="W112" s="107"/>
      <c r="X112" s="63">
        <v>20.8560003391</v>
      </c>
      <c r="Y112" s="64">
        <v>7.6505683894505405E-2</v>
      </c>
      <c r="Z112" s="63">
        <v>56.393086629699901</v>
      </c>
      <c r="AA112" s="64">
        <v>0.132414511339771</v>
      </c>
      <c r="AB112" s="63">
        <v>104.15363485170001</v>
      </c>
      <c r="AC112" s="64">
        <v>0.13213577709105101</v>
      </c>
    </row>
    <row r="113" spans="1:29" customFormat="1" x14ac:dyDescent="0.3">
      <c r="A113" s="58" t="s">
        <v>83</v>
      </c>
      <c r="B113" s="59">
        <v>85.393066313699904</v>
      </c>
      <c r="C113" s="60">
        <v>5.7012498480924399E-2</v>
      </c>
      <c r="D113" s="59">
        <v>39.524020068800098</v>
      </c>
      <c r="E113" s="60">
        <v>5.6811242969772302E-2</v>
      </c>
      <c r="F113" s="59">
        <v>45.869046244899899</v>
      </c>
      <c r="G113" s="60">
        <v>5.7486191802755097E-2</v>
      </c>
      <c r="H113" s="107"/>
      <c r="I113" s="59">
        <v>21.881064461600001</v>
      </c>
      <c r="J113" s="60">
        <v>0.108290457527895</v>
      </c>
      <c r="K113" s="59">
        <v>19.8052422656</v>
      </c>
      <c r="L113" s="60">
        <v>7.8964558002421498E-2</v>
      </c>
      <c r="M113" s="59">
        <v>14.9963475569</v>
      </c>
      <c r="N113" s="60">
        <v>7.7755503715033605E-2</v>
      </c>
      <c r="O113" s="59">
        <v>20.189829632399999</v>
      </c>
      <c r="P113" s="60">
        <v>7.3562434649093594E-2</v>
      </c>
      <c r="Q113" s="59">
        <v>3.4989083499999998</v>
      </c>
      <c r="R113" s="62">
        <v>2.13148124978381E-2</v>
      </c>
      <c r="S113" s="59">
        <v>1.6812292042000001</v>
      </c>
      <c r="T113" s="62">
        <v>5.6183824650872204E-3</v>
      </c>
      <c r="U113" s="59">
        <v>3.3404448430000002</v>
      </c>
      <c r="V113" s="60">
        <v>2.9248315341520701E-2</v>
      </c>
      <c r="W113" s="107"/>
      <c r="X113" s="59">
        <v>19.171107820900001</v>
      </c>
      <c r="Y113" s="60">
        <v>7.0325023542675502E-2</v>
      </c>
      <c r="Z113" s="59">
        <v>20.562618475600001</v>
      </c>
      <c r="AA113" s="60">
        <v>4.8282320405543103E-2</v>
      </c>
      <c r="AB113" s="59">
        <v>45.659340017200002</v>
      </c>
      <c r="AC113" s="60">
        <v>5.7926277688029902E-2</v>
      </c>
    </row>
    <row r="114" spans="1:29" customFormat="1" x14ac:dyDescent="0.3">
      <c r="A114" s="58" t="s">
        <v>84</v>
      </c>
      <c r="B114" s="63">
        <v>43.331189908799999</v>
      </c>
      <c r="C114" s="64">
        <v>2.8929976466435501E-2</v>
      </c>
      <c r="D114" s="63">
        <v>23.300278171200102</v>
      </c>
      <c r="E114" s="64">
        <v>3.3491475870701198E-2</v>
      </c>
      <c r="F114" s="63">
        <v>20.0309117376</v>
      </c>
      <c r="G114" s="64">
        <v>2.5104093684087898E-2</v>
      </c>
      <c r="H114" s="107"/>
      <c r="I114" s="63">
        <v>5.6219297948999998</v>
      </c>
      <c r="J114" s="64">
        <v>2.7823205344869598E-2</v>
      </c>
      <c r="K114" s="63">
        <v>7.3289059680999804</v>
      </c>
      <c r="L114" s="64">
        <v>2.9220739269497299E-2</v>
      </c>
      <c r="M114" s="63">
        <v>9.0136771189000306</v>
      </c>
      <c r="N114" s="64">
        <v>4.6735580250156797E-2</v>
      </c>
      <c r="O114" s="63">
        <v>12.098699499</v>
      </c>
      <c r="P114" s="64">
        <v>4.4082085259696799E-2</v>
      </c>
      <c r="Q114" s="63">
        <v>4.2922027874999999</v>
      </c>
      <c r="R114" s="64">
        <v>2.61474404204559E-2</v>
      </c>
      <c r="S114" s="63">
        <v>3.4176656250999899</v>
      </c>
      <c r="T114" s="64">
        <v>1.14212580721438E-2</v>
      </c>
      <c r="U114" s="63">
        <v>1.5581091153</v>
      </c>
      <c r="V114" s="64">
        <v>1.36425143604122E-2</v>
      </c>
      <c r="W114" s="107"/>
      <c r="X114" s="63">
        <v>7.4122424808000096</v>
      </c>
      <c r="Y114" s="64">
        <v>2.7190193276050802E-2</v>
      </c>
      <c r="Z114" s="63">
        <v>7.1067249817000002</v>
      </c>
      <c r="AA114" s="64">
        <v>1.6687036867784201E-2</v>
      </c>
      <c r="AB114" s="63">
        <v>28.812222446300002</v>
      </c>
      <c r="AC114" s="64">
        <v>3.6552976841210401E-2</v>
      </c>
    </row>
    <row r="115" spans="1:29" customFormat="1" x14ac:dyDescent="0.3">
      <c r="A115" s="58" t="s">
        <v>85</v>
      </c>
      <c r="B115" s="59">
        <v>24.128711931400002</v>
      </c>
      <c r="C115" s="60">
        <v>1.61094830261986E-2</v>
      </c>
      <c r="D115" s="59">
        <v>14.456906071200001</v>
      </c>
      <c r="E115" s="60">
        <v>2.0780143365286399E-2</v>
      </c>
      <c r="F115" s="59">
        <v>9.6718058601999992</v>
      </c>
      <c r="G115" s="60">
        <v>1.21213614032859E-2</v>
      </c>
      <c r="H115" s="107"/>
      <c r="I115" s="59">
        <v>0</v>
      </c>
      <c r="J115" s="60">
        <v>0</v>
      </c>
      <c r="K115" s="59">
        <v>8.2411057473000096</v>
      </c>
      <c r="L115" s="60">
        <v>3.2857728477124801E-2</v>
      </c>
      <c r="M115" s="59">
        <v>6.0044966197000003</v>
      </c>
      <c r="N115" s="60">
        <v>3.1133091404324801E-2</v>
      </c>
      <c r="O115" s="59">
        <v>0</v>
      </c>
      <c r="P115" s="62">
        <v>0</v>
      </c>
      <c r="Q115" s="59">
        <v>2.5872165615</v>
      </c>
      <c r="R115" s="60">
        <v>1.5760926089897199E-2</v>
      </c>
      <c r="S115" s="59">
        <v>4.3090060432999904</v>
      </c>
      <c r="T115" s="60">
        <v>1.43999663669604E-2</v>
      </c>
      <c r="U115" s="59">
        <v>2.9868869596000001</v>
      </c>
      <c r="V115" s="60">
        <v>2.6152628104884099E-2</v>
      </c>
      <c r="W115" s="107"/>
      <c r="X115" s="59">
        <v>4.0383175556000204</v>
      </c>
      <c r="Y115" s="60">
        <v>1.48136862941621E-2</v>
      </c>
      <c r="Z115" s="59">
        <v>7.42666517590001</v>
      </c>
      <c r="AA115" s="60">
        <v>1.7438276549895E-2</v>
      </c>
      <c r="AB115" s="59">
        <v>12.663729199900001</v>
      </c>
      <c r="AC115" s="60">
        <v>1.6065994250532002E-2</v>
      </c>
    </row>
    <row r="116" spans="1:29" customFormat="1" x14ac:dyDescent="0.3">
      <c r="A116" s="58" t="s">
        <v>86</v>
      </c>
      <c r="B116" s="63">
        <v>14.2735410078</v>
      </c>
      <c r="C116" s="64">
        <v>9.5296991916784292E-3</v>
      </c>
      <c r="D116" s="63">
        <v>4.8844995669999998</v>
      </c>
      <c r="E116" s="64">
        <v>7.0209075697144699E-3</v>
      </c>
      <c r="F116" s="63">
        <v>9.3890414408000105</v>
      </c>
      <c r="G116" s="64">
        <v>1.1766981903833599E-2</v>
      </c>
      <c r="H116" s="107"/>
      <c r="I116" s="63">
        <v>0</v>
      </c>
      <c r="J116" s="64">
        <v>0</v>
      </c>
      <c r="K116" s="63">
        <v>2.4527891747999999</v>
      </c>
      <c r="L116" s="64">
        <v>9.7794013556510503E-3</v>
      </c>
      <c r="M116" s="63">
        <v>5.5362615883000199</v>
      </c>
      <c r="N116" s="61">
        <v>2.8705310200575599E-2</v>
      </c>
      <c r="O116" s="63">
        <v>2.7184044564000001</v>
      </c>
      <c r="P116" s="64">
        <v>9.9046130559130793E-3</v>
      </c>
      <c r="Q116" s="63">
        <v>2.1056844389</v>
      </c>
      <c r="R116" s="64">
        <v>1.28275063263E-2</v>
      </c>
      <c r="S116" s="63">
        <v>0</v>
      </c>
      <c r="T116" s="64">
        <v>0</v>
      </c>
      <c r="U116" s="63">
        <v>1.4604013494000001</v>
      </c>
      <c r="V116" s="64">
        <v>1.2787003288482E-2</v>
      </c>
      <c r="W116" s="107"/>
      <c r="X116" s="63">
        <v>1.7230901443</v>
      </c>
      <c r="Y116" s="64">
        <v>6.3207800037484198E-3</v>
      </c>
      <c r="Z116" s="63">
        <v>3.07674085550001</v>
      </c>
      <c r="AA116" s="64">
        <v>7.22438088156675E-3</v>
      </c>
      <c r="AB116" s="63">
        <v>9.4737100079999994</v>
      </c>
      <c r="AC116" s="64">
        <v>1.2018937559162E-2</v>
      </c>
    </row>
    <row r="117" spans="1:29" customFormat="1" x14ac:dyDescent="0.3">
      <c r="A117" s="58" t="s">
        <v>87</v>
      </c>
      <c r="B117" s="59">
        <v>66.063679525200001</v>
      </c>
      <c r="C117" s="60">
        <v>4.4107274643801798E-2</v>
      </c>
      <c r="D117" s="59">
        <v>26.9002722494</v>
      </c>
      <c r="E117" s="60">
        <v>3.8666054213449499E-2</v>
      </c>
      <c r="F117" s="59">
        <v>39.163407275799997</v>
      </c>
      <c r="G117" s="60">
        <v>4.9082231409081703E-2</v>
      </c>
      <c r="H117" s="107"/>
      <c r="I117" s="59">
        <v>3.9995275142</v>
      </c>
      <c r="J117" s="60">
        <v>1.9793857157553101E-2</v>
      </c>
      <c r="K117" s="59">
        <v>17.147797983299998</v>
      </c>
      <c r="L117" s="60">
        <v>6.8369185809859997E-2</v>
      </c>
      <c r="M117" s="59">
        <v>8.7588247407000104</v>
      </c>
      <c r="N117" s="60">
        <v>4.54141801582525E-2</v>
      </c>
      <c r="O117" s="59">
        <v>15.1042744927</v>
      </c>
      <c r="P117" s="60">
        <v>5.5033015410300701E-2</v>
      </c>
      <c r="Q117" s="59">
        <v>5.7714970160999997</v>
      </c>
      <c r="R117" s="60">
        <v>3.5159073752247201E-2</v>
      </c>
      <c r="S117" s="59">
        <v>12.234324836500001</v>
      </c>
      <c r="T117" s="60">
        <v>4.0885035759464297E-2</v>
      </c>
      <c r="U117" s="59">
        <v>3.0474329416999999</v>
      </c>
      <c r="V117" s="60">
        <v>2.66827574919428E-2</v>
      </c>
      <c r="W117" s="107"/>
      <c r="X117" s="59">
        <v>10.268278588599999</v>
      </c>
      <c r="Y117" s="60">
        <v>3.7666938198470001E-2</v>
      </c>
      <c r="Z117" s="59">
        <v>12.8178101773</v>
      </c>
      <c r="AA117" s="60">
        <v>3.0097023811057801E-2</v>
      </c>
      <c r="AB117" s="59">
        <v>42.9775907593</v>
      </c>
      <c r="AC117" s="60">
        <v>5.4524043837425297E-2</v>
      </c>
    </row>
    <row r="118" spans="1:29" customFormat="1" x14ac:dyDescent="0.3">
      <c r="A118" s="58" t="s">
        <v>88</v>
      </c>
      <c r="B118" s="63">
        <v>0</v>
      </c>
      <c r="C118" s="64">
        <v>0</v>
      </c>
      <c r="D118" s="63">
        <v>0</v>
      </c>
      <c r="E118" s="64">
        <v>0</v>
      </c>
      <c r="F118" s="63">
        <v>0</v>
      </c>
      <c r="G118" s="64">
        <v>0</v>
      </c>
      <c r="H118" s="107"/>
      <c r="I118" s="63">
        <v>0</v>
      </c>
      <c r="J118" s="64">
        <v>0</v>
      </c>
      <c r="K118" s="63">
        <v>0</v>
      </c>
      <c r="L118" s="64">
        <v>0</v>
      </c>
      <c r="M118" s="63">
        <v>0</v>
      </c>
      <c r="N118" s="64">
        <v>0</v>
      </c>
      <c r="O118" s="63">
        <v>0</v>
      </c>
      <c r="P118" s="64">
        <v>0</v>
      </c>
      <c r="Q118" s="63">
        <v>0</v>
      </c>
      <c r="R118" s="64">
        <v>0</v>
      </c>
      <c r="S118" s="63">
        <v>0</v>
      </c>
      <c r="T118" s="64">
        <v>0</v>
      </c>
      <c r="U118" s="63">
        <v>0</v>
      </c>
      <c r="V118" s="64">
        <v>0</v>
      </c>
      <c r="W118" s="107"/>
      <c r="X118" s="63">
        <v>0</v>
      </c>
      <c r="Y118" s="64">
        <v>0</v>
      </c>
      <c r="Z118" s="63">
        <v>0</v>
      </c>
      <c r="AA118" s="64">
        <v>0</v>
      </c>
      <c r="AB118" s="63">
        <v>0</v>
      </c>
      <c r="AC118" s="64">
        <v>0</v>
      </c>
    </row>
    <row r="119" spans="1:29" customFormat="1" x14ac:dyDescent="0.3">
      <c r="A119" s="65" t="s">
        <v>1</v>
      </c>
    </row>
    <row r="120" spans="1:29" customFormat="1" x14ac:dyDescent="0.3">
      <c r="A120" s="65" t="s">
        <v>1</v>
      </c>
    </row>
    <row r="121" spans="1:29" customFormat="1" x14ac:dyDescent="0.3">
      <c r="A121" s="53" t="s">
        <v>89</v>
      </c>
    </row>
    <row r="122" spans="1:29" customFormat="1" x14ac:dyDescent="0.3">
      <c r="A122" s="54" t="s">
        <v>1</v>
      </c>
    </row>
    <row r="123" spans="1:29" customFormat="1" x14ac:dyDescent="0.3">
      <c r="A123" s="114" t="s">
        <v>1</v>
      </c>
      <c r="B123" s="113" t="s">
        <v>504</v>
      </c>
      <c r="C123" s="113" t="s">
        <v>1</v>
      </c>
      <c r="D123" s="113" t="s">
        <v>346</v>
      </c>
      <c r="E123" s="113" t="s">
        <v>1</v>
      </c>
      <c r="F123" s="113" t="s">
        <v>347</v>
      </c>
      <c r="G123" s="113" t="s">
        <v>1</v>
      </c>
      <c r="H123" s="105"/>
      <c r="I123" s="113" t="s">
        <v>350</v>
      </c>
      <c r="J123" s="113" t="s">
        <v>1</v>
      </c>
      <c r="K123" s="113" t="s">
        <v>351</v>
      </c>
      <c r="L123" s="113" t="s">
        <v>1</v>
      </c>
      <c r="M123" s="113" t="s">
        <v>352</v>
      </c>
      <c r="N123" s="113" t="s">
        <v>1</v>
      </c>
      <c r="O123" s="113" t="s">
        <v>353</v>
      </c>
      <c r="P123" s="113" t="s">
        <v>1</v>
      </c>
      <c r="Q123" s="113" t="s">
        <v>354</v>
      </c>
      <c r="R123" s="113" t="s">
        <v>1</v>
      </c>
      <c r="S123" s="113" t="s">
        <v>355</v>
      </c>
      <c r="T123" s="113" t="s">
        <v>1</v>
      </c>
      <c r="U123" s="113" t="s">
        <v>356</v>
      </c>
      <c r="V123" s="113" t="s">
        <v>1</v>
      </c>
      <c r="W123" s="105"/>
      <c r="X123" s="113" t="s">
        <v>358</v>
      </c>
      <c r="Y123" s="113" t="s">
        <v>1</v>
      </c>
      <c r="Z123" s="113" t="s">
        <v>359</v>
      </c>
      <c r="AA123" s="113" t="s">
        <v>1</v>
      </c>
      <c r="AB123" s="113" t="s">
        <v>360</v>
      </c>
      <c r="AC123" s="113" t="s">
        <v>1</v>
      </c>
    </row>
    <row r="124" spans="1:29" customFormat="1" x14ac:dyDescent="0.3">
      <c r="A124" s="115" t="s">
        <v>1</v>
      </c>
      <c r="B124" s="55" t="s">
        <v>14</v>
      </c>
      <c r="C124" s="55" t="s">
        <v>15</v>
      </c>
      <c r="D124" s="55" t="s">
        <v>14</v>
      </c>
      <c r="E124" s="55" t="s">
        <v>15</v>
      </c>
      <c r="F124" s="55" t="s">
        <v>14</v>
      </c>
      <c r="G124" s="55" t="s">
        <v>15</v>
      </c>
      <c r="H124" s="105"/>
      <c r="I124" s="55" t="s">
        <v>14</v>
      </c>
      <c r="J124" s="55" t="s">
        <v>15</v>
      </c>
      <c r="K124" s="55" t="s">
        <v>14</v>
      </c>
      <c r="L124" s="55" t="s">
        <v>15</v>
      </c>
      <c r="M124" s="55" t="s">
        <v>14</v>
      </c>
      <c r="N124" s="55" t="s">
        <v>15</v>
      </c>
      <c r="O124" s="55" t="s">
        <v>14</v>
      </c>
      <c r="P124" s="55" t="s">
        <v>15</v>
      </c>
      <c r="Q124" s="55" t="s">
        <v>14</v>
      </c>
      <c r="R124" s="55" t="s">
        <v>15</v>
      </c>
      <c r="S124" s="55" t="s">
        <v>14</v>
      </c>
      <c r="T124" s="55" t="s">
        <v>15</v>
      </c>
      <c r="U124" s="55" t="s">
        <v>14</v>
      </c>
      <c r="V124" s="55" t="s">
        <v>15</v>
      </c>
      <c r="W124" s="105"/>
      <c r="X124" s="55" t="s">
        <v>14</v>
      </c>
      <c r="Y124" s="55" t="s">
        <v>15</v>
      </c>
      <c r="Z124" s="55" t="s">
        <v>14</v>
      </c>
      <c r="AA124" s="55" t="s">
        <v>15</v>
      </c>
      <c r="AB124" s="55" t="s">
        <v>14</v>
      </c>
      <c r="AC124" s="55" t="s">
        <v>15</v>
      </c>
    </row>
    <row r="125" spans="1:29" customFormat="1" x14ac:dyDescent="0.3">
      <c r="A125" s="56" t="s">
        <v>16</v>
      </c>
      <c r="B125" s="57">
        <v>1404.6365573324999</v>
      </c>
      <c r="C125" s="57">
        <v>1404.6365573324999</v>
      </c>
      <c r="D125" s="57">
        <v>650.80984739899998</v>
      </c>
      <c r="E125" s="57">
        <v>650.80984739899998</v>
      </c>
      <c r="F125" s="57">
        <v>749.65303570829997</v>
      </c>
      <c r="G125" s="57">
        <v>749.65303570829997</v>
      </c>
      <c r="H125" s="106"/>
      <c r="I125" s="57">
        <v>188.7696843004</v>
      </c>
      <c r="J125" s="57">
        <v>188.7696843004</v>
      </c>
      <c r="K125" s="57">
        <v>228.04803875810001</v>
      </c>
      <c r="L125" s="57">
        <v>228.04803875810001</v>
      </c>
      <c r="M125" s="57">
        <v>184.4899400992</v>
      </c>
      <c r="N125" s="57">
        <v>184.4899400992</v>
      </c>
      <c r="O125" s="57">
        <v>261.41516901170002</v>
      </c>
      <c r="P125" s="57">
        <v>261.41516901170002</v>
      </c>
      <c r="Q125" s="57">
        <v>151.60985412709999</v>
      </c>
      <c r="R125" s="57">
        <v>151.60985412709999</v>
      </c>
      <c r="S125" s="57">
        <v>283.49072289959997</v>
      </c>
      <c r="T125" s="57">
        <v>283.49072289959997</v>
      </c>
      <c r="U125" s="57">
        <v>106.8131481364</v>
      </c>
      <c r="V125" s="57">
        <v>106.8131481364</v>
      </c>
      <c r="W125" s="106"/>
      <c r="X125" s="57">
        <v>259.2104545789</v>
      </c>
      <c r="Y125" s="57">
        <v>259.2104545789</v>
      </c>
      <c r="Z125" s="57">
        <v>402.93652464860003</v>
      </c>
      <c r="AA125" s="57">
        <v>402.93652464860003</v>
      </c>
      <c r="AB125" s="57">
        <v>732.21008853599994</v>
      </c>
      <c r="AC125" s="57">
        <v>732.21008853599994</v>
      </c>
    </row>
    <row r="126" spans="1:29" customFormat="1" x14ac:dyDescent="0.3">
      <c r="A126" s="58" t="s">
        <v>90</v>
      </c>
      <c r="B126" s="59">
        <v>994.20388410219698</v>
      </c>
      <c r="C126" s="60">
        <v>0.70780151556802795</v>
      </c>
      <c r="D126" s="59">
        <v>478.7504662911</v>
      </c>
      <c r="E126" s="60">
        <v>0.73562265261420801</v>
      </c>
      <c r="F126" s="59">
        <v>511.27974358590001</v>
      </c>
      <c r="G126" s="60">
        <v>0.68202184108121999</v>
      </c>
      <c r="H126" s="107"/>
      <c r="I126" s="59">
        <v>77.100122421999799</v>
      </c>
      <c r="J126" s="62">
        <v>0.40843487505814802</v>
      </c>
      <c r="K126" s="59">
        <v>169.11721895310001</v>
      </c>
      <c r="L126" s="60">
        <v>0.74158593897178704</v>
      </c>
      <c r="M126" s="59">
        <v>130.53598424769999</v>
      </c>
      <c r="N126" s="60">
        <v>0.70755068909183305</v>
      </c>
      <c r="O126" s="59">
        <v>185.80431795219999</v>
      </c>
      <c r="P126" s="60">
        <v>0.710763337317599</v>
      </c>
      <c r="Q126" s="59">
        <v>119.5170601251</v>
      </c>
      <c r="R126" s="61">
        <v>0.78831986755230699</v>
      </c>
      <c r="S126" s="59">
        <v>226.32355381990001</v>
      </c>
      <c r="T126" s="61">
        <v>0.79834553845366596</v>
      </c>
      <c r="U126" s="59">
        <v>85.805626582200006</v>
      </c>
      <c r="V126" s="61">
        <v>0.80332457266989798</v>
      </c>
      <c r="W126" s="107"/>
      <c r="X126" s="59">
        <v>153.0077104463</v>
      </c>
      <c r="Y126" s="62">
        <v>0.59028371635267796</v>
      </c>
      <c r="Z126" s="59">
        <v>283.40414725540001</v>
      </c>
      <c r="AA126" s="60">
        <v>0.70334687951794905</v>
      </c>
      <c r="AB126" s="59">
        <v>547.51253683150105</v>
      </c>
      <c r="AC126" s="61">
        <v>0.74775333664988297</v>
      </c>
    </row>
    <row r="127" spans="1:29" customFormat="1" x14ac:dyDescent="0.3">
      <c r="A127" s="58" t="s">
        <v>91</v>
      </c>
      <c r="B127" s="63">
        <v>101.27642212950001</v>
      </c>
      <c r="C127" s="64">
        <v>7.2101513804987999E-2</v>
      </c>
      <c r="D127" s="63">
        <v>44.506606156300002</v>
      </c>
      <c r="E127" s="64">
        <v>6.8386497736893898E-2</v>
      </c>
      <c r="F127" s="63">
        <v>56.0105661881</v>
      </c>
      <c r="G127" s="64">
        <v>7.4715319648081105E-2</v>
      </c>
      <c r="H127" s="107"/>
      <c r="I127" s="63">
        <v>0</v>
      </c>
      <c r="J127" s="64">
        <v>0</v>
      </c>
      <c r="K127" s="63">
        <v>35.728842972599999</v>
      </c>
      <c r="L127" s="61">
        <v>0.15667244132934199</v>
      </c>
      <c r="M127" s="63">
        <v>42.791969536700002</v>
      </c>
      <c r="N127" s="61">
        <v>0.23194744121923799</v>
      </c>
      <c r="O127" s="63">
        <v>11.6157121702</v>
      </c>
      <c r="P127" s="64">
        <v>4.4433963851883897E-2</v>
      </c>
      <c r="Q127" s="63">
        <v>4.3613953217999999</v>
      </c>
      <c r="R127" s="62">
        <v>2.8767228534787002E-2</v>
      </c>
      <c r="S127" s="63">
        <v>6.0003739669999998</v>
      </c>
      <c r="T127" s="62">
        <v>2.1166032897397699E-2</v>
      </c>
      <c r="U127" s="63">
        <v>0.77812816119999995</v>
      </c>
      <c r="V127" s="62">
        <v>7.2849473569146497E-3</v>
      </c>
      <c r="W127" s="107"/>
      <c r="X127" s="63">
        <v>5.7346908385999997</v>
      </c>
      <c r="Y127" s="62">
        <v>2.21236865153309E-2</v>
      </c>
      <c r="Z127" s="63">
        <v>18.011454609400001</v>
      </c>
      <c r="AA127" s="62">
        <v>4.4700476396642701E-2</v>
      </c>
      <c r="AB127" s="63">
        <v>77.530276681499998</v>
      </c>
      <c r="AC127" s="61">
        <v>0.105885288792614</v>
      </c>
    </row>
    <row r="128" spans="1:29" customFormat="1" x14ac:dyDescent="0.3">
      <c r="A128" s="58" t="s">
        <v>92</v>
      </c>
      <c r="B128" s="59">
        <v>138.44412207869999</v>
      </c>
      <c r="C128" s="60">
        <v>9.8562237580954601E-2</v>
      </c>
      <c r="D128" s="59">
        <v>54.612892603100001</v>
      </c>
      <c r="E128" s="60">
        <v>8.3915283122041898E-2</v>
      </c>
      <c r="F128" s="59">
        <v>83.831229475600097</v>
      </c>
      <c r="G128" s="60">
        <v>0.111826705799161</v>
      </c>
      <c r="H128" s="107"/>
      <c r="I128" s="59">
        <v>0</v>
      </c>
      <c r="J128" s="62">
        <v>0</v>
      </c>
      <c r="K128" s="59">
        <v>6.7190720321999899</v>
      </c>
      <c r="L128" s="62">
        <v>2.9463406345393701E-2</v>
      </c>
      <c r="M128" s="59">
        <v>60.936101045799802</v>
      </c>
      <c r="N128" s="61">
        <v>0.330294979840282</v>
      </c>
      <c r="O128" s="59">
        <v>55.173305882800101</v>
      </c>
      <c r="P128" s="61">
        <v>0.21105625236434</v>
      </c>
      <c r="Q128" s="59">
        <v>1.5637922251</v>
      </c>
      <c r="R128" s="62">
        <v>1.03145816880017E-2</v>
      </c>
      <c r="S128" s="59">
        <v>13.2214520239</v>
      </c>
      <c r="T128" s="62">
        <v>4.6638041233477902E-2</v>
      </c>
      <c r="U128" s="59">
        <v>0.83039886890000003</v>
      </c>
      <c r="V128" s="62">
        <v>7.7743132131971602E-3</v>
      </c>
      <c r="W128" s="107"/>
      <c r="X128" s="59">
        <v>4.8331088778000204</v>
      </c>
      <c r="Y128" s="62">
        <v>1.8645501338484301E-2</v>
      </c>
      <c r="Z128" s="59">
        <v>39.776439264599901</v>
      </c>
      <c r="AA128" s="60">
        <v>9.8716390377588503E-2</v>
      </c>
      <c r="AB128" s="59">
        <v>93.834573936299904</v>
      </c>
      <c r="AC128" s="61">
        <v>0.12815252808646099</v>
      </c>
    </row>
    <row r="129" spans="1:29" customFormat="1" x14ac:dyDescent="0.3">
      <c r="A129" s="58" t="s">
        <v>93</v>
      </c>
      <c r="B129" s="63">
        <v>124.5527214215</v>
      </c>
      <c r="C129" s="64">
        <v>8.8672561433282102E-2</v>
      </c>
      <c r="D129" s="63">
        <v>69.362025104899999</v>
      </c>
      <c r="E129" s="64">
        <v>0.106578020265227</v>
      </c>
      <c r="F129" s="63">
        <v>55.190696316599997</v>
      </c>
      <c r="G129" s="64">
        <v>7.3621653868784498E-2</v>
      </c>
      <c r="H129" s="107"/>
      <c r="I129" s="63">
        <v>32.502603882499997</v>
      </c>
      <c r="J129" s="64">
        <v>0.17218126948168599</v>
      </c>
      <c r="K129" s="63">
        <v>0</v>
      </c>
      <c r="L129" s="62">
        <v>0</v>
      </c>
      <c r="M129" s="63">
        <v>26.128996623399999</v>
      </c>
      <c r="N129" s="61">
        <v>0.14162830021707701</v>
      </c>
      <c r="O129" s="63">
        <v>55.884599518199899</v>
      </c>
      <c r="P129" s="61">
        <v>0.21377718718265701</v>
      </c>
      <c r="Q129" s="63">
        <v>2.0805723056000001</v>
      </c>
      <c r="R129" s="62">
        <v>1.37231997061074E-2</v>
      </c>
      <c r="S129" s="63">
        <v>5.6203186036999897</v>
      </c>
      <c r="T129" s="62">
        <v>1.9825405735377399E-2</v>
      </c>
      <c r="U129" s="63">
        <v>2.3356304881000001</v>
      </c>
      <c r="V129" s="62">
        <v>2.1866507343434999E-2</v>
      </c>
      <c r="W129" s="107"/>
      <c r="X129" s="63">
        <v>38.039902396999999</v>
      </c>
      <c r="Y129" s="61">
        <v>0.146752963566989</v>
      </c>
      <c r="Z129" s="63">
        <v>30.0510846188001</v>
      </c>
      <c r="AA129" s="64">
        <v>7.45801950940225E-2</v>
      </c>
      <c r="AB129" s="63">
        <v>56.4617344057</v>
      </c>
      <c r="AC129" s="64">
        <v>7.7111385502200702E-2</v>
      </c>
    </row>
    <row r="130" spans="1:29" customFormat="1" x14ac:dyDescent="0.3">
      <c r="A130" s="58" t="s">
        <v>94</v>
      </c>
      <c r="B130" s="59">
        <v>99.949022100899896</v>
      </c>
      <c r="C130" s="60">
        <v>7.1156500647192297E-2</v>
      </c>
      <c r="D130" s="59">
        <v>41.733601937000003</v>
      </c>
      <c r="E130" s="60">
        <v>6.4125646075871207E-2</v>
      </c>
      <c r="F130" s="59">
        <v>58.215420163899999</v>
      </c>
      <c r="G130" s="60">
        <v>7.7656485588557506E-2</v>
      </c>
      <c r="H130" s="107"/>
      <c r="I130" s="59">
        <v>14.582619208400001</v>
      </c>
      <c r="J130" s="60">
        <v>7.7250853400770897E-2</v>
      </c>
      <c r="K130" s="59">
        <v>4.2400324259</v>
      </c>
      <c r="L130" s="60">
        <v>1.8592716030316699E-2</v>
      </c>
      <c r="M130" s="59">
        <v>0.80450683950000201</v>
      </c>
      <c r="N130" s="62">
        <v>4.3607084433298499E-3</v>
      </c>
      <c r="O130" s="59">
        <v>24.029862023300002</v>
      </c>
      <c r="P130" s="60">
        <v>9.1922217498497605E-2</v>
      </c>
      <c r="Q130" s="59">
        <v>19.087085142999999</v>
      </c>
      <c r="R130" s="61">
        <v>0.12589607221044199</v>
      </c>
      <c r="S130" s="59">
        <v>26.914800000500001</v>
      </c>
      <c r="T130" s="60">
        <v>9.4940672926471903E-2</v>
      </c>
      <c r="U130" s="59">
        <v>10.2901164603</v>
      </c>
      <c r="V130" s="60">
        <v>9.63375449542931E-2</v>
      </c>
      <c r="W130" s="107"/>
      <c r="X130" s="59">
        <v>25.5183195402</v>
      </c>
      <c r="Y130" s="60">
        <v>9.8446336131217199E-2</v>
      </c>
      <c r="Z130" s="59">
        <v>35.563873192699901</v>
      </c>
      <c r="AA130" s="60">
        <v>8.8261726145861696E-2</v>
      </c>
      <c r="AB130" s="59">
        <v>38.866829367999998</v>
      </c>
      <c r="AC130" s="60">
        <v>5.30815267045983E-2</v>
      </c>
    </row>
    <row r="131" spans="1:29" customFormat="1" x14ac:dyDescent="0.3">
      <c r="A131" s="58" t="s">
        <v>95</v>
      </c>
      <c r="B131" s="63">
        <v>269.68883753900002</v>
      </c>
      <c r="C131" s="64">
        <v>0.19199901649374501</v>
      </c>
      <c r="D131" s="63">
        <v>107.3297949465</v>
      </c>
      <c r="E131" s="64">
        <v>0.16491728786134699</v>
      </c>
      <c r="F131" s="63">
        <v>162.3590425925</v>
      </c>
      <c r="G131" s="64">
        <v>0.216578916990708</v>
      </c>
      <c r="H131" s="107"/>
      <c r="I131" s="63">
        <v>67.530891217099906</v>
      </c>
      <c r="J131" s="61">
        <v>0.35774224800648702</v>
      </c>
      <c r="K131" s="63">
        <v>55.166305327100098</v>
      </c>
      <c r="L131" s="64">
        <v>0.241906510696271</v>
      </c>
      <c r="M131" s="63">
        <v>41.917515140399999</v>
      </c>
      <c r="N131" s="64">
        <v>0.22720759255415801</v>
      </c>
      <c r="O131" s="63">
        <v>42.629090681699999</v>
      </c>
      <c r="P131" s="64">
        <v>0.16307045548604701</v>
      </c>
      <c r="Q131" s="63">
        <v>24.276501709800002</v>
      </c>
      <c r="R131" s="64">
        <v>0.160124827304749</v>
      </c>
      <c r="S131" s="63">
        <v>22.6940010876</v>
      </c>
      <c r="T131" s="62">
        <v>8.00520061308575E-2</v>
      </c>
      <c r="U131" s="63">
        <v>15.474532375300001</v>
      </c>
      <c r="V131" s="64">
        <v>0.144874789717265</v>
      </c>
      <c r="W131" s="107"/>
      <c r="X131" s="63">
        <v>64.274594787200002</v>
      </c>
      <c r="Y131" s="64">
        <v>0.24796297237168599</v>
      </c>
      <c r="Z131" s="63">
        <v>67.195566095100006</v>
      </c>
      <c r="AA131" s="64">
        <v>0.166764644018561</v>
      </c>
      <c r="AB131" s="63">
        <v>138.21867665670001</v>
      </c>
      <c r="AC131" s="64">
        <v>0.18876915084994</v>
      </c>
    </row>
    <row r="132" spans="1:29" customFormat="1" x14ac:dyDescent="0.3">
      <c r="A132" s="58" t="s">
        <v>96</v>
      </c>
      <c r="B132" s="59">
        <v>201.4939549785</v>
      </c>
      <c r="C132" s="60">
        <v>0.14344917475389601</v>
      </c>
      <c r="D132" s="59">
        <v>97.751286863899907</v>
      </c>
      <c r="E132" s="60">
        <v>0.150199458804394</v>
      </c>
      <c r="F132" s="59">
        <v>103.74266811459999</v>
      </c>
      <c r="G132" s="60">
        <v>0.138387578216875</v>
      </c>
      <c r="H132" s="107"/>
      <c r="I132" s="59">
        <v>39.254552610399998</v>
      </c>
      <c r="J132" s="60">
        <v>0.207949453090847</v>
      </c>
      <c r="K132" s="59">
        <v>45.667582703400001</v>
      </c>
      <c r="L132" s="60">
        <v>0.200254222540548</v>
      </c>
      <c r="M132" s="59">
        <v>18.824885952300001</v>
      </c>
      <c r="N132" s="60">
        <v>0.10203746579449199</v>
      </c>
      <c r="O132" s="59">
        <v>37.840220223700001</v>
      </c>
      <c r="P132" s="60">
        <v>0.144751432622513</v>
      </c>
      <c r="Q132" s="59">
        <v>14.865121096199999</v>
      </c>
      <c r="R132" s="62">
        <v>9.8048515261666497E-2</v>
      </c>
      <c r="S132" s="59">
        <v>30.695604982900001</v>
      </c>
      <c r="T132" s="60">
        <v>0.108277282123871</v>
      </c>
      <c r="U132" s="59">
        <v>14.345987409599999</v>
      </c>
      <c r="V132" s="60">
        <v>0.134309190019193</v>
      </c>
      <c r="W132" s="107"/>
      <c r="X132" s="59">
        <v>40.118299039899902</v>
      </c>
      <c r="Y132" s="60">
        <v>0.15477114572818501</v>
      </c>
      <c r="Z132" s="59">
        <v>62.926904586400099</v>
      </c>
      <c r="AA132" s="60">
        <v>0.15617076322698301</v>
      </c>
      <c r="AB132" s="59">
        <v>98.448751352200006</v>
      </c>
      <c r="AC132" s="60">
        <v>0.13445424051591701</v>
      </c>
    </row>
    <row r="133" spans="1:29" customFormat="1" x14ac:dyDescent="0.3">
      <c r="A133" s="58" t="s">
        <v>97</v>
      </c>
      <c r="B133" s="63">
        <v>6.4804182713999996</v>
      </c>
      <c r="C133" s="64">
        <v>4.61359078088267E-3</v>
      </c>
      <c r="D133" s="63">
        <v>1.2057111851</v>
      </c>
      <c r="E133" s="64">
        <v>1.8526320551520499E-3</v>
      </c>
      <c r="F133" s="63">
        <v>5.2747070863000003</v>
      </c>
      <c r="G133" s="64">
        <v>7.0361978609427799E-3</v>
      </c>
      <c r="H133" s="107"/>
      <c r="I133" s="63">
        <v>0</v>
      </c>
      <c r="J133" s="64">
        <v>0</v>
      </c>
      <c r="K133" s="63">
        <v>0</v>
      </c>
      <c r="L133" s="64">
        <v>0</v>
      </c>
      <c r="M133" s="63">
        <v>0.89198215739999898</v>
      </c>
      <c r="N133" s="64">
        <v>4.8348552605111299E-3</v>
      </c>
      <c r="O133" s="63">
        <v>3.7616347558999998</v>
      </c>
      <c r="P133" s="64">
        <v>1.4389504519271601E-2</v>
      </c>
      <c r="Q133" s="63">
        <v>0.66526950640000104</v>
      </c>
      <c r="R133" s="64">
        <v>4.3880360562993503E-3</v>
      </c>
      <c r="S133" s="63">
        <v>1.1615318517</v>
      </c>
      <c r="T133" s="64">
        <v>4.0972481914738502E-3</v>
      </c>
      <c r="U133" s="63">
        <v>0</v>
      </c>
      <c r="V133" s="64">
        <v>0</v>
      </c>
      <c r="W133" s="107"/>
      <c r="X133" s="63">
        <v>0</v>
      </c>
      <c r="Y133" s="64">
        <v>0</v>
      </c>
      <c r="Z133" s="63">
        <v>1.7670491137</v>
      </c>
      <c r="AA133" s="64">
        <v>4.3854279907760601E-3</v>
      </c>
      <c r="AB133" s="63">
        <v>4.7133691576999999</v>
      </c>
      <c r="AC133" s="64">
        <v>6.4371813930125402E-3</v>
      </c>
    </row>
    <row r="134" spans="1:29" customFormat="1" x14ac:dyDescent="0.3">
      <c r="A134" s="58" t="s">
        <v>98</v>
      </c>
      <c r="B134" s="59">
        <v>6.9238171028000002</v>
      </c>
      <c r="C134" s="60">
        <v>4.9292587941387501E-3</v>
      </c>
      <c r="D134" s="59">
        <v>3.0789761800000099</v>
      </c>
      <c r="E134" s="60">
        <v>4.7309919975939401E-3</v>
      </c>
      <c r="F134" s="59">
        <v>3.8448409228</v>
      </c>
      <c r="G134" s="60">
        <v>5.1288272569552798E-3</v>
      </c>
      <c r="H134" s="107"/>
      <c r="I134" s="59">
        <v>0</v>
      </c>
      <c r="J134" s="60">
        <v>0</v>
      </c>
      <c r="K134" s="59">
        <v>0</v>
      </c>
      <c r="L134" s="60">
        <v>0</v>
      </c>
      <c r="M134" s="59">
        <v>0</v>
      </c>
      <c r="N134" s="60">
        <v>0</v>
      </c>
      <c r="O134" s="59">
        <v>0.80154546509999902</v>
      </c>
      <c r="P134" s="60">
        <v>3.0661780956717402E-3</v>
      </c>
      <c r="Q134" s="59">
        <v>0.84384903100000197</v>
      </c>
      <c r="R134" s="60">
        <v>5.5659246943973104E-3</v>
      </c>
      <c r="S134" s="59">
        <v>4.3090060432999904</v>
      </c>
      <c r="T134" s="60">
        <v>1.5199813239835901E-2</v>
      </c>
      <c r="U134" s="59">
        <v>0.96941656340000004</v>
      </c>
      <c r="V134" s="60">
        <v>9.0758167914127795E-3</v>
      </c>
      <c r="W134" s="107"/>
      <c r="X134" s="59">
        <v>1.4995365667</v>
      </c>
      <c r="Y134" s="60">
        <v>5.7850157669607502E-3</v>
      </c>
      <c r="Z134" s="59">
        <v>1.543758891</v>
      </c>
      <c r="AA134" s="60">
        <v>3.83127067556437E-3</v>
      </c>
      <c r="AB134" s="59">
        <v>3.8805216451000102</v>
      </c>
      <c r="AC134" s="60">
        <v>5.2997380203526198E-3</v>
      </c>
    </row>
    <row r="135" spans="1:29" customFormat="1" x14ac:dyDescent="0.3">
      <c r="A135" s="58" t="s">
        <v>99</v>
      </c>
      <c r="B135" s="63">
        <v>0</v>
      </c>
      <c r="C135" s="64">
        <v>0</v>
      </c>
      <c r="D135" s="63">
        <v>0</v>
      </c>
      <c r="E135" s="64">
        <v>0</v>
      </c>
      <c r="F135" s="63">
        <v>0</v>
      </c>
      <c r="G135" s="64">
        <v>0</v>
      </c>
      <c r="H135" s="107"/>
      <c r="I135" s="63">
        <v>0</v>
      </c>
      <c r="J135" s="64">
        <v>0</v>
      </c>
      <c r="K135" s="63">
        <v>0</v>
      </c>
      <c r="L135" s="64">
        <v>0</v>
      </c>
      <c r="M135" s="63">
        <v>0</v>
      </c>
      <c r="N135" s="64">
        <v>0</v>
      </c>
      <c r="O135" s="63">
        <v>0</v>
      </c>
      <c r="P135" s="64">
        <v>0</v>
      </c>
      <c r="Q135" s="63">
        <v>0</v>
      </c>
      <c r="R135" s="64">
        <v>0</v>
      </c>
      <c r="S135" s="63">
        <v>0</v>
      </c>
      <c r="T135" s="64">
        <v>0</v>
      </c>
      <c r="U135" s="63">
        <v>0</v>
      </c>
      <c r="V135" s="64">
        <v>0</v>
      </c>
      <c r="W135" s="107"/>
      <c r="X135" s="63">
        <v>0</v>
      </c>
      <c r="Y135" s="64">
        <v>0</v>
      </c>
      <c r="Z135" s="63">
        <v>0</v>
      </c>
      <c r="AA135" s="64">
        <v>0</v>
      </c>
      <c r="AB135" s="63">
        <v>0</v>
      </c>
      <c r="AC135" s="64">
        <v>0</v>
      </c>
    </row>
    <row r="136" spans="1:29" customFormat="1" x14ac:dyDescent="0.3">
      <c r="A136" s="58" t="s">
        <v>63</v>
      </c>
      <c r="B136" s="59">
        <v>34.203074997400002</v>
      </c>
      <c r="C136" s="60">
        <v>2.43501244637645E-2</v>
      </c>
      <c r="D136" s="59">
        <v>5.3557308138000002</v>
      </c>
      <c r="E136" s="62">
        <v>8.2293327846904799E-3</v>
      </c>
      <c r="F136" s="59">
        <v>28.847344183600001</v>
      </c>
      <c r="G136" s="60">
        <v>3.8480927588512903E-2</v>
      </c>
      <c r="H136" s="107"/>
      <c r="I136" s="59">
        <v>7.9215998252000102</v>
      </c>
      <c r="J136" s="60">
        <v>4.19643644293747E-2</v>
      </c>
      <c r="K136" s="59">
        <v>0</v>
      </c>
      <c r="L136" s="60">
        <v>0</v>
      </c>
      <c r="M136" s="59">
        <v>4.6531673137</v>
      </c>
      <c r="N136" s="60">
        <v>2.5221794268012701E-2</v>
      </c>
      <c r="O136" s="59">
        <v>3.6679685871999999</v>
      </c>
      <c r="P136" s="60">
        <v>1.4031200259216199E-2</v>
      </c>
      <c r="Q136" s="59">
        <v>4.4887193350999999</v>
      </c>
      <c r="R136" s="60">
        <v>2.9607042107810101E-2</v>
      </c>
      <c r="S136" s="59">
        <v>11.671804503900001</v>
      </c>
      <c r="T136" s="60">
        <v>4.1171733538644402E-2</v>
      </c>
      <c r="U136" s="59">
        <v>1.7998154323</v>
      </c>
      <c r="V136" s="60">
        <v>1.6850130004609901E-2</v>
      </c>
      <c r="W136" s="107"/>
      <c r="X136" s="59">
        <v>8.1697205969999906</v>
      </c>
      <c r="Y136" s="60">
        <v>3.1517712548562601E-2</v>
      </c>
      <c r="Z136" s="59">
        <v>10.9951199626</v>
      </c>
      <c r="AA136" s="60">
        <v>2.72874740560906E-2</v>
      </c>
      <c r="AB136" s="59">
        <v>15.038234437800099</v>
      </c>
      <c r="AC136" s="60">
        <v>2.0538141543320999E-2</v>
      </c>
    </row>
    <row r="137" spans="1:29" customFormat="1" x14ac:dyDescent="0.3">
      <c r="A137" s="65" t="s">
        <v>1</v>
      </c>
    </row>
    <row r="138" spans="1:29" customFormat="1" x14ac:dyDescent="0.3">
      <c r="A138" s="65" t="s">
        <v>1</v>
      </c>
    </row>
    <row r="139" spans="1:29" customFormat="1" x14ac:dyDescent="0.3">
      <c r="A139" s="53" t="s">
        <v>404</v>
      </c>
    </row>
    <row r="140" spans="1:29" customFormat="1" x14ac:dyDescent="0.3">
      <c r="A140" s="54" t="s">
        <v>1</v>
      </c>
    </row>
    <row r="141" spans="1:29" customFormat="1" x14ac:dyDescent="0.3">
      <c r="A141" s="114" t="s">
        <v>1</v>
      </c>
      <c r="B141" s="113" t="s">
        <v>504</v>
      </c>
      <c r="C141" s="113" t="s">
        <v>1</v>
      </c>
      <c r="D141" s="113" t="s">
        <v>346</v>
      </c>
      <c r="E141" s="113" t="s">
        <v>1</v>
      </c>
      <c r="F141" s="113" t="s">
        <v>347</v>
      </c>
      <c r="G141" s="113" t="s">
        <v>1</v>
      </c>
      <c r="H141" s="105"/>
      <c r="I141" s="113" t="s">
        <v>350</v>
      </c>
      <c r="J141" s="113" t="s">
        <v>1</v>
      </c>
      <c r="K141" s="113" t="s">
        <v>351</v>
      </c>
      <c r="L141" s="113" t="s">
        <v>1</v>
      </c>
      <c r="M141" s="113" t="s">
        <v>352</v>
      </c>
      <c r="N141" s="113" t="s">
        <v>1</v>
      </c>
      <c r="O141" s="113" t="s">
        <v>353</v>
      </c>
      <c r="P141" s="113" t="s">
        <v>1</v>
      </c>
      <c r="Q141" s="113" t="s">
        <v>354</v>
      </c>
      <c r="R141" s="113" t="s">
        <v>1</v>
      </c>
      <c r="S141" s="113" t="s">
        <v>355</v>
      </c>
      <c r="T141" s="113" t="s">
        <v>1</v>
      </c>
      <c r="U141" s="113" t="s">
        <v>356</v>
      </c>
      <c r="V141" s="113" t="s">
        <v>1</v>
      </c>
      <c r="W141" s="105"/>
      <c r="X141" s="113" t="s">
        <v>358</v>
      </c>
      <c r="Y141" s="113" t="s">
        <v>1</v>
      </c>
      <c r="Z141" s="113" t="s">
        <v>359</v>
      </c>
      <c r="AA141" s="113" t="s">
        <v>1</v>
      </c>
      <c r="AB141" s="113" t="s">
        <v>360</v>
      </c>
      <c r="AC141" s="113" t="s">
        <v>1</v>
      </c>
    </row>
    <row r="142" spans="1:29" customFormat="1" x14ac:dyDescent="0.3">
      <c r="A142" s="115" t="s">
        <v>1</v>
      </c>
      <c r="B142" s="55" t="s">
        <v>14</v>
      </c>
      <c r="C142" s="55" t="s">
        <v>15</v>
      </c>
      <c r="D142" s="55" t="s">
        <v>14</v>
      </c>
      <c r="E142" s="55" t="s">
        <v>15</v>
      </c>
      <c r="F142" s="55" t="s">
        <v>14</v>
      </c>
      <c r="G142" s="55" t="s">
        <v>15</v>
      </c>
      <c r="H142" s="105"/>
      <c r="I142" s="55" t="s">
        <v>14</v>
      </c>
      <c r="J142" s="55" t="s">
        <v>15</v>
      </c>
      <c r="K142" s="55" t="s">
        <v>14</v>
      </c>
      <c r="L142" s="55" t="s">
        <v>15</v>
      </c>
      <c r="M142" s="55" t="s">
        <v>14</v>
      </c>
      <c r="N142" s="55" t="s">
        <v>15</v>
      </c>
      <c r="O142" s="55" t="s">
        <v>14</v>
      </c>
      <c r="P142" s="55" t="s">
        <v>15</v>
      </c>
      <c r="Q142" s="55" t="s">
        <v>14</v>
      </c>
      <c r="R142" s="55" t="s">
        <v>15</v>
      </c>
      <c r="S142" s="55" t="s">
        <v>14</v>
      </c>
      <c r="T142" s="55" t="s">
        <v>15</v>
      </c>
      <c r="U142" s="55" t="s">
        <v>14</v>
      </c>
      <c r="V142" s="55" t="s">
        <v>15</v>
      </c>
      <c r="W142" s="105"/>
      <c r="X142" s="55" t="s">
        <v>14</v>
      </c>
      <c r="Y142" s="55" t="s">
        <v>15</v>
      </c>
      <c r="Z142" s="55" t="s">
        <v>14</v>
      </c>
      <c r="AA142" s="55" t="s">
        <v>15</v>
      </c>
      <c r="AB142" s="55" t="s">
        <v>14</v>
      </c>
      <c r="AC142" s="55" t="s">
        <v>15</v>
      </c>
    </row>
    <row r="143" spans="1:29" customFormat="1" x14ac:dyDescent="0.3">
      <c r="A143" s="56" t="s">
        <v>16</v>
      </c>
      <c r="B143" s="57">
        <v>1497.7955463971</v>
      </c>
      <c r="C143" s="57">
        <v>1497.7955463971</v>
      </c>
      <c r="D143" s="57">
        <v>695.70771563350002</v>
      </c>
      <c r="E143" s="57">
        <v>695.70771563350002</v>
      </c>
      <c r="F143" s="57">
        <v>797.91415653839999</v>
      </c>
      <c r="G143" s="57">
        <v>797.91415653839999</v>
      </c>
      <c r="H143" s="106"/>
      <c r="I143" s="57">
        <v>202.05902681649999</v>
      </c>
      <c r="J143" s="57">
        <v>202.05902681649999</v>
      </c>
      <c r="K143" s="57">
        <v>250.81179160139999</v>
      </c>
      <c r="L143" s="57">
        <v>250.81179160139999</v>
      </c>
      <c r="M143" s="57">
        <v>192.86541582780001</v>
      </c>
      <c r="N143" s="57">
        <v>192.86541582780001</v>
      </c>
      <c r="O143" s="57">
        <v>274.45842064239997</v>
      </c>
      <c r="P143" s="57">
        <v>274.45842064239997</v>
      </c>
      <c r="Q143" s="57">
        <v>164.15384138869999</v>
      </c>
      <c r="R143" s="57">
        <v>164.15384138869999</v>
      </c>
      <c r="S143" s="57">
        <v>299.23722969149998</v>
      </c>
      <c r="T143" s="57">
        <v>299.23722969149998</v>
      </c>
      <c r="U143" s="57">
        <v>114.2098204288</v>
      </c>
      <c r="V143" s="57">
        <v>114.2098204288</v>
      </c>
      <c r="W143" s="106"/>
      <c r="X143" s="57">
        <v>272.60720089580002</v>
      </c>
      <c r="Y143" s="57">
        <v>272.60720089580002</v>
      </c>
      <c r="Z143" s="57">
        <v>425.88297958520002</v>
      </c>
      <c r="AA143" s="57">
        <v>425.88297958520002</v>
      </c>
      <c r="AB143" s="57">
        <v>788.23190164410005</v>
      </c>
      <c r="AC143" s="57">
        <v>788.23190164410005</v>
      </c>
    </row>
    <row r="144" spans="1:29" customFormat="1" x14ac:dyDescent="0.3">
      <c r="A144" s="58" t="s">
        <v>100</v>
      </c>
      <c r="B144" s="59">
        <v>93.158989064599993</v>
      </c>
      <c r="C144" s="60">
        <v>6.2197400231754602E-2</v>
      </c>
      <c r="D144" s="59">
        <v>44.897868234500002</v>
      </c>
      <c r="E144" s="60">
        <v>6.4535532991202696E-2</v>
      </c>
      <c r="F144" s="59">
        <v>48.261120830099898</v>
      </c>
      <c r="G144" s="60">
        <v>6.0484101497173301E-2</v>
      </c>
      <c r="H144" s="107"/>
      <c r="I144" s="59">
        <v>13.2893425161</v>
      </c>
      <c r="J144" s="60">
        <v>6.5769605671558207E-2</v>
      </c>
      <c r="K144" s="59">
        <v>22.763752843300001</v>
      </c>
      <c r="L144" s="60">
        <v>9.0760297583923205E-2</v>
      </c>
      <c r="M144" s="59">
        <v>8.3754757285999695</v>
      </c>
      <c r="N144" s="60">
        <v>4.3426529803964699E-2</v>
      </c>
      <c r="O144" s="59">
        <v>13.0432516307</v>
      </c>
      <c r="P144" s="60">
        <v>4.7523597928498001E-2</v>
      </c>
      <c r="Q144" s="59">
        <v>12.5439872616</v>
      </c>
      <c r="R144" s="60">
        <v>7.6416044580382897E-2</v>
      </c>
      <c r="S144" s="59">
        <v>15.7465067919</v>
      </c>
      <c r="T144" s="60">
        <v>5.26221513550768E-2</v>
      </c>
      <c r="U144" s="59">
        <v>7.3966722923999999</v>
      </c>
      <c r="V144" s="60">
        <v>6.4763890396020596E-2</v>
      </c>
      <c r="W144" s="107"/>
      <c r="X144" s="59">
        <v>13.3967463169</v>
      </c>
      <c r="Y144" s="60">
        <v>4.9143039042540602E-2</v>
      </c>
      <c r="Z144" s="59">
        <v>22.946454936599999</v>
      </c>
      <c r="AA144" s="60">
        <v>5.3879718224356603E-2</v>
      </c>
      <c r="AB144" s="59">
        <v>56.021813108099998</v>
      </c>
      <c r="AC144" s="60">
        <v>7.1072755354419495E-2</v>
      </c>
    </row>
    <row r="145" spans="1:29" customFormat="1" x14ac:dyDescent="0.3">
      <c r="A145" s="58" t="s">
        <v>101</v>
      </c>
      <c r="B145" s="63">
        <v>666.67977562529995</v>
      </c>
      <c r="C145" s="64">
        <v>0.44510732938749697</v>
      </c>
      <c r="D145" s="63">
        <v>337.66328398749903</v>
      </c>
      <c r="E145" s="64">
        <v>0.48535221961715502</v>
      </c>
      <c r="F145" s="63">
        <v>325.60206719770002</v>
      </c>
      <c r="G145" s="64">
        <v>0.40806653764643402</v>
      </c>
      <c r="H145" s="107"/>
      <c r="I145" s="63">
        <v>48.289991837400002</v>
      </c>
      <c r="J145" s="62">
        <v>0.23898952993203601</v>
      </c>
      <c r="K145" s="63">
        <v>105.276901423</v>
      </c>
      <c r="L145" s="64">
        <v>0.41974462504661803</v>
      </c>
      <c r="M145" s="63">
        <v>55.8209805559</v>
      </c>
      <c r="N145" s="62">
        <v>0.28942970576819099</v>
      </c>
      <c r="O145" s="63">
        <v>102.0653533859</v>
      </c>
      <c r="P145" s="62">
        <v>0.371879110675507</v>
      </c>
      <c r="Q145" s="63">
        <v>92.906739577600007</v>
      </c>
      <c r="R145" s="61">
        <v>0.56597359398739899</v>
      </c>
      <c r="S145" s="63">
        <v>197.7374615617</v>
      </c>
      <c r="T145" s="61">
        <v>0.66080501335197595</v>
      </c>
      <c r="U145" s="63">
        <v>64.582347283800004</v>
      </c>
      <c r="V145" s="61">
        <v>0.56547105180032697</v>
      </c>
      <c r="W145" s="107"/>
      <c r="X145" s="63">
        <v>103.53472369399999</v>
      </c>
      <c r="Y145" s="64">
        <v>0.37979452983552903</v>
      </c>
      <c r="Z145" s="63">
        <v>205.28436278609999</v>
      </c>
      <c r="AA145" s="64">
        <v>0.482020584588851</v>
      </c>
      <c r="AB145" s="63">
        <v>347.58119957620102</v>
      </c>
      <c r="AC145" s="64">
        <v>0.44096312119721698</v>
      </c>
    </row>
    <row r="146" spans="1:29" customFormat="1" x14ac:dyDescent="0.3">
      <c r="A146" s="58" t="s">
        <v>102</v>
      </c>
      <c r="B146" s="59">
        <v>147.95975865490001</v>
      </c>
      <c r="C146" s="60">
        <v>9.8785017094497704E-2</v>
      </c>
      <c r="D146" s="59">
        <v>67.721386292999895</v>
      </c>
      <c r="E146" s="60">
        <v>9.7341720914125601E-2</v>
      </c>
      <c r="F146" s="59">
        <v>80.238372361900005</v>
      </c>
      <c r="G146" s="60">
        <v>0.100560156383237</v>
      </c>
      <c r="H146" s="107"/>
      <c r="I146" s="59">
        <v>33.436146950400001</v>
      </c>
      <c r="J146" s="60">
        <v>0.16547712555680599</v>
      </c>
      <c r="K146" s="59">
        <v>40.018408716300101</v>
      </c>
      <c r="L146" s="60">
        <v>0.15955553150347401</v>
      </c>
      <c r="M146" s="59">
        <v>10.083984666199999</v>
      </c>
      <c r="N146" s="62">
        <v>5.22850850315408E-2</v>
      </c>
      <c r="O146" s="59">
        <v>22.945799846900002</v>
      </c>
      <c r="P146" s="60">
        <v>8.3603920015253505E-2</v>
      </c>
      <c r="Q146" s="59">
        <v>10.0758118977</v>
      </c>
      <c r="R146" s="62">
        <v>6.1380299190449503E-2</v>
      </c>
      <c r="S146" s="59">
        <v>23.5836908239</v>
      </c>
      <c r="T146" s="60">
        <v>7.8812689344215994E-2</v>
      </c>
      <c r="U146" s="59">
        <v>7.8159157534999997</v>
      </c>
      <c r="V146" s="60">
        <v>6.8434708365315705E-2</v>
      </c>
      <c r="W146" s="107"/>
      <c r="X146" s="59">
        <v>31.981381598199999</v>
      </c>
      <c r="Y146" s="60">
        <v>0.11731671611427601</v>
      </c>
      <c r="Z146" s="59">
        <v>49.052496459799997</v>
      </c>
      <c r="AA146" s="60">
        <v>0.11517834431321</v>
      </c>
      <c r="AB146" s="59">
        <v>66.925880596900001</v>
      </c>
      <c r="AC146" s="60">
        <v>8.4906333348479704E-2</v>
      </c>
    </row>
    <row r="147" spans="1:29" customFormat="1" x14ac:dyDescent="0.3">
      <c r="A147" s="58" t="s">
        <v>103</v>
      </c>
      <c r="B147" s="63">
        <v>107.1351930165</v>
      </c>
      <c r="C147" s="64">
        <v>7.1528582972629595E-2</v>
      </c>
      <c r="D147" s="63">
        <v>35.707800948299997</v>
      </c>
      <c r="E147" s="64">
        <v>5.1325865943264798E-2</v>
      </c>
      <c r="F147" s="63">
        <v>71.427392068200007</v>
      </c>
      <c r="G147" s="64">
        <v>8.9517639814882199E-2</v>
      </c>
      <c r="H147" s="107"/>
      <c r="I147" s="63">
        <v>29.8122200478</v>
      </c>
      <c r="J147" s="64">
        <v>0.14754213418475001</v>
      </c>
      <c r="K147" s="63">
        <v>11.2446488377</v>
      </c>
      <c r="L147" s="64">
        <v>4.4833015090336902E-2</v>
      </c>
      <c r="M147" s="63">
        <v>19.6946497556</v>
      </c>
      <c r="N147" s="64">
        <v>0.102116025680749</v>
      </c>
      <c r="O147" s="63">
        <v>21.375008619700001</v>
      </c>
      <c r="P147" s="64">
        <v>7.7880680686238199E-2</v>
      </c>
      <c r="Q147" s="63">
        <v>9.7615274373000194</v>
      </c>
      <c r="R147" s="64">
        <v>5.9465726508255601E-2</v>
      </c>
      <c r="S147" s="63">
        <v>7.5764430992999898</v>
      </c>
      <c r="T147" s="62">
        <v>2.5319186075579501E-2</v>
      </c>
      <c r="U147" s="63">
        <v>7.6706952190999997</v>
      </c>
      <c r="V147" s="64">
        <v>6.7163184306747198E-2</v>
      </c>
      <c r="W147" s="107"/>
      <c r="X147" s="63">
        <v>20.747912278099999</v>
      </c>
      <c r="Y147" s="64">
        <v>7.6109186440862106E-2</v>
      </c>
      <c r="Z147" s="63">
        <v>28.0973013182</v>
      </c>
      <c r="AA147" s="64">
        <v>6.5974229225047004E-2</v>
      </c>
      <c r="AB147" s="63">
        <v>58.289979420199998</v>
      </c>
      <c r="AC147" s="64">
        <v>7.3950292164803699E-2</v>
      </c>
    </row>
    <row r="148" spans="1:29" customFormat="1" x14ac:dyDescent="0.3">
      <c r="A148" s="58" t="s">
        <v>104</v>
      </c>
      <c r="B148" s="59">
        <v>25.615117335699999</v>
      </c>
      <c r="C148" s="60">
        <v>1.7101878422136001E-2</v>
      </c>
      <c r="D148" s="59">
        <v>10.2487120243</v>
      </c>
      <c r="E148" s="60">
        <v>1.47313473661388E-2</v>
      </c>
      <c r="F148" s="59">
        <v>15.366405311399999</v>
      </c>
      <c r="G148" s="60">
        <v>1.92582186761346E-2</v>
      </c>
      <c r="H148" s="107"/>
      <c r="I148" s="59">
        <v>0</v>
      </c>
      <c r="J148" s="60">
        <v>0</v>
      </c>
      <c r="K148" s="59">
        <v>0</v>
      </c>
      <c r="L148" s="60">
        <v>0</v>
      </c>
      <c r="M148" s="59">
        <v>14.6277166309</v>
      </c>
      <c r="N148" s="61">
        <v>7.58441660891674E-2</v>
      </c>
      <c r="O148" s="59">
        <v>9.0741841272000094</v>
      </c>
      <c r="P148" s="60">
        <v>3.3062145100015101E-2</v>
      </c>
      <c r="Q148" s="59">
        <v>0.41796115099999998</v>
      </c>
      <c r="R148" s="62">
        <v>2.5461551643516499E-3</v>
      </c>
      <c r="S148" s="59">
        <v>0.66485655769999996</v>
      </c>
      <c r="T148" s="60">
        <v>2.2218376984222102E-3</v>
      </c>
      <c r="U148" s="59">
        <v>0.83039886890000003</v>
      </c>
      <c r="V148" s="60">
        <v>7.2708184443533198E-3</v>
      </c>
      <c r="W148" s="107"/>
      <c r="X148" s="59">
        <v>1.2483600199</v>
      </c>
      <c r="Y148" s="60">
        <v>4.5793361870039798E-3</v>
      </c>
      <c r="Z148" s="59">
        <v>8.4477877060999997</v>
      </c>
      <c r="AA148" s="60">
        <v>1.9835936421614998E-2</v>
      </c>
      <c r="AB148" s="59">
        <v>15.9189696097</v>
      </c>
      <c r="AC148" s="60">
        <v>2.0195794634162999E-2</v>
      </c>
    </row>
    <row r="149" spans="1:29" customFormat="1" x14ac:dyDescent="0.3">
      <c r="A149" s="58" t="s">
        <v>105</v>
      </c>
      <c r="B149" s="63">
        <v>24.6364750513</v>
      </c>
      <c r="C149" s="64">
        <v>1.64484899895465E-2</v>
      </c>
      <c r="D149" s="63">
        <v>15.9664930872</v>
      </c>
      <c r="E149" s="64">
        <v>2.2950001456662299E-2</v>
      </c>
      <c r="F149" s="63">
        <v>8.6699819640999998</v>
      </c>
      <c r="G149" s="64">
        <v>1.08658079231394E-2</v>
      </c>
      <c r="H149" s="107"/>
      <c r="I149" s="63">
        <v>0</v>
      </c>
      <c r="J149" s="64">
        <v>0</v>
      </c>
      <c r="K149" s="63">
        <v>1.2161483868</v>
      </c>
      <c r="L149" s="64">
        <v>4.8488485291503002E-3</v>
      </c>
      <c r="M149" s="63">
        <v>3.1764083147000002</v>
      </c>
      <c r="N149" s="64">
        <v>1.6469558842711601E-2</v>
      </c>
      <c r="O149" s="63">
        <v>5.0450929231000199</v>
      </c>
      <c r="P149" s="64">
        <v>1.8381993568612E-2</v>
      </c>
      <c r="Q149" s="63">
        <v>4.3220867638999998</v>
      </c>
      <c r="R149" s="64">
        <v>2.6329489016743299E-2</v>
      </c>
      <c r="S149" s="63">
        <v>4.34666700669999</v>
      </c>
      <c r="T149" s="64">
        <v>1.45258229104086E-2</v>
      </c>
      <c r="U149" s="63">
        <v>6.5300716560999996</v>
      </c>
      <c r="V149" s="61">
        <v>5.7176095992296401E-2</v>
      </c>
      <c r="W149" s="107"/>
      <c r="X149" s="63">
        <v>4.9835802493000099</v>
      </c>
      <c r="Y149" s="64">
        <v>1.8281176113190401E-2</v>
      </c>
      <c r="Z149" s="63">
        <v>6.3046468602000001</v>
      </c>
      <c r="AA149" s="64">
        <v>1.48037070331869E-2</v>
      </c>
      <c r="AB149" s="63">
        <v>13.3482479418001</v>
      </c>
      <c r="AC149" s="64">
        <v>1.69344172875497E-2</v>
      </c>
    </row>
    <row r="150" spans="1:29" customFormat="1" x14ac:dyDescent="0.3">
      <c r="A150" s="58" t="s">
        <v>106</v>
      </c>
      <c r="B150" s="59">
        <v>60.979468995200001</v>
      </c>
      <c r="C150" s="60">
        <v>4.0712812334022602E-2</v>
      </c>
      <c r="D150" s="59">
        <v>21.653056556300101</v>
      </c>
      <c r="E150" s="60">
        <v>3.1123783838710301E-2</v>
      </c>
      <c r="F150" s="59">
        <v>39.3264124389</v>
      </c>
      <c r="G150" s="60">
        <v>4.9286520506805202E-2</v>
      </c>
      <c r="H150" s="107"/>
      <c r="I150" s="59">
        <v>16.406096888699999</v>
      </c>
      <c r="J150" s="60">
        <v>8.1194575402954897E-2</v>
      </c>
      <c r="K150" s="59">
        <v>24.7706647358</v>
      </c>
      <c r="L150" s="61">
        <v>9.87619624166894E-2</v>
      </c>
      <c r="M150" s="59">
        <v>1.4716110846999999</v>
      </c>
      <c r="N150" s="62">
        <v>7.6302486808413998E-3</v>
      </c>
      <c r="O150" s="59">
        <v>1.6628437045</v>
      </c>
      <c r="P150" s="62">
        <v>6.0586361336917001E-3</v>
      </c>
      <c r="Q150" s="59">
        <v>7.1826172748999904</v>
      </c>
      <c r="R150" s="60">
        <v>4.3755401726434599E-2</v>
      </c>
      <c r="S150" s="59">
        <v>4.1047214130999903</v>
      </c>
      <c r="T150" s="62">
        <v>1.37172818279723E-2</v>
      </c>
      <c r="U150" s="59">
        <v>5.3809138934999998</v>
      </c>
      <c r="V150" s="60">
        <v>4.7114283809372902E-2</v>
      </c>
      <c r="W150" s="107"/>
      <c r="X150" s="59">
        <v>18.360623469899998</v>
      </c>
      <c r="Y150" s="60">
        <v>6.7351938648598203E-2</v>
      </c>
      <c r="Z150" s="59">
        <v>11.2310890069</v>
      </c>
      <c r="AA150" s="60">
        <v>2.63713027880072E-2</v>
      </c>
      <c r="AB150" s="59">
        <v>31.3877565184</v>
      </c>
      <c r="AC150" s="60">
        <v>3.9820459503010698E-2</v>
      </c>
    </row>
    <row r="151" spans="1:29" customFormat="1" x14ac:dyDescent="0.3">
      <c r="A151" s="58" t="s">
        <v>107</v>
      </c>
      <c r="B151" s="63">
        <v>33.868733154499999</v>
      </c>
      <c r="C151" s="64">
        <v>2.2612387408929201E-2</v>
      </c>
      <c r="D151" s="63">
        <v>15.338226344800001</v>
      </c>
      <c r="E151" s="64">
        <v>2.20469401159843E-2</v>
      </c>
      <c r="F151" s="63">
        <v>18.5305068097001</v>
      </c>
      <c r="G151" s="64">
        <v>2.3223684725799498E-2</v>
      </c>
      <c r="H151" s="107"/>
      <c r="I151" s="63">
        <v>12.404033695900001</v>
      </c>
      <c r="J151" s="64">
        <v>6.1388169048070901E-2</v>
      </c>
      <c r="K151" s="63">
        <v>0</v>
      </c>
      <c r="L151" s="64">
        <v>0</v>
      </c>
      <c r="M151" s="63">
        <v>0</v>
      </c>
      <c r="N151" s="62">
        <v>0</v>
      </c>
      <c r="O151" s="63">
        <v>5.6312968867999897</v>
      </c>
      <c r="P151" s="64">
        <v>2.0517850658833301E-2</v>
      </c>
      <c r="Q151" s="63">
        <v>5.5244592829999997</v>
      </c>
      <c r="R151" s="64">
        <v>3.3654157808702297E-2</v>
      </c>
      <c r="S151" s="63">
        <v>5.3353727151000001</v>
      </c>
      <c r="T151" s="64">
        <v>1.7829909468820199E-2</v>
      </c>
      <c r="U151" s="63">
        <v>4.9735705737</v>
      </c>
      <c r="V151" s="64">
        <v>4.3547661269641803E-2</v>
      </c>
      <c r="W151" s="107"/>
      <c r="X151" s="63">
        <v>12.5418197015</v>
      </c>
      <c r="Y151" s="61">
        <v>4.6006927404290798E-2</v>
      </c>
      <c r="Z151" s="63">
        <v>13.030028507300001</v>
      </c>
      <c r="AA151" s="64">
        <v>3.0595325786418898E-2</v>
      </c>
      <c r="AB151" s="63">
        <v>8.2968849457000093</v>
      </c>
      <c r="AC151" s="62">
        <v>1.0525944114155099E-2</v>
      </c>
    </row>
    <row r="152" spans="1:29" customFormat="1" x14ac:dyDescent="0.3">
      <c r="A152" s="58" t="s">
        <v>108</v>
      </c>
      <c r="B152" s="59">
        <v>30.275596644099998</v>
      </c>
      <c r="C152" s="60">
        <v>2.0213437486128898E-2</v>
      </c>
      <c r="D152" s="59">
        <v>15.480110685100099</v>
      </c>
      <c r="E152" s="60">
        <v>2.22508825721504E-2</v>
      </c>
      <c r="F152" s="59">
        <v>14.036236173900001</v>
      </c>
      <c r="G152" s="60">
        <v>1.7591160726855098E-2</v>
      </c>
      <c r="H152" s="107"/>
      <c r="I152" s="59">
        <v>0</v>
      </c>
      <c r="J152" s="60">
        <v>0</v>
      </c>
      <c r="K152" s="59">
        <v>18.8862153844</v>
      </c>
      <c r="L152" s="61">
        <v>7.5300348774728798E-2</v>
      </c>
      <c r="M152" s="59">
        <v>9.5878294896999794</v>
      </c>
      <c r="N152" s="61">
        <v>4.9712538915014703E-2</v>
      </c>
      <c r="O152" s="59">
        <v>1.3029436993000001</v>
      </c>
      <c r="P152" s="60">
        <v>4.7473263755228104E-3</v>
      </c>
      <c r="Q152" s="59">
        <v>0.49860807070000002</v>
      </c>
      <c r="R152" s="62">
        <v>3.0374438178351602E-3</v>
      </c>
      <c r="S152" s="59">
        <v>0</v>
      </c>
      <c r="T152" s="62">
        <v>0</v>
      </c>
      <c r="U152" s="59">
        <v>0</v>
      </c>
      <c r="V152" s="60">
        <v>0</v>
      </c>
      <c r="W152" s="107"/>
      <c r="X152" s="59">
        <v>3.0129109591000001</v>
      </c>
      <c r="Y152" s="60">
        <v>1.10522060649881E-2</v>
      </c>
      <c r="Z152" s="59">
        <v>0.73269114349999898</v>
      </c>
      <c r="AA152" s="62">
        <v>1.7204048497397699E-3</v>
      </c>
      <c r="AB152" s="59">
        <v>26.529994541499899</v>
      </c>
      <c r="AC152" s="61">
        <v>3.3657600620025097E-2</v>
      </c>
    </row>
    <row r="153" spans="1:29" customFormat="1" x14ac:dyDescent="0.3">
      <c r="A153" s="58" t="s">
        <v>109</v>
      </c>
      <c r="B153" s="63">
        <v>18.681850269800002</v>
      </c>
      <c r="C153" s="64">
        <v>1.24728974623663E-2</v>
      </c>
      <c r="D153" s="63">
        <v>6.2018406870999998</v>
      </c>
      <c r="E153" s="64">
        <v>8.9144342483721099E-3</v>
      </c>
      <c r="F153" s="63">
        <v>12.480009582699999</v>
      </c>
      <c r="G153" s="64">
        <v>1.5640792283774199E-2</v>
      </c>
      <c r="H153" s="107"/>
      <c r="I153" s="63">
        <v>0</v>
      </c>
      <c r="J153" s="64">
        <v>0</v>
      </c>
      <c r="K153" s="63">
        <v>2.1246614349000001</v>
      </c>
      <c r="L153" s="64">
        <v>8.4711385431056399E-3</v>
      </c>
      <c r="M153" s="63">
        <v>13.8368353757</v>
      </c>
      <c r="N153" s="61">
        <v>7.17434762282846E-2</v>
      </c>
      <c r="O153" s="63">
        <v>2.7203534592</v>
      </c>
      <c r="P153" s="64">
        <v>9.9117143239136705E-3</v>
      </c>
      <c r="Q153" s="63">
        <v>0</v>
      </c>
      <c r="R153" s="62">
        <v>0</v>
      </c>
      <c r="S153" s="63">
        <v>0</v>
      </c>
      <c r="T153" s="64">
        <v>0</v>
      </c>
      <c r="U153" s="63">
        <v>0</v>
      </c>
      <c r="V153" s="64">
        <v>0</v>
      </c>
      <c r="W153" s="107"/>
      <c r="X153" s="63">
        <v>0.50150356799999796</v>
      </c>
      <c r="Y153" s="64">
        <v>1.83965634932619E-3</v>
      </c>
      <c r="Z153" s="63">
        <v>3.94538445640001</v>
      </c>
      <c r="AA153" s="64">
        <v>9.2640106449962192E-3</v>
      </c>
      <c r="AB153" s="63">
        <v>14.2349622454</v>
      </c>
      <c r="AC153" s="64">
        <v>1.8059358185971201E-2</v>
      </c>
    </row>
    <row r="154" spans="1:29" customFormat="1" x14ac:dyDescent="0.3">
      <c r="A154" s="58" t="s">
        <v>110</v>
      </c>
      <c r="B154" s="59">
        <v>13.660452705100001</v>
      </c>
      <c r="C154" s="60">
        <v>9.1203720948161392E-3</v>
      </c>
      <c r="D154" s="59">
        <v>2.0576615788999999</v>
      </c>
      <c r="E154" s="60">
        <v>2.9576523770852899E-3</v>
      </c>
      <c r="F154" s="59">
        <v>11.6027911262</v>
      </c>
      <c r="G154" s="60">
        <v>1.4541402770113201E-2</v>
      </c>
      <c r="H154" s="107"/>
      <c r="I154" s="59">
        <v>0</v>
      </c>
      <c r="J154" s="60">
        <v>0</v>
      </c>
      <c r="K154" s="59">
        <v>0</v>
      </c>
      <c r="L154" s="60">
        <v>0</v>
      </c>
      <c r="M154" s="59">
        <v>4.1276037990000001</v>
      </c>
      <c r="N154" s="60">
        <v>2.14014720124075E-2</v>
      </c>
      <c r="O154" s="59">
        <v>8.1905191155999901</v>
      </c>
      <c r="P154" s="61">
        <v>2.9842477036882999E-2</v>
      </c>
      <c r="Q154" s="59">
        <v>0.76862173619999996</v>
      </c>
      <c r="R154" s="60">
        <v>4.6823256141778598E-3</v>
      </c>
      <c r="S154" s="59">
        <v>0</v>
      </c>
      <c r="T154" s="60">
        <v>0</v>
      </c>
      <c r="U154" s="59">
        <v>0.57370805430000005</v>
      </c>
      <c r="V154" s="60">
        <v>5.0232812918014997E-3</v>
      </c>
      <c r="W154" s="107"/>
      <c r="X154" s="59">
        <v>1.1601762302</v>
      </c>
      <c r="Y154" s="60">
        <v>4.2558532070598497E-3</v>
      </c>
      <c r="Z154" s="59">
        <v>2.6158238583000002</v>
      </c>
      <c r="AA154" s="60">
        <v>6.1421188065504499E-3</v>
      </c>
      <c r="AB154" s="59">
        <v>9.8844526166000009</v>
      </c>
      <c r="AC154" s="60">
        <v>1.25400311710081E-2</v>
      </c>
    </row>
    <row r="155" spans="1:29" customFormat="1" x14ac:dyDescent="0.3">
      <c r="A155" s="58" t="s">
        <v>111</v>
      </c>
      <c r="B155" s="63">
        <v>25.7134425978</v>
      </c>
      <c r="C155" s="64">
        <v>1.7167525073534199E-2</v>
      </c>
      <c r="D155" s="63">
        <v>12.612478946</v>
      </c>
      <c r="E155" s="64">
        <v>1.8128991044055499E-2</v>
      </c>
      <c r="F155" s="63">
        <v>13.100963651800001</v>
      </c>
      <c r="G155" s="64">
        <v>1.6419013930816899E-2</v>
      </c>
      <c r="H155" s="107"/>
      <c r="I155" s="63">
        <v>0</v>
      </c>
      <c r="J155" s="64">
        <v>0</v>
      </c>
      <c r="K155" s="63">
        <v>0</v>
      </c>
      <c r="L155" s="64">
        <v>0</v>
      </c>
      <c r="M155" s="63">
        <v>9.2126787466999893</v>
      </c>
      <c r="N155" s="61">
        <v>4.77673962807596E-2</v>
      </c>
      <c r="O155" s="63">
        <v>16.5007638511</v>
      </c>
      <c r="P155" s="61">
        <v>6.0121179056842798E-2</v>
      </c>
      <c r="Q155" s="63">
        <v>0</v>
      </c>
      <c r="R155" s="62">
        <v>0</v>
      </c>
      <c r="S155" s="63">
        <v>0</v>
      </c>
      <c r="T155" s="62">
        <v>0</v>
      </c>
      <c r="U155" s="63">
        <v>0</v>
      </c>
      <c r="V155" s="64">
        <v>0</v>
      </c>
      <c r="W155" s="107"/>
      <c r="X155" s="63">
        <v>0</v>
      </c>
      <c r="Y155" s="64">
        <v>0</v>
      </c>
      <c r="Z155" s="63">
        <v>3.18352654339999</v>
      </c>
      <c r="AA155" s="64">
        <v>7.4751203875315199E-3</v>
      </c>
      <c r="AB155" s="63">
        <v>22.529916054399902</v>
      </c>
      <c r="AC155" s="64">
        <v>2.8582852340037199E-2</v>
      </c>
    </row>
    <row r="156" spans="1:29" customFormat="1" x14ac:dyDescent="0.3">
      <c r="A156" s="58" t="s">
        <v>112</v>
      </c>
      <c r="B156" s="59">
        <v>23.506473252100001</v>
      </c>
      <c r="C156" s="60">
        <v>1.5694046699927799E-2</v>
      </c>
      <c r="D156" s="59">
        <v>8.6174954960000107</v>
      </c>
      <c r="E156" s="60">
        <v>1.23866608093502E-2</v>
      </c>
      <c r="F156" s="59">
        <v>14.888977756099999</v>
      </c>
      <c r="G156" s="60">
        <v>1.86598741657787E-2</v>
      </c>
      <c r="H156" s="107"/>
      <c r="I156" s="59">
        <v>2.1785855125000002</v>
      </c>
      <c r="J156" s="60">
        <v>1.07819261867399E-2</v>
      </c>
      <c r="K156" s="59">
        <v>4.2400324259</v>
      </c>
      <c r="L156" s="60">
        <v>1.69052355905117E-2</v>
      </c>
      <c r="M156" s="59">
        <v>0</v>
      </c>
      <c r="N156" s="62">
        <v>0</v>
      </c>
      <c r="O156" s="59">
        <v>2.9160684668000001</v>
      </c>
      <c r="P156" s="60">
        <v>1.0624809615877801E-2</v>
      </c>
      <c r="Q156" s="59">
        <v>4.0036191629999998</v>
      </c>
      <c r="R156" s="60">
        <v>2.4389433284840601E-2</v>
      </c>
      <c r="S156" s="59">
        <v>8.2969695913999892</v>
      </c>
      <c r="T156" s="60">
        <v>2.7727063239937799E-2</v>
      </c>
      <c r="U156" s="59">
        <v>1.8711980925</v>
      </c>
      <c r="V156" s="60">
        <v>1.63838633619648E-2</v>
      </c>
      <c r="W156" s="107"/>
      <c r="X156" s="59">
        <v>6.2660563396000102</v>
      </c>
      <c r="Y156" s="60">
        <v>2.2985659656125899E-2</v>
      </c>
      <c r="Z156" s="59">
        <v>7.7388916858000103</v>
      </c>
      <c r="AA156" s="60">
        <v>1.8171404016515302E-2</v>
      </c>
      <c r="AB156" s="59">
        <v>9.5015252267000001</v>
      </c>
      <c r="AC156" s="60">
        <v>1.20542256750604E-2</v>
      </c>
    </row>
    <row r="157" spans="1:29" customFormat="1" x14ac:dyDescent="0.3">
      <c r="A157" s="58" t="s">
        <v>113</v>
      </c>
      <c r="B157" s="63">
        <v>12.4459175852</v>
      </c>
      <c r="C157" s="64">
        <v>8.3094903140407007E-3</v>
      </c>
      <c r="D157" s="63">
        <v>2.5513817700000101</v>
      </c>
      <c r="E157" s="64">
        <v>3.6673184911809602E-3</v>
      </c>
      <c r="F157" s="63">
        <v>9.8945358151999994</v>
      </c>
      <c r="G157" s="64">
        <v>1.24005016506106E-2</v>
      </c>
      <c r="H157" s="107"/>
      <c r="I157" s="63">
        <v>0</v>
      </c>
      <c r="J157" s="64">
        <v>0</v>
      </c>
      <c r="K157" s="63">
        <v>1.1193656596999999</v>
      </c>
      <c r="L157" s="64">
        <v>4.4629706304994601E-3</v>
      </c>
      <c r="M157" s="63">
        <v>3.7406733934999998</v>
      </c>
      <c r="N157" s="64">
        <v>1.9395252266688701E-2</v>
      </c>
      <c r="O157" s="63">
        <v>7.5858785320000104</v>
      </c>
      <c r="P157" s="61">
        <v>2.7639445400306599E-2</v>
      </c>
      <c r="Q157" s="63">
        <v>0</v>
      </c>
      <c r="R157" s="64">
        <v>0</v>
      </c>
      <c r="S157" s="63">
        <v>0</v>
      </c>
      <c r="T157" s="64">
        <v>0</v>
      </c>
      <c r="U157" s="63">
        <v>0</v>
      </c>
      <c r="V157" s="64">
        <v>0</v>
      </c>
      <c r="W157" s="107"/>
      <c r="X157" s="63">
        <v>0</v>
      </c>
      <c r="Y157" s="64">
        <v>0</v>
      </c>
      <c r="Z157" s="63">
        <v>1.6255038551000001</v>
      </c>
      <c r="AA157" s="64">
        <v>3.8167852039618999E-3</v>
      </c>
      <c r="AB157" s="63">
        <v>10.8204137301</v>
      </c>
      <c r="AC157" s="64">
        <v>1.3727449634467599E-2</v>
      </c>
    </row>
    <row r="158" spans="1:29" customFormat="1" x14ac:dyDescent="0.3">
      <c r="A158" s="58" t="s">
        <v>114</v>
      </c>
      <c r="B158" s="59">
        <v>213.478302445</v>
      </c>
      <c r="C158" s="60">
        <v>0.142528333028173</v>
      </c>
      <c r="D158" s="59">
        <v>98.989918994500002</v>
      </c>
      <c r="E158" s="60">
        <v>0.14228664821456199</v>
      </c>
      <c r="F158" s="59">
        <v>114.4883834505</v>
      </c>
      <c r="G158" s="60">
        <v>0.14348458729844599</v>
      </c>
      <c r="H158" s="107"/>
      <c r="I158" s="59">
        <v>46.242609367699998</v>
      </c>
      <c r="J158" s="60">
        <v>0.22885693401708401</v>
      </c>
      <c r="K158" s="59">
        <v>19.1509917536</v>
      </c>
      <c r="L158" s="60">
        <v>7.63560262909629E-2</v>
      </c>
      <c r="M158" s="59">
        <v>39.108968286600003</v>
      </c>
      <c r="N158" s="61">
        <v>0.20277854439967899</v>
      </c>
      <c r="O158" s="59">
        <v>54.399062393599898</v>
      </c>
      <c r="P158" s="61">
        <v>0.19820511342400399</v>
      </c>
      <c r="Q158" s="59">
        <v>16.147801771800001</v>
      </c>
      <c r="R158" s="62">
        <v>9.83699293004274E-2</v>
      </c>
      <c r="S158" s="59">
        <v>31.8445401307</v>
      </c>
      <c r="T158" s="60">
        <v>0.10641904472759001</v>
      </c>
      <c r="U158" s="59">
        <v>6.5843287410000002</v>
      </c>
      <c r="V158" s="62">
        <v>5.7651160962158797E-2</v>
      </c>
      <c r="W158" s="107"/>
      <c r="X158" s="59">
        <v>54.871406471100201</v>
      </c>
      <c r="Y158" s="61">
        <v>0.201283774936209</v>
      </c>
      <c r="Z158" s="59">
        <v>61.646990461499897</v>
      </c>
      <c r="AA158" s="60">
        <v>0.14475100771001201</v>
      </c>
      <c r="AB158" s="59">
        <v>96.959905512399999</v>
      </c>
      <c r="AC158" s="60">
        <v>0.12300936476963199</v>
      </c>
    </row>
    <row r="159" spans="1:29" customFormat="1" x14ac:dyDescent="0.3">
      <c r="A159" s="65" t="s">
        <v>1</v>
      </c>
    </row>
    <row r="160" spans="1:29" customFormat="1" x14ac:dyDescent="0.3">
      <c r="A160" s="65" t="s">
        <v>1</v>
      </c>
    </row>
    <row r="161" spans="1:29" customFormat="1" x14ac:dyDescent="0.3">
      <c r="A161" s="53" t="s">
        <v>496</v>
      </c>
    </row>
    <row r="162" spans="1:29" customFormat="1" x14ac:dyDescent="0.3">
      <c r="A162" s="54" t="s">
        <v>1</v>
      </c>
    </row>
    <row r="163" spans="1:29" customFormat="1" x14ac:dyDescent="0.3">
      <c r="A163" s="114" t="s">
        <v>1</v>
      </c>
      <c r="B163" s="113" t="s">
        <v>504</v>
      </c>
      <c r="C163" s="113" t="s">
        <v>1</v>
      </c>
      <c r="D163" s="113" t="s">
        <v>346</v>
      </c>
      <c r="E163" s="113" t="s">
        <v>1</v>
      </c>
      <c r="F163" s="113" t="s">
        <v>347</v>
      </c>
      <c r="G163" s="113" t="s">
        <v>1</v>
      </c>
      <c r="H163" s="105"/>
      <c r="I163" s="113" t="s">
        <v>350</v>
      </c>
      <c r="J163" s="113" t="s">
        <v>1</v>
      </c>
      <c r="K163" s="113" t="s">
        <v>351</v>
      </c>
      <c r="L163" s="113" t="s">
        <v>1</v>
      </c>
      <c r="M163" s="113" t="s">
        <v>352</v>
      </c>
      <c r="N163" s="113" t="s">
        <v>1</v>
      </c>
      <c r="O163" s="113" t="s">
        <v>353</v>
      </c>
      <c r="P163" s="113" t="s">
        <v>1</v>
      </c>
      <c r="Q163" s="113" t="s">
        <v>354</v>
      </c>
      <c r="R163" s="113" t="s">
        <v>1</v>
      </c>
      <c r="S163" s="113" t="s">
        <v>355</v>
      </c>
      <c r="T163" s="113" t="s">
        <v>1</v>
      </c>
      <c r="U163" s="113" t="s">
        <v>356</v>
      </c>
      <c r="V163" s="113" t="s">
        <v>1</v>
      </c>
      <c r="W163" s="105"/>
      <c r="X163" s="113" t="s">
        <v>358</v>
      </c>
      <c r="Y163" s="113" t="s">
        <v>1</v>
      </c>
      <c r="Z163" s="113" t="s">
        <v>359</v>
      </c>
      <c r="AA163" s="113" t="s">
        <v>1</v>
      </c>
      <c r="AB163" s="113" t="s">
        <v>360</v>
      </c>
      <c r="AC163" s="113" t="s">
        <v>1</v>
      </c>
    </row>
    <row r="164" spans="1:29" customFormat="1" x14ac:dyDescent="0.3">
      <c r="A164" s="115" t="s">
        <v>1</v>
      </c>
      <c r="B164" s="55" t="s">
        <v>14</v>
      </c>
      <c r="C164" s="55" t="s">
        <v>15</v>
      </c>
      <c r="D164" s="55" t="s">
        <v>14</v>
      </c>
      <c r="E164" s="55" t="s">
        <v>15</v>
      </c>
      <c r="F164" s="55" t="s">
        <v>14</v>
      </c>
      <c r="G164" s="55" t="s">
        <v>15</v>
      </c>
      <c r="H164" s="105"/>
      <c r="I164" s="55" t="s">
        <v>14</v>
      </c>
      <c r="J164" s="55" t="s">
        <v>15</v>
      </c>
      <c r="K164" s="55" t="s">
        <v>14</v>
      </c>
      <c r="L164" s="55" t="s">
        <v>15</v>
      </c>
      <c r="M164" s="55" t="s">
        <v>14</v>
      </c>
      <c r="N164" s="55" t="s">
        <v>15</v>
      </c>
      <c r="O164" s="55" t="s">
        <v>14</v>
      </c>
      <c r="P164" s="55" t="s">
        <v>15</v>
      </c>
      <c r="Q164" s="55" t="s">
        <v>14</v>
      </c>
      <c r="R164" s="55" t="s">
        <v>15</v>
      </c>
      <c r="S164" s="55" t="s">
        <v>14</v>
      </c>
      <c r="T164" s="55" t="s">
        <v>15</v>
      </c>
      <c r="U164" s="55" t="s">
        <v>14</v>
      </c>
      <c r="V164" s="55" t="s">
        <v>15</v>
      </c>
      <c r="W164" s="105"/>
      <c r="X164" s="55" t="s">
        <v>14</v>
      </c>
      <c r="Y164" s="55" t="s">
        <v>15</v>
      </c>
      <c r="Z164" s="55" t="s">
        <v>14</v>
      </c>
      <c r="AA164" s="55" t="s">
        <v>15</v>
      </c>
      <c r="AB164" s="55" t="s">
        <v>14</v>
      </c>
      <c r="AC164" s="55" t="s">
        <v>15</v>
      </c>
    </row>
    <row r="165" spans="1:29" customFormat="1" x14ac:dyDescent="0.3">
      <c r="A165" s="56" t="s">
        <v>16</v>
      </c>
      <c r="B165" s="57">
        <v>1497.7955463971</v>
      </c>
      <c r="C165" s="57">
        <v>1497.7955463971</v>
      </c>
      <c r="D165" s="57">
        <v>695.70771563350002</v>
      </c>
      <c r="E165" s="57">
        <v>695.70771563350002</v>
      </c>
      <c r="F165" s="57">
        <v>797.91415653839999</v>
      </c>
      <c r="G165" s="57">
        <v>797.91415653839999</v>
      </c>
      <c r="H165" s="106"/>
      <c r="I165" s="57">
        <v>202.05902681649999</v>
      </c>
      <c r="J165" s="57">
        <v>202.05902681649999</v>
      </c>
      <c r="K165" s="57">
        <v>250.81179160139999</v>
      </c>
      <c r="L165" s="57">
        <v>250.81179160139999</v>
      </c>
      <c r="M165" s="57">
        <v>192.86541582780001</v>
      </c>
      <c r="N165" s="57">
        <v>192.86541582780001</v>
      </c>
      <c r="O165" s="57">
        <v>274.45842064239997</v>
      </c>
      <c r="P165" s="57">
        <v>274.45842064239997</v>
      </c>
      <c r="Q165" s="57">
        <v>164.15384138869999</v>
      </c>
      <c r="R165" s="57">
        <v>164.15384138869999</v>
      </c>
      <c r="S165" s="57">
        <v>299.23722969149998</v>
      </c>
      <c r="T165" s="57">
        <v>299.23722969149998</v>
      </c>
      <c r="U165" s="57">
        <v>114.2098204288</v>
      </c>
      <c r="V165" s="57">
        <v>114.2098204288</v>
      </c>
      <c r="W165" s="106"/>
      <c r="X165" s="57">
        <v>272.60720089580002</v>
      </c>
      <c r="Y165" s="57">
        <v>272.60720089580002</v>
      </c>
      <c r="Z165" s="57">
        <v>425.88297958520002</v>
      </c>
      <c r="AA165" s="57">
        <v>425.88297958520002</v>
      </c>
      <c r="AB165" s="57">
        <v>788.23190164410005</v>
      </c>
      <c r="AC165" s="57">
        <v>788.23190164410005</v>
      </c>
    </row>
    <row r="166" spans="1:29" customFormat="1" x14ac:dyDescent="0.3">
      <c r="A166" s="58" t="s">
        <v>115</v>
      </c>
      <c r="B166" s="59">
        <v>476.23301947030001</v>
      </c>
      <c r="C166" s="60">
        <v>0.31795595908658097</v>
      </c>
      <c r="D166" s="59">
        <v>244.7291264088</v>
      </c>
      <c r="E166" s="60">
        <v>0.35177003346290903</v>
      </c>
      <c r="F166" s="59">
        <v>227.33021883629999</v>
      </c>
      <c r="G166" s="60">
        <v>0.28490560917295799</v>
      </c>
      <c r="H166" s="107"/>
      <c r="I166" s="59">
        <v>75.422583188100006</v>
      </c>
      <c r="J166" s="60">
        <v>0.37327005071936298</v>
      </c>
      <c r="K166" s="59">
        <v>84.476523362699993</v>
      </c>
      <c r="L166" s="60">
        <v>0.33681240751612401</v>
      </c>
      <c r="M166" s="59">
        <v>58.867670163999797</v>
      </c>
      <c r="N166" s="60">
        <v>0.30522667794707198</v>
      </c>
      <c r="O166" s="59">
        <v>72.691624279299901</v>
      </c>
      <c r="P166" s="60">
        <v>0.26485477876451102</v>
      </c>
      <c r="Q166" s="59">
        <v>59.328025623999999</v>
      </c>
      <c r="R166" s="60">
        <v>0.36141722375851798</v>
      </c>
      <c r="S166" s="59">
        <v>88.946613386600106</v>
      </c>
      <c r="T166" s="60">
        <v>0.29724447548956401</v>
      </c>
      <c r="U166" s="59">
        <v>36.499979465599999</v>
      </c>
      <c r="V166" s="60">
        <v>0.31958704889440398</v>
      </c>
      <c r="W166" s="107"/>
      <c r="X166" s="59">
        <v>102.73126938190001</v>
      </c>
      <c r="Y166" s="60">
        <v>0.37684723310433599</v>
      </c>
      <c r="Z166" s="59">
        <v>141.89264287770001</v>
      </c>
      <c r="AA166" s="60">
        <v>0.33317284249279</v>
      </c>
      <c r="AB166" s="59">
        <v>231.60910721069999</v>
      </c>
      <c r="AC166" s="60">
        <v>0.29383371407273401</v>
      </c>
    </row>
    <row r="167" spans="1:29" customFormat="1" x14ac:dyDescent="0.3">
      <c r="A167" s="58" t="s">
        <v>116</v>
      </c>
      <c r="B167" s="63">
        <v>113.09866175880001</v>
      </c>
      <c r="C167" s="64">
        <v>7.5510080151363304E-2</v>
      </c>
      <c r="D167" s="63">
        <v>57.231773803499998</v>
      </c>
      <c r="E167" s="64">
        <v>8.2264106775624402E-2</v>
      </c>
      <c r="F167" s="63">
        <v>55.866887955300001</v>
      </c>
      <c r="G167" s="64">
        <v>7.0016163389891403E-2</v>
      </c>
      <c r="H167" s="107"/>
      <c r="I167" s="63">
        <v>11.7466118245</v>
      </c>
      <c r="J167" s="64">
        <v>5.8134556072902799E-2</v>
      </c>
      <c r="K167" s="63">
        <v>17.017626490200001</v>
      </c>
      <c r="L167" s="64">
        <v>6.7850185119067596E-2</v>
      </c>
      <c r="M167" s="63">
        <v>9.6613152936000102</v>
      </c>
      <c r="N167" s="64">
        <v>5.0093560072097698E-2</v>
      </c>
      <c r="O167" s="63">
        <v>20.303882967100002</v>
      </c>
      <c r="P167" s="64">
        <v>7.3977992438987797E-2</v>
      </c>
      <c r="Q167" s="63">
        <v>13.333079943</v>
      </c>
      <c r="R167" s="64">
        <v>8.1223076049914605E-2</v>
      </c>
      <c r="S167" s="63">
        <v>24.892874686900001</v>
      </c>
      <c r="T167" s="64">
        <v>8.3187759466171393E-2</v>
      </c>
      <c r="U167" s="63">
        <v>16.143270553499999</v>
      </c>
      <c r="V167" s="61">
        <v>0.141347482141993</v>
      </c>
      <c r="W167" s="107"/>
      <c r="X167" s="63">
        <v>24.795173002799999</v>
      </c>
      <c r="Y167" s="64">
        <v>9.0955678798365899E-2</v>
      </c>
      <c r="Z167" s="63">
        <v>36.286958949199899</v>
      </c>
      <c r="AA167" s="64">
        <v>8.5204060008556001E-2</v>
      </c>
      <c r="AB167" s="63">
        <v>52.016529806800001</v>
      </c>
      <c r="AC167" s="64">
        <v>6.5991403923519903E-2</v>
      </c>
    </row>
    <row r="168" spans="1:29" customFormat="1" x14ac:dyDescent="0.3">
      <c r="A168" s="58" t="s">
        <v>117</v>
      </c>
      <c r="B168" s="59">
        <v>414.46876332020003</v>
      </c>
      <c r="C168" s="60">
        <v>0.27671918528346001</v>
      </c>
      <c r="D168" s="59">
        <v>184.58805330269999</v>
      </c>
      <c r="E168" s="60">
        <v>0.265324142818536</v>
      </c>
      <c r="F168" s="59">
        <v>229.88071001750001</v>
      </c>
      <c r="G168" s="60">
        <v>0.28810205726239302</v>
      </c>
      <c r="H168" s="107"/>
      <c r="I168" s="59">
        <v>38.855208750199999</v>
      </c>
      <c r="J168" s="60">
        <v>0.1922963272781</v>
      </c>
      <c r="K168" s="59">
        <v>89.359324668199903</v>
      </c>
      <c r="L168" s="60">
        <v>0.35628039693689301</v>
      </c>
      <c r="M168" s="59">
        <v>73.385465426899998</v>
      </c>
      <c r="N168" s="61">
        <v>0.380500905835924</v>
      </c>
      <c r="O168" s="59">
        <v>93.939779219400094</v>
      </c>
      <c r="P168" s="61">
        <v>0.34227326310310902</v>
      </c>
      <c r="Q168" s="59">
        <v>35.335161544999998</v>
      </c>
      <c r="R168" s="62">
        <v>0.21525637929684399</v>
      </c>
      <c r="S168" s="59">
        <v>62.617415431700003</v>
      </c>
      <c r="T168" s="62">
        <v>0.20925676760293399</v>
      </c>
      <c r="U168" s="59">
        <v>20.976408278800001</v>
      </c>
      <c r="V168" s="62">
        <v>0.18366553944349301</v>
      </c>
      <c r="W168" s="107"/>
      <c r="X168" s="59">
        <v>51.534815915800102</v>
      </c>
      <c r="Y168" s="62">
        <v>0.18904422093933801</v>
      </c>
      <c r="Z168" s="59">
        <v>113.05713673939999</v>
      </c>
      <c r="AA168" s="60">
        <v>0.26546526195884801</v>
      </c>
      <c r="AB168" s="59">
        <v>249.87681066499999</v>
      </c>
      <c r="AC168" s="61">
        <v>0.31700925849842598</v>
      </c>
    </row>
    <row r="169" spans="1:29" customFormat="1" x14ac:dyDescent="0.3">
      <c r="A169" s="58" t="s">
        <v>118</v>
      </c>
      <c r="B169" s="63">
        <v>73.787685846899905</v>
      </c>
      <c r="C169" s="64">
        <v>4.9264190980133397E-2</v>
      </c>
      <c r="D169" s="63">
        <v>33.658524419099898</v>
      </c>
      <c r="E169" s="64">
        <v>4.8380266112833199E-2</v>
      </c>
      <c r="F169" s="63">
        <v>40.1291614278</v>
      </c>
      <c r="G169" s="64">
        <v>5.0292579845797901E-2</v>
      </c>
      <c r="H169" s="107"/>
      <c r="I169" s="63">
        <v>11.4855760373</v>
      </c>
      <c r="J169" s="64">
        <v>5.6842677203086001E-2</v>
      </c>
      <c r="K169" s="63">
        <v>1.1193656596999999</v>
      </c>
      <c r="L169" s="62">
        <v>4.4629706304994601E-3</v>
      </c>
      <c r="M169" s="63">
        <v>6.1030670186</v>
      </c>
      <c r="N169" s="64">
        <v>3.16441752524938E-2</v>
      </c>
      <c r="O169" s="63">
        <v>9.5121283938999905</v>
      </c>
      <c r="P169" s="64">
        <v>3.4657812180205E-2</v>
      </c>
      <c r="Q169" s="63">
        <v>12.070980088800001</v>
      </c>
      <c r="R169" s="64">
        <v>7.3534557502173303E-2</v>
      </c>
      <c r="S169" s="63">
        <v>24.655186130000001</v>
      </c>
      <c r="T169" s="61">
        <v>8.2393444677383104E-2</v>
      </c>
      <c r="U169" s="63">
        <v>8.8413825186000192</v>
      </c>
      <c r="V169" s="64">
        <v>7.7413505120707604E-2</v>
      </c>
      <c r="W169" s="107"/>
      <c r="X169" s="63">
        <v>8.3111859254999896</v>
      </c>
      <c r="Y169" s="64">
        <v>3.04877710426909E-2</v>
      </c>
      <c r="Z169" s="63">
        <v>18.000116417299999</v>
      </c>
      <c r="AA169" s="64">
        <v>4.2265404536315797E-2</v>
      </c>
      <c r="AB169" s="63">
        <v>45.969344747699999</v>
      </c>
      <c r="AC169" s="64">
        <v>5.8319568964180203E-2</v>
      </c>
    </row>
    <row r="170" spans="1:29" customFormat="1" x14ac:dyDescent="0.3">
      <c r="A170" s="58" t="s">
        <v>119</v>
      </c>
      <c r="B170" s="59">
        <v>64.965457097599995</v>
      </c>
      <c r="C170" s="60">
        <v>4.3374048783809203E-2</v>
      </c>
      <c r="D170" s="59">
        <v>23.477282427199999</v>
      </c>
      <c r="E170" s="60">
        <v>3.3745899175233303E-2</v>
      </c>
      <c r="F170" s="59">
        <v>41.488174670399999</v>
      </c>
      <c r="G170" s="60">
        <v>5.1995787178897301E-2</v>
      </c>
      <c r="H170" s="107"/>
      <c r="I170" s="59">
        <v>11.6748411828</v>
      </c>
      <c r="J170" s="60">
        <v>5.7779359659108499E-2</v>
      </c>
      <c r="K170" s="59">
        <v>8.9607649603999899</v>
      </c>
      <c r="L170" s="60">
        <v>3.5727048171007803E-2</v>
      </c>
      <c r="M170" s="59">
        <v>3.6302097631999999</v>
      </c>
      <c r="N170" s="60">
        <v>1.88225024565381E-2</v>
      </c>
      <c r="O170" s="59">
        <v>9.5154094966000002</v>
      </c>
      <c r="P170" s="60">
        <v>3.4669767006339801E-2</v>
      </c>
      <c r="Q170" s="59">
        <v>6.9206224389999802</v>
      </c>
      <c r="R170" s="60">
        <v>4.21593694089233E-2</v>
      </c>
      <c r="S170" s="59">
        <v>19.146731957899998</v>
      </c>
      <c r="T170" s="60">
        <v>6.3985126374948104E-2</v>
      </c>
      <c r="U170" s="59">
        <v>5.1168772977000003</v>
      </c>
      <c r="V170" s="60">
        <v>4.4802428359389003E-2</v>
      </c>
      <c r="W170" s="107"/>
      <c r="X170" s="59">
        <v>10.3554149972</v>
      </c>
      <c r="Y170" s="60">
        <v>3.7986579089516401E-2</v>
      </c>
      <c r="Z170" s="59">
        <v>13.9631856557</v>
      </c>
      <c r="AA170" s="60">
        <v>3.2786437413629001E-2</v>
      </c>
      <c r="AB170" s="59">
        <v>31.0804309291</v>
      </c>
      <c r="AC170" s="60">
        <v>3.9430567151966599E-2</v>
      </c>
    </row>
    <row r="171" spans="1:29" customFormat="1" x14ac:dyDescent="0.3">
      <c r="A171" s="58" t="s">
        <v>120</v>
      </c>
      <c r="B171" s="63">
        <v>81.203358507800104</v>
      </c>
      <c r="C171" s="64">
        <v>5.4215249005868701E-2</v>
      </c>
      <c r="D171" s="63">
        <v>31.287709327400002</v>
      </c>
      <c r="E171" s="64">
        <v>4.4972491499407803E-2</v>
      </c>
      <c r="F171" s="63">
        <v>49.915649180399903</v>
      </c>
      <c r="G171" s="64">
        <v>6.2557668354888699E-2</v>
      </c>
      <c r="H171" s="107"/>
      <c r="I171" s="63">
        <v>13.833817913800001</v>
      </c>
      <c r="J171" s="64">
        <v>6.8464241027762607E-2</v>
      </c>
      <c r="K171" s="63">
        <v>10.5940075647</v>
      </c>
      <c r="L171" s="64">
        <v>4.2238873607411603E-2</v>
      </c>
      <c r="M171" s="63">
        <v>11.1748999707</v>
      </c>
      <c r="N171" s="64">
        <v>5.7941440266706598E-2</v>
      </c>
      <c r="O171" s="63">
        <v>16.695232176200001</v>
      </c>
      <c r="P171" s="64">
        <v>6.0829732012313502E-2</v>
      </c>
      <c r="Q171" s="63">
        <v>9.2556612543999801</v>
      </c>
      <c r="R171" s="64">
        <v>5.6384067385200597E-2</v>
      </c>
      <c r="S171" s="63">
        <v>15.852554792799999</v>
      </c>
      <c r="T171" s="64">
        <v>5.2976545763183502E-2</v>
      </c>
      <c r="U171" s="63">
        <v>3.7971848351999999</v>
      </c>
      <c r="V171" s="64">
        <v>3.3247445980945402E-2</v>
      </c>
      <c r="W171" s="107"/>
      <c r="X171" s="63">
        <v>17.132736255299999</v>
      </c>
      <c r="Y171" s="64">
        <v>6.2847702478148096E-2</v>
      </c>
      <c r="Z171" s="63">
        <v>21.3462126762</v>
      </c>
      <c r="AA171" s="64">
        <v>5.0122248832274799E-2</v>
      </c>
      <c r="AB171" s="63">
        <v>42.724409576299898</v>
      </c>
      <c r="AC171" s="64">
        <v>5.42028424467281E-2</v>
      </c>
    </row>
    <row r="172" spans="1:29" customFormat="1" x14ac:dyDescent="0.3">
      <c r="A172" s="58" t="s">
        <v>24</v>
      </c>
      <c r="B172" s="59">
        <v>146.51735661390001</v>
      </c>
      <c r="C172" s="60">
        <v>9.7822000450156807E-2</v>
      </c>
      <c r="D172" s="59">
        <v>64.706917924799995</v>
      </c>
      <c r="E172" s="60">
        <v>9.3008768583052098E-2</v>
      </c>
      <c r="F172" s="59">
        <v>81.810438689099996</v>
      </c>
      <c r="G172" s="60">
        <v>0.102530376255034</v>
      </c>
      <c r="H172" s="107"/>
      <c r="I172" s="59">
        <v>22.7557399425</v>
      </c>
      <c r="J172" s="60">
        <v>0.112619269235448</v>
      </c>
      <c r="K172" s="59">
        <v>26.528035020200001</v>
      </c>
      <c r="L172" s="60">
        <v>0.105768691538871</v>
      </c>
      <c r="M172" s="59">
        <v>19.8708716354</v>
      </c>
      <c r="N172" s="60">
        <v>0.10302972956614299</v>
      </c>
      <c r="O172" s="59">
        <v>19.814652379599998</v>
      </c>
      <c r="P172" s="60">
        <v>7.2195461641226505E-2</v>
      </c>
      <c r="Q172" s="59">
        <v>14.1014465236</v>
      </c>
      <c r="R172" s="60">
        <v>8.5903847295350097E-2</v>
      </c>
      <c r="S172" s="59">
        <v>31.102446202900001</v>
      </c>
      <c r="T172" s="60">
        <v>0.103939092856077</v>
      </c>
      <c r="U172" s="59">
        <v>12.3441649097</v>
      </c>
      <c r="V172" s="60">
        <v>0.10808321791728499</v>
      </c>
      <c r="W172" s="107"/>
      <c r="X172" s="59">
        <v>36.046042914300003</v>
      </c>
      <c r="Y172" s="60">
        <v>0.13222703874237701</v>
      </c>
      <c r="Z172" s="59">
        <v>44.621726777500001</v>
      </c>
      <c r="AA172" s="60">
        <v>0.104774618654543</v>
      </c>
      <c r="AB172" s="59">
        <v>65.849586922099903</v>
      </c>
      <c r="AC172" s="60">
        <v>8.3540880272354401E-2</v>
      </c>
    </row>
    <row r="173" spans="1:29" customFormat="1" x14ac:dyDescent="0.3">
      <c r="A173" s="58" t="s">
        <v>121</v>
      </c>
      <c r="B173" s="63">
        <v>31.2185249445</v>
      </c>
      <c r="C173" s="64">
        <v>2.0842981553520601E-2</v>
      </c>
      <c r="D173" s="63">
        <v>17.047900610199999</v>
      </c>
      <c r="E173" s="64">
        <v>2.4504400665840601E-2</v>
      </c>
      <c r="F173" s="63">
        <v>14.170624334299999</v>
      </c>
      <c r="G173" s="64">
        <v>1.7759585060849899E-2</v>
      </c>
      <c r="H173" s="107"/>
      <c r="I173" s="63">
        <v>0</v>
      </c>
      <c r="J173" s="64">
        <v>0</v>
      </c>
      <c r="K173" s="63">
        <v>4.2400324259</v>
      </c>
      <c r="L173" s="64">
        <v>1.69052355905117E-2</v>
      </c>
      <c r="M173" s="63">
        <v>2.8158497577000001</v>
      </c>
      <c r="N173" s="64">
        <v>1.4600076149547401E-2</v>
      </c>
      <c r="O173" s="63">
        <v>7.3215217931000103</v>
      </c>
      <c r="P173" s="64">
        <v>2.66762512731917E-2</v>
      </c>
      <c r="Q173" s="63">
        <v>3.8041837246000001</v>
      </c>
      <c r="R173" s="64">
        <v>2.31745032124595E-2</v>
      </c>
      <c r="S173" s="63">
        <v>9.8301690144999903</v>
      </c>
      <c r="T173" s="64">
        <v>3.2850755317560099E-2</v>
      </c>
      <c r="U173" s="63">
        <v>3.2067682287000001</v>
      </c>
      <c r="V173" s="64">
        <v>2.8077867705773599E-2</v>
      </c>
      <c r="W173" s="107"/>
      <c r="X173" s="63">
        <v>0.64069122060000205</v>
      </c>
      <c r="Y173" s="64">
        <v>2.35023586499058E-3</v>
      </c>
      <c r="Z173" s="63">
        <v>9.8483233286999994</v>
      </c>
      <c r="AA173" s="64">
        <v>2.3124482077898599E-2</v>
      </c>
      <c r="AB173" s="63">
        <v>20.729510395199998</v>
      </c>
      <c r="AC173" s="64">
        <v>2.62987457776858E-2</v>
      </c>
    </row>
    <row r="174" spans="1:29" customFormat="1" x14ac:dyDescent="0.3">
      <c r="A174" s="58" t="s">
        <v>122</v>
      </c>
      <c r="B174" s="59">
        <v>0</v>
      </c>
      <c r="C174" s="60">
        <v>0</v>
      </c>
      <c r="D174" s="59">
        <v>0</v>
      </c>
      <c r="E174" s="60">
        <v>0</v>
      </c>
      <c r="F174" s="59">
        <v>0</v>
      </c>
      <c r="G174" s="60">
        <v>0</v>
      </c>
      <c r="H174" s="107"/>
      <c r="I174" s="59">
        <v>0</v>
      </c>
      <c r="J174" s="60">
        <v>0</v>
      </c>
      <c r="K174" s="59">
        <v>0</v>
      </c>
      <c r="L174" s="60">
        <v>0</v>
      </c>
      <c r="M174" s="59">
        <v>0</v>
      </c>
      <c r="N174" s="60">
        <v>0</v>
      </c>
      <c r="O174" s="59">
        <v>0</v>
      </c>
      <c r="P174" s="60">
        <v>0</v>
      </c>
      <c r="Q174" s="59">
        <v>0</v>
      </c>
      <c r="R174" s="60">
        <v>0</v>
      </c>
      <c r="S174" s="59">
        <v>0</v>
      </c>
      <c r="T174" s="60">
        <v>0</v>
      </c>
      <c r="U174" s="59">
        <v>0</v>
      </c>
      <c r="V174" s="60">
        <v>0</v>
      </c>
      <c r="W174" s="107"/>
      <c r="X174" s="59">
        <v>0</v>
      </c>
      <c r="Y174" s="60">
        <v>0</v>
      </c>
      <c r="Z174" s="59">
        <v>0</v>
      </c>
      <c r="AA174" s="60">
        <v>0</v>
      </c>
      <c r="AB174" s="59">
        <v>0</v>
      </c>
      <c r="AC174" s="60">
        <v>0</v>
      </c>
    </row>
    <row r="175" spans="1:29" customFormat="1" x14ac:dyDescent="0.3">
      <c r="A175" s="58" t="s">
        <v>123</v>
      </c>
      <c r="B175" s="63">
        <v>0.28876204890000001</v>
      </c>
      <c r="C175" s="64">
        <v>1.9279136568045501E-4</v>
      </c>
      <c r="D175" s="63">
        <v>0</v>
      </c>
      <c r="E175" s="64">
        <v>0</v>
      </c>
      <c r="F175" s="63">
        <v>0.28876204890000001</v>
      </c>
      <c r="G175" s="64">
        <v>3.6189613448235999E-4</v>
      </c>
      <c r="H175" s="107"/>
      <c r="I175" s="63">
        <v>0</v>
      </c>
      <c r="J175" s="64">
        <v>0</v>
      </c>
      <c r="K175" s="63">
        <v>0</v>
      </c>
      <c r="L175" s="64">
        <v>0</v>
      </c>
      <c r="M175" s="63">
        <v>0</v>
      </c>
      <c r="N175" s="64">
        <v>0</v>
      </c>
      <c r="O175" s="63">
        <v>0</v>
      </c>
      <c r="P175" s="64">
        <v>0</v>
      </c>
      <c r="Q175" s="63">
        <v>0.28876204890000001</v>
      </c>
      <c r="R175" s="64">
        <v>1.75909406966749E-3</v>
      </c>
      <c r="S175" s="63">
        <v>0</v>
      </c>
      <c r="T175" s="64">
        <v>0</v>
      </c>
      <c r="U175" s="63">
        <v>0</v>
      </c>
      <c r="V175" s="64">
        <v>0</v>
      </c>
      <c r="W175" s="107"/>
      <c r="X175" s="63">
        <v>0</v>
      </c>
      <c r="Y175" s="64">
        <v>0</v>
      </c>
      <c r="Z175" s="63">
        <v>0</v>
      </c>
      <c r="AA175" s="64">
        <v>0</v>
      </c>
      <c r="AB175" s="63">
        <v>0.28876204890000101</v>
      </c>
      <c r="AC175" s="64">
        <v>3.66341489474986E-4</v>
      </c>
    </row>
    <row r="176" spans="1:29" customFormat="1" x14ac:dyDescent="0.3">
      <c r="A176" s="58" t="s">
        <v>124</v>
      </c>
      <c r="B176" s="59">
        <v>5.7231486260000004</v>
      </c>
      <c r="C176" s="60">
        <v>3.82104796597029E-3</v>
      </c>
      <c r="D176" s="59">
        <v>0.85335730840000001</v>
      </c>
      <c r="E176" s="60">
        <v>1.2266031973254001E-3</v>
      </c>
      <c r="F176" s="59">
        <v>4.8697913175999998</v>
      </c>
      <c r="G176" s="60">
        <v>6.1031519214130399E-3</v>
      </c>
      <c r="H176" s="107"/>
      <c r="I176" s="59">
        <v>0</v>
      </c>
      <c r="J176" s="60">
        <v>0</v>
      </c>
      <c r="K176" s="59">
        <v>0</v>
      </c>
      <c r="L176" s="60">
        <v>0</v>
      </c>
      <c r="M176" s="59">
        <v>0.67438259509999798</v>
      </c>
      <c r="N176" s="60">
        <v>3.4966486459248E-3</v>
      </c>
      <c r="O176" s="59">
        <v>2.7041145338999999</v>
      </c>
      <c r="P176" s="60">
        <v>9.8525471638681202E-3</v>
      </c>
      <c r="Q176" s="59">
        <v>0.2412093257</v>
      </c>
      <c r="R176" s="60">
        <v>1.46941018047114E-3</v>
      </c>
      <c r="S176" s="59">
        <v>0.81332049469999901</v>
      </c>
      <c r="T176" s="60">
        <v>2.71797896116902E-3</v>
      </c>
      <c r="U176" s="59">
        <v>1.2901216766000001</v>
      </c>
      <c r="V176" s="60">
        <v>1.12960660629379E-2</v>
      </c>
      <c r="W176" s="107"/>
      <c r="X176" s="59">
        <v>0</v>
      </c>
      <c r="Y176" s="60">
        <v>0</v>
      </c>
      <c r="Z176" s="59">
        <v>4.0843453333999999</v>
      </c>
      <c r="AA176" s="60">
        <v>9.5902995169660395E-3</v>
      </c>
      <c r="AB176" s="59">
        <v>1.6388032926</v>
      </c>
      <c r="AC176" s="60">
        <v>2.0790877521980199E-3</v>
      </c>
    </row>
    <row r="177" spans="1:29" customFormat="1" x14ac:dyDescent="0.3">
      <c r="A177" s="58" t="s">
        <v>125</v>
      </c>
      <c r="B177" s="63">
        <v>1.6005065440999999</v>
      </c>
      <c r="C177" s="64">
        <v>1.06857477841349E-3</v>
      </c>
      <c r="D177" s="63">
        <v>0</v>
      </c>
      <c r="E177" s="64">
        <v>0</v>
      </c>
      <c r="F177" s="63">
        <v>1.6005065440999999</v>
      </c>
      <c r="G177" s="64">
        <v>2.0058630756013798E-3</v>
      </c>
      <c r="H177" s="107"/>
      <c r="I177" s="63">
        <v>0</v>
      </c>
      <c r="J177" s="64">
        <v>0</v>
      </c>
      <c r="K177" s="63">
        <v>0</v>
      </c>
      <c r="L177" s="64">
        <v>0</v>
      </c>
      <c r="M177" s="63">
        <v>1.0148176233999999</v>
      </c>
      <c r="N177" s="64">
        <v>5.2617915920502804E-3</v>
      </c>
      <c r="O177" s="63">
        <v>0</v>
      </c>
      <c r="P177" s="64">
        <v>0</v>
      </c>
      <c r="Q177" s="63">
        <v>0.5856889207</v>
      </c>
      <c r="R177" s="64">
        <v>3.56792698693628E-3</v>
      </c>
      <c r="S177" s="63">
        <v>0</v>
      </c>
      <c r="T177" s="64">
        <v>0</v>
      </c>
      <c r="U177" s="63">
        <v>0</v>
      </c>
      <c r="V177" s="64">
        <v>0</v>
      </c>
      <c r="W177" s="107"/>
      <c r="X177" s="63">
        <v>0</v>
      </c>
      <c r="Y177" s="64">
        <v>0</v>
      </c>
      <c r="Z177" s="63">
        <v>0.2412093257</v>
      </c>
      <c r="AA177" s="64">
        <v>5.6637465515746205E-4</v>
      </c>
      <c r="AB177" s="63">
        <v>1.3592972184000001</v>
      </c>
      <c r="AC177" s="64">
        <v>1.72448896773242E-3</v>
      </c>
    </row>
    <row r="178" spans="1:29" customFormat="1" x14ac:dyDescent="0.3">
      <c r="A178" s="58" t="s">
        <v>126</v>
      </c>
      <c r="B178" s="59">
        <v>5.4327888342000001</v>
      </c>
      <c r="C178" s="60">
        <v>3.62718987065251E-3</v>
      </c>
      <c r="D178" s="59">
        <v>3.1701915537999898</v>
      </c>
      <c r="E178" s="60">
        <v>4.5567865391765499E-3</v>
      </c>
      <c r="F178" s="59">
        <v>2.2625972804000001</v>
      </c>
      <c r="G178" s="60">
        <v>2.8356399768815401E-3</v>
      </c>
      <c r="H178" s="107"/>
      <c r="I178" s="59">
        <v>0</v>
      </c>
      <c r="J178" s="60">
        <v>0</v>
      </c>
      <c r="K178" s="59">
        <v>0</v>
      </c>
      <c r="L178" s="60">
        <v>0</v>
      </c>
      <c r="M178" s="59">
        <v>0</v>
      </c>
      <c r="N178" s="60">
        <v>0</v>
      </c>
      <c r="O178" s="59">
        <v>2.3220388969000001</v>
      </c>
      <c r="P178" s="60">
        <v>8.4604396231130908E-3</v>
      </c>
      <c r="Q178" s="59">
        <v>1.2368432032000001</v>
      </c>
      <c r="R178" s="60">
        <v>7.5346589073799304E-3</v>
      </c>
      <c r="S178" s="59">
        <v>1.8739067341</v>
      </c>
      <c r="T178" s="60">
        <v>6.2622780461906802E-3</v>
      </c>
      <c r="U178" s="59">
        <v>0</v>
      </c>
      <c r="V178" s="60">
        <v>0</v>
      </c>
      <c r="W178" s="107"/>
      <c r="X178" s="59">
        <v>0.94808115429999995</v>
      </c>
      <c r="Y178" s="60">
        <v>3.477828726404E-3</v>
      </c>
      <c r="Z178" s="59">
        <v>0</v>
      </c>
      <c r="AA178" s="60">
        <v>0</v>
      </c>
      <c r="AB178" s="59">
        <v>4.4847076798999996</v>
      </c>
      <c r="AC178" s="60">
        <v>5.6895790065661696E-3</v>
      </c>
    </row>
    <row r="179" spans="1:29" customFormat="1" x14ac:dyDescent="0.3">
      <c r="A179" s="58" t="s">
        <v>127</v>
      </c>
      <c r="B179" s="63">
        <v>12.2644894571</v>
      </c>
      <c r="C179" s="64">
        <v>8.1883602115134096E-3</v>
      </c>
      <c r="D179" s="63">
        <v>4.1389865373000001</v>
      </c>
      <c r="E179" s="64">
        <v>5.9493181465309804E-3</v>
      </c>
      <c r="F179" s="63">
        <v>8.1255029198000006</v>
      </c>
      <c r="G179" s="64">
        <v>1.01834299507242E-2</v>
      </c>
      <c r="H179" s="107"/>
      <c r="I179" s="63">
        <v>8.7752669873000109</v>
      </c>
      <c r="J179" s="61">
        <v>4.3429225239559603E-2</v>
      </c>
      <c r="K179" s="63">
        <v>0</v>
      </c>
      <c r="L179" s="64">
        <v>0</v>
      </c>
      <c r="M179" s="63">
        <v>1.1727955503</v>
      </c>
      <c r="N179" s="64">
        <v>6.0809012609452599E-3</v>
      </c>
      <c r="O179" s="63">
        <v>1.0653112413000001</v>
      </c>
      <c r="P179" s="64">
        <v>3.88150321205858E-3</v>
      </c>
      <c r="Q179" s="63">
        <v>0</v>
      </c>
      <c r="R179" s="64">
        <v>0</v>
      </c>
      <c r="S179" s="63">
        <v>0.61194637690000198</v>
      </c>
      <c r="T179" s="64">
        <v>2.04502086030835E-3</v>
      </c>
      <c r="U179" s="63">
        <v>0.63916930130000005</v>
      </c>
      <c r="V179" s="64">
        <v>5.59644782646749E-3</v>
      </c>
      <c r="W179" s="107"/>
      <c r="X179" s="63">
        <v>8.7752669872999896</v>
      </c>
      <c r="Y179" s="61">
        <v>3.2190151098225102E-2</v>
      </c>
      <c r="Z179" s="63">
        <v>1.7044805426</v>
      </c>
      <c r="AA179" s="64">
        <v>4.00222742937537E-3</v>
      </c>
      <c r="AB179" s="63">
        <v>1.7847419272</v>
      </c>
      <c r="AC179" s="64">
        <v>2.2642345780186902E-3</v>
      </c>
    </row>
    <row r="180" spans="1:29" customFormat="1" x14ac:dyDescent="0.3">
      <c r="A180" s="58" t="s">
        <v>128</v>
      </c>
      <c r="B180" s="59">
        <v>70.993023326799701</v>
      </c>
      <c r="C180" s="60">
        <v>4.7398340512876697E-2</v>
      </c>
      <c r="D180" s="59">
        <v>30.8178920103</v>
      </c>
      <c r="E180" s="60">
        <v>4.4297183023531299E-2</v>
      </c>
      <c r="F180" s="59">
        <v>40.175131316500099</v>
      </c>
      <c r="G180" s="60">
        <v>5.0350192420187401E-2</v>
      </c>
      <c r="H180" s="107"/>
      <c r="I180" s="59">
        <v>7.5093809900000199</v>
      </c>
      <c r="J180" s="60">
        <v>3.7164293564670298E-2</v>
      </c>
      <c r="K180" s="59">
        <v>8.5161114494000003</v>
      </c>
      <c r="L180" s="60">
        <v>3.3954190889613899E-2</v>
      </c>
      <c r="M180" s="59">
        <v>4.4940710288999997</v>
      </c>
      <c r="N180" s="60">
        <v>2.3301590954557298E-2</v>
      </c>
      <c r="O180" s="59">
        <v>18.572725265100001</v>
      </c>
      <c r="P180" s="60">
        <v>6.7670451581075597E-2</v>
      </c>
      <c r="Q180" s="59">
        <v>7.6521767477999996</v>
      </c>
      <c r="R180" s="60">
        <v>4.6615885946161999E-2</v>
      </c>
      <c r="S180" s="59">
        <v>18.894064482499999</v>
      </c>
      <c r="T180" s="60">
        <v>6.3140754584511197E-2</v>
      </c>
      <c r="U180" s="59">
        <v>5.3544933630999996</v>
      </c>
      <c r="V180" s="60">
        <v>4.68829505466044E-2</v>
      </c>
      <c r="W180" s="107"/>
      <c r="X180" s="59">
        <v>11.336523140800001</v>
      </c>
      <c r="Y180" s="60">
        <v>4.1585560115608301E-2</v>
      </c>
      <c r="Z180" s="59">
        <v>20.836640961800001</v>
      </c>
      <c r="AA180" s="60">
        <v>4.8925742423645099E-2</v>
      </c>
      <c r="AB180" s="59">
        <v>38.819859224200002</v>
      </c>
      <c r="AC180" s="60">
        <v>4.9249287098415098E-2</v>
      </c>
    </row>
    <row r="181" spans="1:29" customFormat="1" x14ac:dyDescent="0.3">
      <c r="A181" s="65" t="s">
        <v>1</v>
      </c>
    </row>
    <row r="182" spans="1:29" customFormat="1" x14ac:dyDescent="0.3">
      <c r="A182" s="65" t="s">
        <v>1</v>
      </c>
    </row>
    <row r="183" spans="1:29" customFormat="1" x14ac:dyDescent="0.3">
      <c r="A183" s="53" t="s">
        <v>129</v>
      </c>
    </row>
    <row r="184" spans="1:29" customFormat="1" x14ac:dyDescent="0.3">
      <c r="A184" s="54" t="s">
        <v>1</v>
      </c>
    </row>
    <row r="185" spans="1:29" customFormat="1" x14ac:dyDescent="0.3">
      <c r="A185" s="114" t="s">
        <v>1</v>
      </c>
      <c r="B185" s="113" t="s">
        <v>504</v>
      </c>
      <c r="C185" s="113" t="s">
        <v>1</v>
      </c>
      <c r="D185" s="113" t="s">
        <v>346</v>
      </c>
      <c r="E185" s="113" t="s">
        <v>1</v>
      </c>
      <c r="F185" s="113" t="s">
        <v>347</v>
      </c>
      <c r="G185" s="113" t="s">
        <v>1</v>
      </c>
      <c r="H185" s="105"/>
      <c r="I185" s="113" t="s">
        <v>350</v>
      </c>
      <c r="J185" s="113" t="s">
        <v>1</v>
      </c>
      <c r="K185" s="113" t="s">
        <v>351</v>
      </c>
      <c r="L185" s="113" t="s">
        <v>1</v>
      </c>
      <c r="M185" s="113" t="s">
        <v>352</v>
      </c>
      <c r="N185" s="113" t="s">
        <v>1</v>
      </c>
      <c r="O185" s="113" t="s">
        <v>353</v>
      </c>
      <c r="P185" s="113" t="s">
        <v>1</v>
      </c>
      <c r="Q185" s="113" t="s">
        <v>354</v>
      </c>
      <c r="R185" s="113" t="s">
        <v>1</v>
      </c>
      <c r="S185" s="113" t="s">
        <v>355</v>
      </c>
      <c r="T185" s="113" t="s">
        <v>1</v>
      </c>
      <c r="U185" s="113" t="s">
        <v>356</v>
      </c>
      <c r="V185" s="113" t="s">
        <v>1</v>
      </c>
      <c r="W185" s="105"/>
      <c r="X185" s="113" t="s">
        <v>358</v>
      </c>
      <c r="Y185" s="113" t="s">
        <v>1</v>
      </c>
      <c r="Z185" s="113" t="s">
        <v>359</v>
      </c>
      <c r="AA185" s="113" t="s">
        <v>1</v>
      </c>
      <c r="AB185" s="113" t="s">
        <v>360</v>
      </c>
      <c r="AC185" s="113" t="s">
        <v>1</v>
      </c>
    </row>
    <row r="186" spans="1:29" customFormat="1" x14ac:dyDescent="0.3">
      <c r="A186" s="115" t="s">
        <v>1</v>
      </c>
      <c r="B186" s="55" t="s">
        <v>14</v>
      </c>
      <c r="C186" s="55" t="s">
        <v>15</v>
      </c>
      <c r="D186" s="55" t="s">
        <v>14</v>
      </c>
      <c r="E186" s="55" t="s">
        <v>15</v>
      </c>
      <c r="F186" s="55" t="s">
        <v>14</v>
      </c>
      <c r="G186" s="55" t="s">
        <v>15</v>
      </c>
      <c r="H186" s="105"/>
      <c r="I186" s="55" t="s">
        <v>14</v>
      </c>
      <c r="J186" s="55" t="s">
        <v>15</v>
      </c>
      <c r="K186" s="55" t="s">
        <v>14</v>
      </c>
      <c r="L186" s="55" t="s">
        <v>15</v>
      </c>
      <c r="M186" s="55" t="s">
        <v>14</v>
      </c>
      <c r="N186" s="55" t="s">
        <v>15</v>
      </c>
      <c r="O186" s="55" t="s">
        <v>14</v>
      </c>
      <c r="P186" s="55" t="s">
        <v>15</v>
      </c>
      <c r="Q186" s="55" t="s">
        <v>14</v>
      </c>
      <c r="R186" s="55" t="s">
        <v>15</v>
      </c>
      <c r="S186" s="55" t="s">
        <v>14</v>
      </c>
      <c r="T186" s="55" t="s">
        <v>15</v>
      </c>
      <c r="U186" s="55" t="s">
        <v>14</v>
      </c>
      <c r="V186" s="55" t="s">
        <v>15</v>
      </c>
      <c r="W186" s="105"/>
      <c r="X186" s="55" t="s">
        <v>14</v>
      </c>
      <c r="Y186" s="55" t="s">
        <v>15</v>
      </c>
      <c r="Z186" s="55" t="s">
        <v>14</v>
      </c>
      <c r="AA186" s="55" t="s">
        <v>15</v>
      </c>
      <c r="AB186" s="55" t="s">
        <v>14</v>
      </c>
      <c r="AC186" s="55" t="s">
        <v>15</v>
      </c>
    </row>
    <row r="187" spans="1:29" customFormat="1" x14ac:dyDescent="0.3">
      <c r="A187" s="56" t="s">
        <v>16</v>
      </c>
      <c r="B187" s="57">
        <v>1487.1290507734</v>
      </c>
      <c r="C187" s="57">
        <v>1487.1290507734</v>
      </c>
      <c r="D187" s="57">
        <v>692.74469802149997</v>
      </c>
      <c r="E187" s="57">
        <v>692.74469802149997</v>
      </c>
      <c r="F187" s="57">
        <v>790.21067852670001</v>
      </c>
      <c r="G187" s="57">
        <v>790.21067852670001</v>
      </c>
      <c r="H187" s="106"/>
      <c r="I187" s="57">
        <v>196.43709702160001</v>
      </c>
      <c r="J187" s="57">
        <v>196.43709702160001</v>
      </c>
      <c r="K187" s="57">
        <v>250.81179160139999</v>
      </c>
      <c r="L187" s="57">
        <v>250.81179160139999</v>
      </c>
      <c r="M187" s="57">
        <v>189.76925343510001</v>
      </c>
      <c r="N187" s="57">
        <v>189.76925343510001</v>
      </c>
      <c r="O187" s="57">
        <v>273.39310940109999</v>
      </c>
      <c r="P187" s="57">
        <v>273.39310940109999</v>
      </c>
      <c r="Q187" s="57">
        <v>163.2707491939</v>
      </c>
      <c r="R187" s="57">
        <v>163.2707491939</v>
      </c>
      <c r="S187" s="57">
        <v>299.23722969149998</v>
      </c>
      <c r="T187" s="57">
        <v>299.23722969149998</v>
      </c>
      <c r="U187" s="57">
        <v>114.2098204288</v>
      </c>
      <c r="V187" s="57">
        <v>114.2098204288</v>
      </c>
      <c r="W187" s="106"/>
      <c r="X187" s="57">
        <v>266.47644293709999</v>
      </c>
      <c r="Y187" s="57">
        <v>266.47644293709999</v>
      </c>
      <c r="Z187" s="57">
        <v>424.35717158940002</v>
      </c>
      <c r="AA187" s="57">
        <v>424.35717158940002</v>
      </c>
      <c r="AB187" s="57">
        <v>785.22197197490004</v>
      </c>
      <c r="AC187" s="57">
        <v>785.22197197490004</v>
      </c>
    </row>
    <row r="188" spans="1:29" customFormat="1" x14ac:dyDescent="0.3">
      <c r="A188" s="58" t="s">
        <v>130</v>
      </c>
      <c r="B188" s="59">
        <v>42.565270487600003</v>
      </c>
      <c r="C188" s="60">
        <v>2.8622445688532099E-2</v>
      </c>
      <c r="D188" s="59">
        <v>18.090037833199901</v>
      </c>
      <c r="E188" s="60">
        <v>2.61135709661376E-2</v>
      </c>
      <c r="F188" s="59">
        <v>24.475232654399999</v>
      </c>
      <c r="G188" s="60">
        <v>3.0973047213222402E-2</v>
      </c>
      <c r="H188" s="107"/>
      <c r="I188" s="59">
        <v>17.037868002700002</v>
      </c>
      <c r="J188" s="61">
        <v>8.6734472566688994E-2</v>
      </c>
      <c r="K188" s="59">
        <v>1.1193656596999999</v>
      </c>
      <c r="L188" s="60">
        <v>4.4629706304994601E-3</v>
      </c>
      <c r="M188" s="59">
        <v>6.8274052740999904</v>
      </c>
      <c r="N188" s="60">
        <v>3.5977404930008498E-2</v>
      </c>
      <c r="O188" s="59">
        <v>7.5786223965000001</v>
      </c>
      <c r="P188" s="60">
        <v>2.7720605003914999E-2</v>
      </c>
      <c r="Q188" s="59">
        <v>3.0748528112</v>
      </c>
      <c r="R188" s="60">
        <v>1.8832845603888999E-2</v>
      </c>
      <c r="S188" s="59">
        <v>5.3444825399999996</v>
      </c>
      <c r="T188" s="60">
        <v>1.7860352956448399E-2</v>
      </c>
      <c r="U188" s="59">
        <v>1.5826738034000001</v>
      </c>
      <c r="V188" s="60">
        <v>1.38575982122891E-2</v>
      </c>
      <c r="W188" s="107"/>
      <c r="X188" s="59">
        <v>9.8659121447999993</v>
      </c>
      <c r="Y188" s="60">
        <v>3.7023580906657402E-2</v>
      </c>
      <c r="Z188" s="59">
        <v>13.754082821900001</v>
      </c>
      <c r="AA188" s="60">
        <v>3.24115715315592E-2</v>
      </c>
      <c r="AB188" s="59">
        <v>18.945275520900001</v>
      </c>
      <c r="AC188" s="60">
        <v>2.4127286547077902E-2</v>
      </c>
    </row>
    <row r="189" spans="1:29" customFormat="1" x14ac:dyDescent="0.3">
      <c r="A189" s="58" t="s">
        <v>131</v>
      </c>
      <c r="B189" s="63">
        <v>614.98314953500005</v>
      </c>
      <c r="C189" s="64">
        <v>0.41353717702923698</v>
      </c>
      <c r="D189" s="63">
        <v>294.690583336499</v>
      </c>
      <c r="E189" s="64">
        <v>0.42539565323003597</v>
      </c>
      <c r="F189" s="63">
        <v>319.533316413401</v>
      </c>
      <c r="G189" s="64">
        <v>0.404364715760549</v>
      </c>
      <c r="H189" s="107"/>
      <c r="I189" s="63">
        <v>78.744448639500206</v>
      </c>
      <c r="J189" s="64">
        <v>0.40086343075433101</v>
      </c>
      <c r="K189" s="63">
        <v>89.067962817099897</v>
      </c>
      <c r="L189" s="64">
        <v>0.35511872168534397</v>
      </c>
      <c r="M189" s="63">
        <v>82.798401158400097</v>
      </c>
      <c r="N189" s="64">
        <v>0.43631093899369</v>
      </c>
      <c r="O189" s="63">
        <v>120.2693139854</v>
      </c>
      <c r="P189" s="64">
        <v>0.43991347934431901</v>
      </c>
      <c r="Q189" s="63">
        <v>66.057405361500301</v>
      </c>
      <c r="R189" s="64">
        <v>0.40458811935168099</v>
      </c>
      <c r="S189" s="63">
        <v>127.087254645</v>
      </c>
      <c r="T189" s="64">
        <v>0.42470402087340903</v>
      </c>
      <c r="U189" s="63">
        <v>50.958362928100001</v>
      </c>
      <c r="V189" s="64">
        <v>0.44618197224001599</v>
      </c>
      <c r="W189" s="107"/>
      <c r="X189" s="63">
        <v>89.962593475700004</v>
      </c>
      <c r="Y189" s="62">
        <v>0.33760054916724902</v>
      </c>
      <c r="Z189" s="63">
        <v>196.72002860879999</v>
      </c>
      <c r="AA189" s="64">
        <v>0.46357182529047197</v>
      </c>
      <c r="AB189" s="63">
        <v>327.50655274750102</v>
      </c>
      <c r="AC189" s="64">
        <v>0.41708786105894802</v>
      </c>
    </row>
    <row r="190" spans="1:29" customFormat="1" x14ac:dyDescent="0.3">
      <c r="A190" s="58" t="s">
        <v>132</v>
      </c>
      <c r="B190" s="59">
        <v>419.59596134259999</v>
      </c>
      <c r="C190" s="60">
        <v>0.28215168086749698</v>
      </c>
      <c r="D190" s="59">
        <v>188.490901595401</v>
      </c>
      <c r="E190" s="60">
        <v>0.27209288231831402</v>
      </c>
      <c r="F190" s="59">
        <v>231.10505974719899</v>
      </c>
      <c r="G190" s="60">
        <v>0.29246005657387603</v>
      </c>
      <c r="H190" s="107"/>
      <c r="I190" s="59">
        <v>18.705283411</v>
      </c>
      <c r="J190" s="62">
        <v>9.5222764409632801E-2</v>
      </c>
      <c r="K190" s="59">
        <v>65.881614485299806</v>
      </c>
      <c r="L190" s="60">
        <v>0.26267351333306399</v>
      </c>
      <c r="M190" s="59">
        <v>59.945931500099903</v>
      </c>
      <c r="N190" s="60">
        <v>0.31588853523419202</v>
      </c>
      <c r="O190" s="59">
        <v>77.905338219599997</v>
      </c>
      <c r="P190" s="60">
        <v>0.28495721194385898</v>
      </c>
      <c r="Q190" s="59">
        <v>42.362444479600001</v>
      </c>
      <c r="R190" s="60">
        <v>0.25946132230513902</v>
      </c>
      <c r="S190" s="59">
        <v>109.6205500376</v>
      </c>
      <c r="T190" s="61">
        <v>0.36633326057260202</v>
      </c>
      <c r="U190" s="59">
        <v>45.1747992094</v>
      </c>
      <c r="V190" s="61">
        <v>0.395542161258914</v>
      </c>
      <c r="W190" s="107"/>
      <c r="X190" s="59">
        <v>61.571533315999901</v>
      </c>
      <c r="Y190" s="60">
        <v>0.23105807266623399</v>
      </c>
      <c r="Z190" s="59">
        <v>124.55580072879999</v>
      </c>
      <c r="AA190" s="60">
        <v>0.29351642688701401</v>
      </c>
      <c r="AB190" s="59">
        <v>231.96158854139901</v>
      </c>
      <c r="AC190" s="60">
        <v>0.29540893762562098</v>
      </c>
    </row>
    <row r="191" spans="1:29" customFormat="1" x14ac:dyDescent="0.3">
      <c r="A191" s="58" t="s">
        <v>133</v>
      </c>
      <c r="B191" s="63">
        <v>83.711637500100196</v>
      </c>
      <c r="C191" s="64">
        <v>5.6290768751081001E-2</v>
      </c>
      <c r="D191" s="63">
        <v>40.287975732400099</v>
      </c>
      <c r="E191" s="64">
        <v>5.8157032233467403E-2</v>
      </c>
      <c r="F191" s="63">
        <v>42.664411982600001</v>
      </c>
      <c r="G191" s="64">
        <v>5.3991186327860298E-2</v>
      </c>
      <c r="H191" s="107"/>
      <c r="I191" s="63">
        <v>0</v>
      </c>
      <c r="J191" s="64">
        <v>0</v>
      </c>
      <c r="K191" s="63">
        <v>8.7715866096000195</v>
      </c>
      <c r="L191" s="64">
        <v>3.4972783989120203E-2</v>
      </c>
      <c r="M191" s="63">
        <v>12.775039917699999</v>
      </c>
      <c r="N191" s="64">
        <v>6.7318807901981803E-2</v>
      </c>
      <c r="O191" s="63">
        <v>17.9603242831</v>
      </c>
      <c r="P191" s="64">
        <v>6.5694136631476302E-2</v>
      </c>
      <c r="Q191" s="63">
        <v>4.4520604296000004</v>
      </c>
      <c r="R191" s="62">
        <v>2.7267961049855599E-2</v>
      </c>
      <c r="S191" s="63">
        <v>23.397627589900001</v>
      </c>
      <c r="T191" s="64">
        <v>7.8190897616656499E-2</v>
      </c>
      <c r="U191" s="63">
        <v>16.354998670200001</v>
      </c>
      <c r="V191" s="61">
        <v>0.14320133425300299</v>
      </c>
      <c r="W191" s="107"/>
      <c r="X191" s="63">
        <v>11.928644670800001</v>
      </c>
      <c r="Y191" s="64">
        <v>4.4764349671297901E-2</v>
      </c>
      <c r="Z191" s="63">
        <v>17.410065106699999</v>
      </c>
      <c r="AA191" s="64">
        <v>4.1026913817649897E-2</v>
      </c>
      <c r="AB191" s="63">
        <v>54.372927722599997</v>
      </c>
      <c r="AC191" s="64">
        <v>6.9245295805780205E-2</v>
      </c>
    </row>
    <row r="192" spans="1:29" customFormat="1" x14ac:dyDescent="0.3">
      <c r="A192" s="58" t="s">
        <v>134</v>
      </c>
      <c r="B192" s="59">
        <v>361.98313987540001</v>
      </c>
      <c r="C192" s="60">
        <v>0.243410711186864</v>
      </c>
      <c r="D192" s="59">
        <v>146.32119421019999</v>
      </c>
      <c r="E192" s="60">
        <v>0.211219507890999</v>
      </c>
      <c r="F192" s="59">
        <v>215.42671066880101</v>
      </c>
      <c r="G192" s="60">
        <v>0.27261933623884999</v>
      </c>
      <c r="H192" s="107"/>
      <c r="I192" s="59">
        <v>43.528520280099997</v>
      </c>
      <c r="J192" s="60">
        <v>0.221590121927497</v>
      </c>
      <c r="K192" s="59">
        <v>71.933754207499902</v>
      </c>
      <c r="L192" s="60">
        <v>0.286803717433748</v>
      </c>
      <c r="M192" s="59">
        <v>61.5969614161002</v>
      </c>
      <c r="N192" s="61">
        <v>0.32458873237421398</v>
      </c>
      <c r="O192" s="59">
        <v>70.691182617900097</v>
      </c>
      <c r="P192" s="60">
        <v>0.258569730498173</v>
      </c>
      <c r="Q192" s="59">
        <v>44.831363218299998</v>
      </c>
      <c r="R192" s="60">
        <v>0.274582945442716</v>
      </c>
      <c r="S192" s="59">
        <v>47.775263883499903</v>
      </c>
      <c r="T192" s="62">
        <v>0.159656817879093</v>
      </c>
      <c r="U192" s="59">
        <v>21.626094252000001</v>
      </c>
      <c r="V192" s="60">
        <v>0.18935406929811299</v>
      </c>
      <c r="W192" s="107"/>
      <c r="X192" s="59">
        <v>55.470650564000202</v>
      </c>
      <c r="Y192" s="60">
        <v>0.20816343070555601</v>
      </c>
      <c r="Z192" s="59">
        <v>85.694373175400003</v>
      </c>
      <c r="AA192" s="60">
        <v>0.201939259926815</v>
      </c>
      <c r="AB192" s="59">
        <v>220.81811613599899</v>
      </c>
      <c r="AC192" s="61">
        <v>0.28121744426053702</v>
      </c>
    </row>
    <row r="193" spans="1:29" customFormat="1" x14ac:dyDescent="0.3">
      <c r="A193" s="58" t="s">
        <v>135</v>
      </c>
      <c r="B193" s="63">
        <v>226.0605645462</v>
      </c>
      <c r="C193" s="64">
        <v>0.15201139701267599</v>
      </c>
      <c r="D193" s="63">
        <v>100.796636861</v>
      </c>
      <c r="E193" s="64">
        <v>0.145503296017823</v>
      </c>
      <c r="F193" s="63">
        <v>125.2639276852</v>
      </c>
      <c r="G193" s="64">
        <v>0.15851965948972899</v>
      </c>
      <c r="H193" s="107"/>
      <c r="I193" s="63">
        <v>20.5635672632</v>
      </c>
      <c r="J193" s="64">
        <v>0.104682707976176</v>
      </c>
      <c r="K193" s="63">
        <v>34.779766152999997</v>
      </c>
      <c r="L193" s="64">
        <v>0.13866878399510599</v>
      </c>
      <c r="M193" s="63">
        <v>40.325697962900001</v>
      </c>
      <c r="N193" s="61">
        <v>0.21249858569260399</v>
      </c>
      <c r="O193" s="63">
        <v>40.766098581599998</v>
      </c>
      <c r="P193" s="64">
        <v>0.14911165343890001</v>
      </c>
      <c r="Q193" s="63">
        <v>25.0525703301</v>
      </c>
      <c r="R193" s="64">
        <v>0.153441877701851</v>
      </c>
      <c r="S193" s="63">
        <v>48.142367029800099</v>
      </c>
      <c r="T193" s="64">
        <v>0.16088361424623701</v>
      </c>
      <c r="U193" s="63">
        <v>16.4304972256</v>
      </c>
      <c r="V193" s="64">
        <v>0.14386238559794401</v>
      </c>
      <c r="W193" s="107"/>
      <c r="X193" s="63">
        <v>32.689810095399999</v>
      </c>
      <c r="Y193" s="64">
        <v>0.122674296215806</v>
      </c>
      <c r="Z193" s="63">
        <v>56.233170229800102</v>
      </c>
      <c r="AA193" s="64">
        <v>0.13251377376086901</v>
      </c>
      <c r="AB193" s="63">
        <v>134.8365707616</v>
      </c>
      <c r="AC193" s="64">
        <v>0.17171777608626301</v>
      </c>
    </row>
    <row r="194" spans="1:29" customFormat="1" x14ac:dyDescent="0.3">
      <c r="A194" s="58" t="s">
        <v>136</v>
      </c>
      <c r="B194" s="59">
        <v>264.9034524548</v>
      </c>
      <c r="C194" s="60">
        <v>0.17813077642255301</v>
      </c>
      <c r="D194" s="59">
        <v>125.3159979046</v>
      </c>
      <c r="E194" s="60">
        <v>0.180897808763468</v>
      </c>
      <c r="F194" s="59">
        <v>139.587454550199</v>
      </c>
      <c r="G194" s="60">
        <v>0.17664587222543299</v>
      </c>
      <c r="H194" s="107"/>
      <c r="I194" s="59">
        <v>16.5223512976</v>
      </c>
      <c r="J194" s="60">
        <v>8.4110137790232201E-2</v>
      </c>
      <c r="K194" s="59">
        <v>34.947231462300003</v>
      </c>
      <c r="L194" s="60">
        <v>0.13933647712161601</v>
      </c>
      <c r="M194" s="59">
        <v>46.9853287607</v>
      </c>
      <c r="N194" s="61">
        <v>0.24759189336626999</v>
      </c>
      <c r="O194" s="59">
        <v>47.491997236300001</v>
      </c>
      <c r="P194" s="60">
        <v>0.17371321954798699</v>
      </c>
      <c r="Q194" s="59">
        <v>29.9289564623</v>
      </c>
      <c r="R194" s="60">
        <v>0.18330874703561501</v>
      </c>
      <c r="S194" s="59">
        <v>63.961490703000202</v>
      </c>
      <c r="T194" s="60">
        <v>0.21374843888556699</v>
      </c>
      <c r="U194" s="59">
        <v>25.0660965326</v>
      </c>
      <c r="V194" s="60">
        <v>0.21947409109382601</v>
      </c>
      <c r="W194" s="107"/>
      <c r="X194" s="59">
        <v>39.198150804999898</v>
      </c>
      <c r="Y194" s="60">
        <v>0.14709799625422201</v>
      </c>
      <c r="Z194" s="59">
        <v>62.505714669099902</v>
      </c>
      <c r="AA194" s="60">
        <v>0.147295059100779</v>
      </c>
      <c r="AB194" s="59">
        <v>162.40561227769999</v>
      </c>
      <c r="AC194" s="60">
        <v>0.206827646288649</v>
      </c>
    </row>
    <row r="195" spans="1:29" customFormat="1" x14ac:dyDescent="0.3">
      <c r="A195" s="58" t="s">
        <v>137</v>
      </c>
      <c r="B195" s="63">
        <v>317.51344819799999</v>
      </c>
      <c r="C195" s="64">
        <v>0.21350766299190599</v>
      </c>
      <c r="D195" s="63">
        <v>135.56025505380001</v>
      </c>
      <c r="E195" s="64">
        <v>0.19568573450069601</v>
      </c>
      <c r="F195" s="63">
        <v>181.95319314419999</v>
      </c>
      <c r="G195" s="64">
        <v>0.23025909176960299</v>
      </c>
      <c r="H195" s="107"/>
      <c r="I195" s="63">
        <v>34.146870221</v>
      </c>
      <c r="J195" s="64">
        <v>0.17383106724105801</v>
      </c>
      <c r="K195" s="63">
        <v>63.164243246600101</v>
      </c>
      <c r="L195" s="64">
        <v>0.25183920916678099</v>
      </c>
      <c r="M195" s="63">
        <v>56.071001310700197</v>
      </c>
      <c r="N195" s="61">
        <v>0.29546936764377402</v>
      </c>
      <c r="O195" s="63">
        <v>52.540725565999999</v>
      </c>
      <c r="P195" s="64">
        <v>0.19218013826718899</v>
      </c>
      <c r="Q195" s="63">
        <v>34.0360618952</v>
      </c>
      <c r="R195" s="64">
        <v>0.20846392916822401</v>
      </c>
      <c r="S195" s="63">
        <v>53.160954236000201</v>
      </c>
      <c r="T195" s="64">
        <v>0.17765488034629401</v>
      </c>
      <c r="U195" s="63">
        <v>24.393591722499998</v>
      </c>
      <c r="V195" s="64">
        <v>0.213585763736555</v>
      </c>
      <c r="W195" s="107"/>
      <c r="X195" s="63">
        <v>45.107122761900001</v>
      </c>
      <c r="Y195" s="64">
        <v>0.169272459001366</v>
      </c>
      <c r="Z195" s="63">
        <v>107.3127881452</v>
      </c>
      <c r="AA195" s="64">
        <v>0.25288317325536802</v>
      </c>
      <c r="AB195" s="63">
        <v>164.2995625879</v>
      </c>
      <c r="AC195" s="64">
        <v>0.20923963981124</v>
      </c>
    </row>
    <row r="196" spans="1:29" customFormat="1" x14ac:dyDescent="0.3">
      <c r="A196" s="58" t="s">
        <v>138</v>
      </c>
      <c r="B196" s="59">
        <v>339.14522464290002</v>
      </c>
      <c r="C196" s="60">
        <v>0.22805366115773401</v>
      </c>
      <c r="D196" s="59">
        <v>162.84367719170001</v>
      </c>
      <c r="E196" s="60">
        <v>0.23507026131962699</v>
      </c>
      <c r="F196" s="59">
        <v>176.30154745120001</v>
      </c>
      <c r="G196" s="60">
        <v>0.223107017206985</v>
      </c>
      <c r="H196" s="107"/>
      <c r="I196" s="59">
        <v>25.937005397</v>
      </c>
      <c r="J196" s="60">
        <v>0.132037205753188</v>
      </c>
      <c r="K196" s="59">
        <v>53.056128675500098</v>
      </c>
      <c r="L196" s="60">
        <v>0.21153761685901501</v>
      </c>
      <c r="M196" s="59">
        <v>47.9526066922</v>
      </c>
      <c r="N196" s="60">
        <v>0.25268902008195698</v>
      </c>
      <c r="O196" s="59">
        <v>56.445754938600203</v>
      </c>
      <c r="P196" s="60">
        <v>0.20646370737818201</v>
      </c>
      <c r="Q196" s="59">
        <v>36.339232204299996</v>
      </c>
      <c r="R196" s="60">
        <v>0.22257037701923901</v>
      </c>
      <c r="S196" s="59">
        <v>89.217125563499806</v>
      </c>
      <c r="T196" s="61">
        <v>0.298148481241718</v>
      </c>
      <c r="U196" s="59">
        <v>30.1973711718</v>
      </c>
      <c r="V196" s="60">
        <v>0.26440257990446198</v>
      </c>
      <c r="W196" s="107"/>
      <c r="X196" s="59">
        <v>59.182520627599999</v>
      </c>
      <c r="Y196" s="60">
        <v>0.22209287986319201</v>
      </c>
      <c r="Z196" s="59">
        <v>88.160519725899903</v>
      </c>
      <c r="AA196" s="60">
        <v>0.20775074778564701</v>
      </c>
      <c r="AB196" s="59">
        <v>189.50117083000001</v>
      </c>
      <c r="AC196" s="60">
        <v>0.24133452398611399</v>
      </c>
    </row>
    <row r="197" spans="1:29" customFormat="1" x14ac:dyDescent="0.3">
      <c r="A197" s="58" t="s">
        <v>139</v>
      </c>
      <c r="B197" s="63">
        <v>403.22185482110001</v>
      </c>
      <c r="C197" s="64">
        <v>0.27114113237946602</v>
      </c>
      <c r="D197" s="63">
        <v>173.9519225759</v>
      </c>
      <c r="E197" s="64">
        <v>0.25110538279500699</v>
      </c>
      <c r="F197" s="63">
        <v>229.26993224520001</v>
      </c>
      <c r="G197" s="64">
        <v>0.290137729690846</v>
      </c>
      <c r="H197" s="107"/>
      <c r="I197" s="63">
        <v>53.475775249600197</v>
      </c>
      <c r="J197" s="64">
        <v>0.272228494823052</v>
      </c>
      <c r="K197" s="63">
        <v>36.304294296099997</v>
      </c>
      <c r="L197" s="62">
        <v>0.14474715907215499</v>
      </c>
      <c r="M197" s="63">
        <v>48.420171160800002</v>
      </c>
      <c r="N197" s="64">
        <v>0.25515287795216701</v>
      </c>
      <c r="O197" s="63">
        <v>85.533037517000096</v>
      </c>
      <c r="P197" s="64">
        <v>0.312857327327562</v>
      </c>
      <c r="Q197" s="63">
        <v>50.837407969200001</v>
      </c>
      <c r="R197" s="64">
        <v>0.31136874314716101</v>
      </c>
      <c r="S197" s="63">
        <v>87.780379029200205</v>
      </c>
      <c r="T197" s="64">
        <v>0.29334711833717197</v>
      </c>
      <c r="U197" s="63">
        <v>40.870789599200002</v>
      </c>
      <c r="V197" s="61">
        <v>0.357857051571843</v>
      </c>
      <c r="W197" s="107"/>
      <c r="X197" s="63">
        <v>74.564824427599902</v>
      </c>
      <c r="Y197" s="64">
        <v>0.279817696475334</v>
      </c>
      <c r="Z197" s="63">
        <v>99.978771121099996</v>
      </c>
      <c r="AA197" s="64">
        <v>0.23560052195332701</v>
      </c>
      <c r="AB197" s="63">
        <v>217.6047950004</v>
      </c>
      <c r="AC197" s="64">
        <v>0.27712519869140401</v>
      </c>
    </row>
    <row r="198" spans="1:29" customFormat="1" x14ac:dyDescent="0.3">
      <c r="A198" s="58" t="s">
        <v>140</v>
      </c>
      <c r="B198" s="59">
        <v>191.98039861070001</v>
      </c>
      <c r="C198" s="60">
        <v>0.129094646164607</v>
      </c>
      <c r="D198" s="59">
        <v>62.944844442799997</v>
      </c>
      <c r="E198" s="62">
        <v>9.0862975382666106E-2</v>
      </c>
      <c r="F198" s="59">
        <v>125.85636472420001</v>
      </c>
      <c r="G198" s="61">
        <v>0.15926937985557399</v>
      </c>
      <c r="H198" s="107"/>
      <c r="I198" s="59">
        <v>14.7250259158</v>
      </c>
      <c r="J198" s="60">
        <v>7.4960514785966603E-2</v>
      </c>
      <c r="K198" s="59">
        <v>27.863257169800001</v>
      </c>
      <c r="L198" s="60">
        <v>0.111092293515775</v>
      </c>
      <c r="M198" s="59">
        <v>23.411546385000001</v>
      </c>
      <c r="N198" s="60">
        <v>0.123368490739237</v>
      </c>
      <c r="O198" s="59">
        <v>29.647492603900002</v>
      </c>
      <c r="P198" s="60">
        <v>0.108442720699312</v>
      </c>
      <c r="Q198" s="59">
        <v>24.569731758100001</v>
      </c>
      <c r="R198" s="60">
        <v>0.15048459004081</v>
      </c>
      <c r="S198" s="59">
        <v>53.507771220299901</v>
      </c>
      <c r="T198" s="61">
        <v>0.17881388380538099</v>
      </c>
      <c r="U198" s="59">
        <v>18.255573557799998</v>
      </c>
      <c r="V198" s="60">
        <v>0.15984241538301699</v>
      </c>
      <c r="W198" s="107"/>
      <c r="X198" s="59">
        <v>36.3413119509</v>
      </c>
      <c r="Y198" s="60">
        <v>0.13637720299155301</v>
      </c>
      <c r="Z198" s="59">
        <v>55.534868094000103</v>
      </c>
      <c r="AA198" s="60">
        <v>0.1308682209517</v>
      </c>
      <c r="AB198" s="59">
        <v>100.1042185658</v>
      </c>
      <c r="AC198" s="60">
        <v>0.12748524893416999</v>
      </c>
    </row>
    <row r="199" spans="1:29" customFormat="1" x14ac:dyDescent="0.3">
      <c r="A199" s="65" t="s">
        <v>1</v>
      </c>
    </row>
    <row r="200" spans="1:29" customFormat="1" x14ac:dyDescent="0.3">
      <c r="A200" s="65" t="s">
        <v>1</v>
      </c>
    </row>
    <row r="201" spans="1:29" customFormat="1" x14ac:dyDescent="0.3">
      <c r="A201" s="53" t="s">
        <v>497</v>
      </c>
    </row>
    <row r="202" spans="1:29" customFormat="1" x14ac:dyDescent="0.3">
      <c r="A202" s="54" t="s">
        <v>1</v>
      </c>
    </row>
    <row r="203" spans="1:29" customFormat="1" x14ac:dyDescent="0.3">
      <c r="A203" s="114" t="s">
        <v>1</v>
      </c>
      <c r="B203" s="113" t="s">
        <v>504</v>
      </c>
      <c r="C203" s="113" t="s">
        <v>1</v>
      </c>
      <c r="D203" s="113" t="s">
        <v>346</v>
      </c>
      <c r="E203" s="113" t="s">
        <v>1</v>
      </c>
      <c r="F203" s="113" t="s">
        <v>347</v>
      </c>
      <c r="G203" s="113" t="s">
        <v>1</v>
      </c>
      <c r="H203" s="105"/>
      <c r="I203" s="113" t="s">
        <v>350</v>
      </c>
      <c r="J203" s="113" t="s">
        <v>1</v>
      </c>
      <c r="K203" s="113" t="s">
        <v>351</v>
      </c>
      <c r="L203" s="113" t="s">
        <v>1</v>
      </c>
      <c r="M203" s="113" t="s">
        <v>352</v>
      </c>
      <c r="N203" s="113" t="s">
        <v>1</v>
      </c>
      <c r="O203" s="113" t="s">
        <v>353</v>
      </c>
      <c r="P203" s="113" t="s">
        <v>1</v>
      </c>
      <c r="Q203" s="113" t="s">
        <v>354</v>
      </c>
      <c r="R203" s="113" t="s">
        <v>1</v>
      </c>
      <c r="S203" s="113" t="s">
        <v>355</v>
      </c>
      <c r="T203" s="113" t="s">
        <v>1</v>
      </c>
      <c r="U203" s="113" t="s">
        <v>356</v>
      </c>
      <c r="V203" s="113" t="s">
        <v>1</v>
      </c>
      <c r="W203" s="105"/>
      <c r="X203" s="113" t="s">
        <v>358</v>
      </c>
      <c r="Y203" s="113" t="s">
        <v>1</v>
      </c>
      <c r="Z203" s="113" t="s">
        <v>359</v>
      </c>
      <c r="AA203" s="113" t="s">
        <v>1</v>
      </c>
      <c r="AB203" s="113" t="s">
        <v>360</v>
      </c>
      <c r="AC203" s="113" t="s">
        <v>1</v>
      </c>
    </row>
    <row r="204" spans="1:29" customFormat="1" x14ac:dyDescent="0.3">
      <c r="A204" s="115" t="s">
        <v>1</v>
      </c>
      <c r="B204" s="55" t="s">
        <v>14</v>
      </c>
      <c r="C204" s="55" t="s">
        <v>15</v>
      </c>
      <c r="D204" s="55" t="s">
        <v>14</v>
      </c>
      <c r="E204" s="55" t="s">
        <v>15</v>
      </c>
      <c r="F204" s="55" t="s">
        <v>14</v>
      </c>
      <c r="G204" s="55" t="s">
        <v>15</v>
      </c>
      <c r="H204" s="105"/>
      <c r="I204" s="55" t="s">
        <v>14</v>
      </c>
      <c r="J204" s="55" t="s">
        <v>15</v>
      </c>
      <c r="K204" s="55" t="s">
        <v>14</v>
      </c>
      <c r="L204" s="55" t="s">
        <v>15</v>
      </c>
      <c r="M204" s="55" t="s">
        <v>14</v>
      </c>
      <c r="N204" s="55" t="s">
        <v>15</v>
      </c>
      <c r="O204" s="55" t="s">
        <v>14</v>
      </c>
      <c r="P204" s="55" t="s">
        <v>15</v>
      </c>
      <c r="Q204" s="55" t="s">
        <v>14</v>
      </c>
      <c r="R204" s="55" t="s">
        <v>15</v>
      </c>
      <c r="S204" s="55" t="s">
        <v>14</v>
      </c>
      <c r="T204" s="55" t="s">
        <v>15</v>
      </c>
      <c r="U204" s="55" t="s">
        <v>14</v>
      </c>
      <c r="V204" s="55" t="s">
        <v>15</v>
      </c>
      <c r="W204" s="105"/>
      <c r="X204" s="55" t="s">
        <v>14</v>
      </c>
      <c r="Y204" s="55" t="s">
        <v>15</v>
      </c>
      <c r="Z204" s="55" t="s">
        <v>14</v>
      </c>
      <c r="AA204" s="55" t="s">
        <v>15</v>
      </c>
      <c r="AB204" s="55" t="s">
        <v>14</v>
      </c>
      <c r="AC204" s="55" t="s">
        <v>15</v>
      </c>
    </row>
    <row r="205" spans="1:29" customFormat="1" x14ac:dyDescent="0.3">
      <c r="A205" s="56" t="s">
        <v>16</v>
      </c>
      <c r="B205" s="57">
        <v>1487.1290507734</v>
      </c>
      <c r="C205" s="57">
        <v>1487.1290507734</v>
      </c>
      <c r="D205" s="57">
        <v>692.74469802149997</v>
      </c>
      <c r="E205" s="57">
        <v>692.74469802149997</v>
      </c>
      <c r="F205" s="57">
        <v>790.21067852670001</v>
      </c>
      <c r="G205" s="57">
        <v>790.21067852670001</v>
      </c>
      <c r="H205" s="106"/>
      <c r="I205" s="57">
        <v>196.43709702160001</v>
      </c>
      <c r="J205" s="57">
        <v>196.43709702160001</v>
      </c>
      <c r="K205" s="57">
        <v>250.81179160139999</v>
      </c>
      <c r="L205" s="57">
        <v>250.81179160139999</v>
      </c>
      <c r="M205" s="57">
        <v>189.76925343510001</v>
      </c>
      <c r="N205" s="57">
        <v>189.76925343510001</v>
      </c>
      <c r="O205" s="57">
        <v>273.39310940109999</v>
      </c>
      <c r="P205" s="57">
        <v>273.39310940109999</v>
      </c>
      <c r="Q205" s="57">
        <v>163.2707491939</v>
      </c>
      <c r="R205" s="57">
        <v>163.2707491939</v>
      </c>
      <c r="S205" s="57">
        <v>299.23722969149998</v>
      </c>
      <c r="T205" s="57">
        <v>299.23722969149998</v>
      </c>
      <c r="U205" s="57">
        <v>114.2098204288</v>
      </c>
      <c r="V205" s="57">
        <v>114.2098204288</v>
      </c>
      <c r="W205" s="106"/>
      <c r="X205" s="57">
        <v>266.47644293709999</v>
      </c>
      <c r="Y205" s="57">
        <v>266.47644293709999</v>
      </c>
      <c r="Z205" s="57">
        <v>424.35717158940002</v>
      </c>
      <c r="AA205" s="57">
        <v>424.35717158940002</v>
      </c>
      <c r="AB205" s="57">
        <v>785.22197197490004</v>
      </c>
      <c r="AC205" s="57">
        <v>785.22197197490004</v>
      </c>
    </row>
    <row r="206" spans="1:29" customFormat="1" x14ac:dyDescent="0.3">
      <c r="A206" s="58" t="s">
        <v>130</v>
      </c>
      <c r="B206" s="59">
        <v>20.8350318681</v>
      </c>
      <c r="C206" s="60">
        <v>1.40102379529635E-2</v>
      </c>
      <c r="D206" s="59">
        <v>3.7489377853999901</v>
      </c>
      <c r="E206" s="60">
        <v>5.4117163164251999E-3</v>
      </c>
      <c r="F206" s="59">
        <v>17.086094082700001</v>
      </c>
      <c r="G206" s="60">
        <v>2.1622200948430599E-2</v>
      </c>
      <c r="H206" s="107"/>
      <c r="I206" s="59">
        <v>9.7493703453999991</v>
      </c>
      <c r="J206" s="60">
        <v>4.9631003986624601E-2</v>
      </c>
      <c r="K206" s="59">
        <v>0</v>
      </c>
      <c r="L206" s="60">
        <v>0</v>
      </c>
      <c r="M206" s="59">
        <v>2.4769444969999999</v>
      </c>
      <c r="N206" s="60">
        <v>1.3052401546423901E-2</v>
      </c>
      <c r="O206" s="59">
        <v>4.9109778332999898</v>
      </c>
      <c r="P206" s="60">
        <v>1.7963063678005899E-2</v>
      </c>
      <c r="Q206" s="59">
        <v>1.6730661468000001</v>
      </c>
      <c r="R206" s="60">
        <v>1.02471885200519E-2</v>
      </c>
      <c r="S206" s="59">
        <v>1.543758891</v>
      </c>
      <c r="T206" s="60">
        <v>5.1589800259531403E-3</v>
      </c>
      <c r="U206" s="59">
        <v>0.48091415459999998</v>
      </c>
      <c r="V206" s="60">
        <v>4.2107951207208897E-3</v>
      </c>
      <c r="W206" s="107"/>
      <c r="X206" s="59">
        <v>6.1597524271000097</v>
      </c>
      <c r="Y206" s="60">
        <v>2.3115560832347101E-2</v>
      </c>
      <c r="Z206" s="59">
        <v>9.6219154641000095</v>
      </c>
      <c r="AA206" s="60">
        <v>2.26740965118176E-2</v>
      </c>
      <c r="AB206" s="59">
        <v>5.0533639769000001</v>
      </c>
      <c r="AC206" s="60">
        <v>6.4355865694771097E-3</v>
      </c>
    </row>
    <row r="207" spans="1:29" customFormat="1" x14ac:dyDescent="0.3">
      <c r="A207" s="58" t="s">
        <v>131</v>
      </c>
      <c r="B207" s="63">
        <v>417.69928725239998</v>
      </c>
      <c r="C207" s="64">
        <v>0.28087628779437201</v>
      </c>
      <c r="D207" s="63">
        <v>202.22448931540001</v>
      </c>
      <c r="E207" s="64">
        <v>0.29191777272775898</v>
      </c>
      <c r="F207" s="63">
        <v>214.71554815190001</v>
      </c>
      <c r="G207" s="64">
        <v>0.27171937052562301</v>
      </c>
      <c r="H207" s="107"/>
      <c r="I207" s="63">
        <v>63.356998692400197</v>
      </c>
      <c r="J207" s="64">
        <v>0.32253072180879</v>
      </c>
      <c r="K207" s="63">
        <v>59.074345715599897</v>
      </c>
      <c r="L207" s="64">
        <v>0.23553256941556899</v>
      </c>
      <c r="M207" s="63">
        <v>49.8154442214</v>
      </c>
      <c r="N207" s="64">
        <v>0.26250534962681199</v>
      </c>
      <c r="O207" s="63">
        <v>81.193576202799804</v>
      </c>
      <c r="P207" s="64">
        <v>0.29698472057567299</v>
      </c>
      <c r="Q207" s="63">
        <v>44.517654091799997</v>
      </c>
      <c r="R207" s="64">
        <v>0.27266154110024299</v>
      </c>
      <c r="S207" s="63">
        <v>87.406422914600199</v>
      </c>
      <c r="T207" s="64">
        <v>0.29209742051385801</v>
      </c>
      <c r="U207" s="63">
        <v>32.334845413799997</v>
      </c>
      <c r="V207" s="64">
        <v>0.28311790783313601</v>
      </c>
      <c r="W207" s="107"/>
      <c r="X207" s="63">
        <v>59.817206606000099</v>
      </c>
      <c r="Y207" s="64">
        <v>0.22447465129260799</v>
      </c>
      <c r="Z207" s="63">
        <v>138.28591677079999</v>
      </c>
      <c r="AA207" s="64">
        <v>0.32587152057041902</v>
      </c>
      <c r="AB207" s="63">
        <v>219.59616387560001</v>
      </c>
      <c r="AC207" s="64">
        <v>0.27966125721532897</v>
      </c>
    </row>
    <row r="208" spans="1:29" customFormat="1" x14ac:dyDescent="0.3">
      <c r="A208" s="58" t="s">
        <v>132</v>
      </c>
      <c r="B208" s="59">
        <v>135.57737894729999</v>
      </c>
      <c r="C208" s="60">
        <v>9.1167191493429098E-2</v>
      </c>
      <c r="D208" s="59">
        <v>59.805842603899997</v>
      </c>
      <c r="E208" s="60">
        <v>8.6331721880668705E-2</v>
      </c>
      <c r="F208" s="59">
        <v>75.771536343400001</v>
      </c>
      <c r="G208" s="60">
        <v>9.5887765633174499E-2</v>
      </c>
      <c r="H208" s="107"/>
      <c r="I208" s="59">
        <v>2.9023903702</v>
      </c>
      <c r="J208" s="60">
        <v>1.47751642342834E-2</v>
      </c>
      <c r="K208" s="59">
        <v>22.090884039799999</v>
      </c>
      <c r="L208" s="60">
        <v>8.8077533750517203E-2</v>
      </c>
      <c r="M208" s="59">
        <v>18.833840027200001</v>
      </c>
      <c r="N208" s="60">
        <v>9.9246003692800899E-2</v>
      </c>
      <c r="O208" s="59">
        <v>20.618121450699999</v>
      </c>
      <c r="P208" s="60">
        <v>7.5415658777452099E-2</v>
      </c>
      <c r="Q208" s="59">
        <v>15.681496575100001</v>
      </c>
      <c r="R208" s="60">
        <v>9.6045964464073597E-2</v>
      </c>
      <c r="S208" s="59">
        <v>38.051025493699903</v>
      </c>
      <c r="T208" s="60">
        <v>0.12716006471831401</v>
      </c>
      <c r="U208" s="59">
        <v>17.399620990599999</v>
      </c>
      <c r="V208" s="61">
        <v>0.15234785349695201</v>
      </c>
      <c r="W208" s="107"/>
      <c r="X208" s="59">
        <v>24.954697559100001</v>
      </c>
      <c r="Y208" s="60">
        <v>9.3646917844030203E-2</v>
      </c>
      <c r="Z208" s="59">
        <v>40.729214076600101</v>
      </c>
      <c r="AA208" s="60">
        <v>9.5978616136146805E-2</v>
      </c>
      <c r="AB208" s="59">
        <v>68.386428555199899</v>
      </c>
      <c r="AC208" s="60">
        <v>8.7091842811278394E-2</v>
      </c>
    </row>
    <row r="209" spans="1:29" customFormat="1" x14ac:dyDescent="0.3">
      <c r="A209" s="58" t="s">
        <v>133</v>
      </c>
      <c r="B209" s="63">
        <v>21.649060754200001</v>
      </c>
      <c r="C209" s="64">
        <v>1.45576207679765E-2</v>
      </c>
      <c r="D209" s="63">
        <v>9.6050971693000005</v>
      </c>
      <c r="E209" s="64">
        <v>1.3865277059113499E-2</v>
      </c>
      <c r="F209" s="63">
        <v>12.0439635849</v>
      </c>
      <c r="G209" s="64">
        <v>1.52414589073325E-2</v>
      </c>
      <c r="H209" s="107"/>
      <c r="I209" s="63">
        <v>0</v>
      </c>
      <c r="J209" s="64">
        <v>0</v>
      </c>
      <c r="K209" s="63">
        <v>0</v>
      </c>
      <c r="L209" s="64">
        <v>0</v>
      </c>
      <c r="M209" s="63">
        <v>3.3128204026999999</v>
      </c>
      <c r="N209" s="64">
        <v>1.7457097726492201E-2</v>
      </c>
      <c r="O209" s="63">
        <v>3.6967497845000001</v>
      </c>
      <c r="P209" s="64">
        <v>1.35217372251926E-2</v>
      </c>
      <c r="Q209" s="63">
        <v>0.71874362599999797</v>
      </c>
      <c r="R209" s="64">
        <v>4.4021579465310197E-3</v>
      </c>
      <c r="S209" s="63">
        <v>7.5808853753000003</v>
      </c>
      <c r="T209" s="64">
        <v>2.53340314075075E-2</v>
      </c>
      <c r="U209" s="63">
        <v>6.3398615656999997</v>
      </c>
      <c r="V209" s="61">
        <v>5.5510651727645098E-2</v>
      </c>
      <c r="W209" s="107"/>
      <c r="X209" s="63">
        <v>3.8524512448999801</v>
      </c>
      <c r="Y209" s="64">
        <v>1.44570049135989E-2</v>
      </c>
      <c r="Z209" s="63">
        <v>7.4283504466999997</v>
      </c>
      <c r="AA209" s="64">
        <v>1.7504948529272198E-2</v>
      </c>
      <c r="AB209" s="63">
        <v>10.3682590626</v>
      </c>
      <c r="AC209" s="64">
        <v>1.3204239606952099E-2</v>
      </c>
    </row>
    <row r="210" spans="1:29" customFormat="1" x14ac:dyDescent="0.3">
      <c r="A210" s="58" t="s">
        <v>134</v>
      </c>
      <c r="B210" s="59">
        <v>219.67734913979999</v>
      </c>
      <c r="C210" s="60">
        <v>0.147719089359161</v>
      </c>
      <c r="D210" s="59">
        <v>89.649449603600004</v>
      </c>
      <c r="E210" s="60">
        <v>0.12941196065396299</v>
      </c>
      <c r="F210" s="59">
        <v>129.7926645398</v>
      </c>
      <c r="G210" s="60">
        <v>0.16425070942067099</v>
      </c>
      <c r="H210" s="107"/>
      <c r="I210" s="59">
        <v>26.439863561999999</v>
      </c>
      <c r="J210" s="60">
        <v>0.13459709984969201</v>
      </c>
      <c r="K210" s="59">
        <v>53.524997868100101</v>
      </c>
      <c r="L210" s="60">
        <v>0.21340702335544101</v>
      </c>
      <c r="M210" s="59">
        <v>33.950611999400003</v>
      </c>
      <c r="N210" s="60">
        <v>0.17890470339554199</v>
      </c>
      <c r="O210" s="59">
        <v>43.961199346100102</v>
      </c>
      <c r="P210" s="60">
        <v>0.16079849065107099</v>
      </c>
      <c r="Q210" s="59">
        <v>27.491456821900002</v>
      </c>
      <c r="R210" s="60">
        <v>0.16837955945955299</v>
      </c>
      <c r="S210" s="59">
        <v>25.0274911811</v>
      </c>
      <c r="T210" s="62">
        <v>8.3637624926892307E-2</v>
      </c>
      <c r="U210" s="59">
        <v>9.2817283611999795</v>
      </c>
      <c r="V210" s="62">
        <v>8.1269091627601001E-2</v>
      </c>
      <c r="W210" s="107"/>
      <c r="X210" s="59">
        <v>36.518463885700001</v>
      </c>
      <c r="Y210" s="60">
        <v>0.137041996970516</v>
      </c>
      <c r="Z210" s="59">
        <v>50.405295137499898</v>
      </c>
      <c r="AA210" s="60">
        <v>0.11878035417360901</v>
      </c>
      <c r="AB210" s="59">
        <v>132.75359011660001</v>
      </c>
      <c r="AC210" s="60">
        <v>0.16906504766125399</v>
      </c>
    </row>
    <row r="211" spans="1:29" customFormat="1" x14ac:dyDescent="0.3">
      <c r="A211" s="58" t="s">
        <v>135</v>
      </c>
      <c r="B211" s="63">
        <v>74.636660459500106</v>
      </c>
      <c r="C211" s="64">
        <v>5.0188422061074198E-2</v>
      </c>
      <c r="D211" s="63">
        <v>37.3887908023001</v>
      </c>
      <c r="E211" s="64">
        <v>5.3971962411381198E-2</v>
      </c>
      <c r="F211" s="63">
        <v>37.247869657199999</v>
      </c>
      <c r="G211" s="64">
        <v>4.7136631621641001E-2</v>
      </c>
      <c r="H211" s="107"/>
      <c r="I211" s="63">
        <v>16.757488439700001</v>
      </c>
      <c r="J211" s="64">
        <v>8.5307147650717799E-2</v>
      </c>
      <c r="K211" s="63">
        <v>5.69681626940001</v>
      </c>
      <c r="L211" s="64">
        <v>2.2713510529256201E-2</v>
      </c>
      <c r="M211" s="63">
        <v>9.5954238589000003</v>
      </c>
      <c r="N211" s="64">
        <v>5.0563638130038703E-2</v>
      </c>
      <c r="O211" s="63">
        <v>17.456367884599999</v>
      </c>
      <c r="P211" s="64">
        <v>6.3850796835517296E-2</v>
      </c>
      <c r="Q211" s="63">
        <v>7.2785628668999802</v>
      </c>
      <c r="R211" s="64">
        <v>4.4579711325119203E-2</v>
      </c>
      <c r="S211" s="63">
        <v>11.2560740916</v>
      </c>
      <c r="T211" s="64">
        <v>3.7615887913427397E-2</v>
      </c>
      <c r="U211" s="63">
        <v>6.5959270484000001</v>
      </c>
      <c r="V211" s="64">
        <v>5.7752713590089197E-2</v>
      </c>
      <c r="W211" s="107"/>
      <c r="X211" s="63">
        <v>22.4469114533</v>
      </c>
      <c r="Y211" s="61">
        <v>8.4236006777523798E-2</v>
      </c>
      <c r="Z211" s="63">
        <v>18.1842966729</v>
      </c>
      <c r="AA211" s="64">
        <v>4.2851394745591298E-2</v>
      </c>
      <c r="AB211" s="63">
        <v>34.005452333299999</v>
      </c>
      <c r="AC211" s="64">
        <v>4.3306801830536402E-2</v>
      </c>
    </row>
    <row r="212" spans="1:29" customFormat="1" x14ac:dyDescent="0.3">
      <c r="A212" s="58" t="s">
        <v>136</v>
      </c>
      <c r="B212" s="59">
        <v>113.1938071662</v>
      </c>
      <c r="C212" s="60">
        <v>7.6115658629176894E-2</v>
      </c>
      <c r="D212" s="59">
        <v>56.702511898300102</v>
      </c>
      <c r="E212" s="60">
        <v>8.1851960845379407E-2</v>
      </c>
      <c r="F212" s="59">
        <v>56.4912952679</v>
      </c>
      <c r="G212" s="60">
        <v>7.1488903912592799E-2</v>
      </c>
      <c r="H212" s="107"/>
      <c r="I212" s="59">
        <v>3.1533371924</v>
      </c>
      <c r="J212" s="60">
        <v>1.6052656245745998E-2</v>
      </c>
      <c r="K212" s="59">
        <v>17.578905001399999</v>
      </c>
      <c r="L212" s="60">
        <v>7.0088032501028102E-2</v>
      </c>
      <c r="M212" s="59">
        <v>19.9870179503</v>
      </c>
      <c r="N212" s="60">
        <v>0.105322741110616</v>
      </c>
      <c r="O212" s="59">
        <v>25.322944021000001</v>
      </c>
      <c r="P212" s="60">
        <v>9.2624660791462199E-2</v>
      </c>
      <c r="Q212" s="59">
        <v>14.888510330100001</v>
      </c>
      <c r="R212" s="60">
        <v>9.1189085636021905E-2</v>
      </c>
      <c r="S212" s="59">
        <v>22.495252793300001</v>
      </c>
      <c r="T212" s="60">
        <v>7.5175314303275606E-2</v>
      </c>
      <c r="U212" s="59">
        <v>9.7678398777000108</v>
      </c>
      <c r="V212" s="60">
        <v>8.55253938849279E-2</v>
      </c>
      <c r="W212" s="107"/>
      <c r="X212" s="59">
        <v>12.1504481587</v>
      </c>
      <c r="Y212" s="60">
        <v>4.5596706503501401E-2</v>
      </c>
      <c r="Z212" s="59">
        <v>26.3147025274999</v>
      </c>
      <c r="AA212" s="60">
        <v>6.2010740690301401E-2</v>
      </c>
      <c r="AB212" s="59">
        <v>73.934681776999994</v>
      </c>
      <c r="AC212" s="60">
        <v>9.4157683324943106E-2</v>
      </c>
    </row>
    <row r="213" spans="1:29" customFormat="1" x14ac:dyDescent="0.3">
      <c r="A213" s="58" t="s">
        <v>137</v>
      </c>
      <c r="B213" s="63">
        <v>123.3768549749</v>
      </c>
      <c r="C213" s="64">
        <v>8.2963112657059801E-2</v>
      </c>
      <c r="D213" s="63">
        <v>64.409983414799896</v>
      </c>
      <c r="E213" s="64">
        <v>9.2977952193292607E-2</v>
      </c>
      <c r="F213" s="63">
        <v>58.966871560100003</v>
      </c>
      <c r="G213" s="64">
        <v>7.4621709326986294E-2</v>
      </c>
      <c r="H213" s="107"/>
      <c r="I213" s="63">
        <v>11.7165890351</v>
      </c>
      <c r="J213" s="64">
        <v>5.9645500838426999E-2</v>
      </c>
      <c r="K213" s="63">
        <v>30.615455617999999</v>
      </c>
      <c r="L213" s="64">
        <v>0.12206545562521</v>
      </c>
      <c r="M213" s="63">
        <v>21.924348138399999</v>
      </c>
      <c r="N213" s="64">
        <v>0.115531614007735</v>
      </c>
      <c r="O213" s="63">
        <v>16.994378708500001</v>
      </c>
      <c r="P213" s="64">
        <v>6.2160962087626101E-2</v>
      </c>
      <c r="Q213" s="63">
        <v>12.0376561269</v>
      </c>
      <c r="R213" s="64">
        <v>7.3728185767091101E-2</v>
      </c>
      <c r="S213" s="63">
        <v>23.743634878200002</v>
      </c>
      <c r="T213" s="64">
        <v>7.9347195209227797E-2</v>
      </c>
      <c r="U213" s="63">
        <v>6.3447924697999998</v>
      </c>
      <c r="V213" s="64">
        <v>5.5553825809186302E-2</v>
      </c>
      <c r="W213" s="107"/>
      <c r="X213" s="63">
        <v>21.062444562700001</v>
      </c>
      <c r="Y213" s="64">
        <v>7.9040549815773603E-2</v>
      </c>
      <c r="Z213" s="63">
        <v>45.384733475000097</v>
      </c>
      <c r="AA213" s="64">
        <v>0.106949373107127</v>
      </c>
      <c r="AB213" s="63">
        <v>56.9296769372</v>
      </c>
      <c r="AC213" s="64">
        <v>7.2501380461905601E-2</v>
      </c>
    </row>
    <row r="214" spans="1:29" customFormat="1" x14ac:dyDescent="0.3">
      <c r="A214" s="58" t="s">
        <v>138</v>
      </c>
      <c r="B214" s="59">
        <v>128.51363292420001</v>
      </c>
      <c r="C214" s="60">
        <v>8.6417270147042605E-2</v>
      </c>
      <c r="D214" s="59">
        <v>65.202034339700106</v>
      </c>
      <c r="E214" s="60">
        <v>9.4121304032956196E-2</v>
      </c>
      <c r="F214" s="59">
        <v>63.311598584499997</v>
      </c>
      <c r="G214" s="60">
        <v>8.0119897522190703E-2</v>
      </c>
      <c r="H214" s="107"/>
      <c r="I214" s="59">
        <v>17.1750929287</v>
      </c>
      <c r="J214" s="60">
        <v>8.7433041869944994E-2</v>
      </c>
      <c r="K214" s="59">
        <v>28.548178292799999</v>
      </c>
      <c r="L214" s="60">
        <v>0.11382311059031</v>
      </c>
      <c r="M214" s="59">
        <v>11.4598159085</v>
      </c>
      <c r="N214" s="60">
        <v>6.0388159309585902E-2</v>
      </c>
      <c r="O214" s="59">
        <v>18.438995513799998</v>
      </c>
      <c r="P214" s="60">
        <v>6.7444989942112302E-2</v>
      </c>
      <c r="Q214" s="59">
        <v>12.867891030299999</v>
      </c>
      <c r="R214" s="60">
        <v>7.88132050219119E-2</v>
      </c>
      <c r="S214" s="59">
        <v>34.070090620100103</v>
      </c>
      <c r="T214" s="60">
        <v>0.113856456481784</v>
      </c>
      <c r="U214" s="59">
        <v>5.9535686300000004</v>
      </c>
      <c r="V214" s="60">
        <v>5.2128342445924201E-2</v>
      </c>
      <c r="W214" s="107"/>
      <c r="X214" s="59">
        <v>33.384333153699998</v>
      </c>
      <c r="Y214" s="60">
        <v>0.12528061687456599</v>
      </c>
      <c r="Z214" s="59">
        <v>28.6871141742999</v>
      </c>
      <c r="AA214" s="60">
        <v>6.7601341734969206E-2</v>
      </c>
      <c r="AB214" s="59">
        <v>66.442185596200005</v>
      </c>
      <c r="AC214" s="60">
        <v>8.4615800331073604E-2</v>
      </c>
    </row>
    <row r="215" spans="1:29" customFormat="1" x14ac:dyDescent="0.3">
      <c r="A215" s="58" t="s">
        <v>139</v>
      </c>
      <c r="B215" s="63">
        <v>152.31740122260001</v>
      </c>
      <c r="C215" s="64">
        <v>0.102423795126176</v>
      </c>
      <c r="D215" s="63">
        <v>74.560776983799897</v>
      </c>
      <c r="E215" s="64">
        <v>0.10763096014556001</v>
      </c>
      <c r="F215" s="63">
        <v>77.756624238800001</v>
      </c>
      <c r="G215" s="64">
        <v>9.8399865190093999E-2</v>
      </c>
      <c r="H215" s="107"/>
      <c r="I215" s="63">
        <v>35.9699507861</v>
      </c>
      <c r="J215" s="64">
        <v>0.18311180185148401</v>
      </c>
      <c r="K215" s="63">
        <v>18.310062015500002</v>
      </c>
      <c r="L215" s="64">
        <v>7.3003194541184396E-2</v>
      </c>
      <c r="M215" s="63">
        <v>11.604705986600001</v>
      </c>
      <c r="N215" s="62">
        <v>6.1151665912880598E-2</v>
      </c>
      <c r="O215" s="63">
        <v>29.653999619499999</v>
      </c>
      <c r="P215" s="64">
        <v>0.108466521648847</v>
      </c>
      <c r="Q215" s="63">
        <v>13.1786953293</v>
      </c>
      <c r="R215" s="64">
        <v>8.0716817889094197E-2</v>
      </c>
      <c r="S215" s="63">
        <v>29.338273429699999</v>
      </c>
      <c r="T215" s="64">
        <v>9.8043527070299397E-2</v>
      </c>
      <c r="U215" s="63">
        <v>14.261714055900001</v>
      </c>
      <c r="V215" s="64">
        <v>0.124872922506615</v>
      </c>
      <c r="W215" s="107"/>
      <c r="X215" s="63">
        <v>33.229352024400001</v>
      </c>
      <c r="Y215" s="64">
        <v>0.124699022765939</v>
      </c>
      <c r="Z215" s="63">
        <v>37.090474709200002</v>
      </c>
      <c r="AA215" s="64">
        <v>8.7403906879387094E-2</v>
      </c>
      <c r="AB215" s="63">
        <v>73.225123676400102</v>
      </c>
      <c r="AC215" s="64">
        <v>9.3254043174865103E-2</v>
      </c>
    </row>
    <row r="216" spans="1:29" customFormat="1" x14ac:dyDescent="0.3">
      <c r="A216" s="58" t="s">
        <v>140</v>
      </c>
      <c r="B216" s="59">
        <v>79.652586064199795</v>
      </c>
      <c r="C216" s="60">
        <v>5.3561314011568599E-2</v>
      </c>
      <c r="D216" s="59">
        <v>29.446784104999999</v>
      </c>
      <c r="E216" s="60">
        <v>4.25074117335014E-2</v>
      </c>
      <c r="F216" s="59">
        <v>47.026612515499998</v>
      </c>
      <c r="G216" s="60">
        <v>5.9511486991264503E-2</v>
      </c>
      <c r="H216" s="107"/>
      <c r="I216" s="59">
        <v>9.2160156695999902</v>
      </c>
      <c r="J216" s="60">
        <v>4.6915861664289502E-2</v>
      </c>
      <c r="K216" s="59">
        <v>15.3721467808</v>
      </c>
      <c r="L216" s="60">
        <v>6.1289569691484101E-2</v>
      </c>
      <c r="M216" s="59">
        <v>6.8082804447000003</v>
      </c>
      <c r="N216" s="60">
        <v>3.5876625541072703E-2</v>
      </c>
      <c r="O216" s="59">
        <v>11.1457990363</v>
      </c>
      <c r="P216" s="60">
        <v>4.0768397787040798E-2</v>
      </c>
      <c r="Q216" s="59">
        <v>12.937016248799999</v>
      </c>
      <c r="R216" s="60">
        <v>7.9236582870309602E-2</v>
      </c>
      <c r="S216" s="59">
        <v>18.724320022899999</v>
      </c>
      <c r="T216" s="60">
        <v>6.2573497429460598E-2</v>
      </c>
      <c r="U216" s="59">
        <v>5.4490078611000001</v>
      </c>
      <c r="V216" s="60">
        <v>4.7710501957202403E-2</v>
      </c>
      <c r="W216" s="107"/>
      <c r="X216" s="59">
        <v>12.9003818615</v>
      </c>
      <c r="Y216" s="60">
        <v>4.8410965409595497E-2</v>
      </c>
      <c r="Z216" s="59">
        <v>22.225158134800001</v>
      </c>
      <c r="AA216" s="60">
        <v>5.2373706921358801E-2</v>
      </c>
      <c r="AB216" s="59">
        <v>44.527046067900102</v>
      </c>
      <c r="AC216" s="60">
        <v>5.6706317012386598E-2</v>
      </c>
    </row>
    <row r="217" spans="1:29" customFormat="1" x14ac:dyDescent="0.3">
      <c r="A217" s="65" t="s">
        <v>1</v>
      </c>
    </row>
    <row r="218" spans="1:29" customFormat="1" x14ac:dyDescent="0.3">
      <c r="A218" s="65" t="s">
        <v>1</v>
      </c>
    </row>
    <row r="219" spans="1:29" customFormat="1" x14ac:dyDescent="0.3">
      <c r="A219" s="53" t="s">
        <v>141</v>
      </c>
    </row>
    <row r="220" spans="1:29" customFormat="1" x14ac:dyDescent="0.3">
      <c r="A220" s="54" t="s">
        <v>1</v>
      </c>
    </row>
    <row r="221" spans="1:29" customFormat="1" x14ac:dyDescent="0.3">
      <c r="A221" s="114" t="s">
        <v>1</v>
      </c>
      <c r="B221" s="113" t="s">
        <v>504</v>
      </c>
      <c r="C221" s="113" t="s">
        <v>1</v>
      </c>
      <c r="D221" s="113" t="s">
        <v>346</v>
      </c>
      <c r="E221" s="113" t="s">
        <v>1</v>
      </c>
      <c r="F221" s="113" t="s">
        <v>347</v>
      </c>
      <c r="G221" s="113" t="s">
        <v>1</v>
      </c>
      <c r="H221" s="105"/>
      <c r="I221" s="113" t="s">
        <v>350</v>
      </c>
      <c r="J221" s="113" t="s">
        <v>1</v>
      </c>
      <c r="K221" s="113" t="s">
        <v>351</v>
      </c>
      <c r="L221" s="113" t="s">
        <v>1</v>
      </c>
      <c r="M221" s="113" t="s">
        <v>352</v>
      </c>
      <c r="N221" s="113" t="s">
        <v>1</v>
      </c>
      <c r="O221" s="113" t="s">
        <v>353</v>
      </c>
      <c r="P221" s="113" t="s">
        <v>1</v>
      </c>
      <c r="Q221" s="113" t="s">
        <v>354</v>
      </c>
      <c r="R221" s="113" t="s">
        <v>1</v>
      </c>
      <c r="S221" s="113" t="s">
        <v>355</v>
      </c>
      <c r="T221" s="113" t="s">
        <v>1</v>
      </c>
      <c r="U221" s="113" t="s">
        <v>356</v>
      </c>
      <c r="V221" s="113" t="s">
        <v>1</v>
      </c>
      <c r="W221" s="105"/>
      <c r="X221" s="113" t="s">
        <v>358</v>
      </c>
      <c r="Y221" s="113" t="s">
        <v>1</v>
      </c>
      <c r="Z221" s="113" t="s">
        <v>359</v>
      </c>
      <c r="AA221" s="113" t="s">
        <v>1</v>
      </c>
      <c r="AB221" s="113" t="s">
        <v>360</v>
      </c>
      <c r="AC221" s="113" t="s">
        <v>1</v>
      </c>
    </row>
    <row r="222" spans="1:29" customFormat="1" x14ac:dyDescent="0.3">
      <c r="A222" s="115" t="s">
        <v>1</v>
      </c>
      <c r="B222" s="55" t="s">
        <v>14</v>
      </c>
      <c r="C222" s="55" t="s">
        <v>15</v>
      </c>
      <c r="D222" s="55" t="s">
        <v>14</v>
      </c>
      <c r="E222" s="55" t="s">
        <v>15</v>
      </c>
      <c r="F222" s="55" t="s">
        <v>14</v>
      </c>
      <c r="G222" s="55" t="s">
        <v>15</v>
      </c>
      <c r="H222" s="105"/>
      <c r="I222" s="55" t="s">
        <v>14</v>
      </c>
      <c r="J222" s="55" t="s">
        <v>15</v>
      </c>
      <c r="K222" s="55" t="s">
        <v>14</v>
      </c>
      <c r="L222" s="55" t="s">
        <v>15</v>
      </c>
      <c r="M222" s="55" t="s">
        <v>14</v>
      </c>
      <c r="N222" s="55" t="s">
        <v>15</v>
      </c>
      <c r="O222" s="55" t="s">
        <v>14</v>
      </c>
      <c r="P222" s="55" t="s">
        <v>15</v>
      </c>
      <c r="Q222" s="55" t="s">
        <v>14</v>
      </c>
      <c r="R222" s="55" t="s">
        <v>15</v>
      </c>
      <c r="S222" s="55" t="s">
        <v>14</v>
      </c>
      <c r="T222" s="55" t="s">
        <v>15</v>
      </c>
      <c r="U222" s="55" t="s">
        <v>14</v>
      </c>
      <c r="V222" s="55" t="s">
        <v>15</v>
      </c>
      <c r="W222" s="105"/>
      <c r="X222" s="55" t="s">
        <v>14</v>
      </c>
      <c r="Y222" s="55" t="s">
        <v>15</v>
      </c>
      <c r="Z222" s="55" t="s">
        <v>14</v>
      </c>
      <c r="AA222" s="55" t="s">
        <v>15</v>
      </c>
      <c r="AB222" s="55" t="s">
        <v>14</v>
      </c>
      <c r="AC222" s="55" t="s">
        <v>15</v>
      </c>
    </row>
    <row r="223" spans="1:29" customFormat="1" x14ac:dyDescent="0.3">
      <c r="A223" s="56" t="s">
        <v>16</v>
      </c>
      <c r="B223" s="57">
        <v>1497.7955463971</v>
      </c>
      <c r="C223" s="57">
        <v>1497.7955463971</v>
      </c>
      <c r="D223" s="57">
        <v>695.70771563350002</v>
      </c>
      <c r="E223" s="57">
        <v>695.70771563350002</v>
      </c>
      <c r="F223" s="57">
        <v>797.91415653839999</v>
      </c>
      <c r="G223" s="57">
        <v>797.91415653839999</v>
      </c>
      <c r="H223" s="106"/>
      <c r="I223" s="57">
        <v>202.05902681649999</v>
      </c>
      <c r="J223" s="57">
        <v>202.05902681649999</v>
      </c>
      <c r="K223" s="57">
        <v>250.81179160139999</v>
      </c>
      <c r="L223" s="57">
        <v>250.81179160139999</v>
      </c>
      <c r="M223" s="57">
        <v>192.86541582780001</v>
      </c>
      <c r="N223" s="57">
        <v>192.86541582780001</v>
      </c>
      <c r="O223" s="57">
        <v>274.45842064239997</v>
      </c>
      <c r="P223" s="57">
        <v>274.45842064239997</v>
      </c>
      <c r="Q223" s="57">
        <v>164.15384138869999</v>
      </c>
      <c r="R223" s="57">
        <v>164.15384138869999</v>
      </c>
      <c r="S223" s="57">
        <v>299.23722969149998</v>
      </c>
      <c r="T223" s="57">
        <v>299.23722969149998</v>
      </c>
      <c r="U223" s="57">
        <v>114.2098204288</v>
      </c>
      <c r="V223" s="57">
        <v>114.2098204288</v>
      </c>
      <c r="W223" s="106"/>
      <c r="X223" s="57">
        <v>272.60720089580002</v>
      </c>
      <c r="Y223" s="57">
        <v>272.60720089580002</v>
      </c>
      <c r="Z223" s="57">
        <v>425.88297958520002</v>
      </c>
      <c r="AA223" s="57">
        <v>425.88297958520002</v>
      </c>
      <c r="AB223" s="57">
        <v>788.23190164410005</v>
      </c>
      <c r="AC223" s="57">
        <v>788.23190164410005</v>
      </c>
    </row>
    <row r="224" spans="1:29" customFormat="1" x14ac:dyDescent="0.3">
      <c r="A224" s="58" t="s">
        <v>142</v>
      </c>
      <c r="B224" s="59">
        <v>317.97149897520001</v>
      </c>
      <c r="C224" s="60">
        <v>0.212292992685197</v>
      </c>
      <c r="D224" s="59">
        <v>154.26064830320001</v>
      </c>
      <c r="E224" s="60">
        <v>0.22173197858346699</v>
      </c>
      <c r="F224" s="59">
        <v>163.71085067199999</v>
      </c>
      <c r="G224" s="60">
        <v>0.20517351312856599</v>
      </c>
      <c r="H224" s="107"/>
      <c r="I224" s="59">
        <v>43.354593107900001</v>
      </c>
      <c r="J224" s="60">
        <v>0.21456400038624601</v>
      </c>
      <c r="K224" s="59">
        <v>51.009534864599999</v>
      </c>
      <c r="L224" s="60">
        <v>0.203377738099596</v>
      </c>
      <c r="M224" s="59">
        <v>38.8118932187</v>
      </c>
      <c r="N224" s="60">
        <v>0.20123822123378099</v>
      </c>
      <c r="O224" s="59">
        <v>60.209660971399998</v>
      </c>
      <c r="P224" s="60">
        <v>0.219376256813228</v>
      </c>
      <c r="Q224" s="59">
        <v>30.853250002300001</v>
      </c>
      <c r="R224" s="60">
        <v>0.18795326226477099</v>
      </c>
      <c r="S224" s="59">
        <v>66.758512796099893</v>
      </c>
      <c r="T224" s="60">
        <v>0.223095611682159</v>
      </c>
      <c r="U224" s="59">
        <v>26.9740540142</v>
      </c>
      <c r="V224" s="60">
        <v>0.23617981284732001</v>
      </c>
      <c r="W224" s="107"/>
      <c r="X224" s="59">
        <v>51.334126595199898</v>
      </c>
      <c r="Y224" s="60">
        <v>0.188308035981858</v>
      </c>
      <c r="Z224" s="59">
        <v>89.704796725700007</v>
      </c>
      <c r="AA224" s="60">
        <v>0.210632500066263</v>
      </c>
      <c r="AB224" s="59">
        <v>176.932575654299</v>
      </c>
      <c r="AC224" s="60">
        <v>0.224467666539825</v>
      </c>
    </row>
    <row r="225" spans="1:29" customFormat="1" x14ac:dyDescent="0.3">
      <c r="A225" s="58" t="s">
        <v>143</v>
      </c>
      <c r="B225" s="63">
        <v>445.19624327619999</v>
      </c>
      <c r="C225" s="64">
        <v>0.29723432169838199</v>
      </c>
      <c r="D225" s="63">
        <v>184.89390556430001</v>
      </c>
      <c r="E225" s="64">
        <v>0.26576377034418602</v>
      </c>
      <c r="F225" s="63">
        <v>256.3638984831</v>
      </c>
      <c r="G225" s="64">
        <v>0.32129258063961003</v>
      </c>
      <c r="H225" s="107"/>
      <c r="I225" s="63">
        <v>43.249643572899998</v>
      </c>
      <c r="J225" s="64">
        <v>0.214044600007785</v>
      </c>
      <c r="K225" s="63">
        <v>49.381629268999902</v>
      </c>
      <c r="L225" s="62">
        <v>0.19688719160173801</v>
      </c>
      <c r="M225" s="63">
        <v>49.219533275400003</v>
      </c>
      <c r="N225" s="64">
        <v>0.25520144741422002</v>
      </c>
      <c r="O225" s="63">
        <v>88.771274676199894</v>
      </c>
      <c r="P225" s="64">
        <v>0.32344161446539399</v>
      </c>
      <c r="Q225" s="63">
        <v>51.007619183899997</v>
      </c>
      <c r="R225" s="64">
        <v>0.31073058511691498</v>
      </c>
      <c r="S225" s="63">
        <v>111.2397121875</v>
      </c>
      <c r="T225" s="61">
        <v>0.37174422548351699</v>
      </c>
      <c r="U225" s="63">
        <v>52.326831111300002</v>
      </c>
      <c r="V225" s="61">
        <v>0.45816402578026399</v>
      </c>
      <c r="W225" s="107"/>
      <c r="X225" s="63">
        <v>89.247190490700007</v>
      </c>
      <c r="Y225" s="64">
        <v>0.32738383357970602</v>
      </c>
      <c r="Z225" s="63">
        <v>144.74855786640001</v>
      </c>
      <c r="AA225" s="64">
        <v>0.33987871036166201</v>
      </c>
      <c r="AB225" s="63">
        <v>208.89948145970001</v>
      </c>
      <c r="AC225" s="64">
        <v>0.26502287083785397</v>
      </c>
    </row>
    <row r="226" spans="1:29" customFormat="1" x14ac:dyDescent="0.3">
      <c r="A226" s="58" t="s">
        <v>144</v>
      </c>
      <c r="B226" s="59">
        <v>159.50120120010001</v>
      </c>
      <c r="C226" s="60">
        <v>0.106490636578387</v>
      </c>
      <c r="D226" s="59">
        <v>87.479825694899901</v>
      </c>
      <c r="E226" s="60">
        <v>0.12574221002456801</v>
      </c>
      <c r="F226" s="59">
        <v>72.021375505199899</v>
      </c>
      <c r="G226" s="60">
        <v>9.0262060041209402E-2</v>
      </c>
      <c r="H226" s="107"/>
      <c r="I226" s="59">
        <v>30.392558898400001</v>
      </c>
      <c r="J226" s="60">
        <v>0.15041425952229801</v>
      </c>
      <c r="K226" s="59">
        <v>45.218349339299898</v>
      </c>
      <c r="L226" s="61">
        <v>0.18028797231018101</v>
      </c>
      <c r="M226" s="59">
        <v>17.973528543699999</v>
      </c>
      <c r="N226" s="60">
        <v>9.3192076280527503E-2</v>
      </c>
      <c r="O226" s="59">
        <v>26.558955225199998</v>
      </c>
      <c r="P226" s="60">
        <v>9.6768593082463494E-2</v>
      </c>
      <c r="Q226" s="59">
        <v>11.1432183527</v>
      </c>
      <c r="R226" s="62">
        <v>6.7882775440593998E-2</v>
      </c>
      <c r="S226" s="59">
        <v>19.317181597499999</v>
      </c>
      <c r="T226" s="62">
        <v>6.4554740121792797E-2</v>
      </c>
      <c r="U226" s="59">
        <v>8.8974092433000092</v>
      </c>
      <c r="V226" s="60">
        <v>7.7904064728363406E-2</v>
      </c>
      <c r="W226" s="107"/>
      <c r="X226" s="59">
        <v>26.676134287499998</v>
      </c>
      <c r="Y226" s="60">
        <v>9.7855574613733495E-2</v>
      </c>
      <c r="Z226" s="59">
        <v>35.656540270599997</v>
      </c>
      <c r="AA226" s="60">
        <v>8.3723797333550704E-2</v>
      </c>
      <c r="AB226" s="59">
        <v>97.168526641999904</v>
      </c>
      <c r="AC226" s="60">
        <v>0.123274034505994</v>
      </c>
    </row>
    <row r="227" spans="1:29" customFormat="1" x14ac:dyDescent="0.3">
      <c r="A227" s="58" t="s">
        <v>145</v>
      </c>
      <c r="B227" s="63">
        <v>566.65812425839999</v>
      </c>
      <c r="C227" s="64">
        <v>0.37832808731570799</v>
      </c>
      <c r="D227" s="63">
        <v>230.5707425713</v>
      </c>
      <c r="E227" s="62">
        <v>0.33141898154937999</v>
      </c>
      <c r="F227" s="63">
        <v>332.672957247</v>
      </c>
      <c r="G227" s="64">
        <v>0.41692825540311101</v>
      </c>
      <c r="H227" s="107"/>
      <c r="I227" s="63">
        <v>43.1745285756</v>
      </c>
      <c r="J227" s="62">
        <v>0.21367285221466001</v>
      </c>
      <c r="K227" s="63">
        <v>69.410473730499902</v>
      </c>
      <c r="L227" s="62">
        <v>0.27674326349380701</v>
      </c>
      <c r="M227" s="63">
        <v>89.419611409399906</v>
      </c>
      <c r="N227" s="61">
        <v>0.46363735574675702</v>
      </c>
      <c r="O227" s="63">
        <v>107.766037368</v>
      </c>
      <c r="P227" s="64">
        <v>0.39264977593240502</v>
      </c>
      <c r="Q227" s="63">
        <v>70.836318518599995</v>
      </c>
      <c r="R227" s="64">
        <v>0.43152397726024999</v>
      </c>
      <c r="S227" s="63">
        <v>136.05877986510001</v>
      </c>
      <c r="T227" s="61">
        <v>0.45468533445978798</v>
      </c>
      <c r="U227" s="63">
        <v>49.9923747912</v>
      </c>
      <c r="V227" s="64">
        <v>0.43772395931894398</v>
      </c>
      <c r="W227" s="107"/>
      <c r="X227" s="63">
        <v>79.865508083999899</v>
      </c>
      <c r="Y227" s="62">
        <v>0.292969179909988</v>
      </c>
      <c r="Z227" s="63">
        <v>173.2575434789</v>
      </c>
      <c r="AA227" s="64">
        <v>0.40681960018136598</v>
      </c>
      <c r="AB227" s="63">
        <v>311.23405923610102</v>
      </c>
      <c r="AC227" s="64">
        <v>0.394850879020407</v>
      </c>
    </row>
    <row r="228" spans="1:29" customFormat="1" ht="25.5" customHeight="1" x14ac:dyDescent="0.3">
      <c r="A228" s="66" t="s">
        <v>146</v>
      </c>
      <c r="B228" s="59">
        <v>347.40427751340002</v>
      </c>
      <c r="C228" s="60">
        <v>0.23194372446163999</v>
      </c>
      <c r="D228" s="59">
        <v>135.94076083030001</v>
      </c>
      <c r="E228" s="60">
        <v>0.195399242779009</v>
      </c>
      <c r="F228" s="59">
        <v>208.2843272394</v>
      </c>
      <c r="G228" s="60">
        <v>0.26103600936597299</v>
      </c>
      <c r="H228" s="107"/>
      <c r="I228" s="59">
        <v>17.813998014500001</v>
      </c>
      <c r="J228" s="62">
        <v>8.8162346890237095E-2</v>
      </c>
      <c r="K228" s="59">
        <v>60.994348881699899</v>
      </c>
      <c r="L228" s="60">
        <v>0.24318772451749199</v>
      </c>
      <c r="M228" s="59">
        <v>45.953721272899998</v>
      </c>
      <c r="N228" s="60">
        <v>0.23826833377908399</v>
      </c>
      <c r="O228" s="59">
        <v>76.315449313100203</v>
      </c>
      <c r="P228" s="60">
        <v>0.27805832713922701</v>
      </c>
      <c r="Q228" s="59">
        <v>36.751847457799997</v>
      </c>
      <c r="R228" s="60">
        <v>0.22388661238073199</v>
      </c>
      <c r="S228" s="59">
        <v>70.242320635599896</v>
      </c>
      <c r="T228" s="60">
        <v>0.23473790580141601</v>
      </c>
      <c r="U228" s="59">
        <v>39.332591937799997</v>
      </c>
      <c r="V228" s="61">
        <v>0.34438887820789899</v>
      </c>
      <c r="W228" s="107"/>
      <c r="X228" s="59">
        <v>39.929695845900198</v>
      </c>
      <c r="Y228" s="62">
        <v>0.14647337163027699</v>
      </c>
      <c r="Z228" s="59">
        <v>118.9290128951</v>
      </c>
      <c r="AA228" s="61">
        <v>0.279252796181087</v>
      </c>
      <c r="AB228" s="59">
        <v>188.5455687724</v>
      </c>
      <c r="AC228" s="60">
        <v>0.239200631665796</v>
      </c>
    </row>
    <row r="229" spans="1:29" customFormat="1" x14ac:dyDescent="0.3">
      <c r="A229" s="58" t="s">
        <v>147</v>
      </c>
      <c r="B229" s="63">
        <v>25.341602659799999</v>
      </c>
      <c r="C229" s="64">
        <v>1.6919266932498501E-2</v>
      </c>
      <c r="D229" s="63">
        <v>3.8572099491</v>
      </c>
      <c r="E229" s="62">
        <v>5.5442966384061003E-3</v>
      </c>
      <c r="F229" s="63">
        <v>21.4843927107</v>
      </c>
      <c r="G229" s="64">
        <v>2.6925694367807701E-2</v>
      </c>
      <c r="H229" s="107"/>
      <c r="I229" s="63">
        <v>8.8646297499999793</v>
      </c>
      <c r="J229" s="64">
        <v>4.38714859200545E-2</v>
      </c>
      <c r="K229" s="63">
        <v>7.2199032140000199</v>
      </c>
      <c r="L229" s="64">
        <v>2.8786139470963E-2</v>
      </c>
      <c r="M229" s="63">
        <v>4.6273065999999998</v>
      </c>
      <c r="N229" s="64">
        <v>2.39924124298754E-2</v>
      </c>
      <c r="O229" s="63">
        <v>0.54998002479999997</v>
      </c>
      <c r="P229" s="64">
        <v>2.0038737507587201E-3</v>
      </c>
      <c r="Q229" s="63">
        <v>0.75483450320000001</v>
      </c>
      <c r="R229" s="64">
        <v>4.59833590742861E-3</v>
      </c>
      <c r="S229" s="63">
        <v>2.4945496988999998</v>
      </c>
      <c r="T229" s="64">
        <v>8.3363614262562408E-3</v>
      </c>
      <c r="U229" s="63">
        <v>0.83039886890000003</v>
      </c>
      <c r="V229" s="64">
        <v>7.2708184443533198E-3</v>
      </c>
      <c r="W229" s="107"/>
      <c r="X229" s="63">
        <v>4.1318249145999904</v>
      </c>
      <c r="Y229" s="64">
        <v>1.5156697625824399E-2</v>
      </c>
      <c r="Z229" s="63">
        <v>8.3410808589999998</v>
      </c>
      <c r="AA229" s="64">
        <v>1.9585382038803299E-2</v>
      </c>
      <c r="AB229" s="63">
        <v>12.8686968862</v>
      </c>
      <c r="AC229" s="64">
        <v>1.6326029001564601E-2</v>
      </c>
    </row>
    <row r="230" spans="1:29" customFormat="1" x14ac:dyDescent="0.3">
      <c r="A230" s="58" t="s">
        <v>148</v>
      </c>
      <c r="B230" s="59">
        <v>64.436521808400002</v>
      </c>
      <c r="C230" s="60">
        <v>4.3020906266813298E-2</v>
      </c>
      <c r="D230" s="59">
        <v>42.216424785000001</v>
      </c>
      <c r="E230" s="60">
        <v>6.0681265761956399E-2</v>
      </c>
      <c r="F230" s="59">
        <v>22.220097023400001</v>
      </c>
      <c r="G230" s="60">
        <v>2.7847728783003001E-2</v>
      </c>
      <c r="H230" s="107"/>
      <c r="I230" s="59">
        <v>14.049253047600001</v>
      </c>
      <c r="J230" s="60">
        <v>6.9530440035024205E-2</v>
      </c>
      <c r="K230" s="59">
        <v>5.9070273031000102</v>
      </c>
      <c r="L230" s="60">
        <v>2.3551633140469298E-2</v>
      </c>
      <c r="M230" s="59">
        <v>12.314989171700001</v>
      </c>
      <c r="N230" s="60">
        <v>6.3852760324305396E-2</v>
      </c>
      <c r="O230" s="59">
        <v>13.883782649300001</v>
      </c>
      <c r="P230" s="60">
        <v>5.0586105599542103E-2</v>
      </c>
      <c r="Q230" s="59">
        <v>5.7070674779999999</v>
      </c>
      <c r="R230" s="60">
        <v>3.4766578897695299E-2</v>
      </c>
      <c r="S230" s="59">
        <v>11.964799511800001</v>
      </c>
      <c r="T230" s="60">
        <v>3.9984327899757498E-2</v>
      </c>
      <c r="U230" s="59">
        <v>0.60960264689999999</v>
      </c>
      <c r="V230" s="62">
        <v>5.3375676856092704E-3</v>
      </c>
      <c r="W230" s="107"/>
      <c r="X230" s="59">
        <v>11.6615795836</v>
      </c>
      <c r="Y230" s="60">
        <v>4.2777958708645598E-2</v>
      </c>
      <c r="Z230" s="59">
        <v>15.056315058399999</v>
      </c>
      <c r="AA230" s="60">
        <v>3.5353173947135698E-2</v>
      </c>
      <c r="AB230" s="59">
        <v>37.718627166399997</v>
      </c>
      <c r="AC230" s="60">
        <v>4.7852195639032397E-2</v>
      </c>
    </row>
    <row r="231" spans="1:29" customFormat="1" ht="25.5" customHeight="1" x14ac:dyDescent="0.3">
      <c r="A231" s="66" t="s">
        <v>149</v>
      </c>
      <c r="B231" s="63">
        <v>60.700881725800002</v>
      </c>
      <c r="C231" s="64">
        <v>4.0526814138160602E-2</v>
      </c>
      <c r="D231" s="63">
        <v>26.0965063577999</v>
      </c>
      <c r="E231" s="64">
        <v>3.7510732986534401E-2</v>
      </c>
      <c r="F231" s="63">
        <v>34.604375367999999</v>
      </c>
      <c r="G231" s="64">
        <v>4.3368544202956098E-2</v>
      </c>
      <c r="H231" s="107"/>
      <c r="I231" s="63">
        <v>5.6219297948999998</v>
      </c>
      <c r="J231" s="64">
        <v>2.7823205344869598E-2</v>
      </c>
      <c r="K231" s="63">
        <v>11.2875731441</v>
      </c>
      <c r="L231" s="64">
        <v>4.5004156591005297E-2</v>
      </c>
      <c r="M231" s="63">
        <v>15.266452495899999</v>
      </c>
      <c r="N231" s="61">
        <v>7.9155987766778596E-2</v>
      </c>
      <c r="O231" s="63">
        <v>12.738603380900001</v>
      </c>
      <c r="P231" s="64">
        <v>4.6413600104102899E-2</v>
      </c>
      <c r="Q231" s="63">
        <v>4.5892680565999999</v>
      </c>
      <c r="R231" s="64">
        <v>2.7957116432828801E-2</v>
      </c>
      <c r="S231" s="63">
        <v>9.0819378686000007</v>
      </c>
      <c r="T231" s="64">
        <v>3.03502939054845E-2</v>
      </c>
      <c r="U231" s="63">
        <v>2.1151169848000002</v>
      </c>
      <c r="V231" s="64">
        <v>1.8519571932245502E-2</v>
      </c>
      <c r="W231" s="107"/>
      <c r="X231" s="63">
        <v>11.0852859945</v>
      </c>
      <c r="Y231" s="64">
        <v>4.0663951495313502E-2</v>
      </c>
      <c r="Z231" s="63">
        <v>15.136901551699999</v>
      </c>
      <c r="AA231" s="64">
        <v>3.55423960977332E-2</v>
      </c>
      <c r="AB231" s="63">
        <v>34.478694179599998</v>
      </c>
      <c r="AC231" s="64">
        <v>4.3741815203982598E-2</v>
      </c>
    </row>
    <row r="232" spans="1:29" customFormat="1" ht="22.8" x14ac:dyDescent="0.3">
      <c r="A232" s="66" t="s">
        <v>150</v>
      </c>
      <c r="B232" s="59">
        <v>206.7030963247</v>
      </c>
      <c r="C232" s="60">
        <v>0.13800488112140399</v>
      </c>
      <c r="D232" s="59">
        <v>98.624836983600005</v>
      </c>
      <c r="E232" s="60">
        <v>0.14176188472165199</v>
      </c>
      <c r="F232" s="59">
        <v>107.319009556</v>
      </c>
      <c r="G232" s="60">
        <v>0.13449944292451599</v>
      </c>
      <c r="H232" s="107"/>
      <c r="I232" s="59">
        <v>44.387679124599998</v>
      </c>
      <c r="J232" s="60">
        <v>0.219676793578298</v>
      </c>
      <c r="K232" s="59">
        <v>23.876978889899998</v>
      </c>
      <c r="L232" s="60">
        <v>9.5198789249295895E-2</v>
      </c>
      <c r="M232" s="59">
        <v>28.354495375599999</v>
      </c>
      <c r="N232" s="60">
        <v>0.14701700278351801</v>
      </c>
      <c r="O232" s="59">
        <v>39.204180439800098</v>
      </c>
      <c r="P232" s="60">
        <v>0.142841966182121</v>
      </c>
      <c r="Q232" s="59">
        <v>18.897030927700001</v>
      </c>
      <c r="R232" s="60">
        <v>0.115117811242405</v>
      </c>
      <c r="S232" s="59">
        <v>34.104858429299902</v>
      </c>
      <c r="T232" s="60">
        <v>0.113972644595262</v>
      </c>
      <c r="U232" s="59">
        <v>17.877873137800002</v>
      </c>
      <c r="V232" s="60">
        <v>0.15653534057472199</v>
      </c>
      <c r="W232" s="107"/>
      <c r="X232" s="59">
        <v>41.445467088899903</v>
      </c>
      <c r="Y232" s="60">
        <v>0.15203364750713899</v>
      </c>
      <c r="Z232" s="59">
        <v>41.450268189999903</v>
      </c>
      <c r="AA232" s="62">
        <v>9.7327834585856393E-2</v>
      </c>
      <c r="AB232" s="59">
        <v>123.80736104579999</v>
      </c>
      <c r="AC232" s="60">
        <v>0.15706971614262499</v>
      </c>
    </row>
    <row r="233" spans="1:29" customFormat="1" x14ac:dyDescent="0.3">
      <c r="A233" s="58" t="s">
        <v>151</v>
      </c>
      <c r="B233" s="63">
        <v>236.76538363270001</v>
      </c>
      <c r="C233" s="64">
        <v>0.15807590308452399</v>
      </c>
      <c r="D233" s="63">
        <v>122.1826494444</v>
      </c>
      <c r="E233" s="64">
        <v>0.17562353657835</v>
      </c>
      <c r="F233" s="63">
        <v>114.58273418829999</v>
      </c>
      <c r="G233" s="64">
        <v>0.14360283402589999</v>
      </c>
      <c r="H233" s="107"/>
      <c r="I233" s="63">
        <v>27.170498188900002</v>
      </c>
      <c r="J233" s="64">
        <v>0.13446812358239699</v>
      </c>
      <c r="K233" s="63">
        <v>39.426914115300001</v>
      </c>
      <c r="L233" s="64">
        <v>0.157197210958721</v>
      </c>
      <c r="M233" s="63">
        <v>26.6742151254</v>
      </c>
      <c r="N233" s="64">
        <v>0.138304812249056</v>
      </c>
      <c r="O233" s="63">
        <v>43.791107610000097</v>
      </c>
      <c r="P233" s="64">
        <v>0.15955461489395001</v>
      </c>
      <c r="Q233" s="63">
        <v>21.640464505299999</v>
      </c>
      <c r="R233" s="64">
        <v>0.131830387411145</v>
      </c>
      <c r="S233" s="63">
        <v>64.9048217381999</v>
      </c>
      <c r="T233" s="61">
        <v>0.21690089099245399</v>
      </c>
      <c r="U233" s="63">
        <v>13.1573623496</v>
      </c>
      <c r="V233" s="64">
        <v>0.11520342384044401</v>
      </c>
      <c r="W233" s="107"/>
      <c r="X233" s="63">
        <v>29.473827960400001</v>
      </c>
      <c r="Y233" s="64">
        <v>0.108118303051231</v>
      </c>
      <c r="Z233" s="63">
        <v>72.487665443299903</v>
      </c>
      <c r="AA233" s="64">
        <v>0.17020559383214001</v>
      </c>
      <c r="AB233" s="63">
        <v>134.80389022899999</v>
      </c>
      <c r="AC233" s="64">
        <v>0.171020596791154</v>
      </c>
    </row>
    <row r="234" spans="1:29" customFormat="1" x14ac:dyDescent="0.3">
      <c r="A234" s="58" t="s">
        <v>152</v>
      </c>
      <c r="B234" s="59">
        <v>152.2258779153</v>
      </c>
      <c r="C234" s="60">
        <v>0.101633282514075</v>
      </c>
      <c r="D234" s="59">
        <v>62.656456005599999</v>
      </c>
      <c r="E234" s="60">
        <v>9.0061464890533904E-2</v>
      </c>
      <c r="F234" s="59">
        <v>89.569421909699997</v>
      </c>
      <c r="G234" s="60">
        <v>0.112254458923602</v>
      </c>
      <c r="H234" s="107"/>
      <c r="I234" s="59">
        <v>28.6933354399</v>
      </c>
      <c r="J234" s="60">
        <v>0.142004719571167</v>
      </c>
      <c r="K234" s="59">
        <v>26.607392158900002</v>
      </c>
      <c r="L234" s="60">
        <v>0.10608509268649299</v>
      </c>
      <c r="M234" s="59">
        <v>18.897084149099999</v>
      </c>
      <c r="N234" s="60">
        <v>9.7980677707258199E-2</v>
      </c>
      <c r="O234" s="59">
        <v>27.9256212158</v>
      </c>
      <c r="P234" s="60">
        <v>0.101748094120913</v>
      </c>
      <c r="Q234" s="59">
        <v>8.2046737182000093</v>
      </c>
      <c r="R234" s="62">
        <v>4.9981612667669199E-2</v>
      </c>
      <c r="S234" s="59">
        <v>33.946696109900003</v>
      </c>
      <c r="T234" s="60">
        <v>0.11344409298568101</v>
      </c>
      <c r="U234" s="59">
        <v>7.9510751234999999</v>
      </c>
      <c r="V234" s="60">
        <v>6.9618138734898097E-2</v>
      </c>
      <c r="W234" s="107"/>
      <c r="X234" s="59">
        <v>29.056147052699998</v>
      </c>
      <c r="Y234" s="60">
        <v>0.106586131830781</v>
      </c>
      <c r="Z234" s="59">
        <v>44.515548878999901</v>
      </c>
      <c r="AA234" s="60">
        <v>0.10452530627628499</v>
      </c>
      <c r="AB234" s="59">
        <v>78.654181983599898</v>
      </c>
      <c r="AC234" s="60">
        <v>9.97855857134715E-2</v>
      </c>
    </row>
    <row r="235" spans="1:29" customFormat="1" x14ac:dyDescent="0.3">
      <c r="A235" s="58" t="s">
        <v>153</v>
      </c>
      <c r="B235" s="63">
        <v>389.14635524300002</v>
      </c>
      <c r="C235" s="64">
        <v>0.25981273357307</v>
      </c>
      <c r="D235" s="63">
        <v>169.74177176590001</v>
      </c>
      <c r="E235" s="64">
        <v>0.243984316907188</v>
      </c>
      <c r="F235" s="63">
        <v>219.4045834771</v>
      </c>
      <c r="G235" s="64">
        <v>0.27497266677025201</v>
      </c>
      <c r="H235" s="107"/>
      <c r="I235" s="63">
        <v>47.634349406399998</v>
      </c>
      <c r="J235" s="64">
        <v>0.235744723494383</v>
      </c>
      <c r="K235" s="63">
        <v>47.577015459899897</v>
      </c>
      <c r="L235" s="64">
        <v>0.18969210002499101</v>
      </c>
      <c r="M235" s="63">
        <v>42.107532666399997</v>
      </c>
      <c r="N235" s="64">
        <v>0.21832598906169701</v>
      </c>
      <c r="O235" s="63">
        <v>68.904927025800006</v>
      </c>
      <c r="P235" s="64">
        <v>0.25105779908126202</v>
      </c>
      <c r="Q235" s="63">
        <v>47.753774291799999</v>
      </c>
      <c r="R235" s="64">
        <v>0.29090866158120399</v>
      </c>
      <c r="S235" s="63">
        <v>101.7321601261</v>
      </c>
      <c r="T235" s="61">
        <v>0.33997160123084003</v>
      </c>
      <c r="U235" s="63">
        <v>33.436596266599999</v>
      </c>
      <c r="V235" s="64">
        <v>0.29276463390856</v>
      </c>
      <c r="W235" s="107"/>
      <c r="X235" s="63">
        <v>69.198597601799904</v>
      </c>
      <c r="Y235" s="64">
        <v>0.25383994764045198</v>
      </c>
      <c r="Z235" s="63">
        <v>111.7805290555</v>
      </c>
      <c r="AA235" s="64">
        <v>0.26246770689068499</v>
      </c>
      <c r="AB235" s="63">
        <v>207.3732538827</v>
      </c>
      <c r="AC235" s="64">
        <v>0.26308660363803998</v>
      </c>
    </row>
    <row r="236" spans="1:29" customFormat="1" x14ac:dyDescent="0.3">
      <c r="A236" s="58" t="s">
        <v>154</v>
      </c>
      <c r="B236" s="59">
        <v>300.90225352300001</v>
      </c>
      <c r="C236" s="60">
        <v>0.200896747387727</v>
      </c>
      <c r="D236" s="59">
        <v>157.0612610979</v>
      </c>
      <c r="E236" s="60">
        <v>0.225757538070255</v>
      </c>
      <c r="F236" s="59">
        <v>143.6057574287</v>
      </c>
      <c r="G236" s="60">
        <v>0.17997645016314301</v>
      </c>
      <c r="H236" s="107"/>
      <c r="I236" s="59">
        <v>27.727351370400001</v>
      </c>
      <c r="J236" s="60">
        <v>0.13722401719563199</v>
      </c>
      <c r="K236" s="59">
        <v>22.301639118200001</v>
      </c>
      <c r="L236" s="62">
        <v>8.8917825496987193E-2</v>
      </c>
      <c r="M236" s="59">
        <v>27.980093634100001</v>
      </c>
      <c r="N236" s="62">
        <v>0.14507574369415199</v>
      </c>
      <c r="O236" s="59">
        <v>39.802474996599798</v>
      </c>
      <c r="P236" s="62">
        <v>0.14502187582161999</v>
      </c>
      <c r="Q236" s="59">
        <v>40.775621930100002</v>
      </c>
      <c r="R236" s="61">
        <v>0.248398828715481</v>
      </c>
      <c r="S236" s="59">
        <v>103.2268223623</v>
      </c>
      <c r="T236" s="61">
        <v>0.34496650857489303</v>
      </c>
      <c r="U236" s="59">
        <v>39.088250111299999</v>
      </c>
      <c r="V236" s="61">
        <v>0.342249466504224</v>
      </c>
      <c r="W236" s="107"/>
      <c r="X236" s="59">
        <v>64.239445978200195</v>
      </c>
      <c r="Y236" s="60">
        <v>0.235648382607305</v>
      </c>
      <c r="Z236" s="59">
        <v>88.529785880000105</v>
      </c>
      <c r="AA236" s="60">
        <v>0.207873500758884</v>
      </c>
      <c r="AB236" s="59">
        <v>146.62598290839901</v>
      </c>
      <c r="AC236" s="60">
        <v>0.186018838621688</v>
      </c>
    </row>
    <row r="237" spans="1:29" customFormat="1" x14ac:dyDescent="0.3">
      <c r="A237" s="58" t="s">
        <v>155</v>
      </c>
      <c r="B237" s="63">
        <v>56.023637631299998</v>
      </c>
      <c r="C237" s="64">
        <v>3.7404062100507E-2</v>
      </c>
      <c r="D237" s="63">
        <v>29.996445028499998</v>
      </c>
      <c r="E237" s="64">
        <v>4.3116447258581499E-2</v>
      </c>
      <c r="F237" s="63">
        <v>26.0271926027999</v>
      </c>
      <c r="G237" s="64">
        <v>3.2619038513759503E-2</v>
      </c>
      <c r="H237" s="107"/>
      <c r="I237" s="63">
        <v>12.414688143999999</v>
      </c>
      <c r="J237" s="64">
        <v>6.1440898432488303E-2</v>
      </c>
      <c r="K237" s="63">
        <v>23.649206292199999</v>
      </c>
      <c r="L237" s="61">
        <v>9.4290647745079906E-2</v>
      </c>
      <c r="M237" s="63">
        <v>4.4556832061999998</v>
      </c>
      <c r="N237" s="64">
        <v>2.3102551523173299E-2</v>
      </c>
      <c r="O237" s="63">
        <v>9.7980421908999809</v>
      </c>
      <c r="P237" s="64">
        <v>3.5699550292414499E-2</v>
      </c>
      <c r="Q237" s="63">
        <v>3.2203956083</v>
      </c>
      <c r="R237" s="64">
        <v>1.96181556341068E-2</v>
      </c>
      <c r="S237" s="63">
        <v>1.6812292042000001</v>
      </c>
      <c r="T237" s="62">
        <v>5.6183824650872204E-3</v>
      </c>
      <c r="U237" s="63">
        <v>0.80439298550000005</v>
      </c>
      <c r="V237" s="62">
        <v>7.0431157537934304E-3</v>
      </c>
      <c r="W237" s="107"/>
      <c r="X237" s="63">
        <v>15.733762045700001</v>
      </c>
      <c r="Y237" s="64">
        <v>5.7715871018807E-2</v>
      </c>
      <c r="Z237" s="63">
        <v>12.338748793600001</v>
      </c>
      <c r="AA237" s="64">
        <v>2.8972157576284598E-2</v>
      </c>
      <c r="AB237" s="63">
        <v>27.951126792</v>
      </c>
      <c r="AC237" s="64">
        <v>3.54605373541712E-2</v>
      </c>
    </row>
    <row r="238" spans="1:29" customFormat="1" x14ac:dyDescent="0.3">
      <c r="A238" s="58" t="s">
        <v>156</v>
      </c>
      <c r="B238" s="59">
        <v>440.99723161230003</v>
      </c>
      <c r="C238" s="60">
        <v>0.29443086052238898</v>
      </c>
      <c r="D238" s="59">
        <v>185.88461045939999</v>
      </c>
      <c r="E238" s="60">
        <v>0.26718779493502698</v>
      </c>
      <c r="F238" s="59">
        <v>255.112621152901</v>
      </c>
      <c r="G238" s="60">
        <v>0.31972439524028201</v>
      </c>
      <c r="H238" s="107"/>
      <c r="I238" s="59">
        <v>59.315493020399899</v>
      </c>
      <c r="J238" s="60">
        <v>0.29355527419355198</v>
      </c>
      <c r="K238" s="59">
        <v>64.059281932300195</v>
      </c>
      <c r="L238" s="60">
        <v>0.255407776178664</v>
      </c>
      <c r="M238" s="59">
        <v>54.739653981999901</v>
      </c>
      <c r="N238" s="60">
        <v>0.28382306774416399</v>
      </c>
      <c r="O238" s="59">
        <v>66.0653422172999</v>
      </c>
      <c r="P238" s="60">
        <v>0.24071166066855201</v>
      </c>
      <c r="Q238" s="59">
        <v>55.171719601699998</v>
      </c>
      <c r="R238" s="60">
        <v>0.33609764556809202</v>
      </c>
      <c r="S238" s="59">
        <v>101.0146418217</v>
      </c>
      <c r="T238" s="60">
        <v>0.33757377691887303</v>
      </c>
      <c r="U238" s="59">
        <v>40.631099036899997</v>
      </c>
      <c r="V238" s="60">
        <v>0.35575836547462197</v>
      </c>
      <c r="W238" s="107"/>
      <c r="X238" s="59">
        <v>86.479645641300095</v>
      </c>
      <c r="Y238" s="60">
        <v>0.31723169951902902</v>
      </c>
      <c r="Z238" s="59">
        <v>125.39178335850001</v>
      </c>
      <c r="AA238" s="60">
        <v>0.29442778737161202</v>
      </c>
      <c r="AB238" s="59">
        <v>226.8247891531</v>
      </c>
      <c r="AC238" s="60">
        <v>0.28776403071226497</v>
      </c>
    </row>
    <row r="239" spans="1:29" customFormat="1" x14ac:dyDescent="0.3">
      <c r="A239" s="58" t="s">
        <v>157</v>
      </c>
      <c r="B239" s="63">
        <v>98.160406018999794</v>
      </c>
      <c r="C239" s="64">
        <v>6.5536585587480101E-2</v>
      </c>
      <c r="D239" s="63">
        <v>51.498980460600002</v>
      </c>
      <c r="E239" s="64">
        <v>7.4023874255449207E-2</v>
      </c>
      <c r="F239" s="63">
        <v>46.426190562000102</v>
      </c>
      <c r="G239" s="64">
        <v>5.8184442751851001E-2</v>
      </c>
      <c r="H239" s="107"/>
      <c r="I239" s="63">
        <v>14.583908129799999</v>
      </c>
      <c r="J239" s="64">
        <v>7.2176474169819593E-2</v>
      </c>
      <c r="K239" s="63">
        <v>24.795386422</v>
      </c>
      <c r="L239" s="64">
        <v>9.8860529099069602E-2</v>
      </c>
      <c r="M239" s="63">
        <v>11.9961601316</v>
      </c>
      <c r="N239" s="64">
        <v>6.2199643622528902E-2</v>
      </c>
      <c r="O239" s="63">
        <v>12.163837175999999</v>
      </c>
      <c r="P239" s="64">
        <v>4.4319416935830198E-2</v>
      </c>
      <c r="Q239" s="63">
        <v>3.6711809102999999</v>
      </c>
      <c r="R239" s="62">
        <v>2.23642704870184E-2</v>
      </c>
      <c r="S239" s="63">
        <v>24.478076303800002</v>
      </c>
      <c r="T239" s="64">
        <v>8.1801573718068996E-2</v>
      </c>
      <c r="U239" s="63">
        <v>6.4718569454999999</v>
      </c>
      <c r="V239" s="64">
        <v>5.6666378786005098E-2</v>
      </c>
      <c r="W239" s="107"/>
      <c r="X239" s="63">
        <v>16.389848749999999</v>
      </c>
      <c r="Y239" s="64">
        <v>6.0122581854559203E-2</v>
      </c>
      <c r="Z239" s="63">
        <v>24.8746355213</v>
      </c>
      <c r="AA239" s="64">
        <v>5.8407207410653798E-2</v>
      </c>
      <c r="AB239" s="63">
        <v>56.895921747700001</v>
      </c>
      <c r="AC239" s="64">
        <v>7.2181703923713397E-2</v>
      </c>
    </row>
    <row r="240" spans="1:29" customFormat="1" x14ac:dyDescent="0.3">
      <c r="A240" s="66" t="s">
        <v>158</v>
      </c>
      <c r="B240" s="59">
        <v>81.038343819799707</v>
      </c>
      <c r="C240" s="60">
        <v>5.4105077301595098E-2</v>
      </c>
      <c r="D240" s="59">
        <v>41.478453093500001</v>
      </c>
      <c r="E240" s="60">
        <v>5.9620516146971898E-2</v>
      </c>
      <c r="F240" s="59">
        <v>39.559890726299997</v>
      </c>
      <c r="G240" s="60">
        <v>4.9579131291419998E-2</v>
      </c>
      <c r="H240" s="107"/>
      <c r="I240" s="59">
        <v>12.241589595000001</v>
      </c>
      <c r="J240" s="60">
        <v>6.0584225252738703E-2</v>
      </c>
      <c r="K240" s="59">
        <v>19.2174029408</v>
      </c>
      <c r="L240" s="60">
        <v>7.6620811238975003E-2</v>
      </c>
      <c r="M240" s="59">
        <v>13.2124392631</v>
      </c>
      <c r="N240" s="60">
        <v>6.8506005632947398E-2</v>
      </c>
      <c r="O240" s="59">
        <v>17.8912728458</v>
      </c>
      <c r="P240" s="60">
        <v>6.5187553014127E-2</v>
      </c>
      <c r="Q240" s="59">
        <v>7.1113110801000001</v>
      </c>
      <c r="R240" s="60">
        <v>4.3321015335005902E-2</v>
      </c>
      <c r="S240" s="59">
        <v>9.4883099802000004</v>
      </c>
      <c r="T240" s="60">
        <v>3.1708320485328699E-2</v>
      </c>
      <c r="U240" s="59">
        <v>1.8760181147999999</v>
      </c>
      <c r="V240" s="62">
        <v>1.6426066583035501E-2</v>
      </c>
      <c r="W240" s="107"/>
      <c r="X240" s="59">
        <v>10.575820347200001</v>
      </c>
      <c r="Y240" s="60">
        <v>3.8795087996382198E-2</v>
      </c>
      <c r="Z240" s="59">
        <v>21.194646793299999</v>
      </c>
      <c r="AA240" s="60">
        <v>4.9766362614310403E-2</v>
      </c>
      <c r="AB240" s="59">
        <v>49.267876679299903</v>
      </c>
      <c r="AC240" s="60">
        <v>6.2504291664085998E-2</v>
      </c>
    </row>
    <row r="241" spans="1:29" customFormat="1" x14ac:dyDescent="0.3">
      <c r="A241" s="58" t="s">
        <v>159</v>
      </c>
      <c r="B241" s="63">
        <v>115.75116511260001</v>
      </c>
      <c r="C241" s="64">
        <v>7.7281018354631803E-2</v>
      </c>
      <c r="D241" s="63">
        <v>46.051365107700001</v>
      </c>
      <c r="E241" s="64">
        <v>6.6193552368132597E-2</v>
      </c>
      <c r="F241" s="63">
        <v>68.940550219800002</v>
      </c>
      <c r="G241" s="64">
        <v>8.6400961375200494E-2</v>
      </c>
      <c r="H241" s="107"/>
      <c r="I241" s="63">
        <v>16.519535122899999</v>
      </c>
      <c r="J241" s="64">
        <v>8.1755986768669395E-2</v>
      </c>
      <c r="K241" s="63">
        <v>15.363885812099999</v>
      </c>
      <c r="L241" s="64">
        <v>6.1256632768354399E-2</v>
      </c>
      <c r="M241" s="63">
        <v>41.892522692199996</v>
      </c>
      <c r="N241" s="61">
        <v>0.217211170351058</v>
      </c>
      <c r="O241" s="63">
        <v>24.0603861735</v>
      </c>
      <c r="P241" s="64">
        <v>8.7664958929604103E-2</v>
      </c>
      <c r="Q241" s="63">
        <v>3.6813371479999999</v>
      </c>
      <c r="R241" s="62">
        <v>2.2426140727849101E-2</v>
      </c>
      <c r="S241" s="63">
        <v>13.403099295000001</v>
      </c>
      <c r="T241" s="64">
        <v>4.4790881498328203E-2</v>
      </c>
      <c r="U241" s="63">
        <v>0.83039886890000003</v>
      </c>
      <c r="V241" s="62">
        <v>7.2708184443533198E-3</v>
      </c>
      <c r="W241" s="107"/>
      <c r="X241" s="63">
        <v>13.010646252500001</v>
      </c>
      <c r="Y241" s="64">
        <v>4.7726715250904599E-2</v>
      </c>
      <c r="Z241" s="63">
        <v>24.8359129594999</v>
      </c>
      <c r="AA241" s="64">
        <v>5.8316284402090003E-2</v>
      </c>
      <c r="AB241" s="63">
        <v>69.132155088000005</v>
      </c>
      <c r="AC241" s="64">
        <v>8.7705350346520605E-2</v>
      </c>
    </row>
    <row r="242" spans="1:29" customFormat="1" x14ac:dyDescent="0.3">
      <c r="A242" s="58" t="s">
        <v>160</v>
      </c>
      <c r="B242" s="59">
        <v>126.2797166701</v>
      </c>
      <c r="C242" s="60">
        <v>8.4310383332265801E-2</v>
      </c>
      <c r="D242" s="59">
        <v>43.091648278699999</v>
      </c>
      <c r="E242" s="60">
        <v>6.1939299091230401E-2</v>
      </c>
      <c r="F242" s="59">
        <v>83.188068391399995</v>
      </c>
      <c r="G242" s="60">
        <v>0.104256914994836</v>
      </c>
      <c r="H242" s="107"/>
      <c r="I242" s="59">
        <v>7.2720590874000104</v>
      </c>
      <c r="J242" s="60">
        <v>3.59897758688313E-2</v>
      </c>
      <c r="K242" s="59">
        <v>13.082046342</v>
      </c>
      <c r="L242" s="60">
        <v>5.2158817009650402E-2</v>
      </c>
      <c r="M242" s="59">
        <v>15.336535870400001</v>
      </c>
      <c r="N242" s="60">
        <v>7.9519367454107107E-2</v>
      </c>
      <c r="O242" s="59">
        <v>34.293761931799999</v>
      </c>
      <c r="P242" s="61">
        <v>0.12495066411710599</v>
      </c>
      <c r="Q242" s="59">
        <v>24.400527751399999</v>
      </c>
      <c r="R242" s="61">
        <v>0.148644268967316</v>
      </c>
      <c r="S242" s="59">
        <v>24.320810634499999</v>
      </c>
      <c r="T242" s="60">
        <v>8.1276018560837604E-2</v>
      </c>
      <c r="U242" s="59">
        <v>7.5739750525999998</v>
      </c>
      <c r="V242" s="60">
        <v>6.6316320471948603E-2</v>
      </c>
      <c r="W242" s="107"/>
      <c r="X242" s="59">
        <v>10.235546037500001</v>
      </c>
      <c r="Y242" s="62">
        <v>3.7546865981036098E-2</v>
      </c>
      <c r="Z242" s="59">
        <v>52.751264594300103</v>
      </c>
      <c r="AA242" s="61">
        <v>0.12386328433617699</v>
      </c>
      <c r="AB242" s="59">
        <v>63.292906038300103</v>
      </c>
      <c r="AC242" s="60">
        <v>8.0297315937458494E-2</v>
      </c>
    </row>
    <row r="243" spans="1:29" customFormat="1" x14ac:dyDescent="0.3">
      <c r="A243" s="65" t="s">
        <v>1</v>
      </c>
    </row>
    <row r="244" spans="1:29" customFormat="1" x14ac:dyDescent="0.3">
      <c r="A244" s="65" t="s">
        <v>1</v>
      </c>
    </row>
    <row r="245" spans="1:29" customFormat="1" x14ac:dyDescent="0.3">
      <c r="A245" s="53" t="s">
        <v>161</v>
      </c>
    </row>
    <row r="246" spans="1:29" customFormat="1" x14ac:dyDescent="0.3">
      <c r="A246" s="54" t="s">
        <v>1</v>
      </c>
    </row>
    <row r="247" spans="1:29" customFormat="1" x14ac:dyDescent="0.3">
      <c r="A247" s="114" t="s">
        <v>1</v>
      </c>
      <c r="B247" s="113" t="s">
        <v>504</v>
      </c>
      <c r="C247" s="113" t="s">
        <v>1</v>
      </c>
      <c r="D247" s="113" t="s">
        <v>346</v>
      </c>
      <c r="E247" s="113" t="s">
        <v>1</v>
      </c>
      <c r="F247" s="113" t="s">
        <v>347</v>
      </c>
      <c r="G247" s="113" t="s">
        <v>1</v>
      </c>
      <c r="H247" s="105"/>
      <c r="I247" s="113" t="s">
        <v>350</v>
      </c>
      <c r="J247" s="113" t="s">
        <v>1</v>
      </c>
      <c r="K247" s="113" t="s">
        <v>351</v>
      </c>
      <c r="L247" s="113" t="s">
        <v>1</v>
      </c>
      <c r="M247" s="113" t="s">
        <v>352</v>
      </c>
      <c r="N247" s="113" t="s">
        <v>1</v>
      </c>
      <c r="O247" s="113" t="s">
        <v>353</v>
      </c>
      <c r="P247" s="113" t="s">
        <v>1</v>
      </c>
      <c r="Q247" s="113" t="s">
        <v>354</v>
      </c>
      <c r="R247" s="113" t="s">
        <v>1</v>
      </c>
      <c r="S247" s="113" t="s">
        <v>355</v>
      </c>
      <c r="T247" s="113" t="s">
        <v>1</v>
      </c>
      <c r="U247" s="113" t="s">
        <v>356</v>
      </c>
      <c r="V247" s="113" t="s">
        <v>1</v>
      </c>
      <c r="W247" s="105"/>
      <c r="X247" s="113" t="s">
        <v>358</v>
      </c>
      <c r="Y247" s="113" t="s">
        <v>1</v>
      </c>
      <c r="Z247" s="113" t="s">
        <v>359</v>
      </c>
      <c r="AA247" s="113" t="s">
        <v>1</v>
      </c>
      <c r="AB247" s="113" t="s">
        <v>360</v>
      </c>
      <c r="AC247" s="113" t="s">
        <v>1</v>
      </c>
    </row>
    <row r="248" spans="1:29" customFormat="1" x14ac:dyDescent="0.3">
      <c r="A248" s="115" t="s">
        <v>1</v>
      </c>
      <c r="B248" s="55" t="s">
        <v>14</v>
      </c>
      <c r="C248" s="55" t="s">
        <v>15</v>
      </c>
      <c r="D248" s="55" t="s">
        <v>14</v>
      </c>
      <c r="E248" s="55" t="s">
        <v>15</v>
      </c>
      <c r="F248" s="55" t="s">
        <v>14</v>
      </c>
      <c r="G248" s="55" t="s">
        <v>15</v>
      </c>
      <c r="H248" s="105"/>
      <c r="I248" s="55" t="s">
        <v>14</v>
      </c>
      <c r="J248" s="55" t="s">
        <v>15</v>
      </c>
      <c r="K248" s="55" t="s">
        <v>14</v>
      </c>
      <c r="L248" s="55" t="s">
        <v>15</v>
      </c>
      <c r="M248" s="55" t="s">
        <v>14</v>
      </c>
      <c r="N248" s="55" t="s">
        <v>15</v>
      </c>
      <c r="O248" s="55" t="s">
        <v>14</v>
      </c>
      <c r="P248" s="55" t="s">
        <v>15</v>
      </c>
      <c r="Q248" s="55" t="s">
        <v>14</v>
      </c>
      <c r="R248" s="55" t="s">
        <v>15</v>
      </c>
      <c r="S248" s="55" t="s">
        <v>14</v>
      </c>
      <c r="T248" s="55" t="s">
        <v>15</v>
      </c>
      <c r="U248" s="55" t="s">
        <v>14</v>
      </c>
      <c r="V248" s="55" t="s">
        <v>15</v>
      </c>
      <c r="W248" s="105"/>
      <c r="X248" s="55" t="s">
        <v>14</v>
      </c>
      <c r="Y248" s="55" t="s">
        <v>15</v>
      </c>
      <c r="Z248" s="55" t="s">
        <v>14</v>
      </c>
      <c r="AA248" s="55" t="s">
        <v>15</v>
      </c>
      <c r="AB248" s="55" t="s">
        <v>14</v>
      </c>
      <c r="AC248" s="55" t="s">
        <v>15</v>
      </c>
    </row>
    <row r="249" spans="1:29" customFormat="1" x14ac:dyDescent="0.3">
      <c r="A249" s="56" t="s">
        <v>16</v>
      </c>
      <c r="B249" s="57">
        <v>1497.7955463971</v>
      </c>
      <c r="C249" s="57">
        <v>1497.7955463971</v>
      </c>
      <c r="D249" s="57">
        <v>695.70771563350002</v>
      </c>
      <c r="E249" s="57">
        <v>695.70771563350002</v>
      </c>
      <c r="F249" s="57">
        <v>797.91415653839999</v>
      </c>
      <c r="G249" s="57">
        <v>797.91415653839999</v>
      </c>
      <c r="H249" s="106"/>
      <c r="I249" s="57">
        <v>202.05902681649999</v>
      </c>
      <c r="J249" s="57">
        <v>202.05902681649999</v>
      </c>
      <c r="K249" s="57">
        <v>250.81179160139999</v>
      </c>
      <c r="L249" s="57">
        <v>250.81179160139999</v>
      </c>
      <c r="M249" s="57">
        <v>192.86541582780001</v>
      </c>
      <c r="N249" s="57">
        <v>192.86541582780001</v>
      </c>
      <c r="O249" s="57">
        <v>274.45842064239997</v>
      </c>
      <c r="P249" s="57">
        <v>274.45842064239997</v>
      </c>
      <c r="Q249" s="57">
        <v>164.15384138869999</v>
      </c>
      <c r="R249" s="57">
        <v>164.15384138869999</v>
      </c>
      <c r="S249" s="57">
        <v>299.23722969149998</v>
      </c>
      <c r="T249" s="57">
        <v>299.23722969149998</v>
      </c>
      <c r="U249" s="57">
        <v>114.2098204288</v>
      </c>
      <c r="V249" s="57">
        <v>114.2098204288</v>
      </c>
      <c r="W249" s="106"/>
      <c r="X249" s="57">
        <v>272.60720089580002</v>
      </c>
      <c r="Y249" s="57">
        <v>272.60720089580002</v>
      </c>
      <c r="Z249" s="57">
        <v>425.88297958520002</v>
      </c>
      <c r="AA249" s="57">
        <v>425.88297958520002</v>
      </c>
      <c r="AB249" s="57">
        <v>788.23190164410005</v>
      </c>
      <c r="AC249" s="57">
        <v>788.23190164410005</v>
      </c>
    </row>
    <row r="250" spans="1:29" customFormat="1" x14ac:dyDescent="0.3">
      <c r="A250" s="58" t="s">
        <v>142</v>
      </c>
      <c r="B250" s="59">
        <v>73.942742325700095</v>
      </c>
      <c r="C250" s="60">
        <v>4.93677141072872E-2</v>
      </c>
      <c r="D250" s="59">
        <v>35.734799284200001</v>
      </c>
      <c r="E250" s="60">
        <v>5.1364672952721901E-2</v>
      </c>
      <c r="F250" s="59">
        <v>38.207943041500002</v>
      </c>
      <c r="G250" s="60">
        <v>4.7884778993341801E-2</v>
      </c>
      <c r="H250" s="107"/>
      <c r="I250" s="59">
        <v>9.2898150019000205</v>
      </c>
      <c r="J250" s="60">
        <v>4.5975748514005002E-2</v>
      </c>
      <c r="K250" s="59">
        <v>12.6798854481</v>
      </c>
      <c r="L250" s="60">
        <v>5.0555380060644702E-2</v>
      </c>
      <c r="M250" s="59">
        <v>10.9769381013</v>
      </c>
      <c r="N250" s="60">
        <v>5.6915015344693898E-2</v>
      </c>
      <c r="O250" s="59">
        <v>15.901000997800001</v>
      </c>
      <c r="P250" s="60">
        <v>5.7935919621565898E-2</v>
      </c>
      <c r="Q250" s="59">
        <v>7.5599253206999704</v>
      </c>
      <c r="R250" s="60">
        <v>4.6053904415181202E-2</v>
      </c>
      <c r="S250" s="59">
        <v>13.932534726</v>
      </c>
      <c r="T250" s="60">
        <v>4.6560164790871099E-2</v>
      </c>
      <c r="U250" s="59">
        <v>3.6026427298999999</v>
      </c>
      <c r="V250" s="60">
        <v>3.1544071397484899E-2</v>
      </c>
      <c r="W250" s="107"/>
      <c r="X250" s="59">
        <v>11.064838182700001</v>
      </c>
      <c r="Y250" s="60">
        <v>4.05889431619577E-2</v>
      </c>
      <c r="Z250" s="59">
        <v>20.679590091600002</v>
      </c>
      <c r="AA250" s="60">
        <v>4.8556977110804998E-2</v>
      </c>
      <c r="AB250" s="59">
        <v>42.198314051399997</v>
      </c>
      <c r="AC250" s="60">
        <v>5.3535404953012497E-2</v>
      </c>
    </row>
    <row r="251" spans="1:29" customFormat="1" x14ac:dyDescent="0.3">
      <c r="A251" s="58" t="s">
        <v>143</v>
      </c>
      <c r="B251" s="63">
        <v>110.45135637280001</v>
      </c>
      <c r="C251" s="64">
        <v>7.3742612360203103E-2</v>
      </c>
      <c r="D251" s="63">
        <v>50.863982763499997</v>
      </c>
      <c r="E251" s="64">
        <v>7.31111379398518E-2</v>
      </c>
      <c r="F251" s="63">
        <v>59.587373609300002</v>
      </c>
      <c r="G251" s="64">
        <v>7.4678927702960599E-2</v>
      </c>
      <c r="H251" s="107"/>
      <c r="I251" s="63">
        <v>16.409431748900001</v>
      </c>
      <c r="J251" s="64">
        <v>8.1211079789086801E-2</v>
      </c>
      <c r="K251" s="63">
        <v>8.8590093887000005</v>
      </c>
      <c r="L251" s="64">
        <v>3.5321343275515102E-2</v>
      </c>
      <c r="M251" s="63">
        <v>6.6089092993000103</v>
      </c>
      <c r="N251" s="62">
        <v>3.4266948643611503E-2</v>
      </c>
      <c r="O251" s="63">
        <v>20.498827551400002</v>
      </c>
      <c r="P251" s="64">
        <v>7.4688280663498099E-2</v>
      </c>
      <c r="Q251" s="63">
        <v>10.001880463599999</v>
      </c>
      <c r="R251" s="64">
        <v>6.09299202442454E-2</v>
      </c>
      <c r="S251" s="63">
        <v>30.799174818699999</v>
      </c>
      <c r="T251" s="64">
        <v>0.102925611396859</v>
      </c>
      <c r="U251" s="63">
        <v>17.274123102200001</v>
      </c>
      <c r="V251" s="61">
        <v>0.15124901726790599</v>
      </c>
      <c r="W251" s="107"/>
      <c r="X251" s="63">
        <v>33.9047192333</v>
      </c>
      <c r="Y251" s="61">
        <v>0.124372060319344</v>
      </c>
      <c r="Z251" s="63">
        <v>41.217259048700001</v>
      </c>
      <c r="AA251" s="64">
        <v>9.6780714478997595E-2</v>
      </c>
      <c r="AB251" s="63">
        <v>35.329378090799999</v>
      </c>
      <c r="AC251" s="62">
        <v>4.4821045706358399E-2</v>
      </c>
    </row>
    <row r="252" spans="1:29" customFormat="1" x14ac:dyDescent="0.3">
      <c r="A252" s="58" t="s">
        <v>144</v>
      </c>
      <c r="B252" s="59">
        <v>67.322118822100194</v>
      </c>
      <c r="C252" s="60">
        <v>4.4947468954652202E-2</v>
      </c>
      <c r="D252" s="59">
        <v>41.956698619299999</v>
      </c>
      <c r="E252" s="60">
        <v>6.0307939205611498E-2</v>
      </c>
      <c r="F252" s="59">
        <v>25.365420202800099</v>
      </c>
      <c r="G252" s="60">
        <v>3.1789660573066002E-2</v>
      </c>
      <c r="H252" s="107"/>
      <c r="I252" s="59">
        <v>13.3556595862</v>
      </c>
      <c r="J252" s="60">
        <v>6.6097812092943298E-2</v>
      </c>
      <c r="K252" s="59">
        <v>27.014781017000001</v>
      </c>
      <c r="L252" s="61">
        <v>0.107709373807803</v>
      </c>
      <c r="M252" s="59">
        <v>5.0932030306999998</v>
      </c>
      <c r="N252" s="60">
        <v>2.6408068076069501E-2</v>
      </c>
      <c r="O252" s="59">
        <v>9.5180222257999993</v>
      </c>
      <c r="P252" s="60">
        <v>3.4679286587462103E-2</v>
      </c>
      <c r="Q252" s="59">
        <v>3.2107291151999999</v>
      </c>
      <c r="R252" s="62">
        <v>1.95592688421912E-2</v>
      </c>
      <c r="S252" s="59">
        <v>4.37186188310001</v>
      </c>
      <c r="T252" s="62">
        <v>1.46100199083088E-2</v>
      </c>
      <c r="U252" s="59">
        <v>4.7578619641</v>
      </c>
      <c r="V252" s="60">
        <v>4.1658956701241999E-2</v>
      </c>
      <c r="W252" s="107"/>
      <c r="X252" s="59">
        <v>13.1272477189</v>
      </c>
      <c r="Y252" s="60">
        <v>4.8154442273583599E-2</v>
      </c>
      <c r="Z252" s="59">
        <v>12.775250123099999</v>
      </c>
      <c r="AA252" s="60">
        <v>2.99970901291777E-2</v>
      </c>
      <c r="AB252" s="59">
        <v>41.419620980099999</v>
      </c>
      <c r="AC252" s="60">
        <v>5.2547506506278999E-2</v>
      </c>
    </row>
    <row r="253" spans="1:29" customFormat="1" x14ac:dyDescent="0.3">
      <c r="A253" s="58" t="s">
        <v>145</v>
      </c>
      <c r="B253" s="63">
        <v>292.89114129590001</v>
      </c>
      <c r="C253" s="64">
        <v>0.19554814540638801</v>
      </c>
      <c r="D253" s="63">
        <v>123.1254104778</v>
      </c>
      <c r="E253" s="64">
        <v>0.176978647370159</v>
      </c>
      <c r="F253" s="63">
        <v>166.351306378</v>
      </c>
      <c r="G253" s="64">
        <v>0.208482710846595</v>
      </c>
      <c r="H253" s="107"/>
      <c r="I253" s="63">
        <v>20.528085297000001</v>
      </c>
      <c r="J253" s="64">
        <v>0.101594497511079</v>
      </c>
      <c r="K253" s="63">
        <v>39.051904303000001</v>
      </c>
      <c r="L253" s="64">
        <v>0.155702026821222</v>
      </c>
      <c r="M253" s="63">
        <v>50.430063599299999</v>
      </c>
      <c r="N253" s="61">
        <v>0.26147800207128102</v>
      </c>
      <c r="O253" s="63">
        <v>50.256002330000101</v>
      </c>
      <c r="P253" s="64">
        <v>0.18310971189140501</v>
      </c>
      <c r="Q253" s="63">
        <v>35.677540228399998</v>
      </c>
      <c r="R253" s="64">
        <v>0.21734209767238499</v>
      </c>
      <c r="S253" s="63">
        <v>69.827854517000105</v>
      </c>
      <c r="T253" s="64">
        <v>0.23335283042484201</v>
      </c>
      <c r="U253" s="63">
        <v>27.119691021200001</v>
      </c>
      <c r="V253" s="64">
        <v>0.23745498346271199</v>
      </c>
      <c r="W253" s="107"/>
      <c r="X253" s="63">
        <v>43.321159407199801</v>
      </c>
      <c r="Y253" s="64">
        <v>0.158914215269606</v>
      </c>
      <c r="Z253" s="63">
        <v>81.815208659700005</v>
      </c>
      <c r="AA253" s="64">
        <v>0.19210725147876601</v>
      </c>
      <c r="AB253" s="63">
        <v>166.2477344726</v>
      </c>
      <c r="AC253" s="64">
        <v>0.21091221266969701</v>
      </c>
    </row>
    <row r="254" spans="1:29" customFormat="1" ht="25.5" customHeight="1" x14ac:dyDescent="0.3">
      <c r="A254" s="66" t="s">
        <v>146</v>
      </c>
      <c r="B254" s="59">
        <v>136.05206776680001</v>
      </c>
      <c r="C254" s="60">
        <v>9.0834872686107904E-2</v>
      </c>
      <c r="D254" s="59">
        <v>50.220378730899903</v>
      </c>
      <c r="E254" s="60">
        <v>7.2186031004658605E-2</v>
      </c>
      <c r="F254" s="59">
        <v>85.831689035899998</v>
      </c>
      <c r="G254" s="60">
        <v>0.107570079227902</v>
      </c>
      <c r="H254" s="107"/>
      <c r="I254" s="59">
        <v>0</v>
      </c>
      <c r="J254" s="62">
        <v>0</v>
      </c>
      <c r="K254" s="59">
        <v>35.554409374599999</v>
      </c>
      <c r="L254" s="60">
        <v>0.14175732786560699</v>
      </c>
      <c r="M254" s="59">
        <v>16.4811382197</v>
      </c>
      <c r="N254" s="60">
        <v>8.5454088017600793E-2</v>
      </c>
      <c r="O254" s="59">
        <v>29.667883089699998</v>
      </c>
      <c r="P254" s="60">
        <v>0.108096093463844</v>
      </c>
      <c r="Q254" s="59">
        <v>16.1380655446</v>
      </c>
      <c r="R254" s="60">
        <v>9.8310617699080602E-2</v>
      </c>
      <c r="S254" s="59">
        <v>23.139281263099999</v>
      </c>
      <c r="T254" s="60">
        <v>7.7327548069321295E-2</v>
      </c>
      <c r="U254" s="59">
        <v>15.071290275100001</v>
      </c>
      <c r="V254" s="60">
        <v>0.131961421693117</v>
      </c>
      <c r="W254" s="107"/>
      <c r="X254" s="59">
        <v>16.0268008653</v>
      </c>
      <c r="Y254" s="60">
        <v>5.8790819951326199E-2</v>
      </c>
      <c r="Z254" s="59">
        <v>37.313544570600001</v>
      </c>
      <c r="AA254" s="60">
        <v>8.76145475617328E-2</v>
      </c>
      <c r="AB254" s="59">
        <v>82.711722330900002</v>
      </c>
      <c r="AC254" s="60">
        <v>0.10493323368209199</v>
      </c>
    </row>
    <row r="255" spans="1:29" customFormat="1" x14ac:dyDescent="0.3">
      <c r="A255" s="58" t="s">
        <v>147</v>
      </c>
      <c r="B255" s="63">
        <v>9.0311087745000194</v>
      </c>
      <c r="C255" s="64">
        <v>6.0296004993632404E-3</v>
      </c>
      <c r="D255" s="63">
        <v>0.67113180230000002</v>
      </c>
      <c r="E255" s="64">
        <v>9.6467494497869501E-4</v>
      </c>
      <c r="F255" s="63">
        <v>8.3599769722000001</v>
      </c>
      <c r="G255" s="64">
        <v>1.04772886954007E-2</v>
      </c>
      <c r="H255" s="107"/>
      <c r="I255" s="63">
        <v>5.0585509264999802</v>
      </c>
      <c r="J255" s="64">
        <v>2.50350157882029E-2</v>
      </c>
      <c r="K255" s="63">
        <v>1.6201968415000001</v>
      </c>
      <c r="L255" s="64">
        <v>6.4598112838126897E-3</v>
      </c>
      <c r="M255" s="63">
        <v>0.67113180229999803</v>
      </c>
      <c r="N255" s="64">
        <v>3.4797934062954102E-3</v>
      </c>
      <c r="O255" s="63">
        <v>0</v>
      </c>
      <c r="P255" s="64">
        <v>0</v>
      </c>
      <c r="Q255" s="63">
        <v>0</v>
      </c>
      <c r="R255" s="64">
        <v>0</v>
      </c>
      <c r="S255" s="63">
        <v>1.6812292042000001</v>
      </c>
      <c r="T255" s="64">
        <v>5.6183824650872204E-3</v>
      </c>
      <c r="U255" s="63">
        <v>0</v>
      </c>
      <c r="V255" s="64">
        <v>0</v>
      </c>
      <c r="W255" s="107"/>
      <c r="X255" s="63">
        <v>3.3014260457</v>
      </c>
      <c r="Y255" s="64">
        <v>1.2110560670632899E-2</v>
      </c>
      <c r="Z255" s="63">
        <v>5.0585509264999899</v>
      </c>
      <c r="AA255" s="64">
        <v>1.1877795471955501E-2</v>
      </c>
      <c r="AB255" s="63">
        <v>0.67113180230000002</v>
      </c>
      <c r="AC255" s="64">
        <v>8.5143953308683396E-4</v>
      </c>
    </row>
    <row r="256" spans="1:29" customFormat="1" x14ac:dyDescent="0.3">
      <c r="A256" s="58" t="s">
        <v>148</v>
      </c>
      <c r="B256" s="59">
        <v>28.033884542700001</v>
      </c>
      <c r="C256" s="60">
        <v>1.87167631858264E-2</v>
      </c>
      <c r="D256" s="59">
        <v>16.915887984800001</v>
      </c>
      <c r="E256" s="60">
        <v>2.43146476669397E-2</v>
      </c>
      <c r="F256" s="59">
        <v>11.1179965579</v>
      </c>
      <c r="G256" s="60">
        <v>1.3933825420686E-2</v>
      </c>
      <c r="H256" s="107"/>
      <c r="I256" s="59">
        <v>7.9412392884000003</v>
      </c>
      <c r="J256" s="60">
        <v>3.9301581391915898E-2</v>
      </c>
      <c r="K256" s="59">
        <v>1.9349998532999999</v>
      </c>
      <c r="L256" s="60">
        <v>7.7149476942263498E-3</v>
      </c>
      <c r="M256" s="59">
        <v>7.5392407902999903</v>
      </c>
      <c r="N256" s="61">
        <v>3.9090682784887802E-2</v>
      </c>
      <c r="O256" s="59">
        <v>4.0548291476999996</v>
      </c>
      <c r="P256" s="60">
        <v>1.4773928736488501E-2</v>
      </c>
      <c r="Q256" s="59">
        <v>2.4478016856</v>
      </c>
      <c r="R256" s="60">
        <v>1.49116320696014E-2</v>
      </c>
      <c r="S256" s="59">
        <v>4.11577377740001</v>
      </c>
      <c r="T256" s="60">
        <v>1.37542169523598E-2</v>
      </c>
      <c r="U256" s="59">
        <v>0</v>
      </c>
      <c r="V256" s="60">
        <v>0</v>
      </c>
      <c r="W256" s="107"/>
      <c r="X256" s="59">
        <v>1.8265918441</v>
      </c>
      <c r="Y256" s="60">
        <v>6.7004533926386901E-3</v>
      </c>
      <c r="Z256" s="59">
        <v>7.7871328815999901</v>
      </c>
      <c r="AA256" s="60">
        <v>1.8284677375894402E-2</v>
      </c>
      <c r="AB256" s="59">
        <v>18.420159816999899</v>
      </c>
      <c r="AC256" s="60">
        <v>2.3368960046629798E-2</v>
      </c>
    </row>
    <row r="257" spans="1:29" customFormat="1" ht="25.5" customHeight="1" x14ac:dyDescent="0.3">
      <c r="A257" s="66" t="s">
        <v>149</v>
      </c>
      <c r="B257" s="63">
        <v>19.279539318600001</v>
      </c>
      <c r="C257" s="64">
        <v>1.2871943280226899E-2</v>
      </c>
      <c r="D257" s="63">
        <v>6.6649469777999997</v>
      </c>
      <c r="E257" s="64">
        <v>9.5800963939734508E-3</v>
      </c>
      <c r="F257" s="63">
        <v>12.6145923408</v>
      </c>
      <c r="G257" s="64">
        <v>1.58094605007712E-2</v>
      </c>
      <c r="H257" s="107"/>
      <c r="I257" s="63">
        <v>0</v>
      </c>
      <c r="J257" s="64">
        <v>0</v>
      </c>
      <c r="K257" s="63">
        <v>4.0010733214000096</v>
      </c>
      <c r="L257" s="64">
        <v>1.5952492886613E-2</v>
      </c>
      <c r="M257" s="63">
        <v>3.7019763586000001</v>
      </c>
      <c r="N257" s="64">
        <v>1.9194609581560801E-2</v>
      </c>
      <c r="O257" s="63">
        <v>6.1284935596999901</v>
      </c>
      <c r="P257" s="64">
        <v>2.23294062006026E-2</v>
      </c>
      <c r="Q257" s="63">
        <v>1.6586554812000001</v>
      </c>
      <c r="R257" s="64">
        <v>1.0104274546170799E-2</v>
      </c>
      <c r="S257" s="63">
        <v>2.438538221</v>
      </c>
      <c r="T257" s="64">
        <v>8.1491805799499707E-3</v>
      </c>
      <c r="U257" s="63">
        <v>1.3508023766999999</v>
      </c>
      <c r="V257" s="64">
        <v>1.18273750158123E-2</v>
      </c>
      <c r="W257" s="107"/>
      <c r="X257" s="63">
        <v>3.5168880776</v>
      </c>
      <c r="Y257" s="64">
        <v>1.2900936094289999E-2</v>
      </c>
      <c r="Z257" s="63">
        <v>7.47625245790001</v>
      </c>
      <c r="AA257" s="64">
        <v>1.7554710604264299E-2</v>
      </c>
      <c r="AB257" s="63">
        <v>8.2863987830999992</v>
      </c>
      <c r="AC257" s="64">
        <v>1.05126407162869E-2</v>
      </c>
    </row>
    <row r="258" spans="1:29" customFormat="1" ht="22.8" x14ac:dyDescent="0.3">
      <c r="A258" s="66" t="s">
        <v>150</v>
      </c>
      <c r="B258" s="59">
        <v>133.81806112289999</v>
      </c>
      <c r="C258" s="60">
        <v>8.9343342918060606E-2</v>
      </c>
      <c r="D258" s="59">
        <v>65.0342277986</v>
      </c>
      <c r="E258" s="60">
        <v>9.3479238963708897E-2</v>
      </c>
      <c r="F258" s="59">
        <v>68.783833324300005</v>
      </c>
      <c r="G258" s="60">
        <v>8.6204553159835801E-2</v>
      </c>
      <c r="H258" s="107"/>
      <c r="I258" s="59">
        <v>36.640594814300002</v>
      </c>
      <c r="J258" s="61">
        <v>0.18133609466294801</v>
      </c>
      <c r="K258" s="59">
        <v>14.551191229400001</v>
      </c>
      <c r="L258" s="60">
        <v>5.8016376090185298E-2</v>
      </c>
      <c r="M258" s="59">
        <v>17.390957704000002</v>
      </c>
      <c r="N258" s="60">
        <v>9.0171468167872706E-2</v>
      </c>
      <c r="O258" s="59">
        <v>24.633552901800002</v>
      </c>
      <c r="P258" s="60">
        <v>8.9753314342269006E-2</v>
      </c>
      <c r="Q258" s="59">
        <v>11.590873802100001</v>
      </c>
      <c r="R258" s="60">
        <v>7.0609823711977396E-2</v>
      </c>
      <c r="S258" s="59">
        <v>18.836264362200001</v>
      </c>
      <c r="T258" s="60">
        <v>6.2947596399082206E-2</v>
      </c>
      <c r="U258" s="59">
        <v>10.174626309100001</v>
      </c>
      <c r="V258" s="60">
        <v>8.9087140413139906E-2</v>
      </c>
      <c r="W258" s="107"/>
      <c r="X258" s="59">
        <v>27.555037185</v>
      </c>
      <c r="Y258" s="60">
        <v>0.10107963800828799</v>
      </c>
      <c r="Z258" s="59">
        <v>26.153827964800101</v>
      </c>
      <c r="AA258" s="60">
        <v>6.1410831656792703E-2</v>
      </c>
      <c r="AB258" s="59">
        <v>80.1091959731</v>
      </c>
      <c r="AC258" s="60">
        <v>0.10163150692836399</v>
      </c>
    </row>
    <row r="259" spans="1:29" customFormat="1" x14ac:dyDescent="0.3">
      <c r="A259" s="58" t="s">
        <v>151</v>
      </c>
      <c r="B259" s="63">
        <v>41.116631438100001</v>
      </c>
      <c r="C259" s="64">
        <v>2.7451431229719402E-2</v>
      </c>
      <c r="D259" s="63">
        <v>18.303513543200001</v>
      </c>
      <c r="E259" s="64">
        <v>2.6309200159628999E-2</v>
      </c>
      <c r="F259" s="63">
        <v>22.8131178949</v>
      </c>
      <c r="G259" s="64">
        <v>2.8590942657127898E-2</v>
      </c>
      <c r="H259" s="107"/>
      <c r="I259" s="63">
        <v>0</v>
      </c>
      <c r="J259" s="64">
        <v>0</v>
      </c>
      <c r="K259" s="63">
        <v>17.9513830008</v>
      </c>
      <c r="L259" s="61">
        <v>7.15731221653607E-2</v>
      </c>
      <c r="M259" s="63">
        <v>5.7116312765000004</v>
      </c>
      <c r="N259" s="64">
        <v>2.9614595504253799E-2</v>
      </c>
      <c r="O259" s="63">
        <v>8.5748333121000204</v>
      </c>
      <c r="P259" s="64">
        <v>3.1242740856810499E-2</v>
      </c>
      <c r="Q259" s="63">
        <v>1.8970605651000001</v>
      </c>
      <c r="R259" s="64">
        <v>1.1556601716117901E-2</v>
      </c>
      <c r="S259" s="63">
        <v>5.7283854215000103</v>
      </c>
      <c r="T259" s="64">
        <v>1.91432911854107E-2</v>
      </c>
      <c r="U259" s="63">
        <v>1.2533378621</v>
      </c>
      <c r="V259" s="64">
        <v>1.0973993807138E-2</v>
      </c>
      <c r="W259" s="107"/>
      <c r="X259" s="63">
        <v>3.3661400534000001</v>
      </c>
      <c r="Y259" s="64">
        <v>1.23479498793088E-2</v>
      </c>
      <c r="Z259" s="63">
        <v>13.536030517</v>
      </c>
      <c r="AA259" s="64">
        <v>3.1783450304080703E-2</v>
      </c>
      <c r="AB259" s="63">
        <v>24.214460867700002</v>
      </c>
      <c r="AC259" s="64">
        <v>3.0719970629447101E-2</v>
      </c>
    </row>
    <row r="260" spans="1:29" customFormat="1" x14ac:dyDescent="0.3">
      <c r="A260" s="58" t="s">
        <v>152</v>
      </c>
      <c r="B260" s="59">
        <v>22.457882255600001</v>
      </c>
      <c r="C260" s="60">
        <v>1.4993957158987201E-2</v>
      </c>
      <c r="D260" s="59">
        <v>12.4055012258</v>
      </c>
      <c r="E260" s="60">
        <v>1.7831484324568301E-2</v>
      </c>
      <c r="F260" s="59">
        <v>10.052381029799999</v>
      </c>
      <c r="G260" s="60">
        <v>1.2598323951802499E-2</v>
      </c>
      <c r="H260" s="107"/>
      <c r="I260" s="59">
        <v>3.1533371924</v>
      </c>
      <c r="J260" s="60">
        <v>1.560601989469E-2</v>
      </c>
      <c r="K260" s="59">
        <v>1.4877170068000001</v>
      </c>
      <c r="L260" s="60">
        <v>5.9316071118551703E-3</v>
      </c>
      <c r="M260" s="59">
        <v>4.5405566032999998</v>
      </c>
      <c r="N260" s="60">
        <v>2.3542616926997599E-2</v>
      </c>
      <c r="O260" s="59">
        <v>7.7939476593999899</v>
      </c>
      <c r="P260" s="60">
        <v>2.8397553411396201E-2</v>
      </c>
      <c r="Q260" s="59">
        <v>1.0201142382999999</v>
      </c>
      <c r="R260" s="60">
        <v>6.2143793265518003E-3</v>
      </c>
      <c r="S260" s="59">
        <v>4.4622095554000101</v>
      </c>
      <c r="T260" s="60">
        <v>1.4911946484734999E-2</v>
      </c>
      <c r="U260" s="59">
        <v>0</v>
      </c>
      <c r="V260" s="60">
        <v>0</v>
      </c>
      <c r="W260" s="107"/>
      <c r="X260" s="59">
        <v>4.4138247179999901</v>
      </c>
      <c r="Y260" s="60">
        <v>1.6191152337487701E-2</v>
      </c>
      <c r="Z260" s="59">
        <v>4.4280620804000002</v>
      </c>
      <c r="AA260" s="60">
        <v>1.03973680392507E-2</v>
      </c>
      <c r="AB260" s="59">
        <v>13.6159954572</v>
      </c>
      <c r="AC260" s="60">
        <v>1.7274098433214501E-2</v>
      </c>
    </row>
    <row r="261" spans="1:29" customFormat="1" x14ac:dyDescent="0.3">
      <c r="A261" s="58" t="s">
        <v>153</v>
      </c>
      <c r="B261" s="63">
        <v>66.935661045799904</v>
      </c>
      <c r="C261" s="64">
        <v>4.4689451245072599E-2</v>
      </c>
      <c r="D261" s="63">
        <v>32.2171963973</v>
      </c>
      <c r="E261" s="64">
        <v>4.6308522492040399E-2</v>
      </c>
      <c r="F261" s="63">
        <v>34.718464648500003</v>
      </c>
      <c r="G261" s="64">
        <v>4.3511528607437601E-2</v>
      </c>
      <c r="H261" s="107"/>
      <c r="I261" s="63">
        <v>14.322206470799999</v>
      </c>
      <c r="J261" s="64">
        <v>7.0881299867917899E-2</v>
      </c>
      <c r="K261" s="63">
        <v>5.1618383877999996</v>
      </c>
      <c r="L261" s="64">
        <v>2.0580525161286702E-2</v>
      </c>
      <c r="M261" s="63">
        <v>4.8845799177</v>
      </c>
      <c r="N261" s="64">
        <v>2.53263650029469E-2</v>
      </c>
      <c r="O261" s="63">
        <v>10.347385039900001</v>
      </c>
      <c r="P261" s="64">
        <v>3.7701102468201998E-2</v>
      </c>
      <c r="Q261" s="63">
        <v>11.6375262239</v>
      </c>
      <c r="R261" s="61">
        <v>7.0894023103263801E-2</v>
      </c>
      <c r="S261" s="63">
        <v>19.124828040499999</v>
      </c>
      <c r="T261" s="64">
        <v>6.3911927203098406E-2</v>
      </c>
      <c r="U261" s="63">
        <v>1.4572969652000001</v>
      </c>
      <c r="V261" s="62">
        <v>1.27598218763377E-2</v>
      </c>
      <c r="W261" s="107"/>
      <c r="X261" s="63">
        <v>18.6635544347</v>
      </c>
      <c r="Y261" s="64">
        <v>6.8463174756098505E-2</v>
      </c>
      <c r="Z261" s="63">
        <v>16.881624174599999</v>
      </c>
      <c r="AA261" s="64">
        <v>3.9639114460602101E-2</v>
      </c>
      <c r="AB261" s="63">
        <v>31.390482436500001</v>
      </c>
      <c r="AC261" s="64">
        <v>3.98239177722007E-2</v>
      </c>
    </row>
    <row r="262" spans="1:29" customFormat="1" x14ac:dyDescent="0.3">
      <c r="A262" s="58" t="s">
        <v>154</v>
      </c>
      <c r="B262" s="59">
        <v>78.6304161768998</v>
      </c>
      <c r="C262" s="60">
        <v>5.2497429549742597E-2</v>
      </c>
      <c r="D262" s="59">
        <v>44.4260173881</v>
      </c>
      <c r="E262" s="60">
        <v>6.3857301550330495E-2</v>
      </c>
      <c r="F262" s="59">
        <v>34.204398788799999</v>
      </c>
      <c r="G262" s="60">
        <v>4.2867266495420199E-2</v>
      </c>
      <c r="H262" s="107"/>
      <c r="I262" s="59">
        <v>11.0049342062</v>
      </c>
      <c r="J262" s="60">
        <v>5.4463957288055899E-2</v>
      </c>
      <c r="K262" s="59">
        <v>5.0581600276999801</v>
      </c>
      <c r="L262" s="60">
        <v>2.0167154005815799E-2</v>
      </c>
      <c r="M262" s="59">
        <v>1.8343894209</v>
      </c>
      <c r="N262" s="62">
        <v>9.5112408465073701E-3</v>
      </c>
      <c r="O262" s="59">
        <v>5.6369991154000001</v>
      </c>
      <c r="P262" s="62">
        <v>2.0538626951965899E-2</v>
      </c>
      <c r="Q262" s="59">
        <v>10.2345821167</v>
      </c>
      <c r="R262" s="60">
        <v>6.2347502989378897E-2</v>
      </c>
      <c r="S262" s="59">
        <v>33.611451835000103</v>
      </c>
      <c r="T262" s="61">
        <v>0.112323763555931</v>
      </c>
      <c r="U262" s="59">
        <v>11.249899455</v>
      </c>
      <c r="V262" s="61">
        <v>9.8502032598968503E-2</v>
      </c>
      <c r="W262" s="107"/>
      <c r="X262" s="59">
        <v>20.864198671600001</v>
      </c>
      <c r="Y262" s="60">
        <v>7.6535757687395206E-2</v>
      </c>
      <c r="Z262" s="59">
        <v>27.7929026000999</v>
      </c>
      <c r="AA262" s="60">
        <v>6.5259481905498198E-2</v>
      </c>
      <c r="AB262" s="59">
        <v>29.973314905199899</v>
      </c>
      <c r="AC262" s="60">
        <v>3.8026010927344402E-2</v>
      </c>
    </row>
    <row r="263" spans="1:29" customFormat="1" x14ac:dyDescent="0.3">
      <c r="A263" s="58" t="s">
        <v>155</v>
      </c>
      <c r="B263" s="63">
        <v>29.771440721699999</v>
      </c>
      <c r="C263" s="64">
        <v>1.98768388604935E-2</v>
      </c>
      <c r="D263" s="63">
        <v>19.210774198799999</v>
      </c>
      <c r="E263" s="64">
        <v>2.7613283232466399E-2</v>
      </c>
      <c r="F263" s="63">
        <v>10.5606665229</v>
      </c>
      <c r="G263" s="64">
        <v>1.3235341717354E-2</v>
      </c>
      <c r="H263" s="107"/>
      <c r="I263" s="63">
        <v>9.2613509515999901</v>
      </c>
      <c r="J263" s="64">
        <v>4.5834878537798301E-2</v>
      </c>
      <c r="K263" s="63">
        <v>12.7789756719</v>
      </c>
      <c r="L263" s="61">
        <v>5.09504580717993E-2</v>
      </c>
      <c r="M263" s="63">
        <v>1.609446734</v>
      </c>
      <c r="N263" s="64">
        <v>8.3449213903491904E-3</v>
      </c>
      <c r="O263" s="63">
        <v>4.6028044202</v>
      </c>
      <c r="P263" s="64">
        <v>1.67704980937609E-2</v>
      </c>
      <c r="Q263" s="63">
        <v>1.5188629440000001</v>
      </c>
      <c r="R263" s="64">
        <v>9.2526798712159498E-3</v>
      </c>
      <c r="S263" s="63">
        <v>0</v>
      </c>
      <c r="T263" s="62">
        <v>0</v>
      </c>
      <c r="U263" s="63">
        <v>0</v>
      </c>
      <c r="V263" s="64">
        <v>0</v>
      </c>
      <c r="W263" s="107"/>
      <c r="X263" s="63">
        <v>10.4965208928</v>
      </c>
      <c r="Y263" s="64">
        <v>3.8504195260829301E-2</v>
      </c>
      <c r="Z263" s="63">
        <v>3.5730643018000099</v>
      </c>
      <c r="AA263" s="64">
        <v>8.3897795241314396E-3</v>
      </c>
      <c r="AB263" s="63">
        <v>15.701855527100101</v>
      </c>
      <c r="AC263" s="64">
        <v>1.99203502095626E-2</v>
      </c>
    </row>
    <row r="264" spans="1:29" customFormat="1" x14ac:dyDescent="0.3">
      <c r="A264" s="58" t="s">
        <v>156</v>
      </c>
      <c r="B264" s="59">
        <v>160.02729404749999</v>
      </c>
      <c r="C264" s="60">
        <v>0.10684188134518099</v>
      </c>
      <c r="D264" s="59">
        <v>81.746097685400002</v>
      </c>
      <c r="E264" s="60">
        <v>0.11750063402842</v>
      </c>
      <c r="F264" s="59">
        <v>78.281196362100005</v>
      </c>
      <c r="G264" s="60">
        <v>9.8107291017003898E-2</v>
      </c>
      <c r="H264" s="107"/>
      <c r="I264" s="59">
        <v>29.974413548699999</v>
      </c>
      <c r="J264" s="60">
        <v>0.14834483774843299</v>
      </c>
      <c r="K264" s="59">
        <v>23.568651526899998</v>
      </c>
      <c r="L264" s="60">
        <v>9.3969471596280593E-2</v>
      </c>
      <c r="M264" s="59">
        <v>16.4554458203</v>
      </c>
      <c r="N264" s="60">
        <v>8.53208738833314E-2</v>
      </c>
      <c r="O264" s="59">
        <v>24.340106896000002</v>
      </c>
      <c r="P264" s="60">
        <v>8.8684132332428806E-2</v>
      </c>
      <c r="Q264" s="59">
        <v>21.799641211600001</v>
      </c>
      <c r="R264" s="60">
        <v>0.1328000674683</v>
      </c>
      <c r="S264" s="59">
        <v>30.390994993300001</v>
      </c>
      <c r="T264" s="60">
        <v>0.101561543744512</v>
      </c>
      <c r="U264" s="59">
        <v>13.4980400507</v>
      </c>
      <c r="V264" s="60">
        <v>0.11818633459033299</v>
      </c>
      <c r="W264" s="107"/>
      <c r="X264" s="59">
        <v>45.4688681615999</v>
      </c>
      <c r="Y264" s="61">
        <v>0.16679261594039799</v>
      </c>
      <c r="Z264" s="59">
        <v>42.405997634400002</v>
      </c>
      <c r="AA264" s="60">
        <v>9.95719473825942E-2</v>
      </c>
      <c r="AB264" s="59">
        <v>71.358453548499995</v>
      </c>
      <c r="AC264" s="60">
        <v>9.0529770997164694E-2</v>
      </c>
    </row>
    <row r="265" spans="1:29" customFormat="1" x14ac:dyDescent="0.3">
      <c r="A265" s="58" t="s">
        <v>157</v>
      </c>
      <c r="B265" s="63">
        <v>22.159310510099999</v>
      </c>
      <c r="C265" s="64">
        <v>1.4794616370307399E-2</v>
      </c>
      <c r="D265" s="63">
        <v>17.623534277800001</v>
      </c>
      <c r="E265" s="64">
        <v>2.53318080018019E-2</v>
      </c>
      <c r="F265" s="63">
        <v>4.5357762322999999</v>
      </c>
      <c r="G265" s="62">
        <v>5.68454162033872E-3</v>
      </c>
      <c r="H265" s="107"/>
      <c r="I265" s="63">
        <v>9.0748978835999896</v>
      </c>
      <c r="J265" s="64">
        <v>4.4912113190772603E-2</v>
      </c>
      <c r="K265" s="63">
        <v>6.1775256873999798</v>
      </c>
      <c r="L265" s="64">
        <v>2.4630124636315202E-2</v>
      </c>
      <c r="M265" s="63">
        <v>2.2964991024999999</v>
      </c>
      <c r="N265" s="64">
        <v>1.19072623396122E-2</v>
      </c>
      <c r="O265" s="63">
        <v>0.785445984199998</v>
      </c>
      <c r="P265" s="64">
        <v>2.86180319176062E-3</v>
      </c>
      <c r="Q265" s="63">
        <v>0</v>
      </c>
      <c r="R265" s="62">
        <v>0</v>
      </c>
      <c r="S265" s="63">
        <v>3.8249418523999998</v>
      </c>
      <c r="T265" s="64">
        <v>1.2782306053104899E-2</v>
      </c>
      <c r="U265" s="63">
        <v>0</v>
      </c>
      <c r="V265" s="64">
        <v>0</v>
      </c>
      <c r="W265" s="107"/>
      <c r="X265" s="63">
        <v>0.88574593880000196</v>
      </c>
      <c r="Y265" s="64">
        <v>3.2491655975682098E-3</v>
      </c>
      <c r="Z265" s="63">
        <v>8.1068078479000096</v>
      </c>
      <c r="AA265" s="64">
        <v>1.9035294286228199E-2</v>
      </c>
      <c r="AB265" s="63">
        <v>13.166756723400001</v>
      </c>
      <c r="AC265" s="64">
        <v>1.67041662433818E-2</v>
      </c>
    </row>
    <row r="266" spans="1:29" customFormat="1" x14ac:dyDescent="0.3">
      <c r="A266" s="66" t="s">
        <v>158</v>
      </c>
      <c r="B266" s="59">
        <v>47.5600968384</v>
      </c>
      <c r="C266" s="60">
        <v>3.1753397152771798E-2</v>
      </c>
      <c r="D266" s="59">
        <v>26.189138037900001</v>
      </c>
      <c r="E266" s="60">
        <v>3.7643880396026098E-2</v>
      </c>
      <c r="F266" s="59">
        <v>21.370958800500102</v>
      </c>
      <c r="G266" s="60">
        <v>2.6783531317722001E-2</v>
      </c>
      <c r="H266" s="107"/>
      <c r="I266" s="59">
        <v>0</v>
      </c>
      <c r="J266" s="60">
        <v>0</v>
      </c>
      <c r="K266" s="59">
        <v>14.7256519131</v>
      </c>
      <c r="L266" s="60">
        <v>5.8711960147801098E-2</v>
      </c>
      <c r="M266" s="59">
        <v>8.1106330400999997</v>
      </c>
      <c r="N266" s="60">
        <v>4.2053330325129798E-2</v>
      </c>
      <c r="O266" s="59">
        <v>13.2451400519</v>
      </c>
      <c r="P266" s="60">
        <v>4.8259186294588099E-2</v>
      </c>
      <c r="Q266" s="59">
        <v>4.6991229621999997</v>
      </c>
      <c r="R266" s="60">
        <v>2.8626335652255301E-2</v>
      </c>
      <c r="S266" s="59">
        <v>6.2514972766000003</v>
      </c>
      <c r="T266" s="60">
        <v>2.0891442161274601E-2</v>
      </c>
      <c r="U266" s="59">
        <v>0.52805159450000005</v>
      </c>
      <c r="V266" s="62">
        <v>4.6235217997667296E-3</v>
      </c>
      <c r="W266" s="107"/>
      <c r="X266" s="59">
        <v>1.8005533599000001</v>
      </c>
      <c r="Y266" s="62">
        <v>6.6049368981571203E-3</v>
      </c>
      <c r="Z266" s="59">
        <v>11.551119482400001</v>
      </c>
      <c r="AA266" s="60">
        <v>2.7122754456283999E-2</v>
      </c>
      <c r="AB266" s="59">
        <v>34.208423996100002</v>
      </c>
      <c r="AC266" s="60">
        <v>4.3398933644715199E-2</v>
      </c>
    </row>
    <row r="267" spans="1:29" customFormat="1" x14ac:dyDescent="0.3">
      <c r="A267" s="58" t="s">
        <v>159</v>
      </c>
      <c r="B267" s="63">
        <v>41.313211447999997</v>
      </c>
      <c r="C267" s="64">
        <v>2.7582677453793801E-2</v>
      </c>
      <c r="D267" s="63">
        <v>13.3625010703</v>
      </c>
      <c r="E267" s="64">
        <v>1.9207061773250999E-2</v>
      </c>
      <c r="F267" s="63">
        <v>27.191460592599999</v>
      </c>
      <c r="G267" s="64">
        <v>3.4078177921501002E-2</v>
      </c>
      <c r="H267" s="107"/>
      <c r="I267" s="63">
        <v>8.7724508126000007</v>
      </c>
      <c r="J267" s="64">
        <v>4.3415287853319703E-2</v>
      </c>
      <c r="K267" s="63">
        <v>5.5523912599999798</v>
      </c>
      <c r="L267" s="64">
        <v>2.2137680308205301E-2</v>
      </c>
      <c r="M267" s="63">
        <v>15.366708493699999</v>
      </c>
      <c r="N267" s="61">
        <v>7.9675811382483294E-2</v>
      </c>
      <c r="O267" s="63">
        <v>6.0178895502999996</v>
      </c>
      <c r="P267" s="64">
        <v>2.1926416162471801E-2</v>
      </c>
      <c r="Q267" s="63">
        <v>1.6804151307999999</v>
      </c>
      <c r="R267" s="62">
        <v>1.02368309908809E-2</v>
      </c>
      <c r="S267" s="63">
        <v>3.92335620059999</v>
      </c>
      <c r="T267" s="64">
        <v>1.3111190090366801E-2</v>
      </c>
      <c r="U267" s="63">
        <v>0</v>
      </c>
      <c r="V267" s="62">
        <v>0</v>
      </c>
      <c r="W267" s="107"/>
      <c r="X267" s="63">
        <v>2.7675400677000002</v>
      </c>
      <c r="Y267" s="64">
        <v>1.0152116520054299E-2</v>
      </c>
      <c r="Z267" s="63">
        <v>9.6330746069999993</v>
      </c>
      <c r="AA267" s="64">
        <v>2.2619064552385701E-2</v>
      </c>
      <c r="AB267" s="63">
        <v>20.1401459607</v>
      </c>
      <c r="AC267" s="64">
        <v>2.5551041411406399E-2</v>
      </c>
    </row>
    <row r="268" spans="1:29" customFormat="1" x14ac:dyDescent="0.3">
      <c r="A268" s="58" t="s">
        <v>162</v>
      </c>
      <c r="B268" s="59">
        <v>117.001581573</v>
      </c>
      <c r="C268" s="60">
        <v>7.8115856235815101E-2</v>
      </c>
      <c r="D268" s="59">
        <v>39.035977369699999</v>
      </c>
      <c r="E268" s="60">
        <v>5.6109737598862897E-2</v>
      </c>
      <c r="F268" s="59">
        <v>77.965604203299904</v>
      </c>
      <c r="G268" s="60">
        <v>9.7711769573733398E-2</v>
      </c>
      <c r="H268" s="107"/>
      <c r="I268" s="59">
        <v>7.2720590874000104</v>
      </c>
      <c r="J268" s="60">
        <v>3.59897758688313E-2</v>
      </c>
      <c r="K268" s="59">
        <v>13.082046342</v>
      </c>
      <c r="L268" s="60">
        <v>5.2158817009650402E-2</v>
      </c>
      <c r="M268" s="59">
        <v>13.161966513299999</v>
      </c>
      <c r="N268" s="60">
        <v>6.8244306304514807E-2</v>
      </c>
      <c r="O268" s="59">
        <v>32.4552568091</v>
      </c>
      <c r="P268" s="61">
        <v>0.118251998729479</v>
      </c>
      <c r="Q268" s="59">
        <v>21.381044354699998</v>
      </c>
      <c r="R268" s="61">
        <v>0.13025003968120299</v>
      </c>
      <c r="S268" s="59">
        <v>22.7770517435</v>
      </c>
      <c r="T268" s="60">
        <v>7.6117038534884496E-2</v>
      </c>
      <c r="U268" s="59">
        <v>6.8721567229999998</v>
      </c>
      <c r="V268" s="60">
        <v>6.0171329376042602E-2</v>
      </c>
      <c r="W268" s="107"/>
      <c r="X268" s="59">
        <v>10.235546037500001</v>
      </c>
      <c r="Y268" s="62">
        <v>3.7546865981036098E-2</v>
      </c>
      <c r="Z268" s="59">
        <v>47.697679615099901</v>
      </c>
      <c r="AA268" s="61">
        <v>0.11199714922055901</v>
      </c>
      <c r="AB268" s="59">
        <v>59.068355920400002</v>
      </c>
      <c r="AC268" s="60">
        <v>7.4937788989756393E-2</v>
      </c>
    </row>
    <row r="269" spans="1:29" customFormat="1" x14ac:dyDescent="0.3">
      <c r="A269" s="65" t="s">
        <v>1</v>
      </c>
    </row>
    <row r="270" spans="1:29" customFormat="1" x14ac:dyDescent="0.3">
      <c r="A270" s="65" t="s">
        <v>1</v>
      </c>
    </row>
    <row r="271" spans="1:29" customFormat="1" x14ac:dyDescent="0.3">
      <c r="A271" s="53" t="s">
        <v>163</v>
      </c>
    </row>
    <row r="272" spans="1:29" customFormat="1" x14ac:dyDescent="0.3">
      <c r="A272" s="54" t="s">
        <v>1</v>
      </c>
    </row>
    <row r="273" spans="1:29" customFormat="1" x14ac:dyDescent="0.3">
      <c r="A273" s="114" t="s">
        <v>1</v>
      </c>
      <c r="B273" s="113" t="s">
        <v>504</v>
      </c>
      <c r="C273" s="113" t="s">
        <v>1</v>
      </c>
      <c r="D273" s="113" t="s">
        <v>346</v>
      </c>
      <c r="E273" s="113" t="s">
        <v>1</v>
      </c>
      <c r="F273" s="113" t="s">
        <v>347</v>
      </c>
      <c r="G273" s="113" t="s">
        <v>1</v>
      </c>
      <c r="H273" s="105"/>
      <c r="I273" s="113" t="s">
        <v>350</v>
      </c>
      <c r="J273" s="113" t="s">
        <v>1</v>
      </c>
      <c r="K273" s="113" t="s">
        <v>351</v>
      </c>
      <c r="L273" s="113" t="s">
        <v>1</v>
      </c>
      <c r="M273" s="113" t="s">
        <v>352</v>
      </c>
      <c r="N273" s="113" t="s">
        <v>1</v>
      </c>
      <c r="O273" s="113" t="s">
        <v>353</v>
      </c>
      <c r="P273" s="113" t="s">
        <v>1</v>
      </c>
      <c r="Q273" s="113" t="s">
        <v>354</v>
      </c>
      <c r="R273" s="113" t="s">
        <v>1</v>
      </c>
      <c r="S273" s="113" t="s">
        <v>355</v>
      </c>
      <c r="T273" s="113" t="s">
        <v>1</v>
      </c>
      <c r="U273" s="113" t="s">
        <v>356</v>
      </c>
      <c r="V273" s="113" t="s">
        <v>1</v>
      </c>
      <c r="W273" s="105"/>
      <c r="X273" s="113" t="s">
        <v>358</v>
      </c>
      <c r="Y273" s="113" t="s">
        <v>1</v>
      </c>
      <c r="Z273" s="113" t="s">
        <v>359</v>
      </c>
      <c r="AA273" s="113" t="s">
        <v>1</v>
      </c>
      <c r="AB273" s="113" t="s">
        <v>360</v>
      </c>
      <c r="AC273" s="113" t="s">
        <v>1</v>
      </c>
    </row>
    <row r="274" spans="1:29" customFormat="1" x14ac:dyDescent="0.3">
      <c r="A274" s="115" t="s">
        <v>1</v>
      </c>
      <c r="B274" s="55" t="s">
        <v>14</v>
      </c>
      <c r="C274" s="55" t="s">
        <v>15</v>
      </c>
      <c r="D274" s="55" t="s">
        <v>14</v>
      </c>
      <c r="E274" s="55" t="s">
        <v>15</v>
      </c>
      <c r="F274" s="55" t="s">
        <v>14</v>
      </c>
      <c r="G274" s="55" t="s">
        <v>15</v>
      </c>
      <c r="H274" s="105"/>
      <c r="I274" s="55" t="s">
        <v>14</v>
      </c>
      <c r="J274" s="55" t="s">
        <v>15</v>
      </c>
      <c r="K274" s="55" t="s">
        <v>14</v>
      </c>
      <c r="L274" s="55" t="s">
        <v>15</v>
      </c>
      <c r="M274" s="55" t="s">
        <v>14</v>
      </c>
      <c r="N274" s="55" t="s">
        <v>15</v>
      </c>
      <c r="O274" s="55" t="s">
        <v>14</v>
      </c>
      <c r="P274" s="55" t="s">
        <v>15</v>
      </c>
      <c r="Q274" s="55" t="s">
        <v>14</v>
      </c>
      <c r="R274" s="55" t="s">
        <v>15</v>
      </c>
      <c r="S274" s="55" t="s">
        <v>14</v>
      </c>
      <c r="T274" s="55" t="s">
        <v>15</v>
      </c>
      <c r="U274" s="55" t="s">
        <v>14</v>
      </c>
      <c r="V274" s="55" t="s">
        <v>15</v>
      </c>
      <c r="W274" s="105"/>
      <c r="X274" s="55" t="s">
        <v>14</v>
      </c>
      <c r="Y274" s="55" t="s">
        <v>15</v>
      </c>
      <c r="Z274" s="55" t="s">
        <v>14</v>
      </c>
      <c r="AA274" s="55" t="s">
        <v>15</v>
      </c>
      <c r="AB274" s="55" t="s">
        <v>14</v>
      </c>
      <c r="AC274" s="55" t="s">
        <v>15</v>
      </c>
    </row>
    <row r="275" spans="1:29" customFormat="1" x14ac:dyDescent="0.3">
      <c r="A275" s="56" t="s">
        <v>16</v>
      </c>
      <c r="B275" s="57">
        <v>1497.7955463971</v>
      </c>
      <c r="C275" s="57">
        <v>1497.7955463971</v>
      </c>
      <c r="D275" s="57">
        <v>695.70771563350002</v>
      </c>
      <c r="E275" s="57">
        <v>695.70771563350002</v>
      </c>
      <c r="F275" s="57">
        <v>797.91415653839999</v>
      </c>
      <c r="G275" s="57">
        <v>797.91415653839999</v>
      </c>
      <c r="H275" s="106"/>
      <c r="I275" s="57">
        <v>202.05902681649999</v>
      </c>
      <c r="J275" s="57">
        <v>202.05902681649999</v>
      </c>
      <c r="K275" s="57">
        <v>250.81179160139999</v>
      </c>
      <c r="L275" s="57">
        <v>250.81179160139999</v>
      </c>
      <c r="M275" s="57">
        <v>192.86541582780001</v>
      </c>
      <c r="N275" s="57">
        <v>192.86541582780001</v>
      </c>
      <c r="O275" s="57">
        <v>274.45842064239997</v>
      </c>
      <c r="P275" s="57">
        <v>274.45842064239997</v>
      </c>
      <c r="Q275" s="57">
        <v>164.15384138869999</v>
      </c>
      <c r="R275" s="57">
        <v>164.15384138869999</v>
      </c>
      <c r="S275" s="57">
        <v>299.23722969149998</v>
      </c>
      <c r="T275" s="57">
        <v>299.23722969149998</v>
      </c>
      <c r="U275" s="57">
        <v>114.2098204288</v>
      </c>
      <c r="V275" s="57">
        <v>114.2098204288</v>
      </c>
      <c r="W275" s="106"/>
      <c r="X275" s="57">
        <v>272.60720089580002</v>
      </c>
      <c r="Y275" s="57">
        <v>272.60720089580002</v>
      </c>
      <c r="Z275" s="57">
        <v>425.88297958520002</v>
      </c>
      <c r="AA275" s="57">
        <v>425.88297958520002</v>
      </c>
      <c r="AB275" s="57">
        <v>788.23190164410005</v>
      </c>
      <c r="AC275" s="57">
        <v>788.23190164410005</v>
      </c>
    </row>
    <row r="276" spans="1:29" customFormat="1" x14ac:dyDescent="0.3">
      <c r="A276" s="58" t="s">
        <v>65</v>
      </c>
      <c r="B276" s="59">
        <v>319.61635895929999</v>
      </c>
      <c r="C276" s="60">
        <v>0.213391179943169</v>
      </c>
      <c r="D276" s="59">
        <v>127.07850064580001</v>
      </c>
      <c r="E276" s="60">
        <v>0.18266076081977101</v>
      </c>
      <c r="F276" s="59">
        <v>192.53785831350001</v>
      </c>
      <c r="G276" s="60">
        <v>0.24130146925678</v>
      </c>
      <c r="H276" s="107"/>
      <c r="I276" s="59">
        <v>48.496541317400002</v>
      </c>
      <c r="J276" s="60">
        <v>0.24001175340432701</v>
      </c>
      <c r="K276" s="59">
        <v>59.655224584900203</v>
      </c>
      <c r="L276" s="60">
        <v>0.23784856447142799</v>
      </c>
      <c r="M276" s="59">
        <v>44.159817709800002</v>
      </c>
      <c r="N276" s="60">
        <v>0.228967010597836</v>
      </c>
      <c r="O276" s="59">
        <v>63.164001152700102</v>
      </c>
      <c r="P276" s="60">
        <v>0.23014051091913201</v>
      </c>
      <c r="Q276" s="59">
        <v>31.284849576100001</v>
      </c>
      <c r="R276" s="60">
        <v>0.19058250060698001</v>
      </c>
      <c r="S276" s="59">
        <v>53.217505699299799</v>
      </c>
      <c r="T276" s="60">
        <v>0.17784386573209801</v>
      </c>
      <c r="U276" s="59">
        <v>19.638418919100001</v>
      </c>
      <c r="V276" s="60">
        <v>0.171950352827521</v>
      </c>
      <c r="W276" s="107"/>
      <c r="X276" s="59">
        <v>40.596718623499903</v>
      </c>
      <c r="Y276" s="62">
        <v>0.14892019906333101</v>
      </c>
      <c r="Z276" s="59">
        <v>99.863731904100007</v>
      </c>
      <c r="AA276" s="60">
        <v>0.23448631828716199</v>
      </c>
      <c r="AB276" s="59">
        <v>169.5894829161</v>
      </c>
      <c r="AC276" s="60">
        <v>0.215151762523655</v>
      </c>
    </row>
    <row r="277" spans="1:29" customFormat="1" x14ac:dyDescent="0.3">
      <c r="A277" s="58" t="s">
        <v>66</v>
      </c>
      <c r="B277" s="63">
        <v>1178.1791874378</v>
      </c>
      <c r="C277" s="64">
        <v>0.78660882005683197</v>
      </c>
      <c r="D277" s="63">
        <v>568.62921498770004</v>
      </c>
      <c r="E277" s="64">
        <v>0.81733923918022899</v>
      </c>
      <c r="F277" s="63">
        <v>605.37629822489998</v>
      </c>
      <c r="G277" s="64">
        <v>0.75869853074322002</v>
      </c>
      <c r="H277" s="107"/>
      <c r="I277" s="63">
        <v>153.56248549910001</v>
      </c>
      <c r="J277" s="64">
        <v>0.75998824659567399</v>
      </c>
      <c r="K277" s="63">
        <v>191.15656701649999</v>
      </c>
      <c r="L277" s="64">
        <v>0.76215143552857201</v>
      </c>
      <c r="M277" s="63">
        <v>148.70559811800001</v>
      </c>
      <c r="N277" s="64">
        <v>0.77103298940216403</v>
      </c>
      <c r="O277" s="63">
        <v>211.2944194897</v>
      </c>
      <c r="P277" s="64">
        <v>0.76985948908086799</v>
      </c>
      <c r="Q277" s="63">
        <v>132.8689918126</v>
      </c>
      <c r="R277" s="64">
        <v>0.80941749939301999</v>
      </c>
      <c r="S277" s="63">
        <v>246.0197239922</v>
      </c>
      <c r="T277" s="64">
        <v>0.82215613426790202</v>
      </c>
      <c r="U277" s="63">
        <v>94.571401509700195</v>
      </c>
      <c r="V277" s="64">
        <v>0.82804964717247898</v>
      </c>
      <c r="W277" s="107"/>
      <c r="X277" s="63">
        <v>232.01048227230001</v>
      </c>
      <c r="Y277" s="61">
        <v>0.85107980093666902</v>
      </c>
      <c r="Z277" s="63">
        <v>326.01924768110001</v>
      </c>
      <c r="AA277" s="64">
        <v>0.76551368171283796</v>
      </c>
      <c r="AB277" s="63">
        <v>618.64241872800005</v>
      </c>
      <c r="AC277" s="64">
        <v>0.78484823747634602</v>
      </c>
    </row>
    <row r="278" spans="1:29" customFormat="1" x14ac:dyDescent="0.3">
      <c r="A278" s="65" t="s">
        <v>1</v>
      </c>
    </row>
    <row r="279" spans="1:29" customFormat="1" x14ac:dyDescent="0.3">
      <c r="A279" s="65" t="s">
        <v>1</v>
      </c>
    </row>
    <row r="280" spans="1:29" customFormat="1" x14ac:dyDescent="0.3">
      <c r="A280" s="53" t="s">
        <v>164</v>
      </c>
    </row>
    <row r="281" spans="1:29" customFormat="1" x14ac:dyDescent="0.3">
      <c r="A281" s="54" t="s">
        <v>1</v>
      </c>
    </row>
    <row r="282" spans="1:29" customFormat="1" x14ac:dyDescent="0.3">
      <c r="A282" s="114" t="s">
        <v>1</v>
      </c>
      <c r="B282" s="113" t="s">
        <v>504</v>
      </c>
      <c r="C282" s="113" t="s">
        <v>1</v>
      </c>
      <c r="D282" s="113" t="s">
        <v>346</v>
      </c>
      <c r="E282" s="113" t="s">
        <v>1</v>
      </c>
      <c r="F282" s="113" t="s">
        <v>347</v>
      </c>
      <c r="G282" s="113" t="s">
        <v>1</v>
      </c>
      <c r="H282" s="105"/>
      <c r="I282" s="113" t="s">
        <v>350</v>
      </c>
      <c r="J282" s="113" t="s">
        <v>1</v>
      </c>
      <c r="K282" s="113" t="s">
        <v>351</v>
      </c>
      <c r="L282" s="113" t="s">
        <v>1</v>
      </c>
      <c r="M282" s="113" t="s">
        <v>352</v>
      </c>
      <c r="N282" s="113" t="s">
        <v>1</v>
      </c>
      <c r="O282" s="113" t="s">
        <v>353</v>
      </c>
      <c r="P282" s="113" t="s">
        <v>1</v>
      </c>
      <c r="Q282" s="113" t="s">
        <v>354</v>
      </c>
      <c r="R282" s="113" t="s">
        <v>1</v>
      </c>
      <c r="S282" s="113" t="s">
        <v>355</v>
      </c>
      <c r="T282" s="113" t="s">
        <v>1</v>
      </c>
      <c r="U282" s="113" t="s">
        <v>356</v>
      </c>
      <c r="V282" s="113" t="s">
        <v>1</v>
      </c>
      <c r="W282" s="105"/>
      <c r="X282" s="113" t="s">
        <v>358</v>
      </c>
      <c r="Y282" s="113" t="s">
        <v>1</v>
      </c>
      <c r="Z282" s="113" t="s">
        <v>359</v>
      </c>
      <c r="AA282" s="113" t="s">
        <v>1</v>
      </c>
      <c r="AB282" s="113" t="s">
        <v>360</v>
      </c>
      <c r="AC282" s="113" t="s">
        <v>1</v>
      </c>
    </row>
    <row r="283" spans="1:29" customFormat="1" x14ac:dyDescent="0.3">
      <c r="A283" s="115" t="s">
        <v>1</v>
      </c>
      <c r="B283" s="55" t="s">
        <v>14</v>
      </c>
      <c r="C283" s="55" t="s">
        <v>15</v>
      </c>
      <c r="D283" s="55" t="s">
        <v>14</v>
      </c>
      <c r="E283" s="55" t="s">
        <v>15</v>
      </c>
      <c r="F283" s="55" t="s">
        <v>14</v>
      </c>
      <c r="G283" s="55" t="s">
        <v>15</v>
      </c>
      <c r="H283" s="105"/>
      <c r="I283" s="55" t="s">
        <v>14</v>
      </c>
      <c r="J283" s="55" t="s">
        <v>15</v>
      </c>
      <c r="K283" s="55" t="s">
        <v>14</v>
      </c>
      <c r="L283" s="55" t="s">
        <v>15</v>
      </c>
      <c r="M283" s="55" t="s">
        <v>14</v>
      </c>
      <c r="N283" s="55" t="s">
        <v>15</v>
      </c>
      <c r="O283" s="55" t="s">
        <v>14</v>
      </c>
      <c r="P283" s="55" t="s">
        <v>15</v>
      </c>
      <c r="Q283" s="55" t="s">
        <v>14</v>
      </c>
      <c r="R283" s="55" t="s">
        <v>15</v>
      </c>
      <c r="S283" s="55" t="s">
        <v>14</v>
      </c>
      <c r="T283" s="55" t="s">
        <v>15</v>
      </c>
      <c r="U283" s="55" t="s">
        <v>14</v>
      </c>
      <c r="V283" s="55" t="s">
        <v>15</v>
      </c>
      <c r="W283" s="105"/>
      <c r="X283" s="55" t="s">
        <v>14</v>
      </c>
      <c r="Y283" s="55" t="s">
        <v>15</v>
      </c>
      <c r="Z283" s="55" t="s">
        <v>14</v>
      </c>
      <c r="AA283" s="55" t="s">
        <v>15</v>
      </c>
      <c r="AB283" s="55" t="s">
        <v>14</v>
      </c>
      <c r="AC283" s="55" t="s">
        <v>15</v>
      </c>
    </row>
    <row r="284" spans="1:29" customFormat="1" x14ac:dyDescent="0.3">
      <c r="A284" s="56" t="s">
        <v>16</v>
      </c>
      <c r="B284" s="57">
        <v>319.61635895929999</v>
      </c>
      <c r="C284" s="57">
        <v>319.61635895929999</v>
      </c>
      <c r="D284" s="57">
        <v>127.07850064580001</v>
      </c>
      <c r="E284" s="57">
        <v>127.07850064580001</v>
      </c>
      <c r="F284" s="57">
        <v>192.53785831350001</v>
      </c>
      <c r="G284" s="57">
        <v>192.53785831350001</v>
      </c>
      <c r="H284" s="106"/>
      <c r="I284" s="57">
        <v>48.496541317400002</v>
      </c>
      <c r="J284" s="57">
        <v>48.496541317400002</v>
      </c>
      <c r="K284" s="57">
        <v>59.655224584899997</v>
      </c>
      <c r="L284" s="57">
        <v>59.655224584899997</v>
      </c>
      <c r="M284" s="57">
        <v>44.159817709800002</v>
      </c>
      <c r="N284" s="57">
        <v>44.159817709800002</v>
      </c>
      <c r="O284" s="57">
        <v>63.164001152700003</v>
      </c>
      <c r="P284" s="57">
        <v>63.164001152700003</v>
      </c>
      <c r="Q284" s="57">
        <v>31.284849576100001</v>
      </c>
      <c r="R284" s="57">
        <v>31.284849576100001</v>
      </c>
      <c r="S284" s="57">
        <v>53.217505699299998</v>
      </c>
      <c r="T284" s="57">
        <v>53.217505699299998</v>
      </c>
      <c r="U284" s="57">
        <v>19.638418919100001</v>
      </c>
      <c r="V284" s="57">
        <v>19.638418919100001</v>
      </c>
      <c r="W284" s="106"/>
      <c r="X284" s="57">
        <v>40.596718623500003</v>
      </c>
      <c r="Y284" s="57">
        <v>40.596718623500003</v>
      </c>
      <c r="Z284" s="57">
        <v>99.863731904100007</v>
      </c>
      <c r="AA284" s="57">
        <v>99.863731904100007</v>
      </c>
      <c r="AB284" s="57">
        <v>169.5894829161</v>
      </c>
      <c r="AC284" s="57">
        <v>169.5894829161</v>
      </c>
    </row>
    <row r="285" spans="1:29" customFormat="1" x14ac:dyDescent="0.3">
      <c r="A285" s="58" t="s">
        <v>2</v>
      </c>
      <c r="B285" s="59">
        <v>0.75483450320000001</v>
      </c>
      <c r="C285" s="60">
        <v>2.3616892003206899E-3</v>
      </c>
      <c r="D285" s="59">
        <v>0</v>
      </c>
      <c r="E285" s="60">
        <v>0</v>
      </c>
      <c r="F285" s="59">
        <v>0.75483450320000101</v>
      </c>
      <c r="G285" s="60">
        <v>3.9204471775672297E-3</v>
      </c>
      <c r="H285" s="107"/>
      <c r="I285" s="67">
        <v>0</v>
      </c>
      <c r="J285" s="68">
        <v>0</v>
      </c>
      <c r="K285" s="67">
        <v>0</v>
      </c>
      <c r="L285" s="68">
        <v>0</v>
      </c>
      <c r="M285" s="59">
        <v>0</v>
      </c>
      <c r="N285" s="60">
        <v>0</v>
      </c>
      <c r="O285" s="59">
        <v>0</v>
      </c>
      <c r="P285" s="60">
        <v>0</v>
      </c>
      <c r="Q285" s="59">
        <v>0.75483450320000101</v>
      </c>
      <c r="R285" s="61">
        <v>2.41277971103513E-2</v>
      </c>
      <c r="S285" s="59">
        <v>0</v>
      </c>
      <c r="T285" s="60">
        <v>0</v>
      </c>
      <c r="U285" s="67">
        <v>0</v>
      </c>
      <c r="V285" s="68">
        <v>0</v>
      </c>
      <c r="W285" s="108"/>
      <c r="X285" s="59">
        <v>0</v>
      </c>
      <c r="Y285" s="60">
        <v>0</v>
      </c>
      <c r="Z285" s="59">
        <v>0</v>
      </c>
      <c r="AA285" s="60">
        <v>0</v>
      </c>
      <c r="AB285" s="59">
        <v>0.75483450319999901</v>
      </c>
      <c r="AC285" s="60">
        <v>4.4509511452041801E-3</v>
      </c>
    </row>
    <row r="286" spans="1:29" customFormat="1" x14ac:dyDescent="0.3">
      <c r="A286" s="58" t="s">
        <v>3</v>
      </c>
      <c r="B286" s="63">
        <v>28.7734742285</v>
      </c>
      <c r="C286" s="64">
        <v>9.0025036021901594E-2</v>
      </c>
      <c r="D286" s="63">
        <v>10.5478327116</v>
      </c>
      <c r="E286" s="64">
        <v>8.3002495764405396E-2</v>
      </c>
      <c r="F286" s="63">
        <v>18.225641516900001</v>
      </c>
      <c r="G286" s="64">
        <v>9.4660040765718295E-2</v>
      </c>
      <c r="H286" s="107"/>
      <c r="I286" s="70">
        <v>9.4025973980999904</v>
      </c>
      <c r="J286" s="71">
        <v>19.388181389187999</v>
      </c>
      <c r="K286" s="70">
        <v>4.4803407128000003</v>
      </c>
      <c r="L286" s="71">
        <v>7.5103911584871801</v>
      </c>
      <c r="M286" s="63">
        <v>1.7621693053</v>
      </c>
      <c r="N286" s="64">
        <v>3.9904360948232298E-2</v>
      </c>
      <c r="O286" s="63">
        <v>3.7891761436000002</v>
      </c>
      <c r="P286" s="64">
        <v>5.9989488861536898E-2</v>
      </c>
      <c r="Q286" s="63">
        <v>1.4504777973</v>
      </c>
      <c r="R286" s="64">
        <v>4.6363585471994401E-2</v>
      </c>
      <c r="S286" s="63">
        <v>5.9206597610999898</v>
      </c>
      <c r="T286" s="64">
        <v>0.111253988387845</v>
      </c>
      <c r="U286" s="70">
        <v>1.9680531103000001</v>
      </c>
      <c r="V286" s="71">
        <v>10.0214437751193</v>
      </c>
      <c r="W286" s="108"/>
      <c r="X286" s="63">
        <v>1.9672723218999999</v>
      </c>
      <c r="Y286" s="64">
        <v>4.8458899847171798E-2</v>
      </c>
      <c r="Z286" s="63">
        <v>14.8057085236999</v>
      </c>
      <c r="AA286" s="64">
        <v>0.14825911511015899</v>
      </c>
      <c r="AB286" s="63">
        <v>12.0004933829</v>
      </c>
      <c r="AC286" s="64">
        <v>7.0762014109312002E-2</v>
      </c>
    </row>
    <row r="287" spans="1:29" customFormat="1" x14ac:dyDescent="0.3">
      <c r="A287" s="58" t="s">
        <v>4</v>
      </c>
      <c r="B287" s="59">
        <v>12.5784943792</v>
      </c>
      <c r="C287" s="60">
        <v>3.93549767607538E-2</v>
      </c>
      <c r="D287" s="59">
        <v>6.5612447887999998</v>
      </c>
      <c r="E287" s="60">
        <v>5.1631430615378802E-2</v>
      </c>
      <c r="F287" s="59">
        <v>6.0172495903999996</v>
      </c>
      <c r="G287" s="60">
        <v>3.1252293149549901E-2</v>
      </c>
      <c r="H287" s="107"/>
      <c r="I287" s="67">
        <v>0</v>
      </c>
      <c r="J287" s="68">
        <v>0</v>
      </c>
      <c r="K287" s="67">
        <v>4.2400324259</v>
      </c>
      <c r="L287" s="68">
        <v>7.1075625905417201</v>
      </c>
      <c r="M287" s="59">
        <v>0.80450683949999902</v>
      </c>
      <c r="N287" s="60">
        <v>1.82180742861505E-2</v>
      </c>
      <c r="O287" s="59">
        <v>2.9647563325999999</v>
      </c>
      <c r="P287" s="60">
        <v>4.6937437123918901E-2</v>
      </c>
      <c r="Q287" s="59">
        <v>1.4896391443000001</v>
      </c>
      <c r="R287" s="60">
        <v>4.7615352622248398E-2</v>
      </c>
      <c r="S287" s="59">
        <v>0.81332049469999901</v>
      </c>
      <c r="T287" s="60">
        <v>1.52829503001434E-2</v>
      </c>
      <c r="U287" s="67">
        <v>2.2662391421999999</v>
      </c>
      <c r="V287" s="68">
        <v>11.539824827730399</v>
      </c>
      <c r="W287" s="108"/>
      <c r="X287" s="59">
        <v>1.4881109809999999</v>
      </c>
      <c r="Y287" s="60">
        <v>3.6655942437145303E-2</v>
      </c>
      <c r="Z287" s="59">
        <v>2.9459355201999999</v>
      </c>
      <c r="AA287" s="60">
        <v>2.9499553682101599E-2</v>
      </c>
      <c r="AB287" s="59">
        <v>7.3504731749999799</v>
      </c>
      <c r="AC287" s="60">
        <v>4.3342741829317702E-2</v>
      </c>
    </row>
    <row r="288" spans="1:29" customFormat="1" x14ac:dyDescent="0.3">
      <c r="A288" s="58" t="s">
        <v>5</v>
      </c>
      <c r="B288" s="63">
        <v>5.9913915317999997</v>
      </c>
      <c r="C288" s="64">
        <v>1.8745572195705201E-2</v>
      </c>
      <c r="D288" s="63">
        <v>2.3478700629999998</v>
      </c>
      <c r="E288" s="64">
        <v>1.8475745708899299E-2</v>
      </c>
      <c r="F288" s="63">
        <v>3.6435214687999999</v>
      </c>
      <c r="G288" s="64">
        <v>1.8923662601811199E-2</v>
      </c>
      <c r="H288" s="107"/>
      <c r="I288" s="70">
        <v>0</v>
      </c>
      <c r="J288" s="71">
        <v>0</v>
      </c>
      <c r="K288" s="70">
        <v>0</v>
      </c>
      <c r="L288" s="71">
        <v>0</v>
      </c>
      <c r="M288" s="63">
        <v>0.55128045290000005</v>
      </c>
      <c r="N288" s="64">
        <v>1.2483757440367799E-2</v>
      </c>
      <c r="O288" s="63">
        <v>2.2227315500999998</v>
      </c>
      <c r="P288" s="64">
        <v>3.5189847215766297E-2</v>
      </c>
      <c r="Q288" s="63">
        <v>1.9662638506000001</v>
      </c>
      <c r="R288" s="61">
        <v>6.2850353357688002E-2</v>
      </c>
      <c r="S288" s="63">
        <v>0.61194637689999898</v>
      </c>
      <c r="T288" s="64">
        <v>1.1498967658457E-2</v>
      </c>
      <c r="U288" s="70">
        <v>0.63916930129999805</v>
      </c>
      <c r="V288" s="71">
        <v>3.2546881901900702</v>
      </c>
      <c r="W288" s="108"/>
      <c r="X288" s="63">
        <v>0</v>
      </c>
      <c r="Y288" s="64">
        <v>0</v>
      </c>
      <c r="Z288" s="63">
        <v>4.4766242233</v>
      </c>
      <c r="AA288" s="64">
        <v>4.4827327578734401E-2</v>
      </c>
      <c r="AB288" s="63">
        <v>1.5147673085</v>
      </c>
      <c r="AC288" s="64">
        <v>8.93196489813812E-3</v>
      </c>
    </row>
    <row r="289" spans="1:29" customFormat="1" x14ac:dyDescent="0.3">
      <c r="A289" s="58" t="s">
        <v>6</v>
      </c>
      <c r="B289" s="59">
        <v>3.8991957806999999</v>
      </c>
      <c r="C289" s="60">
        <v>1.21996126649967E-2</v>
      </c>
      <c r="D289" s="59">
        <v>3.8991957806999999</v>
      </c>
      <c r="E289" s="60">
        <v>3.0683363125034401E-2</v>
      </c>
      <c r="F289" s="59">
        <v>0</v>
      </c>
      <c r="G289" s="60">
        <v>0</v>
      </c>
      <c r="H289" s="107"/>
      <c r="I289" s="67">
        <v>0</v>
      </c>
      <c r="J289" s="68">
        <v>0</v>
      </c>
      <c r="K289" s="67">
        <v>0</v>
      </c>
      <c r="L289" s="68">
        <v>0</v>
      </c>
      <c r="M289" s="59">
        <v>0</v>
      </c>
      <c r="N289" s="60">
        <v>0</v>
      </c>
      <c r="O289" s="59">
        <v>1.9082311966000101</v>
      </c>
      <c r="P289" s="60">
        <v>3.0210739689951201E-2</v>
      </c>
      <c r="Q289" s="59">
        <v>0.3137290277</v>
      </c>
      <c r="R289" s="60">
        <v>1.00281456344183E-2</v>
      </c>
      <c r="S289" s="59">
        <v>1.6772355564000001</v>
      </c>
      <c r="T289" s="60">
        <v>3.1516613459432803E-2</v>
      </c>
      <c r="U289" s="67">
        <v>0</v>
      </c>
      <c r="V289" s="68">
        <v>0</v>
      </c>
      <c r="W289" s="108"/>
      <c r="X289" s="59">
        <v>0</v>
      </c>
      <c r="Y289" s="60">
        <v>0</v>
      </c>
      <c r="Z289" s="59">
        <v>1.6772355564000001</v>
      </c>
      <c r="AA289" s="60">
        <v>1.6795242120639601E-2</v>
      </c>
      <c r="AB289" s="59">
        <v>2.2219602243000001</v>
      </c>
      <c r="AC289" s="60">
        <v>1.31019930369105E-2</v>
      </c>
    </row>
    <row r="290" spans="1:29" customFormat="1" x14ac:dyDescent="0.3">
      <c r="A290" s="58" t="s">
        <v>7</v>
      </c>
      <c r="B290" s="63">
        <v>13.877668572999999</v>
      </c>
      <c r="C290" s="64">
        <v>4.3419769307763097E-2</v>
      </c>
      <c r="D290" s="63">
        <v>4.9999690508999999</v>
      </c>
      <c r="E290" s="64">
        <v>3.9345514980824198E-2</v>
      </c>
      <c r="F290" s="63">
        <v>8.8776995221000199</v>
      </c>
      <c r="G290" s="64">
        <v>4.6108851525941803E-2</v>
      </c>
      <c r="H290" s="107"/>
      <c r="I290" s="70">
        <v>0</v>
      </c>
      <c r="J290" s="71">
        <v>0</v>
      </c>
      <c r="K290" s="70">
        <v>1.1193656596999999</v>
      </c>
      <c r="L290" s="71">
        <v>1.87639166139915</v>
      </c>
      <c r="M290" s="63">
        <v>1.3263850976</v>
      </c>
      <c r="N290" s="64">
        <v>3.00360184074231E-2</v>
      </c>
      <c r="O290" s="63">
        <v>3.6595128168000102</v>
      </c>
      <c r="P290" s="64">
        <v>5.79366846624087E-2</v>
      </c>
      <c r="Q290" s="63">
        <v>1.0535464241000001</v>
      </c>
      <c r="R290" s="64">
        <v>3.36759306301685E-2</v>
      </c>
      <c r="S290" s="63">
        <v>4.0981965011999897</v>
      </c>
      <c r="T290" s="64">
        <v>7.7008428849642693E-2</v>
      </c>
      <c r="U290" s="70">
        <v>2.6206620736000001</v>
      </c>
      <c r="V290" s="69">
        <v>13.3445675255007</v>
      </c>
      <c r="W290" s="108"/>
      <c r="X290" s="63">
        <v>4.45597397750001</v>
      </c>
      <c r="Y290" s="64">
        <v>0.109761924820214</v>
      </c>
      <c r="Z290" s="63">
        <v>1.0037083553999999</v>
      </c>
      <c r="AA290" s="64">
        <v>1.0050779559929401E-2</v>
      </c>
      <c r="AB290" s="63">
        <v>8.4179862400999799</v>
      </c>
      <c r="AC290" s="64">
        <v>4.96374309028619E-2</v>
      </c>
    </row>
    <row r="291" spans="1:29" customFormat="1" x14ac:dyDescent="0.3">
      <c r="A291" s="58" t="s">
        <v>8</v>
      </c>
      <c r="B291" s="59">
        <v>106.6584200847</v>
      </c>
      <c r="C291" s="60">
        <v>0.33370763759398803</v>
      </c>
      <c r="D291" s="59">
        <v>48.878953409899999</v>
      </c>
      <c r="E291" s="60">
        <v>0.384635899554229</v>
      </c>
      <c r="F291" s="59">
        <v>57.779466674799799</v>
      </c>
      <c r="G291" s="60">
        <v>0.300094055168727</v>
      </c>
      <c r="H291" s="107"/>
      <c r="I291" s="67">
        <v>11.7165890351</v>
      </c>
      <c r="J291" s="68">
        <v>24.159638433630398</v>
      </c>
      <c r="K291" s="67">
        <v>22.779301507300001</v>
      </c>
      <c r="L291" s="68">
        <v>38.184922889496498</v>
      </c>
      <c r="M291" s="59">
        <v>13.2867967035</v>
      </c>
      <c r="N291" s="60">
        <v>0.30087979055564301</v>
      </c>
      <c r="O291" s="59">
        <v>19.2058309429</v>
      </c>
      <c r="P291" s="60">
        <v>0.30406292496369203</v>
      </c>
      <c r="Q291" s="59">
        <v>10.979100556900001</v>
      </c>
      <c r="R291" s="60">
        <v>0.35093985445553999</v>
      </c>
      <c r="S291" s="59">
        <v>22.3836735555</v>
      </c>
      <c r="T291" s="60">
        <v>0.42060734078700801</v>
      </c>
      <c r="U291" s="67">
        <v>6.3071277835000199</v>
      </c>
      <c r="V291" s="68">
        <v>32.116270711415503</v>
      </c>
      <c r="W291" s="108"/>
      <c r="X291" s="59">
        <v>15.939388553700001</v>
      </c>
      <c r="Y291" s="60">
        <v>0.39262751015726799</v>
      </c>
      <c r="Z291" s="59">
        <v>32.050082077500001</v>
      </c>
      <c r="AA291" s="60">
        <v>0.32093815709068402</v>
      </c>
      <c r="AB291" s="59">
        <v>58.668949453499998</v>
      </c>
      <c r="AC291" s="60">
        <v>0.34594686206175301</v>
      </c>
    </row>
    <row r="292" spans="1:29" customFormat="1" x14ac:dyDescent="0.3">
      <c r="A292" s="58" t="s">
        <v>9</v>
      </c>
      <c r="B292" s="63">
        <v>30.6662969988</v>
      </c>
      <c r="C292" s="64">
        <v>9.5947207141249796E-2</v>
      </c>
      <c r="D292" s="63">
        <v>7.2821019631999997</v>
      </c>
      <c r="E292" s="64">
        <v>5.7303965078224099E-2</v>
      </c>
      <c r="F292" s="63">
        <v>23.384195035600001</v>
      </c>
      <c r="G292" s="64">
        <v>0.12145245221085101</v>
      </c>
      <c r="H292" s="107"/>
      <c r="I292" s="70">
        <v>8.7724508126000007</v>
      </c>
      <c r="J292" s="71">
        <v>18.0888174172795</v>
      </c>
      <c r="K292" s="70">
        <v>7.1745802437000004</v>
      </c>
      <c r="L292" s="71">
        <v>12.0267424917482</v>
      </c>
      <c r="M292" s="63">
        <v>3.2357523053000001</v>
      </c>
      <c r="N292" s="64">
        <v>7.3273678948677298E-2</v>
      </c>
      <c r="O292" s="63">
        <v>7.5339848008000097</v>
      </c>
      <c r="P292" s="64">
        <v>0.119276560434898</v>
      </c>
      <c r="Q292" s="63">
        <v>1.74265012</v>
      </c>
      <c r="R292" s="64">
        <v>5.5702684961326902E-2</v>
      </c>
      <c r="S292" s="63">
        <v>1.7693878472</v>
      </c>
      <c r="T292" s="64">
        <v>3.3248229580652301E-2</v>
      </c>
      <c r="U292" s="70">
        <v>0.43749086920000002</v>
      </c>
      <c r="V292" s="71">
        <v>2.2277295896489102</v>
      </c>
      <c r="W292" s="108"/>
      <c r="X292" s="63">
        <v>1.3232368080000001</v>
      </c>
      <c r="Y292" s="64">
        <v>3.2594673975300699E-2</v>
      </c>
      <c r="Z292" s="63">
        <v>8.2144775559000003</v>
      </c>
      <c r="AA292" s="64">
        <v>8.2256865423259301E-2</v>
      </c>
      <c r="AB292" s="63">
        <v>12.3561318223</v>
      </c>
      <c r="AC292" s="64">
        <v>7.2859068910616803E-2</v>
      </c>
    </row>
    <row r="293" spans="1:29" customFormat="1" x14ac:dyDescent="0.3">
      <c r="A293" s="58" t="s">
        <v>10</v>
      </c>
      <c r="B293" s="59">
        <v>11.3134348215</v>
      </c>
      <c r="C293" s="60">
        <v>3.5396920415267798E-2</v>
      </c>
      <c r="D293" s="59">
        <v>2.2697948671999999</v>
      </c>
      <c r="E293" s="60">
        <v>1.7861360148767401E-2</v>
      </c>
      <c r="F293" s="59">
        <v>9.0436399542999908</v>
      </c>
      <c r="G293" s="60">
        <v>4.6970710246369701E-2</v>
      </c>
      <c r="H293" s="107"/>
      <c r="I293" s="67">
        <v>3.6812397259999901</v>
      </c>
      <c r="J293" s="68">
        <v>7.5907263198565698</v>
      </c>
      <c r="K293" s="67">
        <v>0</v>
      </c>
      <c r="L293" s="68">
        <v>0</v>
      </c>
      <c r="M293" s="59">
        <v>2.9931823238000099</v>
      </c>
      <c r="N293" s="60">
        <v>6.77806766203147E-2</v>
      </c>
      <c r="O293" s="59">
        <v>3.8924127074000001</v>
      </c>
      <c r="P293" s="60">
        <v>6.1623909764519598E-2</v>
      </c>
      <c r="Q293" s="59">
        <v>0.74660006430000003</v>
      </c>
      <c r="R293" s="60">
        <v>2.38645885921204E-2</v>
      </c>
      <c r="S293" s="59">
        <v>0</v>
      </c>
      <c r="T293" s="60">
        <v>0</v>
      </c>
      <c r="U293" s="67">
        <v>0</v>
      </c>
      <c r="V293" s="68">
        <v>0</v>
      </c>
      <c r="W293" s="108"/>
      <c r="X293" s="59">
        <v>3.6812397259999901</v>
      </c>
      <c r="Y293" s="60">
        <v>9.0678258017362498E-2</v>
      </c>
      <c r="Z293" s="59">
        <v>1.2788350310000001</v>
      </c>
      <c r="AA293" s="60">
        <v>1.28058005305477E-2</v>
      </c>
      <c r="AB293" s="59">
        <v>6.3533600644999702</v>
      </c>
      <c r="AC293" s="60">
        <v>3.7463172569746898E-2</v>
      </c>
    </row>
    <row r="294" spans="1:29" customFormat="1" x14ac:dyDescent="0.3">
      <c r="A294" s="58" t="s">
        <v>11</v>
      </c>
      <c r="B294" s="63">
        <v>28.279253720700002</v>
      </c>
      <c r="C294" s="64">
        <v>8.8478743118092701E-2</v>
      </c>
      <c r="D294" s="63">
        <v>10.636592419099999</v>
      </c>
      <c r="E294" s="64">
        <v>8.3700959367996305E-2</v>
      </c>
      <c r="F294" s="63">
        <v>17.6426613016</v>
      </c>
      <c r="G294" s="64">
        <v>9.1632167596220601E-2</v>
      </c>
      <c r="H294" s="107"/>
      <c r="I294" s="70">
        <v>5.5090102461999999</v>
      </c>
      <c r="J294" s="71">
        <v>11.359594100009399</v>
      </c>
      <c r="K294" s="70">
        <v>2.66486252480001</v>
      </c>
      <c r="L294" s="71">
        <v>4.4671066840213198</v>
      </c>
      <c r="M294" s="63">
        <v>7.0422850307999898</v>
      </c>
      <c r="N294" s="64">
        <v>0.159472692506998</v>
      </c>
      <c r="O294" s="63">
        <v>5.312291793</v>
      </c>
      <c r="P294" s="64">
        <v>8.4103155215855402E-2</v>
      </c>
      <c r="Q294" s="63">
        <v>1.5357935027</v>
      </c>
      <c r="R294" s="64">
        <v>4.9090646862923297E-2</v>
      </c>
      <c r="S294" s="63">
        <v>4.9321158777000003</v>
      </c>
      <c r="T294" s="64">
        <v>9.2678448809089403E-2</v>
      </c>
      <c r="U294" s="70">
        <v>1.2828947454999999</v>
      </c>
      <c r="V294" s="71">
        <v>6.5325765316691404</v>
      </c>
      <c r="W294" s="108"/>
      <c r="X294" s="63">
        <v>8.3194150048000104</v>
      </c>
      <c r="Y294" s="61">
        <v>0.20492826235429201</v>
      </c>
      <c r="Z294" s="63">
        <v>3.0279681929</v>
      </c>
      <c r="AA294" s="64">
        <v>3.0320999778055399E-2</v>
      </c>
      <c r="AB294" s="63">
        <v>16.931870523000001</v>
      </c>
      <c r="AC294" s="64">
        <v>9.9840333444359899E-2</v>
      </c>
    </row>
    <row r="295" spans="1:29" customFormat="1" x14ac:dyDescent="0.3">
      <c r="A295" s="58" t="s">
        <v>12</v>
      </c>
      <c r="B295" s="59">
        <v>8.7817087040999908</v>
      </c>
      <c r="C295" s="60">
        <v>2.7475779815194799E-2</v>
      </c>
      <c r="D295" s="59">
        <v>4.5963785173999998</v>
      </c>
      <c r="E295" s="60">
        <v>3.6169599846092602E-2</v>
      </c>
      <c r="F295" s="59">
        <v>4.1853301866999999</v>
      </c>
      <c r="G295" s="60">
        <v>2.17376999171001E-2</v>
      </c>
      <c r="H295" s="107"/>
      <c r="I295" s="67">
        <v>0</v>
      </c>
      <c r="J295" s="68">
        <v>0</v>
      </c>
      <c r="K295" s="67">
        <v>0</v>
      </c>
      <c r="L295" s="68">
        <v>0</v>
      </c>
      <c r="M295" s="59">
        <v>2.0999651926</v>
      </c>
      <c r="N295" s="60">
        <v>4.75537559144854E-2</v>
      </c>
      <c r="O295" s="59">
        <v>2.3539040501000099</v>
      </c>
      <c r="P295" s="60">
        <v>3.7266544347141599E-2</v>
      </c>
      <c r="Q295" s="59">
        <v>1.8175565636</v>
      </c>
      <c r="R295" s="60">
        <v>5.8097021025426902E-2</v>
      </c>
      <c r="S295" s="59">
        <v>2.5102828977999998</v>
      </c>
      <c r="T295" s="60">
        <v>4.71702471736292E-2</v>
      </c>
      <c r="U295" s="67">
        <v>0</v>
      </c>
      <c r="V295" s="68">
        <v>0</v>
      </c>
      <c r="W295" s="108"/>
      <c r="X295" s="59">
        <v>0</v>
      </c>
      <c r="Y295" s="60">
        <v>0</v>
      </c>
      <c r="Z295" s="59">
        <v>5.4728744870000003</v>
      </c>
      <c r="AA295" s="60">
        <v>5.48034244529901E-2</v>
      </c>
      <c r="AB295" s="59">
        <v>3.3088342170999998</v>
      </c>
      <c r="AC295" s="60">
        <v>1.9510845603185001E-2</v>
      </c>
    </row>
    <row r="296" spans="1:29" customFormat="1" x14ac:dyDescent="0.3">
      <c r="A296" s="58" t="s">
        <v>13</v>
      </c>
      <c r="B296" s="63">
        <v>20.004410389499999</v>
      </c>
      <c r="C296" s="64">
        <v>6.2588818840926E-2</v>
      </c>
      <c r="D296" s="63">
        <v>4.1131989549999997</v>
      </c>
      <c r="E296" s="64">
        <v>3.23673865689093E-2</v>
      </c>
      <c r="F296" s="63">
        <v>15.891211434500001</v>
      </c>
      <c r="G296" s="64">
        <v>8.2535515735430706E-2</v>
      </c>
      <c r="H296" s="107"/>
      <c r="I296" s="70">
        <v>0</v>
      </c>
      <c r="J296" s="71">
        <v>0</v>
      </c>
      <c r="K296" s="70">
        <v>6.0708160798000002</v>
      </c>
      <c r="L296" s="71">
        <v>10.176503603904999</v>
      </c>
      <c r="M296" s="63">
        <v>5.1383038645000001</v>
      </c>
      <c r="N296" s="64">
        <v>0.116356998986427</v>
      </c>
      <c r="O296" s="63">
        <v>3.7637010977999901</v>
      </c>
      <c r="P296" s="64">
        <v>5.9586172964267901E-2</v>
      </c>
      <c r="Q296" s="63">
        <v>1.7050573849999999</v>
      </c>
      <c r="R296" s="64">
        <v>5.4501057479994203E-2</v>
      </c>
      <c r="S296" s="63">
        <v>1.543758891</v>
      </c>
      <c r="T296" s="64">
        <v>2.9008478896452802E-2</v>
      </c>
      <c r="U296" s="70">
        <v>1.7827730714000001</v>
      </c>
      <c r="V296" s="71">
        <v>9.0779867704426298</v>
      </c>
      <c r="W296" s="108"/>
      <c r="X296" s="63">
        <v>1.2184135659999999</v>
      </c>
      <c r="Y296" s="64">
        <v>3.0012612036449299E-2</v>
      </c>
      <c r="Z296" s="63">
        <v>6.1366133093000004</v>
      </c>
      <c r="AA296" s="64">
        <v>6.1449869660319199E-2</v>
      </c>
      <c r="AB296" s="63">
        <v>12.6493835142</v>
      </c>
      <c r="AC296" s="64">
        <v>7.4588254511383595E-2</v>
      </c>
    </row>
    <row r="297" spans="1:29" customFormat="1" x14ac:dyDescent="0.3">
      <c r="A297" s="58" t="s">
        <v>165</v>
      </c>
      <c r="B297" s="59">
        <v>27.6909299834</v>
      </c>
      <c r="C297" s="60">
        <v>8.6638024641680397E-2</v>
      </c>
      <c r="D297" s="59">
        <v>15.9504888317</v>
      </c>
      <c r="E297" s="60">
        <v>0.12551681638232501</v>
      </c>
      <c r="F297" s="59">
        <v>11.740441151700001</v>
      </c>
      <c r="G297" s="60">
        <v>6.0977312485649499E-2</v>
      </c>
      <c r="H297" s="107"/>
      <c r="I297" s="67">
        <v>9.4146540993999892</v>
      </c>
      <c r="J297" s="68">
        <v>19.413042340036199</v>
      </c>
      <c r="K297" s="67">
        <v>6.4703005932000099</v>
      </c>
      <c r="L297" s="68">
        <v>10.846159138989799</v>
      </c>
      <c r="M297" s="59">
        <v>0.605314939</v>
      </c>
      <c r="N297" s="60">
        <v>1.37073695135673E-2</v>
      </c>
      <c r="O297" s="59">
        <v>2.0042064449999999</v>
      </c>
      <c r="P297" s="60">
        <v>3.1730200880637702E-2</v>
      </c>
      <c r="Q297" s="59">
        <v>2.6902887118000001</v>
      </c>
      <c r="R297" s="60">
        <v>8.5993340171123603E-2</v>
      </c>
      <c r="S297" s="59">
        <v>4.8113256741999999</v>
      </c>
      <c r="T297" s="60">
        <v>9.0408703132121598E-2</v>
      </c>
      <c r="U297" s="67">
        <v>1.6948395208</v>
      </c>
      <c r="V297" s="68">
        <v>8.6302238880932904</v>
      </c>
      <c r="W297" s="108"/>
      <c r="X297" s="59">
        <v>2.2036676846000001</v>
      </c>
      <c r="Y297" s="60">
        <v>5.4281916354795602E-2</v>
      </c>
      <c r="Z297" s="59">
        <v>12.9438359239</v>
      </c>
      <c r="AA297" s="60">
        <v>0.12961498310848299</v>
      </c>
      <c r="AB297" s="59">
        <v>12.543426374899999</v>
      </c>
      <c r="AC297" s="60">
        <v>7.3963468484101305E-2</v>
      </c>
    </row>
    <row r="298" spans="1:29" customFormat="1" x14ac:dyDescent="0.3">
      <c r="A298" s="58" t="s">
        <v>88</v>
      </c>
      <c r="B298" s="63">
        <v>20.346845260199999</v>
      </c>
      <c r="C298" s="64">
        <v>6.3660212282159706E-2</v>
      </c>
      <c r="D298" s="63">
        <v>4.9948792872999999</v>
      </c>
      <c r="E298" s="64">
        <v>3.9305462858914203E-2</v>
      </c>
      <c r="F298" s="63">
        <v>15.3519659729</v>
      </c>
      <c r="G298" s="64">
        <v>7.9734791419062895E-2</v>
      </c>
      <c r="H298" s="107"/>
      <c r="I298" s="70">
        <v>0</v>
      </c>
      <c r="J298" s="71">
        <v>0</v>
      </c>
      <c r="K298" s="70">
        <v>4.6556248376999996</v>
      </c>
      <c r="L298" s="71">
        <v>7.8042197814111303</v>
      </c>
      <c r="M298" s="63">
        <v>5.3138756550000004</v>
      </c>
      <c r="N298" s="64">
        <v>0.120332825871714</v>
      </c>
      <c r="O298" s="63">
        <v>4.5532612759999997</v>
      </c>
      <c r="P298" s="64">
        <v>7.2086333875405001E-2</v>
      </c>
      <c r="Q298" s="63">
        <v>3.0393119246000002</v>
      </c>
      <c r="R298" s="64">
        <v>9.7149641624675598E-2</v>
      </c>
      <c r="S298" s="63">
        <v>2.1456022656</v>
      </c>
      <c r="T298" s="64">
        <v>4.0317602965526098E-2</v>
      </c>
      <c r="U298" s="70">
        <v>0.63916930129999805</v>
      </c>
      <c r="V298" s="71">
        <v>3.2546881901900702</v>
      </c>
      <c r="W298" s="108"/>
      <c r="X298" s="63">
        <v>0</v>
      </c>
      <c r="Y298" s="64">
        <v>0</v>
      </c>
      <c r="Z298" s="63">
        <v>5.8298331475999996</v>
      </c>
      <c r="AA298" s="64">
        <v>5.8377881904097401E-2</v>
      </c>
      <c r="AB298" s="63">
        <v>14.5170121126</v>
      </c>
      <c r="AC298" s="64">
        <v>8.5600898493109506E-2</v>
      </c>
    </row>
    <row r="299" spans="1:29" customFormat="1" x14ac:dyDescent="0.3">
      <c r="A299" s="65" t="s">
        <v>1</v>
      </c>
    </row>
    <row r="300" spans="1:29" customFormat="1" x14ac:dyDescent="0.3">
      <c r="A300" s="65" t="s">
        <v>1</v>
      </c>
    </row>
    <row r="301" spans="1:29" customFormat="1" x14ac:dyDescent="0.3">
      <c r="A301" s="53" t="s">
        <v>166</v>
      </c>
    </row>
    <row r="302" spans="1:29" customFormat="1" x14ac:dyDescent="0.3">
      <c r="A302" s="54" t="s">
        <v>1</v>
      </c>
    </row>
    <row r="303" spans="1:29" customFormat="1" x14ac:dyDescent="0.3">
      <c r="A303" s="114" t="s">
        <v>1</v>
      </c>
      <c r="B303" s="113" t="s">
        <v>504</v>
      </c>
      <c r="C303" s="113" t="s">
        <v>1</v>
      </c>
      <c r="D303" s="113" t="s">
        <v>346</v>
      </c>
      <c r="E303" s="113" t="s">
        <v>1</v>
      </c>
      <c r="F303" s="113" t="s">
        <v>347</v>
      </c>
      <c r="G303" s="113" t="s">
        <v>1</v>
      </c>
      <c r="H303" s="105"/>
      <c r="I303" s="113" t="s">
        <v>350</v>
      </c>
      <c r="J303" s="113" t="s">
        <v>1</v>
      </c>
      <c r="K303" s="113" t="s">
        <v>351</v>
      </c>
      <c r="L303" s="113" t="s">
        <v>1</v>
      </c>
      <c r="M303" s="113" t="s">
        <v>352</v>
      </c>
      <c r="N303" s="113" t="s">
        <v>1</v>
      </c>
      <c r="O303" s="113" t="s">
        <v>353</v>
      </c>
      <c r="P303" s="113" t="s">
        <v>1</v>
      </c>
      <c r="Q303" s="113" t="s">
        <v>354</v>
      </c>
      <c r="R303" s="113" t="s">
        <v>1</v>
      </c>
      <c r="S303" s="113" t="s">
        <v>355</v>
      </c>
      <c r="T303" s="113" t="s">
        <v>1</v>
      </c>
      <c r="U303" s="113" t="s">
        <v>356</v>
      </c>
      <c r="V303" s="113" t="s">
        <v>1</v>
      </c>
      <c r="W303" s="105"/>
      <c r="X303" s="113" t="s">
        <v>358</v>
      </c>
      <c r="Y303" s="113" t="s">
        <v>1</v>
      </c>
      <c r="Z303" s="113" t="s">
        <v>359</v>
      </c>
      <c r="AA303" s="113" t="s">
        <v>1</v>
      </c>
      <c r="AB303" s="113" t="s">
        <v>360</v>
      </c>
      <c r="AC303" s="113" t="s">
        <v>1</v>
      </c>
    </row>
    <row r="304" spans="1:29" customFormat="1" x14ac:dyDescent="0.3">
      <c r="A304" s="115" t="s">
        <v>1</v>
      </c>
      <c r="B304" s="55" t="s">
        <v>14</v>
      </c>
      <c r="C304" s="55" t="s">
        <v>15</v>
      </c>
      <c r="D304" s="55" t="s">
        <v>14</v>
      </c>
      <c r="E304" s="55" t="s">
        <v>15</v>
      </c>
      <c r="F304" s="55" t="s">
        <v>14</v>
      </c>
      <c r="G304" s="55" t="s">
        <v>15</v>
      </c>
      <c r="H304" s="105"/>
      <c r="I304" s="55" t="s">
        <v>14</v>
      </c>
      <c r="J304" s="55" t="s">
        <v>15</v>
      </c>
      <c r="K304" s="55" t="s">
        <v>14</v>
      </c>
      <c r="L304" s="55" t="s">
        <v>15</v>
      </c>
      <c r="M304" s="55" t="s">
        <v>14</v>
      </c>
      <c r="N304" s="55" t="s">
        <v>15</v>
      </c>
      <c r="O304" s="55" t="s">
        <v>14</v>
      </c>
      <c r="P304" s="55" t="s">
        <v>15</v>
      </c>
      <c r="Q304" s="55" t="s">
        <v>14</v>
      </c>
      <c r="R304" s="55" t="s">
        <v>15</v>
      </c>
      <c r="S304" s="55" t="s">
        <v>14</v>
      </c>
      <c r="T304" s="55" t="s">
        <v>15</v>
      </c>
      <c r="U304" s="55" t="s">
        <v>14</v>
      </c>
      <c r="V304" s="55" t="s">
        <v>15</v>
      </c>
      <c r="W304" s="105"/>
      <c r="X304" s="55" t="s">
        <v>14</v>
      </c>
      <c r="Y304" s="55" t="s">
        <v>15</v>
      </c>
      <c r="Z304" s="55" t="s">
        <v>14</v>
      </c>
      <c r="AA304" s="55" t="s">
        <v>15</v>
      </c>
      <c r="AB304" s="55" t="s">
        <v>14</v>
      </c>
      <c r="AC304" s="55" t="s">
        <v>15</v>
      </c>
    </row>
    <row r="305" spans="1:29" customFormat="1" x14ac:dyDescent="0.3">
      <c r="A305" s="56" t="s">
        <v>16</v>
      </c>
      <c r="B305" s="57">
        <v>271.57858371570001</v>
      </c>
      <c r="C305" s="57">
        <v>271.57858371570001</v>
      </c>
      <c r="D305" s="57">
        <v>106.1331325268</v>
      </c>
      <c r="E305" s="57">
        <v>106.1331325268</v>
      </c>
      <c r="F305" s="57">
        <v>165.44545118889999</v>
      </c>
      <c r="G305" s="57">
        <v>165.44545118889999</v>
      </c>
      <c r="H305" s="106"/>
      <c r="I305" s="57">
        <v>39.081887217999999</v>
      </c>
      <c r="J305" s="57">
        <v>39.081887217999999</v>
      </c>
      <c r="K305" s="57">
        <v>48.529299154</v>
      </c>
      <c r="L305" s="57">
        <v>48.529299154</v>
      </c>
      <c r="M305" s="57">
        <v>38.240627115800002</v>
      </c>
      <c r="N305" s="57">
        <v>38.240627115800002</v>
      </c>
      <c r="O305" s="57">
        <v>56.606533431700001</v>
      </c>
      <c r="P305" s="57">
        <v>56.606533431700001</v>
      </c>
      <c r="Q305" s="57">
        <v>25.5552489397</v>
      </c>
      <c r="R305" s="57">
        <v>25.5552489397</v>
      </c>
      <c r="S305" s="57">
        <v>46.260577759500002</v>
      </c>
      <c r="T305" s="57">
        <v>46.260577759500002</v>
      </c>
      <c r="U305" s="57">
        <v>17.304410097000002</v>
      </c>
      <c r="V305" s="57">
        <v>17.304410097000002</v>
      </c>
      <c r="W305" s="106"/>
      <c r="X305" s="57">
        <v>38.393050938899997</v>
      </c>
      <c r="Y305" s="57">
        <v>38.393050938899997</v>
      </c>
      <c r="Z305" s="57">
        <v>81.090062832599997</v>
      </c>
      <c r="AA305" s="57">
        <v>81.090062832599997</v>
      </c>
      <c r="AB305" s="57">
        <v>142.5290444286</v>
      </c>
      <c r="AC305" s="57">
        <v>142.5290444286</v>
      </c>
    </row>
    <row r="306" spans="1:29" customFormat="1" x14ac:dyDescent="0.3">
      <c r="A306" s="58" t="s">
        <v>167</v>
      </c>
      <c r="B306" s="59">
        <v>32.536544232099999</v>
      </c>
      <c r="C306" s="60">
        <v>0.119805265153605</v>
      </c>
      <c r="D306" s="59">
        <v>11.6057323703</v>
      </c>
      <c r="E306" s="60">
        <v>0.109350700332617</v>
      </c>
      <c r="F306" s="59">
        <v>20.930811861799999</v>
      </c>
      <c r="G306" s="60">
        <v>0.12651186062469599</v>
      </c>
      <c r="H306" s="107"/>
      <c r="I306" s="67">
        <v>0</v>
      </c>
      <c r="J306" s="68">
        <v>0</v>
      </c>
      <c r="K306" s="67">
        <v>10.1608891433</v>
      </c>
      <c r="L306" s="68">
        <v>20.937638334846</v>
      </c>
      <c r="M306" s="59">
        <v>7.8023625527</v>
      </c>
      <c r="N306" s="60">
        <v>0.20403333159450901</v>
      </c>
      <c r="O306" s="59">
        <v>7.7194836381999901</v>
      </c>
      <c r="P306" s="60">
        <v>0.13637089519912299</v>
      </c>
      <c r="Q306" s="59">
        <v>2.5827403541999998</v>
      </c>
      <c r="R306" s="60">
        <v>0.101064965569078</v>
      </c>
      <c r="S306" s="59">
        <v>2.3570793856999899</v>
      </c>
      <c r="T306" s="60">
        <v>5.0952225412185997E-2</v>
      </c>
      <c r="U306" s="67">
        <v>1.9139891579999999</v>
      </c>
      <c r="V306" s="68">
        <v>11.0607015626139</v>
      </c>
      <c r="W306" s="108"/>
      <c r="X306" s="59">
        <v>1.6117343685000001</v>
      </c>
      <c r="Y306" s="60">
        <v>4.1979846068106702E-2</v>
      </c>
      <c r="Z306" s="59">
        <v>5.2629150752999996</v>
      </c>
      <c r="AA306" s="60">
        <v>6.4902096403163606E-2</v>
      </c>
      <c r="AB306" s="59">
        <v>25.6618947883</v>
      </c>
      <c r="AC306" s="60">
        <v>0.180046774965613</v>
      </c>
    </row>
    <row r="307" spans="1:29" customFormat="1" x14ac:dyDescent="0.3">
      <c r="A307" s="58" t="s">
        <v>168</v>
      </c>
      <c r="B307" s="63">
        <v>7.7657695861000198</v>
      </c>
      <c r="C307" s="64">
        <v>2.85949263003357E-2</v>
      </c>
      <c r="D307" s="63">
        <v>5.3836879981000001</v>
      </c>
      <c r="E307" s="64">
        <v>5.0725799473981897E-2</v>
      </c>
      <c r="F307" s="63">
        <v>2.3820815880000001</v>
      </c>
      <c r="G307" s="64">
        <v>1.43979878013099E-2</v>
      </c>
      <c r="H307" s="107"/>
      <c r="I307" s="70">
        <v>0</v>
      </c>
      <c r="J307" s="71">
        <v>0</v>
      </c>
      <c r="K307" s="70">
        <v>2.3556792779000002</v>
      </c>
      <c r="L307" s="71">
        <v>4.8541382607332304</v>
      </c>
      <c r="M307" s="63">
        <v>1.7660483629999999</v>
      </c>
      <c r="N307" s="64">
        <v>4.6182515722141902E-2</v>
      </c>
      <c r="O307" s="63">
        <v>1.136873453</v>
      </c>
      <c r="P307" s="64">
        <v>2.0083785105331001E-2</v>
      </c>
      <c r="Q307" s="63">
        <v>1.2452081349999999</v>
      </c>
      <c r="R307" s="64">
        <v>4.8726120333955097E-2</v>
      </c>
      <c r="S307" s="63">
        <v>1.2619603572</v>
      </c>
      <c r="T307" s="64">
        <v>2.7279390321510801E-2</v>
      </c>
      <c r="U307" s="70">
        <v>0</v>
      </c>
      <c r="V307" s="71">
        <v>0</v>
      </c>
      <c r="W307" s="108"/>
      <c r="X307" s="63">
        <v>1.6354815237</v>
      </c>
      <c r="Y307" s="64">
        <v>4.2598373500005497E-2</v>
      </c>
      <c r="Z307" s="63">
        <v>2.2238863784</v>
      </c>
      <c r="AA307" s="64">
        <v>2.7424894009404399E-2</v>
      </c>
      <c r="AB307" s="63">
        <v>3.906401684</v>
      </c>
      <c r="AC307" s="64">
        <v>2.7407758886343399E-2</v>
      </c>
    </row>
    <row r="308" spans="1:29" customFormat="1" ht="22.8" x14ac:dyDescent="0.3">
      <c r="A308" s="66" t="s">
        <v>169</v>
      </c>
      <c r="B308" s="59">
        <v>13.116822369599999</v>
      </c>
      <c r="C308" s="60">
        <v>4.8298441615452402E-2</v>
      </c>
      <c r="D308" s="59">
        <v>10.899326638</v>
      </c>
      <c r="E308" s="60">
        <v>0.102694854834778</v>
      </c>
      <c r="F308" s="59">
        <v>2.2174957316000001</v>
      </c>
      <c r="G308" s="60">
        <v>1.34031834400097E-2</v>
      </c>
      <c r="H308" s="107"/>
      <c r="I308" s="67">
        <v>6.1080137592000101</v>
      </c>
      <c r="J308" s="68">
        <v>15.6287584709748</v>
      </c>
      <c r="K308" s="67">
        <v>4.2400324258999902</v>
      </c>
      <c r="L308" s="68">
        <v>8.7370567879930299</v>
      </c>
      <c r="M308" s="59">
        <v>1.0586892645999999</v>
      </c>
      <c r="N308" s="60">
        <v>2.7684934700314499E-2</v>
      </c>
      <c r="O308" s="59">
        <v>0</v>
      </c>
      <c r="P308" s="60">
        <v>0</v>
      </c>
      <c r="Q308" s="59">
        <v>1.098140543</v>
      </c>
      <c r="R308" s="60">
        <v>4.2971232469351597E-2</v>
      </c>
      <c r="S308" s="59">
        <v>0.61194637689999898</v>
      </c>
      <c r="T308" s="60">
        <v>1.3228247603853801E-2</v>
      </c>
      <c r="U308" s="67">
        <v>0</v>
      </c>
      <c r="V308" s="68">
        <v>0</v>
      </c>
      <c r="W308" s="108"/>
      <c r="X308" s="59">
        <v>6.1080137592000101</v>
      </c>
      <c r="Y308" s="61">
        <v>0.15909164835377401</v>
      </c>
      <c r="Z308" s="59">
        <v>0.45783801540000002</v>
      </c>
      <c r="AA308" s="60">
        <v>5.6460434165052703E-3</v>
      </c>
      <c r="AB308" s="59">
        <v>6.5509705949999999</v>
      </c>
      <c r="AC308" s="60">
        <v>4.5962355401054499E-2</v>
      </c>
    </row>
    <row r="309" spans="1:29" customFormat="1" x14ac:dyDescent="0.3">
      <c r="A309" s="58" t="s">
        <v>170</v>
      </c>
      <c r="B309" s="63">
        <v>19.202185107799998</v>
      </c>
      <c r="C309" s="64">
        <v>7.0705815035480402E-2</v>
      </c>
      <c r="D309" s="63">
        <v>9.0386492687000004</v>
      </c>
      <c r="E309" s="64">
        <v>8.5163313788157793E-2</v>
      </c>
      <c r="F309" s="63">
        <v>10.1635358391</v>
      </c>
      <c r="G309" s="64">
        <v>6.1431340457318601E-2</v>
      </c>
      <c r="H309" s="107"/>
      <c r="I309" s="70">
        <v>0</v>
      </c>
      <c r="J309" s="71">
        <v>0</v>
      </c>
      <c r="K309" s="70">
        <v>6.0272663675999896</v>
      </c>
      <c r="L309" s="71">
        <v>12.4198504257674</v>
      </c>
      <c r="M309" s="63">
        <v>2.6490501992</v>
      </c>
      <c r="N309" s="64">
        <v>6.9273189249176401E-2</v>
      </c>
      <c r="O309" s="63">
        <v>1.5334716772000001</v>
      </c>
      <c r="P309" s="64">
        <v>2.7090012128198001E-2</v>
      </c>
      <c r="Q309" s="63">
        <v>1.8731953640000001</v>
      </c>
      <c r="R309" s="64">
        <v>7.3299828478289503E-2</v>
      </c>
      <c r="S309" s="63">
        <v>4.1905140238999996</v>
      </c>
      <c r="T309" s="64">
        <v>9.0584991084324301E-2</v>
      </c>
      <c r="U309" s="70">
        <v>2.9286874758999999</v>
      </c>
      <c r="V309" s="71">
        <v>16.924514961696001</v>
      </c>
      <c r="W309" s="108"/>
      <c r="X309" s="63">
        <v>2.9286874758999999</v>
      </c>
      <c r="Y309" s="64">
        <v>7.6281707347530495E-2</v>
      </c>
      <c r="Z309" s="63">
        <v>1.92959677669999</v>
      </c>
      <c r="AA309" s="64">
        <v>2.37957242761472E-2</v>
      </c>
      <c r="AB309" s="63">
        <v>14.343900855199999</v>
      </c>
      <c r="AC309" s="64">
        <v>0.100638441187232</v>
      </c>
    </row>
    <row r="310" spans="1:29" customFormat="1" x14ac:dyDescent="0.3">
      <c r="A310" s="58" t="s">
        <v>171</v>
      </c>
      <c r="B310" s="59">
        <v>84.873960093700006</v>
      </c>
      <c r="C310" s="60">
        <v>0.31252081416902</v>
      </c>
      <c r="D310" s="59">
        <v>25.781593530599999</v>
      </c>
      <c r="E310" s="60">
        <v>0.242917484076801</v>
      </c>
      <c r="F310" s="59">
        <v>59.092366563100001</v>
      </c>
      <c r="G310" s="60">
        <v>0.35717129808319897</v>
      </c>
      <c r="H310" s="107"/>
      <c r="I310" s="67">
        <v>13.012810911800001</v>
      </c>
      <c r="J310" s="68">
        <v>33.296270569571398</v>
      </c>
      <c r="K310" s="67">
        <v>16.601775819899999</v>
      </c>
      <c r="L310" s="68">
        <v>34.209799253883503</v>
      </c>
      <c r="M310" s="59">
        <v>18.1883912194</v>
      </c>
      <c r="N310" s="61">
        <v>0.47563004561410699</v>
      </c>
      <c r="O310" s="59">
        <v>17.849163592</v>
      </c>
      <c r="P310" s="60">
        <v>0.315319849316269</v>
      </c>
      <c r="Q310" s="59">
        <v>6.3205513635000097</v>
      </c>
      <c r="R310" s="60">
        <v>0.24732889037449499</v>
      </c>
      <c r="S310" s="59">
        <v>10.4779704196</v>
      </c>
      <c r="T310" s="60">
        <v>0.22649890959151001</v>
      </c>
      <c r="U310" s="67">
        <v>2.4232967675000001</v>
      </c>
      <c r="V310" s="68">
        <v>14.003925900485401</v>
      </c>
      <c r="W310" s="108"/>
      <c r="X310" s="59">
        <v>2.0787588887999999</v>
      </c>
      <c r="Y310" s="62">
        <v>5.4144144264757901E-2</v>
      </c>
      <c r="Z310" s="59">
        <v>24.478360699700001</v>
      </c>
      <c r="AA310" s="60">
        <v>0.30186634273835</v>
      </c>
      <c r="AB310" s="59">
        <v>49.544389692599999</v>
      </c>
      <c r="AC310" s="60">
        <v>0.347609077793399</v>
      </c>
    </row>
    <row r="311" spans="1:29" customFormat="1" x14ac:dyDescent="0.3">
      <c r="A311" s="58" t="s">
        <v>172</v>
      </c>
      <c r="B311" s="63">
        <v>5.1670655175000002</v>
      </c>
      <c r="C311" s="64">
        <v>1.90260419168733E-2</v>
      </c>
      <c r="D311" s="63">
        <v>3.0424040826000001</v>
      </c>
      <c r="E311" s="64">
        <v>2.86659218489735E-2</v>
      </c>
      <c r="F311" s="63">
        <v>2.1246614349000001</v>
      </c>
      <c r="G311" s="64">
        <v>1.28420661893819E-2</v>
      </c>
      <c r="H311" s="107"/>
      <c r="I311" s="70">
        <v>0</v>
      </c>
      <c r="J311" s="71">
        <v>0</v>
      </c>
      <c r="K311" s="70">
        <v>2.1246614349000001</v>
      </c>
      <c r="L311" s="71">
        <v>4.3781003887110002</v>
      </c>
      <c r="M311" s="63">
        <v>0</v>
      </c>
      <c r="N311" s="64">
        <v>0</v>
      </c>
      <c r="O311" s="63">
        <v>3.0424040825999898</v>
      </c>
      <c r="P311" s="64">
        <v>5.3746518257841901E-2</v>
      </c>
      <c r="Q311" s="63">
        <v>0</v>
      </c>
      <c r="R311" s="64">
        <v>0</v>
      </c>
      <c r="S311" s="63">
        <v>0</v>
      </c>
      <c r="T311" s="64">
        <v>0</v>
      </c>
      <c r="U311" s="70">
        <v>0</v>
      </c>
      <c r="V311" s="71">
        <v>0</v>
      </c>
      <c r="W311" s="108"/>
      <c r="X311" s="63">
        <v>0</v>
      </c>
      <c r="Y311" s="64">
        <v>0</v>
      </c>
      <c r="Z311" s="63">
        <v>1.134172886</v>
      </c>
      <c r="AA311" s="64">
        <v>1.39865828978497E-2</v>
      </c>
      <c r="AB311" s="63">
        <v>4.0328926315000002</v>
      </c>
      <c r="AC311" s="64">
        <v>2.82952337726524E-2</v>
      </c>
    </row>
    <row r="312" spans="1:29" customFormat="1" x14ac:dyDescent="0.3">
      <c r="A312" s="58" t="s">
        <v>173</v>
      </c>
      <c r="B312" s="59">
        <v>1.4416606554</v>
      </c>
      <c r="C312" s="60">
        <v>5.3084475059682603E-3</v>
      </c>
      <c r="D312" s="59">
        <v>0.85335730840000101</v>
      </c>
      <c r="E312" s="60">
        <v>8.0404421134419608E-3</v>
      </c>
      <c r="F312" s="59">
        <v>0.58830334699999998</v>
      </c>
      <c r="G312" s="60">
        <v>3.5558750196661199E-3</v>
      </c>
      <c r="H312" s="107"/>
      <c r="I312" s="67">
        <v>0</v>
      </c>
      <c r="J312" s="68">
        <v>0</v>
      </c>
      <c r="K312" s="67">
        <v>0</v>
      </c>
      <c r="L312" s="68">
        <v>0</v>
      </c>
      <c r="M312" s="59">
        <v>0</v>
      </c>
      <c r="N312" s="60">
        <v>0</v>
      </c>
      <c r="O312" s="59">
        <v>0.85335730840000001</v>
      </c>
      <c r="P312" s="60">
        <v>1.5075244086968099E-2</v>
      </c>
      <c r="Q312" s="59">
        <v>0</v>
      </c>
      <c r="R312" s="60">
        <v>0</v>
      </c>
      <c r="S312" s="59">
        <v>0</v>
      </c>
      <c r="T312" s="60">
        <v>0</v>
      </c>
      <c r="U312" s="67">
        <v>0.58830334699999998</v>
      </c>
      <c r="V312" s="68">
        <v>3.39973072588006</v>
      </c>
      <c r="W312" s="108"/>
      <c r="X312" s="59">
        <v>0</v>
      </c>
      <c r="Y312" s="60">
        <v>0</v>
      </c>
      <c r="Z312" s="59">
        <v>0.58830334699999998</v>
      </c>
      <c r="AA312" s="60">
        <v>7.2549376144211003E-3</v>
      </c>
      <c r="AB312" s="59">
        <v>0.85335730839999901</v>
      </c>
      <c r="AC312" s="60">
        <v>5.9872520146410603E-3</v>
      </c>
    </row>
    <row r="313" spans="1:29" customFormat="1" x14ac:dyDescent="0.3">
      <c r="A313" s="58" t="s">
        <v>174</v>
      </c>
      <c r="B313" s="63">
        <v>6.1080137591999799</v>
      </c>
      <c r="C313" s="64">
        <v>2.2490778453996701E-2</v>
      </c>
      <c r="D313" s="63">
        <v>6.1080137592000003</v>
      </c>
      <c r="E313" s="64">
        <v>5.7550489783740701E-2</v>
      </c>
      <c r="F313" s="63">
        <v>0</v>
      </c>
      <c r="G313" s="64">
        <v>0</v>
      </c>
      <c r="H313" s="107"/>
      <c r="I313" s="70">
        <v>6.1080137592000101</v>
      </c>
      <c r="J313" s="69">
        <v>15.6287584709748</v>
      </c>
      <c r="K313" s="70">
        <v>0</v>
      </c>
      <c r="L313" s="71">
        <v>0</v>
      </c>
      <c r="M313" s="63">
        <v>0</v>
      </c>
      <c r="N313" s="64">
        <v>0</v>
      </c>
      <c r="O313" s="63">
        <v>0</v>
      </c>
      <c r="P313" s="64">
        <v>0</v>
      </c>
      <c r="Q313" s="63">
        <v>0</v>
      </c>
      <c r="R313" s="64">
        <v>0</v>
      </c>
      <c r="S313" s="63">
        <v>0</v>
      </c>
      <c r="T313" s="64">
        <v>0</v>
      </c>
      <c r="U313" s="70">
        <v>0</v>
      </c>
      <c r="V313" s="71">
        <v>0</v>
      </c>
      <c r="W313" s="108"/>
      <c r="X313" s="63">
        <v>6.1080137592000101</v>
      </c>
      <c r="Y313" s="61">
        <v>0.15909164835377401</v>
      </c>
      <c r="Z313" s="63">
        <v>0</v>
      </c>
      <c r="AA313" s="64">
        <v>0</v>
      </c>
      <c r="AB313" s="63">
        <v>0</v>
      </c>
      <c r="AC313" s="64">
        <v>0</v>
      </c>
    </row>
    <row r="314" spans="1:29" customFormat="1" x14ac:dyDescent="0.3">
      <c r="A314" s="58" t="s">
        <v>175</v>
      </c>
      <c r="B314" s="59">
        <v>6.1585110776000098</v>
      </c>
      <c r="C314" s="60">
        <v>2.2676718441270699E-2</v>
      </c>
      <c r="D314" s="59">
        <v>1.2560787820999999</v>
      </c>
      <c r="E314" s="60">
        <v>1.1834935539877901E-2</v>
      </c>
      <c r="F314" s="59">
        <v>4.9024322954999997</v>
      </c>
      <c r="G314" s="60">
        <v>2.9631714019762102E-2</v>
      </c>
      <c r="H314" s="107"/>
      <c r="I314" s="67">
        <v>0</v>
      </c>
      <c r="J314" s="68">
        <v>0</v>
      </c>
      <c r="K314" s="67">
        <v>2.1682111470999899</v>
      </c>
      <c r="L314" s="68">
        <v>4.4678393978440303</v>
      </c>
      <c r="M314" s="59">
        <v>1.0586892645999999</v>
      </c>
      <c r="N314" s="60">
        <v>2.7684934700314499E-2</v>
      </c>
      <c r="O314" s="59">
        <v>0.80154546510000002</v>
      </c>
      <c r="P314" s="60">
        <v>1.4159946149451499E-2</v>
      </c>
      <c r="Q314" s="59">
        <v>0.70479832919999896</v>
      </c>
      <c r="R314" s="60">
        <v>2.7579395953568599E-2</v>
      </c>
      <c r="S314" s="59">
        <v>1.4252668716000001</v>
      </c>
      <c r="T314" s="60">
        <v>3.08095346108666E-2</v>
      </c>
      <c r="U314" s="67">
        <v>0</v>
      </c>
      <c r="V314" s="68">
        <v>0</v>
      </c>
      <c r="W314" s="108"/>
      <c r="X314" s="59">
        <v>0</v>
      </c>
      <c r="Y314" s="60">
        <v>0</v>
      </c>
      <c r="Z314" s="59">
        <v>1.3209399713000001</v>
      </c>
      <c r="AA314" s="60">
        <v>1.62897884791002E-2</v>
      </c>
      <c r="AB314" s="59">
        <v>4.8375711063000004</v>
      </c>
      <c r="AC314" s="60">
        <v>3.3940949549573302E-2</v>
      </c>
    </row>
    <row r="315" spans="1:29" customFormat="1" x14ac:dyDescent="0.3">
      <c r="A315" s="58" t="s">
        <v>176</v>
      </c>
      <c r="B315" s="63">
        <v>8.0289862922000204</v>
      </c>
      <c r="C315" s="64">
        <v>2.95641363996694E-2</v>
      </c>
      <c r="D315" s="63">
        <v>5.3590172404</v>
      </c>
      <c r="E315" s="64">
        <v>5.0493348427709701E-2</v>
      </c>
      <c r="F315" s="63">
        <v>2.6699690517999999</v>
      </c>
      <c r="G315" s="64">
        <v>1.6138062621930401E-2</v>
      </c>
      <c r="H315" s="107"/>
      <c r="I315" s="70">
        <v>0</v>
      </c>
      <c r="J315" s="71">
        <v>0</v>
      </c>
      <c r="K315" s="70">
        <v>5.1618383877999996</v>
      </c>
      <c r="L315" s="71">
        <v>10.636540147467899</v>
      </c>
      <c r="M315" s="63">
        <v>1.3263850976</v>
      </c>
      <c r="N315" s="64">
        <v>3.46852339419918E-2</v>
      </c>
      <c r="O315" s="63">
        <v>0</v>
      </c>
      <c r="P315" s="64">
        <v>0</v>
      </c>
      <c r="Q315" s="63">
        <v>0.65501686799999903</v>
      </c>
      <c r="R315" s="64">
        <v>2.5631402360649001E-2</v>
      </c>
      <c r="S315" s="63">
        <v>0.88574593879999897</v>
      </c>
      <c r="T315" s="64">
        <v>1.9146884489960901E-2</v>
      </c>
      <c r="U315" s="70">
        <v>0</v>
      </c>
      <c r="V315" s="71">
        <v>0</v>
      </c>
      <c r="W315" s="108"/>
      <c r="X315" s="63">
        <v>0.88574593879999997</v>
      </c>
      <c r="Y315" s="64">
        <v>2.30704754412356E-2</v>
      </c>
      <c r="Z315" s="63">
        <v>0.45783801540000002</v>
      </c>
      <c r="AA315" s="64">
        <v>5.6460434165052703E-3</v>
      </c>
      <c r="AB315" s="63">
        <v>6.6854023380000003</v>
      </c>
      <c r="AC315" s="64">
        <v>4.6905543812503801E-2</v>
      </c>
    </row>
    <row r="316" spans="1:29" customFormat="1" ht="22.8" x14ac:dyDescent="0.3">
      <c r="A316" s="66" t="s">
        <v>177</v>
      </c>
      <c r="B316" s="59">
        <v>4.5610948331000198</v>
      </c>
      <c r="C316" s="60">
        <v>1.67947515253071E-2</v>
      </c>
      <c r="D316" s="59">
        <v>1.2057111851</v>
      </c>
      <c r="E316" s="60">
        <v>1.13603655747704E-2</v>
      </c>
      <c r="F316" s="59">
        <v>3.3553836480000001</v>
      </c>
      <c r="G316" s="60">
        <v>2.0280906026052901E-2</v>
      </c>
      <c r="H316" s="107"/>
      <c r="I316" s="67">
        <v>0</v>
      </c>
      <c r="J316" s="68">
        <v>0</v>
      </c>
      <c r="K316" s="67">
        <v>0</v>
      </c>
      <c r="L316" s="68">
        <v>0</v>
      </c>
      <c r="M316" s="59">
        <v>0.89198215739999898</v>
      </c>
      <c r="N316" s="60">
        <v>2.3325510711393601E-2</v>
      </c>
      <c r="O316" s="59">
        <v>2.6523026906</v>
      </c>
      <c r="P316" s="60">
        <v>4.6855063007880497E-2</v>
      </c>
      <c r="Q316" s="59">
        <v>1.0168099851000001</v>
      </c>
      <c r="R316" s="60">
        <v>3.9788694193480897E-2</v>
      </c>
      <c r="S316" s="59">
        <v>0</v>
      </c>
      <c r="T316" s="60">
        <v>0</v>
      </c>
      <c r="U316" s="67">
        <v>0</v>
      </c>
      <c r="V316" s="68">
        <v>0</v>
      </c>
      <c r="W316" s="108"/>
      <c r="X316" s="59">
        <v>0</v>
      </c>
      <c r="Y316" s="60">
        <v>0</v>
      </c>
      <c r="Z316" s="59">
        <v>1.9572933987000001</v>
      </c>
      <c r="AA316" s="60">
        <v>2.4137278111876399E-2</v>
      </c>
      <c r="AB316" s="59">
        <v>2.6038014343999998</v>
      </c>
      <c r="AC316" s="60">
        <v>1.8268567258264201E-2</v>
      </c>
    </row>
    <row r="317" spans="1:29" customFormat="1" x14ac:dyDescent="0.3">
      <c r="A317" s="58" t="s">
        <v>178</v>
      </c>
      <c r="B317" s="63">
        <v>18.776060870199998</v>
      </c>
      <c r="C317" s="64">
        <v>6.9136750819260406E-2</v>
      </c>
      <c r="D317" s="63">
        <v>6.3852766974000001</v>
      </c>
      <c r="E317" s="64">
        <v>6.0162896782374999E-2</v>
      </c>
      <c r="F317" s="63">
        <v>12.3907841728</v>
      </c>
      <c r="G317" s="64">
        <v>7.4893471435806505E-2</v>
      </c>
      <c r="H317" s="107"/>
      <c r="I317" s="70">
        <v>3.6812397259999901</v>
      </c>
      <c r="J317" s="71">
        <v>9.4192987801892194</v>
      </c>
      <c r="K317" s="70">
        <v>2.1682111470999899</v>
      </c>
      <c r="L317" s="71">
        <v>4.4678393978440303</v>
      </c>
      <c r="M317" s="63">
        <v>5.5380160874</v>
      </c>
      <c r="N317" s="64">
        <v>0.14482022145269299</v>
      </c>
      <c r="O317" s="63">
        <v>1.8699033247000101</v>
      </c>
      <c r="P317" s="64">
        <v>3.3033348119721501E-2</v>
      </c>
      <c r="Q317" s="63">
        <v>0.35154047869999999</v>
      </c>
      <c r="R317" s="64">
        <v>1.3756096821028499E-2</v>
      </c>
      <c r="S317" s="63">
        <v>3.8842553608000001</v>
      </c>
      <c r="T317" s="64">
        <v>8.3964696268894606E-2</v>
      </c>
      <c r="U317" s="70">
        <v>1.2828947454999999</v>
      </c>
      <c r="V317" s="71">
        <v>7.4136866747188899</v>
      </c>
      <c r="W317" s="108"/>
      <c r="X317" s="63">
        <v>3.6812397259999901</v>
      </c>
      <c r="Y317" s="64">
        <v>9.5882969338864199E-2</v>
      </c>
      <c r="Z317" s="63">
        <v>4.7982723914000003</v>
      </c>
      <c r="AA317" s="64">
        <v>5.9172138037498101E-2</v>
      </c>
      <c r="AB317" s="63">
        <v>10.2965487528</v>
      </c>
      <c r="AC317" s="64">
        <v>7.2241758120802302E-2</v>
      </c>
    </row>
    <row r="318" spans="1:29" customFormat="1" x14ac:dyDescent="0.3">
      <c r="A318" s="58" t="s">
        <v>179</v>
      </c>
      <c r="B318" s="59">
        <v>12.1524530483</v>
      </c>
      <c r="C318" s="60">
        <v>4.4747464553470499E-2</v>
      </c>
      <c r="D318" s="59">
        <v>7.1290393718000002</v>
      </c>
      <c r="E318" s="60">
        <v>6.7170724184550196E-2</v>
      </c>
      <c r="F318" s="59">
        <v>5.0234136764999997</v>
      </c>
      <c r="G318" s="60">
        <v>3.0362960361868401E-2</v>
      </c>
      <c r="H318" s="107"/>
      <c r="I318" s="67">
        <v>0</v>
      </c>
      <c r="J318" s="68">
        <v>0</v>
      </c>
      <c r="K318" s="67">
        <v>5.1618383877999996</v>
      </c>
      <c r="L318" s="68">
        <v>10.636540147467899</v>
      </c>
      <c r="M318" s="59">
        <v>3.4625805947000101</v>
      </c>
      <c r="N318" s="60">
        <v>9.05471707933721E-2</v>
      </c>
      <c r="O318" s="59">
        <v>0</v>
      </c>
      <c r="P318" s="60">
        <v>0</v>
      </c>
      <c r="Q318" s="59">
        <v>0.45783801540000002</v>
      </c>
      <c r="R318" s="60">
        <v>1.79156155543744E-2</v>
      </c>
      <c r="S318" s="59">
        <v>2.4295048298000101</v>
      </c>
      <c r="T318" s="60">
        <v>5.2517822895134098E-2</v>
      </c>
      <c r="U318" s="67">
        <v>0.64069122060000006</v>
      </c>
      <c r="V318" s="68">
        <v>3.70247362960425</v>
      </c>
      <c r="W318" s="108"/>
      <c r="X318" s="59">
        <v>1.5264371593999999</v>
      </c>
      <c r="Y318" s="60">
        <v>3.9758162533871703E-2</v>
      </c>
      <c r="Z318" s="59">
        <v>3.4969765170999998</v>
      </c>
      <c r="AA318" s="60">
        <v>4.3124599919463102E-2</v>
      </c>
      <c r="AB318" s="59">
        <v>7.1290393717999896</v>
      </c>
      <c r="AC318" s="60">
        <v>5.0018151741495001E-2</v>
      </c>
    </row>
    <row r="319" spans="1:29" customFormat="1" ht="25.5" customHeight="1" x14ac:dyDescent="0.3">
      <c r="A319" s="66" t="s">
        <v>180</v>
      </c>
      <c r="B319" s="63">
        <v>1.2079830352000001</v>
      </c>
      <c r="C319" s="64">
        <v>4.4480055042358099E-3</v>
      </c>
      <c r="D319" s="63">
        <v>1.2079830352000001</v>
      </c>
      <c r="E319" s="64">
        <v>1.1381771238071801E-2</v>
      </c>
      <c r="F319" s="63">
        <v>0</v>
      </c>
      <c r="G319" s="64">
        <v>0</v>
      </c>
      <c r="H319" s="107"/>
      <c r="I319" s="70">
        <v>0</v>
      </c>
      <c r="J319" s="71">
        <v>0</v>
      </c>
      <c r="K319" s="70">
        <v>0</v>
      </c>
      <c r="L319" s="71">
        <v>0</v>
      </c>
      <c r="M319" s="63">
        <v>1.2079830352000001</v>
      </c>
      <c r="N319" s="64">
        <v>3.1588996475972901E-2</v>
      </c>
      <c r="O319" s="63">
        <v>0</v>
      </c>
      <c r="P319" s="64">
        <v>0</v>
      </c>
      <c r="Q319" s="63">
        <v>0</v>
      </c>
      <c r="R319" s="64">
        <v>0</v>
      </c>
      <c r="S319" s="63">
        <v>0</v>
      </c>
      <c r="T319" s="64">
        <v>0</v>
      </c>
      <c r="U319" s="70">
        <v>0</v>
      </c>
      <c r="V319" s="71">
        <v>0</v>
      </c>
      <c r="W319" s="108"/>
      <c r="X319" s="63">
        <v>0</v>
      </c>
      <c r="Y319" s="64">
        <v>0</v>
      </c>
      <c r="Z319" s="63">
        <v>0</v>
      </c>
      <c r="AA319" s="64">
        <v>0</v>
      </c>
      <c r="AB319" s="63">
        <v>1.2079830352000001</v>
      </c>
      <c r="AC319" s="64">
        <v>8.4753464814334E-3</v>
      </c>
    </row>
    <row r="320" spans="1:29" customFormat="1" x14ac:dyDescent="0.3">
      <c r="A320" s="58" t="s">
        <v>181</v>
      </c>
      <c r="B320" s="59">
        <v>5.0581600276999898</v>
      </c>
      <c r="C320" s="60">
        <v>1.8625032793436701E-2</v>
      </c>
      <c r="D320" s="59">
        <v>5.0581600276999996</v>
      </c>
      <c r="E320" s="60">
        <v>4.7658633145711997E-2</v>
      </c>
      <c r="F320" s="59">
        <v>0</v>
      </c>
      <c r="G320" s="60">
        <v>0</v>
      </c>
      <c r="H320" s="107"/>
      <c r="I320" s="67">
        <v>0</v>
      </c>
      <c r="J320" s="68">
        <v>0</v>
      </c>
      <c r="K320" s="67">
        <v>5.0581600276999996</v>
      </c>
      <c r="L320" s="69">
        <v>10.4228993945467</v>
      </c>
      <c r="M320" s="59">
        <v>0</v>
      </c>
      <c r="N320" s="60">
        <v>0</v>
      </c>
      <c r="O320" s="59">
        <v>0</v>
      </c>
      <c r="P320" s="60">
        <v>0</v>
      </c>
      <c r="Q320" s="59">
        <v>0</v>
      </c>
      <c r="R320" s="60">
        <v>0</v>
      </c>
      <c r="S320" s="59">
        <v>0</v>
      </c>
      <c r="T320" s="60">
        <v>0</v>
      </c>
      <c r="U320" s="67">
        <v>0</v>
      </c>
      <c r="V320" s="68">
        <v>0</v>
      </c>
      <c r="W320" s="108"/>
      <c r="X320" s="59">
        <v>0</v>
      </c>
      <c r="Y320" s="60">
        <v>0</v>
      </c>
      <c r="Z320" s="59">
        <v>0</v>
      </c>
      <c r="AA320" s="60">
        <v>0</v>
      </c>
      <c r="AB320" s="59">
        <v>5.0581600276999996</v>
      </c>
      <c r="AC320" s="60">
        <v>3.5488626532074199E-2</v>
      </c>
    </row>
    <row r="321" spans="1:29" customFormat="1" x14ac:dyDescent="0.3">
      <c r="A321" s="58" t="s">
        <v>182</v>
      </c>
      <c r="B321" s="63">
        <v>7.6946018535</v>
      </c>
      <c r="C321" s="64">
        <v>2.83328742208739E-2</v>
      </c>
      <c r="D321" s="63">
        <v>6.1080137592000003</v>
      </c>
      <c r="E321" s="64">
        <v>5.7550489783740701E-2</v>
      </c>
      <c r="F321" s="63">
        <v>1.5865880942999999</v>
      </c>
      <c r="G321" s="64">
        <v>9.5897958082176993E-3</v>
      </c>
      <c r="H321" s="107"/>
      <c r="I321" s="70">
        <v>6.1080137592000101</v>
      </c>
      <c r="J321" s="71">
        <v>15.6287584709748</v>
      </c>
      <c r="K321" s="70">
        <v>1.1193656596999999</v>
      </c>
      <c r="L321" s="71">
        <v>2.30657701473881</v>
      </c>
      <c r="M321" s="63">
        <v>0</v>
      </c>
      <c r="N321" s="64">
        <v>0</v>
      </c>
      <c r="O321" s="63">
        <v>0</v>
      </c>
      <c r="P321" s="64">
        <v>0</v>
      </c>
      <c r="Q321" s="63">
        <v>0.46722243460000001</v>
      </c>
      <c r="R321" s="64">
        <v>1.8282836363772301E-2</v>
      </c>
      <c r="S321" s="63">
        <v>0</v>
      </c>
      <c r="T321" s="64">
        <v>0</v>
      </c>
      <c r="U321" s="70">
        <v>0</v>
      </c>
      <c r="V321" s="71">
        <v>0</v>
      </c>
      <c r="W321" s="108"/>
      <c r="X321" s="63">
        <v>6.1080137592000101</v>
      </c>
      <c r="Y321" s="61">
        <v>0.15909164835377401</v>
      </c>
      <c r="Z321" s="63">
        <v>0.46722243459999901</v>
      </c>
      <c r="AA321" s="64">
        <v>5.7617717668380702E-3</v>
      </c>
      <c r="AB321" s="63">
        <v>1.1193656596999999</v>
      </c>
      <c r="AC321" s="64">
        <v>7.8535968874803401E-3</v>
      </c>
    </row>
    <row r="322" spans="1:29" customFormat="1" x14ac:dyDescent="0.3">
      <c r="A322" s="58" t="s">
        <v>183</v>
      </c>
      <c r="B322" s="59">
        <v>5.8597054927999901</v>
      </c>
      <c r="C322" s="60">
        <v>2.1576463845669799E-2</v>
      </c>
      <c r="D322" s="59">
        <v>5.0581600276999996</v>
      </c>
      <c r="E322" s="60">
        <v>4.7658633145711997E-2</v>
      </c>
      <c r="F322" s="59">
        <v>0.80154546509999902</v>
      </c>
      <c r="G322" s="60">
        <v>4.8447718528376003E-3</v>
      </c>
      <c r="H322" s="107"/>
      <c r="I322" s="67">
        <v>0</v>
      </c>
      <c r="J322" s="68">
        <v>0</v>
      </c>
      <c r="K322" s="67">
        <v>5.0581600276999996</v>
      </c>
      <c r="L322" s="69">
        <v>10.4228993945467</v>
      </c>
      <c r="M322" s="59">
        <v>0</v>
      </c>
      <c r="N322" s="60">
        <v>0</v>
      </c>
      <c r="O322" s="59">
        <v>0.80154546510000002</v>
      </c>
      <c r="P322" s="60">
        <v>1.4159946149451499E-2</v>
      </c>
      <c r="Q322" s="59">
        <v>0</v>
      </c>
      <c r="R322" s="60">
        <v>0</v>
      </c>
      <c r="S322" s="59">
        <v>0</v>
      </c>
      <c r="T322" s="60">
        <v>0</v>
      </c>
      <c r="U322" s="67">
        <v>0</v>
      </c>
      <c r="V322" s="68">
        <v>0</v>
      </c>
      <c r="W322" s="108"/>
      <c r="X322" s="59">
        <v>0</v>
      </c>
      <c r="Y322" s="60">
        <v>0</v>
      </c>
      <c r="Z322" s="59">
        <v>0</v>
      </c>
      <c r="AA322" s="60">
        <v>0</v>
      </c>
      <c r="AB322" s="59">
        <v>5.8597054927999999</v>
      </c>
      <c r="AC322" s="60">
        <v>4.1112360756304797E-2</v>
      </c>
    </row>
    <row r="323" spans="1:29" customFormat="1" x14ac:dyDescent="0.3">
      <c r="A323" s="58" t="s">
        <v>160</v>
      </c>
      <c r="B323" s="63">
        <v>57.069509786999902</v>
      </c>
      <c r="C323" s="64">
        <v>0.21013994920432599</v>
      </c>
      <c r="D323" s="63">
        <v>17.349908404699999</v>
      </c>
      <c r="E323" s="64">
        <v>0.16347306436393899</v>
      </c>
      <c r="F323" s="63">
        <v>39.719601382299999</v>
      </c>
      <c r="G323" s="64">
        <v>0.24007672073709399</v>
      </c>
      <c r="H323" s="107"/>
      <c r="I323" s="70">
        <v>0</v>
      </c>
      <c r="J323" s="71">
        <v>0</v>
      </c>
      <c r="K323" s="70">
        <v>7.6712316213999996</v>
      </c>
      <c r="L323" s="71">
        <v>15.807423051910501</v>
      </c>
      <c r="M323" s="63">
        <v>6.7283230558999998</v>
      </c>
      <c r="N323" s="64">
        <v>0.175946985271066</v>
      </c>
      <c r="O323" s="63">
        <v>18.6402284485</v>
      </c>
      <c r="P323" s="61">
        <v>0.32929464707445499</v>
      </c>
      <c r="Q323" s="63">
        <v>9.1110282053000091</v>
      </c>
      <c r="R323" s="61">
        <v>0.35652277255441001</v>
      </c>
      <c r="S323" s="63">
        <v>9.1407993042000104</v>
      </c>
      <c r="T323" s="64">
        <v>0.19759371254983599</v>
      </c>
      <c r="U323" s="70">
        <v>5.7778991516999998</v>
      </c>
      <c r="V323" s="71">
        <v>33.389749314261202</v>
      </c>
      <c r="W323" s="108"/>
      <c r="X323" s="63">
        <v>4.0755187916999898</v>
      </c>
      <c r="Y323" s="64">
        <v>0.106152511770578</v>
      </c>
      <c r="Z323" s="63">
        <v>20.439907744399999</v>
      </c>
      <c r="AA323" s="64">
        <v>0.25206427311069601</v>
      </c>
      <c r="AB323" s="63">
        <v>31.7601085479</v>
      </c>
      <c r="AC323" s="64">
        <v>0.22283253687153001</v>
      </c>
    </row>
    <row r="324" spans="1:29" customFormat="1" x14ac:dyDescent="0.3">
      <c r="A324" s="58" t="s">
        <v>184</v>
      </c>
      <c r="B324" s="59">
        <v>57.1245000722001</v>
      </c>
      <c r="C324" s="60">
        <v>0.210342433083753</v>
      </c>
      <c r="D324" s="59">
        <v>24.495837742799999</v>
      </c>
      <c r="E324" s="60">
        <v>0.230802927979295</v>
      </c>
      <c r="F324" s="59">
        <v>32.628662329400001</v>
      </c>
      <c r="G324" s="60">
        <v>0.19721704099404799</v>
      </c>
      <c r="H324" s="107"/>
      <c r="I324" s="67">
        <v>16.279822821</v>
      </c>
      <c r="J324" s="68">
        <v>41.655672179264599</v>
      </c>
      <c r="K324" s="67">
        <v>4.0010733213999998</v>
      </c>
      <c r="L324" s="68">
        <v>8.2446550664233396</v>
      </c>
      <c r="M324" s="59">
        <v>3.5069944910999999</v>
      </c>
      <c r="N324" s="60">
        <v>9.1708603012187598E-2</v>
      </c>
      <c r="O324" s="59">
        <v>10.091070523000001</v>
      </c>
      <c r="P324" s="60">
        <v>0.178266887428739</v>
      </c>
      <c r="Q324" s="59">
        <v>4.4298917373999904</v>
      </c>
      <c r="R324" s="60">
        <v>0.17334566952772601</v>
      </c>
      <c r="S324" s="59">
        <v>15.595908858</v>
      </c>
      <c r="T324" s="60">
        <v>0.33713173534235102</v>
      </c>
      <c r="U324" s="67">
        <v>3.2197383202999998</v>
      </c>
      <c r="V324" s="68">
        <v>18.606461024974202</v>
      </c>
      <c r="W324" s="108"/>
      <c r="X324" s="59">
        <v>16.218269335199999</v>
      </c>
      <c r="Y324" s="61">
        <v>0.42242720853339599</v>
      </c>
      <c r="Z324" s="59">
        <v>25.6102017923</v>
      </c>
      <c r="AA324" s="61">
        <v>0.31582417003633301</v>
      </c>
      <c r="AB324" s="59">
        <v>15.2960289447</v>
      </c>
      <c r="AC324" s="62">
        <v>0.10731868024529199</v>
      </c>
    </row>
    <row r="325" spans="1:29" customFormat="1" x14ac:dyDescent="0.3">
      <c r="A325" s="65" t="s">
        <v>1</v>
      </c>
    </row>
    <row r="326" spans="1:29" customFormat="1" x14ac:dyDescent="0.3">
      <c r="A326" s="65" t="s">
        <v>1</v>
      </c>
    </row>
    <row r="327" spans="1:29" customFormat="1" x14ac:dyDescent="0.3">
      <c r="A327" s="53" t="s">
        <v>185</v>
      </c>
    </row>
    <row r="328" spans="1:29" customFormat="1" x14ac:dyDescent="0.3">
      <c r="A328" s="54" t="s">
        <v>1</v>
      </c>
    </row>
    <row r="329" spans="1:29" customFormat="1" x14ac:dyDescent="0.3">
      <c r="A329" s="114" t="s">
        <v>1</v>
      </c>
      <c r="B329" s="113" t="s">
        <v>504</v>
      </c>
      <c r="C329" s="113" t="s">
        <v>1</v>
      </c>
      <c r="D329" s="113" t="s">
        <v>346</v>
      </c>
      <c r="E329" s="113" t="s">
        <v>1</v>
      </c>
      <c r="F329" s="113" t="s">
        <v>347</v>
      </c>
      <c r="G329" s="113" t="s">
        <v>1</v>
      </c>
      <c r="H329" s="105"/>
      <c r="I329" s="113" t="s">
        <v>350</v>
      </c>
      <c r="J329" s="113" t="s">
        <v>1</v>
      </c>
      <c r="K329" s="113" t="s">
        <v>351</v>
      </c>
      <c r="L329" s="113" t="s">
        <v>1</v>
      </c>
      <c r="M329" s="113" t="s">
        <v>352</v>
      </c>
      <c r="N329" s="113" t="s">
        <v>1</v>
      </c>
      <c r="O329" s="113" t="s">
        <v>353</v>
      </c>
      <c r="P329" s="113" t="s">
        <v>1</v>
      </c>
      <c r="Q329" s="113" t="s">
        <v>354</v>
      </c>
      <c r="R329" s="113" t="s">
        <v>1</v>
      </c>
      <c r="S329" s="113" t="s">
        <v>355</v>
      </c>
      <c r="T329" s="113" t="s">
        <v>1</v>
      </c>
      <c r="U329" s="113" t="s">
        <v>356</v>
      </c>
      <c r="V329" s="113" t="s">
        <v>1</v>
      </c>
      <c r="W329" s="105"/>
      <c r="X329" s="113" t="s">
        <v>358</v>
      </c>
      <c r="Y329" s="113" t="s">
        <v>1</v>
      </c>
      <c r="Z329" s="113" t="s">
        <v>359</v>
      </c>
      <c r="AA329" s="113" t="s">
        <v>1</v>
      </c>
      <c r="AB329" s="113" t="s">
        <v>360</v>
      </c>
      <c r="AC329" s="113" t="s">
        <v>1</v>
      </c>
    </row>
    <row r="330" spans="1:29" customFormat="1" x14ac:dyDescent="0.3">
      <c r="A330" s="115" t="s">
        <v>1</v>
      </c>
      <c r="B330" s="55" t="s">
        <v>14</v>
      </c>
      <c r="C330" s="55" t="s">
        <v>15</v>
      </c>
      <c r="D330" s="55" t="s">
        <v>14</v>
      </c>
      <c r="E330" s="55" t="s">
        <v>15</v>
      </c>
      <c r="F330" s="55" t="s">
        <v>14</v>
      </c>
      <c r="G330" s="55" t="s">
        <v>15</v>
      </c>
      <c r="H330" s="105"/>
      <c r="I330" s="55" t="s">
        <v>14</v>
      </c>
      <c r="J330" s="55" t="s">
        <v>15</v>
      </c>
      <c r="K330" s="55" t="s">
        <v>14</v>
      </c>
      <c r="L330" s="55" t="s">
        <v>15</v>
      </c>
      <c r="M330" s="55" t="s">
        <v>14</v>
      </c>
      <c r="N330" s="55" t="s">
        <v>15</v>
      </c>
      <c r="O330" s="55" t="s">
        <v>14</v>
      </c>
      <c r="P330" s="55" t="s">
        <v>15</v>
      </c>
      <c r="Q330" s="55" t="s">
        <v>14</v>
      </c>
      <c r="R330" s="55" t="s">
        <v>15</v>
      </c>
      <c r="S330" s="55" t="s">
        <v>14</v>
      </c>
      <c r="T330" s="55" t="s">
        <v>15</v>
      </c>
      <c r="U330" s="55" t="s">
        <v>14</v>
      </c>
      <c r="V330" s="55" t="s">
        <v>15</v>
      </c>
      <c r="W330" s="105"/>
      <c r="X330" s="55" t="s">
        <v>14</v>
      </c>
      <c r="Y330" s="55" t="s">
        <v>15</v>
      </c>
      <c r="Z330" s="55" t="s">
        <v>14</v>
      </c>
      <c r="AA330" s="55" t="s">
        <v>15</v>
      </c>
      <c r="AB330" s="55" t="s">
        <v>14</v>
      </c>
      <c r="AC330" s="55" t="s">
        <v>15</v>
      </c>
    </row>
    <row r="331" spans="1:29" customFormat="1" x14ac:dyDescent="0.3">
      <c r="A331" s="56" t="s">
        <v>16</v>
      </c>
      <c r="B331" s="57">
        <v>1497.7955463971</v>
      </c>
      <c r="C331" s="57">
        <v>1497.7955463971</v>
      </c>
      <c r="D331" s="57">
        <v>695.70771563350002</v>
      </c>
      <c r="E331" s="57">
        <v>695.70771563350002</v>
      </c>
      <c r="F331" s="57">
        <v>797.91415653839999</v>
      </c>
      <c r="G331" s="57">
        <v>797.91415653839999</v>
      </c>
      <c r="H331" s="106"/>
      <c r="I331" s="57">
        <v>202.05902681649999</v>
      </c>
      <c r="J331" s="57">
        <v>202.05902681649999</v>
      </c>
      <c r="K331" s="57">
        <v>250.81179160139999</v>
      </c>
      <c r="L331" s="57">
        <v>250.81179160139999</v>
      </c>
      <c r="M331" s="57">
        <v>192.86541582780001</v>
      </c>
      <c r="N331" s="57">
        <v>192.86541582780001</v>
      </c>
      <c r="O331" s="57">
        <v>274.45842064239997</v>
      </c>
      <c r="P331" s="57">
        <v>274.45842064239997</v>
      </c>
      <c r="Q331" s="57">
        <v>164.15384138869999</v>
      </c>
      <c r="R331" s="57">
        <v>164.15384138869999</v>
      </c>
      <c r="S331" s="57">
        <v>299.23722969149998</v>
      </c>
      <c r="T331" s="57">
        <v>299.23722969149998</v>
      </c>
      <c r="U331" s="57">
        <v>114.2098204288</v>
      </c>
      <c r="V331" s="57">
        <v>114.2098204288</v>
      </c>
      <c r="W331" s="106"/>
      <c r="X331" s="57">
        <v>272.60720089580002</v>
      </c>
      <c r="Y331" s="57">
        <v>272.60720089580002</v>
      </c>
      <c r="Z331" s="57">
        <v>425.88297958520002</v>
      </c>
      <c r="AA331" s="57">
        <v>425.88297958520002</v>
      </c>
      <c r="AB331" s="57">
        <v>788.23190164410005</v>
      </c>
      <c r="AC331" s="57">
        <v>788.23190164410005</v>
      </c>
    </row>
    <row r="332" spans="1:29" customFormat="1" ht="22.8" x14ac:dyDescent="0.3">
      <c r="A332" s="66" t="s">
        <v>186</v>
      </c>
      <c r="B332" s="59">
        <v>601.56286851070001</v>
      </c>
      <c r="C332" s="60">
        <v>0.40163216532305801</v>
      </c>
      <c r="D332" s="59">
        <v>252.049187956201</v>
      </c>
      <c r="E332" s="60">
        <v>0.36229178186803401</v>
      </c>
      <c r="F332" s="59">
        <v>349.51368055450001</v>
      </c>
      <c r="G332" s="60">
        <v>0.43803418912981701</v>
      </c>
      <c r="H332" s="107"/>
      <c r="I332" s="59">
        <v>67.154422463000103</v>
      </c>
      <c r="J332" s="60">
        <v>0.332350519157881</v>
      </c>
      <c r="K332" s="59">
        <v>84.309877426</v>
      </c>
      <c r="L332" s="60">
        <v>0.33614798127190398</v>
      </c>
      <c r="M332" s="59">
        <v>83.878951403900004</v>
      </c>
      <c r="N332" s="60">
        <v>0.434909239916769</v>
      </c>
      <c r="O332" s="59">
        <v>115.5011123638</v>
      </c>
      <c r="P332" s="60">
        <v>0.42083282448925002</v>
      </c>
      <c r="Q332" s="59">
        <v>67.220499130100094</v>
      </c>
      <c r="R332" s="60">
        <v>0.40949696066465202</v>
      </c>
      <c r="S332" s="59">
        <v>137.97939164889999</v>
      </c>
      <c r="T332" s="60">
        <v>0.461103692849818</v>
      </c>
      <c r="U332" s="59">
        <v>45.518614075000002</v>
      </c>
      <c r="V332" s="60">
        <v>0.39855254043917299</v>
      </c>
      <c r="W332" s="107"/>
      <c r="X332" s="59">
        <v>80.867984412600094</v>
      </c>
      <c r="Y332" s="62">
        <v>0.29664654545758201</v>
      </c>
      <c r="Z332" s="59">
        <v>172.45370346550001</v>
      </c>
      <c r="AA332" s="60">
        <v>0.40493213331386402</v>
      </c>
      <c r="AB332" s="59">
        <v>345.9401671732</v>
      </c>
      <c r="AC332" s="60">
        <v>0.43888120545696702</v>
      </c>
    </row>
    <row r="333" spans="1:29" customFormat="1" x14ac:dyDescent="0.3">
      <c r="A333" s="66" t="s">
        <v>187</v>
      </c>
      <c r="B333" s="63">
        <v>284.45604213370001</v>
      </c>
      <c r="C333" s="64">
        <v>0.18991646945269</v>
      </c>
      <c r="D333" s="63">
        <v>117.4927897151</v>
      </c>
      <c r="E333" s="64">
        <v>0.16888240143795599</v>
      </c>
      <c r="F333" s="63">
        <v>166.96325241860001</v>
      </c>
      <c r="G333" s="64">
        <v>0.20924964302292701</v>
      </c>
      <c r="H333" s="107"/>
      <c r="I333" s="63">
        <v>20.439555069400001</v>
      </c>
      <c r="J333" s="64">
        <v>0.10115635708748701</v>
      </c>
      <c r="K333" s="63">
        <v>38.621225991499998</v>
      </c>
      <c r="L333" s="64">
        <v>0.15398488940614999</v>
      </c>
      <c r="M333" s="63">
        <v>43.0655811568</v>
      </c>
      <c r="N333" s="64">
        <v>0.22329343481285999</v>
      </c>
      <c r="O333" s="63">
        <v>40.359892369999798</v>
      </c>
      <c r="P333" s="64">
        <v>0.147052847843157</v>
      </c>
      <c r="Q333" s="63">
        <v>32.085090844699998</v>
      </c>
      <c r="R333" s="64">
        <v>0.19545744755814601</v>
      </c>
      <c r="S333" s="63">
        <v>80.358693881500201</v>
      </c>
      <c r="T333" s="61">
        <v>0.26854510705217399</v>
      </c>
      <c r="U333" s="63">
        <v>29.526002819799999</v>
      </c>
      <c r="V333" s="61">
        <v>0.25852420316348301</v>
      </c>
      <c r="W333" s="107"/>
      <c r="X333" s="63">
        <v>33.760376700599998</v>
      </c>
      <c r="Y333" s="62">
        <v>0.123842571251463</v>
      </c>
      <c r="Z333" s="63">
        <v>86.720826717499904</v>
      </c>
      <c r="AA333" s="64">
        <v>0.203625950964192</v>
      </c>
      <c r="AB333" s="63">
        <v>163.18086401260001</v>
      </c>
      <c r="AC333" s="64">
        <v>0.20702139011658399</v>
      </c>
    </row>
    <row r="334" spans="1:29" customFormat="1" x14ac:dyDescent="0.3">
      <c r="A334" s="58" t="s">
        <v>188</v>
      </c>
      <c r="B334" s="59">
        <v>586.58081680939995</v>
      </c>
      <c r="C334" s="60">
        <v>0.39162943047894699</v>
      </c>
      <c r="D334" s="59">
        <v>261.43230215289998</v>
      </c>
      <c r="E334" s="60">
        <v>0.37577893169525101</v>
      </c>
      <c r="F334" s="59">
        <v>321.96932521280002</v>
      </c>
      <c r="G334" s="60">
        <v>0.40351373963535497</v>
      </c>
      <c r="H334" s="107"/>
      <c r="I334" s="59">
        <v>89.493711787200198</v>
      </c>
      <c r="J334" s="60">
        <v>0.442908753927998</v>
      </c>
      <c r="K334" s="59">
        <v>92.367815852600003</v>
      </c>
      <c r="L334" s="60">
        <v>0.36827541186498403</v>
      </c>
      <c r="M334" s="59">
        <v>77.158879677900202</v>
      </c>
      <c r="N334" s="60">
        <v>0.40006591822969101</v>
      </c>
      <c r="O334" s="59">
        <v>105.5953201558</v>
      </c>
      <c r="P334" s="60">
        <v>0.38474068279137702</v>
      </c>
      <c r="Q334" s="59">
        <v>59.834065002800003</v>
      </c>
      <c r="R334" s="60">
        <v>0.364499937964406</v>
      </c>
      <c r="S334" s="59">
        <v>116.5882255786</v>
      </c>
      <c r="T334" s="60">
        <v>0.38961804885975299</v>
      </c>
      <c r="U334" s="59">
        <v>45.542798754499998</v>
      </c>
      <c r="V334" s="60">
        <v>0.39876429700624599</v>
      </c>
      <c r="W334" s="107"/>
      <c r="X334" s="59">
        <v>116.7266432741</v>
      </c>
      <c r="Y334" s="60">
        <v>0.42818620671255497</v>
      </c>
      <c r="Z334" s="59">
        <v>192.53310097569999</v>
      </c>
      <c r="AA334" s="61">
        <v>0.45207982052540002</v>
      </c>
      <c r="AB334" s="59">
        <v>275.02005910019898</v>
      </c>
      <c r="AC334" s="62">
        <v>0.34890754678484998</v>
      </c>
    </row>
    <row r="335" spans="1:29" customFormat="1" ht="25.5" customHeight="1" x14ac:dyDescent="0.3">
      <c r="A335" s="66" t="s">
        <v>189</v>
      </c>
      <c r="B335" s="63">
        <v>206.61530347639999</v>
      </c>
      <c r="C335" s="64">
        <v>0.137946266413601</v>
      </c>
      <c r="D335" s="63">
        <v>86.708766128700006</v>
      </c>
      <c r="E335" s="64">
        <v>0.124633900386953</v>
      </c>
      <c r="F335" s="63">
        <v>119.9065373477</v>
      </c>
      <c r="G335" s="64">
        <v>0.15027498430143399</v>
      </c>
      <c r="H335" s="107"/>
      <c r="I335" s="63">
        <v>14.14624996</v>
      </c>
      <c r="J335" s="64">
        <v>7.0010482495528006E-2</v>
      </c>
      <c r="K335" s="63">
        <v>32.231437563699998</v>
      </c>
      <c r="L335" s="64">
        <v>0.12850846189450099</v>
      </c>
      <c r="M335" s="63">
        <v>50.976168602500003</v>
      </c>
      <c r="N335" s="61">
        <v>0.26430953617943698</v>
      </c>
      <c r="O335" s="63">
        <v>36.246961282599997</v>
      </c>
      <c r="P335" s="64">
        <v>0.13206722241482</v>
      </c>
      <c r="Q335" s="63">
        <v>18.899127192400002</v>
      </c>
      <c r="R335" s="64">
        <v>0.11513058136512801</v>
      </c>
      <c r="S335" s="63">
        <v>45.101519293900097</v>
      </c>
      <c r="T335" s="64">
        <v>0.15072161756208499</v>
      </c>
      <c r="U335" s="63">
        <v>9.0138395812999796</v>
      </c>
      <c r="V335" s="62">
        <v>7.8923507168276799E-2</v>
      </c>
      <c r="W335" s="107"/>
      <c r="X335" s="63">
        <v>32.973013915899998</v>
      </c>
      <c r="Y335" s="64">
        <v>0.12095430277538199</v>
      </c>
      <c r="Z335" s="63">
        <v>51.034112016700099</v>
      </c>
      <c r="AA335" s="64">
        <v>0.11983130217226801</v>
      </c>
      <c r="AB335" s="63">
        <v>122.6081775438</v>
      </c>
      <c r="AC335" s="64">
        <v>0.155548357390843</v>
      </c>
    </row>
    <row r="336" spans="1:29" customFormat="1" x14ac:dyDescent="0.3">
      <c r="A336" s="58" t="s">
        <v>190</v>
      </c>
      <c r="B336" s="59">
        <v>650.84335062629998</v>
      </c>
      <c r="C336" s="60">
        <v>0.43453417403455602</v>
      </c>
      <c r="D336" s="59">
        <v>296.38880169039999</v>
      </c>
      <c r="E336" s="60">
        <v>0.42602488808179001</v>
      </c>
      <c r="F336" s="59">
        <v>351.27535949219998</v>
      </c>
      <c r="G336" s="60">
        <v>0.44024204435241698</v>
      </c>
      <c r="H336" s="107"/>
      <c r="I336" s="59">
        <v>99.803199070199796</v>
      </c>
      <c r="J336" s="60">
        <v>0.49393091040093101</v>
      </c>
      <c r="K336" s="59">
        <v>115.0880572539</v>
      </c>
      <c r="L336" s="60">
        <v>0.45886222700726298</v>
      </c>
      <c r="M336" s="59">
        <v>77.799371183500099</v>
      </c>
      <c r="N336" s="60">
        <v>0.403386842838444</v>
      </c>
      <c r="O336" s="59">
        <v>117.2591825592</v>
      </c>
      <c r="P336" s="60">
        <v>0.42723842207042501</v>
      </c>
      <c r="Q336" s="59">
        <v>68.906126119999797</v>
      </c>
      <c r="R336" s="60">
        <v>0.41976554150101902</v>
      </c>
      <c r="S336" s="59">
        <v>123.8894375885</v>
      </c>
      <c r="T336" s="60">
        <v>0.41401745937904999</v>
      </c>
      <c r="U336" s="59">
        <v>48.097976850999999</v>
      </c>
      <c r="V336" s="60">
        <v>0.42113696239444598</v>
      </c>
      <c r="W336" s="107"/>
      <c r="X336" s="59">
        <v>102.5824586905</v>
      </c>
      <c r="Y336" s="60">
        <v>0.37630135357176597</v>
      </c>
      <c r="Z336" s="59">
        <v>198.2057657702</v>
      </c>
      <c r="AA336" s="60">
        <v>0.46539959395242297</v>
      </c>
      <c r="AB336" s="59">
        <v>347.75411270619998</v>
      </c>
      <c r="AC336" s="60">
        <v>0.44118248954508399</v>
      </c>
    </row>
    <row r="337" spans="1:29" customFormat="1" x14ac:dyDescent="0.3">
      <c r="A337" s="58" t="s">
        <v>191</v>
      </c>
      <c r="B337" s="63">
        <v>104.86359495009999</v>
      </c>
      <c r="C337" s="64">
        <v>7.0011955371576604E-2</v>
      </c>
      <c r="D337" s="63">
        <v>53.648429497800002</v>
      </c>
      <c r="E337" s="64">
        <v>7.7113460570073802E-2</v>
      </c>
      <c r="F337" s="63">
        <v>51.215165452299999</v>
      </c>
      <c r="G337" s="64">
        <v>6.4186310059326804E-2</v>
      </c>
      <c r="H337" s="107"/>
      <c r="I337" s="63">
        <v>13.814696466099999</v>
      </c>
      <c r="J337" s="64">
        <v>6.8369608048473002E-2</v>
      </c>
      <c r="K337" s="63">
        <v>13.6790736529</v>
      </c>
      <c r="L337" s="64">
        <v>5.4539196764079298E-2</v>
      </c>
      <c r="M337" s="63">
        <v>9.6898078317999996</v>
      </c>
      <c r="N337" s="64">
        <v>5.0241292821785903E-2</v>
      </c>
      <c r="O337" s="63">
        <v>19.4411700275</v>
      </c>
      <c r="P337" s="64">
        <v>7.0834664070411196E-2</v>
      </c>
      <c r="Q337" s="63">
        <v>12.7516397387</v>
      </c>
      <c r="R337" s="64">
        <v>7.7681031591002397E-2</v>
      </c>
      <c r="S337" s="63">
        <v>23.110174589700001</v>
      </c>
      <c r="T337" s="64">
        <v>7.7230278510215897E-2</v>
      </c>
      <c r="U337" s="63">
        <v>12.3770326434</v>
      </c>
      <c r="V337" s="64">
        <v>0.108371001696093</v>
      </c>
      <c r="W337" s="107"/>
      <c r="X337" s="63">
        <v>21.962993990600001</v>
      </c>
      <c r="Y337" s="64">
        <v>8.0566448422596998E-2</v>
      </c>
      <c r="Z337" s="63">
        <v>36.852740362200002</v>
      </c>
      <c r="AA337" s="64">
        <v>8.6532550321907001E-2</v>
      </c>
      <c r="AB337" s="63">
        <v>46.047860597300001</v>
      </c>
      <c r="AC337" s="64">
        <v>5.8419179052830797E-2</v>
      </c>
    </row>
    <row r="338" spans="1:29" customFormat="1" x14ac:dyDescent="0.3">
      <c r="A338" s="58" t="s">
        <v>159</v>
      </c>
      <c r="B338" s="59">
        <v>102.1290889568</v>
      </c>
      <c r="C338" s="60">
        <v>6.8186268281053605E-2</v>
      </c>
      <c r="D338" s="59">
        <v>42.843232703300004</v>
      </c>
      <c r="E338" s="60">
        <v>6.1582230210409102E-2</v>
      </c>
      <c r="F338" s="59">
        <v>58.526606468399898</v>
      </c>
      <c r="G338" s="60">
        <v>7.3349502560910398E-2</v>
      </c>
      <c r="H338" s="107"/>
      <c r="I338" s="59">
        <v>0</v>
      </c>
      <c r="J338" s="60">
        <v>0</v>
      </c>
      <c r="K338" s="59">
        <v>29.815473591699998</v>
      </c>
      <c r="L338" s="60">
        <v>0.11887588458793</v>
      </c>
      <c r="M338" s="59">
        <v>37.095331158900002</v>
      </c>
      <c r="N338" s="61">
        <v>0.19233791086744401</v>
      </c>
      <c r="O338" s="59">
        <v>15.0688801299</v>
      </c>
      <c r="P338" s="60">
        <v>5.4904054663834502E-2</v>
      </c>
      <c r="Q338" s="59">
        <v>4.9346215320000004</v>
      </c>
      <c r="R338" s="62">
        <v>3.0060956784528199E-2</v>
      </c>
      <c r="S338" s="59">
        <v>13.6218846457</v>
      </c>
      <c r="T338" s="60">
        <v>4.5522024982464701E-2</v>
      </c>
      <c r="U338" s="59">
        <v>1.5928978986</v>
      </c>
      <c r="V338" s="62">
        <v>1.39471184931337E-2</v>
      </c>
      <c r="W338" s="107"/>
      <c r="X338" s="59">
        <v>6.4335951286000004</v>
      </c>
      <c r="Y338" s="62">
        <v>2.3600239125961799E-2</v>
      </c>
      <c r="Z338" s="59">
        <v>27.1847540835</v>
      </c>
      <c r="AA338" s="60">
        <v>6.38315109704016E-2</v>
      </c>
      <c r="AB338" s="59">
        <v>68.510739744700004</v>
      </c>
      <c r="AC338" s="60">
        <v>8.6916984204521305E-2</v>
      </c>
    </row>
    <row r="339" spans="1:29" customFormat="1" x14ac:dyDescent="0.3">
      <c r="A339" s="58" t="s">
        <v>192</v>
      </c>
      <c r="B339" s="63">
        <v>128.95095785020001</v>
      </c>
      <c r="C339" s="64">
        <v>8.6093831805273802E-2</v>
      </c>
      <c r="D339" s="63">
        <v>44.325680637700003</v>
      </c>
      <c r="E339" s="64">
        <v>6.3713078986536401E-2</v>
      </c>
      <c r="F339" s="63">
        <v>81.210852772400003</v>
      </c>
      <c r="G339" s="64">
        <v>0.101778934622138</v>
      </c>
      <c r="H339" s="107"/>
      <c r="I339" s="63">
        <v>14.6682600585</v>
      </c>
      <c r="J339" s="64">
        <v>7.2593935987927904E-2</v>
      </c>
      <c r="K339" s="63">
        <v>9.4017069270999798</v>
      </c>
      <c r="L339" s="64">
        <v>3.74851073271769E-2</v>
      </c>
      <c r="M339" s="63">
        <v>19.575833665000001</v>
      </c>
      <c r="N339" s="64">
        <v>0.10149996867493501</v>
      </c>
      <c r="O339" s="63">
        <v>25.729738600299999</v>
      </c>
      <c r="P339" s="64">
        <v>9.3747309847796695E-2</v>
      </c>
      <c r="Q339" s="63">
        <v>18.395238453499999</v>
      </c>
      <c r="R339" s="64">
        <v>0.11206096852733299</v>
      </c>
      <c r="S339" s="63">
        <v>29.815614861899999</v>
      </c>
      <c r="T339" s="64">
        <v>9.9638721066354394E-2</v>
      </c>
      <c r="U339" s="63">
        <v>11.364565283899999</v>
      </c>
      <c r="V339" s="64">
        <v>9.9506025324545805E-2</v>
      </c>
      <c r="W339" s="107"/>
      <c r="X339" s="63">
        <v>21.5938720682</v>
      </c>
      <c r="Y339" s="64">
        <v>7.9212405238165098E-2</v>
      </c>
      <c r="Z339" s="63">
        <v>52.7472239067</v>
      </c>
      <c r="AA339" s="61">
        <v>0.123853796547762</v>
      </c>
      <c r="AB339" s="63">
        <v>54.609861875299998</v>
      </c>
      <c r="AC339" s="64">
        <v>6.9281466230172006E-2</v>
      </c>
    </row>
    <row r="340" spans="1:29" customFormat="1" x14ac:dyDescent="0.3">
      <c r="A340" s="58" t="s">
        <v>193</v>
      </c>
      <c r="B340" s="59">
        <v>40.893380736200001</v>
      </c>
      <c r="C340" s="60">
        <v>2.73023783750511E-2</v>
      </c>
      <c r="D340" s="59">
        <v>11.5445756017</v>
      </c>
      <c r="E340" s="60">
        <v>1.6594002541983701E-2</v>
      </c>
      <c r="F340" s="59">
        <v>29.348805134500001</v>
      </c>
      <c r="G340" s="60">
        <v>3.6781908046128999E-2</v>
      </c>
      <c r="H340" s="107"/>
      <c r="I340" s="59">
        <v>0</v>
      </c>
      <c r="J340" s="60">
        <v>0</v>
      </c>
      <c r="K340" s="59">
        <v>5.0063690966000101</v>
      </c>
      <c r="L340" s="60">
        <v>1.9960660799219199E-2</v>
      </c>
      <c r="M340" s="59">
        <v>2.4049073046</v>
      </c>
      <c r="N340" s="60">
        <v>1.2469354831076701E-2</v>
      </c>
      <c r="O340" s="59">
        <v>5.2100229589000104</v>
      </c>
      <c r="P340" s="60">
        <v>1.89829226106649E-2</v>
      </c>
      <c r="Q340" s="59">
        <v>7.6672746100000202</v>
      </c>
      <c r="R340" s="61">
        <v>4.6707859804783099E-2</v>
      </c>
      <c r="S340" s="59">
        <v>10.4105210921</v>
      </c>
      <c r="T340" s="60">
        <v>3.4790193395496903E-2</v>
      </c>
      <c r="U340" s="59">
        <v>10.194285674</v>
      </c>
      <c r="V340" s="61">
        <v>8.9259274165090399E-2</v>
      </c>
      <c r="W340" s="107"/>
      <c r="X340" s="59">
        <v>6.37297827400001</v>
      </c>
      <c r="Y340" s="60">
        <v>2.3377879428929601E-2</v>
      </c>
      <c r="Z340" s="59">
        <v>20.310426617800001</v>
      </c>
      <c r="AA340" s="61">
        <v>4.7690158074835197E-2</v>
      </c>
      <c r="AB340" s="59">
        <v>14.209975844400001</v>
      </c>
      <c r="AC340" s="60">
        <v>1.8027658884093301E-2</v>
      </c>
    </row>
    <row r="341" spans="1:29" customFormat="1" ht="25.5" customHeight="1" x14ac:dyDescent="0.3">
      <c r="A341" s="66" t="s">
        <v>194</v>
      </c>
      <c r="B341" s="63">
        <v>45.459683456900002</v>
      </c>
      <c r="C341" s="64">
        <v>3.0351060641255E-2</v>
      </c>
      <c r="D341" s="63">
        <v>17.444767600499901</v>
      </c>
      <c r="E341" s="64">
        <v>2.5074851418910998E-2</v>
      </c>
      <c r="F341" s="63">
        <v>28.014915856400101</v>
      </c>
      <c r="G341" s="64">
        <v>3.5110187764981399E-2</v>
      </c>
      <c r="H341" s="107"/>
      <c r="I341" s="63">
        <v>3.8840929647000002</v>
      </c>
      <c r="J341" s="64">
        <v>1.9222565929842599E-2</v>
      </c>
      <c r="K341" s="63">
        <v>4.8198787675999801</v>
      </c>
      <c r="L341" s="64">
        <v>1.9217113903719302E-2</v>
      </c>
      <c r="M341" s="63">
        <v>4.5445111973000003</v>
      </c>
      <c r="N341" s="64">
        <v>2.3563121349644001E-2</v>
      </c>
      <c r="O341" s="63">
        <v>11.0574190471</v>
      </c>
      <c r="P341" s="64">
        <v>4.0288139169564897E-2</v>
      </c>
      <c r="Q341" s="63">
        <v>3.0379536503</v>
      </c>
      <c r="R341" s="64">
        <v>1.85067472353963E-2</v>
      </c>
      <c r="S341" s="63">
        <v>12.501594334</v>
      </c>
      <c r="T341" s="64">
        <v>4.1778205027792101E-2</v>
      </c>
      <c r="U341" s="63">
        <v>5.6142334958999998</v>
      </c>
      <c r="V341" s="64">
        <v>4.9157186963620099E-2</v>
      </c>
      <c r="W341" s="107"/>
      <c r="X341" s="63">
        <v>1.8890512405</v>
      </c>
      <c r="Y341" s="62">
        <v>6.9295720519945503E-3</v>
      </c>
      <c r="Z341" s="63">
        <v>6.5664296045000103</v>
      </c>
      <c r="AA341" s="64">
        <v>1.54183893681207E-2</v>
      </c>
      <c r="AB341" s="63">
        <v>37.004202611899998</v>
      </c>
      <c r="AC341" s="61">
        <v>4.6945832228708802E-2</v>
      </c>
    </row>
    <row r="342" spans="1:29" customFormat="1" x14ac:dyDescent="0.3">
      <c r="A342" s="58" t="s">
        <v>195</v>
      </c>
      <c r="B342" s="59">
        <v>384.26736100540001</v>
      </c>
      <c r="C342" s="60">
        <v>0.25655528348294498</v>
      </c>
      <c r="D342" s="59">
        <v>201.08314192649999</v>
      </c>
      <c r="E342" s="60">
        <v>0.289033939696065</v>
      </c>
      <c r="F342" s="59">
        <v>183.18421907890001</v>
      </c>
      <c r="G342" s="60">
        <v>0.229578855792721</v>
      </c>
      <c r="H342" s="107"/>
      <c r="I342" s="59">
        <v>45.650660030300003</v>
      </c>
      <c r="J342" s="60">
        <v>0.225927347812863</v>
      </c>
      <c r="K342" s="59">
        <v>63.650025978499798</v>
      </c>
      <c r="L342" s="60">
        <v>0.253776050847143</v>
      </c>
      <c r="M342" s="59">
        <v>30.654650130499999</v>
      </c>
      <c r="N342" s="62">
        <v>0.158943219544711</v>
      </c>
      <c r="O342" s="59">
        <v>73.319429366700007</v>
      </c>
      <c r="P342" s="60">
        <v>0.26714221117751802</v>
      </c>
      <c r="Q342" s="59">
        <v>33.160126632999997</v>
      </c>
      <c r="R342" s="62">
        <v>0.20200640053545901</v>
      </c>
      <c r="S342" s="59">
        <v>89.9280082450001</v>
      </c>
      <c r="T342" s="60">
        <v>0.30052413042893</v>
      </c>
      <c r="U342" s="59">
        <v>47.904460621399998</v>
      </c>
      <c r="V342" s="61">
        <v>0.419442570188299</v>
      </c>
      <c r="W342" s="107"/>
      <c r="X342" s="59">
        <v>81.093950578999895</v>
      </c>
      <c r="Y342" s="60">
        <v>0.297475453005355</v>
      </c>
      <c r="Z342" s="59">
        <v>97.932085947000104</v>
      </c>
      <c r="AA342" s="60">
        <v>0.22995069218869399</v>
      </c>
      <c r="AB342" s="59">
        <v>204.44734977639999</v>
      </c>
      <c r="AC342" s="60">
        <v>0.25937461976603898</v>
      </c>
    </row>
    <row r="343" spans="1:29" customFormat="1" x14ac:dyDescent="0.3">
      <c r="A343" s="58" t="s">
        <v>196</v>
      </c>
      <c r="B343" s="63">
        <v>366.28662200039997</v>
      </c>
      <c r="C343" s="64">
        <v>0.24455048146023101</v>
      </c>
      <c r="D343" s="63">
        <v>178.3541182502</v>
      </c>
      <c r="E343" s="64">
        <v>0.25636357660313402</v>
      </c>
      <c r="F343" s="63">
        <v>187.93250375020099</v>
      </c>
      <c r="G343" s="64">
        <v>0.23552972736504599</v>
      </c>
      <c r="H343" s="107"/>
      <c r="I343" s="63">
        <v>39.159048441400003</v>
      </c>
      <c r="J343" s="64">
        <v>0.193800044760991</v>
      </c>
      <c r="K343" s="63">
        <v>80.389502527800005</v>
      </c>
      <c r="L343" s="64">
        <v>0.320517237305805</v>
      </c>
      <c r="M343" s="63">
        <v>48.5670727304</v>
      </c>
      <c r="N343" s="64">
        <v>0.25181846378182798</v>
      </c>
      <c r="O343" s="63">
        <v>64.360627132199994</v>
      </c>
      <c r="P343" s="64">
        <v>0.23450046452048001</v>
      </c>
      <c r="Q343" s="63">
        <v>33.3615171386</v>
      </c>
      <c r="R343" s="64">
        <v>0.20323324057707101</v>
      </c>
      <c r="S343" s="63">
        <v>77.389219578300001</v>
      </c>
      <c r="T343" s="64">
        <v>0.25862162825823798</v>
      </c>
      <c r="U343" s="63">
        <v>23.059634451699999</v>
      </c>
      <c r="V343" s="64">
        <v>0.20190588134297699</v>
      </c>
      <c r="W343" s="107"/>
      <c r="X343" s="63">
        <v>48.594693870100201</v>
      </c>
      <c r="Y343" s="62">
        <v>0.17825902511164601</v>
      </c>
      <c r="Z343" s="63">
        <v>103.6729997159</v>
      </c>
      <c r="AA343" s="64">
        <v>0.243430718496605</v>
      </c>
      <c r="AB343" s="63">
        <v>214.01892841439999</v>
      </c>
      <c r="AC343" s="64">
        <v>0.271517719554357</v>
      </c>
    </row>
    <row r="344" spans="1:29" customFormat="1" x14ac:dyDescent="0.3">
      <c r="A344" s="58" t="s">
        <v>197</v>
      </c>
      <c r="B344" s="59">
        <v>245.99482207049999</v>
      </c>
      <c r="C344" s="60">
        <v>0.16423791796032</v>
      </c>
      <c r="D344" s="59">
        <v>113.0601804801</v>
      </c>
      <c r="E344" s="60">
        <v>0.162511034360384</v>
      </c>
      <c r="F344" s="59">
        <v>132.175391805299</v>
      </c>
      <c r="G344" s="60">
        <v>0.165651142697753</v>
      </c>
      <c r="H344" s="107"/>
      <c r="I344" s="59">
        <v>36.347871144599999</v>
      </c>
      <c r="J344" s="60">
        <v>0.179887390913791</v>
      </c>
      <c r="K344" s="59">
        <v>37.622803848099998</v>
      </c>
      <c r="L344" s="60">
        <v>0.150004127030406</v>
      </c>
      <c r="M344" s="59">
        <v>26.883095241500001</v>
      </c>
      <c r="N344" s="60">
        <v>0.139387847873683</v>
      </c>
      <c r="O344" s="59">
        <v>35.580467820499997</v>
      </c>
      <c r="P344" s="60">
        <v>0.12963882739403701</v>
      </c>
      <c r="Q344" s="59">
        <v>22.1958439478</v>
      </c>
      <c r="R344" s="60">
        <v>0.135213673710154</v>
      </c>
      <c r="S344" s="59">
        <v>59.840040662300098</v>
      </c>
      <c r="T344" s="60">
        <v>0.19997525282529999</v>
      </c>
      <c r="U344" s="59">
        <v>27.524699405700002</v>
      </c>
      <c r="V344" s="61">
        <v>0.24100116174212299</v>
      </c>
      <c r="W344" s="107"/>
      <c r="X344" s="59">
        <v>41.379640459600203</v>
      </c>
      <c r="Y344" s="60">
        <v>0.15179217688903501</v>
      </c>
      <c r="Z344" s="59">
        <v>76.824877777499907</v>
      </c>
      <c r="AA344" s="60">
        <v>0.180389640958006</v>
      </c>
      <c r="AB344" s="59">
        <v>119.0178530208</v>
      </c>
      <c r="AC344" s="60">
        <v>0.150993448466818</v>
      </c>
    </row>
    <row r="345" spans="1:29" customFormat="1" x14ac:dyDescent="0.3">
      <c r="A345" s="58" t="s">
        <v>198</v>
      </c>
      <c r="B345" s="63">
        <v>271.46593131600002</v>
      </c>
      <c r="C345" s="64">
        <v>0.181243649688372</v>
      </c>
      <c r="D345" s="63">
        <v>106.72333420210001</v>
      </c>
      <c r="E345" s="64">
        <v>0.153402545068685</v>
      </c>
      <c r="F345" s="63">
        <v>160.80415788510001</v>
      </c>
      <c r="G345" s="64">
        <v>0.20153064908977</v>
      </c>
      <c r="H345" s="107"/>
      <c r="I345" s="63">
        <v>23.794743500900001</v>
      </c>
      <c r="J345" s="64">
        <v>0.11776134863061199</v>
      </c>
      <c r="K345" s="63">
        <v>38.776337396999999</v>
      </c>
      <c r="L345" s="64">
        <v>0.15460332685882999</v>
      </c>
      <c r="M345" s="63">
        <v>40.121088514299998</v>
      </c>
      <c r="N345" s="64">
        <v>0.208026350095458</v>
      </c>
      <c r="O345" s="63">
        <v>49.182660528499902</v>
      </c>
      <c r="P345" s="64">
        <v>0.179198949018881</v>
      </c>
      <c r="Q345" s="63">
        <v>29.334722817999999</v>
      </c>
      <c r="R345" s="64">
        <v>0.17870262779009999</v>
      </c>
      <c r="S345" s="63">
        <v>57.5165319687001</v>
      </c>
      <c r="T345" s="64">
        <v>0.19221048138962199</v>
      </c>
      <c r="U345" s="63">
        <v>32.739846588600003</v>
      </c>
      <c r="V345" s="61">
        <v>0.286664022985751</v>
      </c>
      <c r="W345" s="107"/>
      <c r="X345" s="63">
        <v>35.204108681299999</v>
      </c>
      <c r="Y345" s="64">
        <v>0.12913858682242299</v>
      </c>
      <c r="Z345" s="63">
        <v>75.664957809100102</v>
      </c>
      <c r="AA345" s="64">
        <v>0.17766607597889</v>
      </c>
      <c r="AB345" s="63">
        <v>159.0898260692</v>
      </c>
      <c r="AC345" s="64">
        <v>0.201831245014785</v>
      </c>
    </row>
    <row r="346" spans="1:29" customFormat="1" ht="25.5" customHeight="1" x14ac:dyDescent="0.3">
      <c r="A346" s="66" t="s">
        <v>199</v>
      </c>
      <c r="B346" s="59">
        <v>33.108023630700004</v>
      </c>
      <c r="C346" s="60">
        <v>2.2104501318848401E-2</v>
      </c>
      <c r="D346" s="59">
        <v>15.564445169800001</v>
      </c>
      <c r="E346" s="60">
        <v>2.2372103715462301E-2</v>
      </c>
      <c r="F346" s="59">
        <v>17.543578460900001</v>
      </c>
      <c r="G346" s="60">
        <v>2.19867993532155E-2</v>
      </c>
      <c r="H346" s="107"/>
      <c r="I346" s="59">
        <v>0</v>
      </c>
      <c r="J346" s="60">
        <v>0</v>
      </c>
      <c r="K346" s="59">
        <v>3.6559281539000001</v>
      </c>
      <c r="L346" s="60">
        <v>1.4576380681934399E-2</v>
      </c>
      <c r="M346" s="59">
        <v>1.7781104892999999</v>
      </c>
      <c r="N346" s="60">
        <v>9.2194366816266693E-3</v>
      </c>
      <c r="O346" s="59">
        <v>5.6018874809000101</v>
      </c>
      <c r="P346" s="60">
        <v>2.04106963371288E-2</v>
      </c>
      <c r="Q346" s="59">
        <v>4.2833816275999999</v>
      </c>
      <c r="R346" s="60">
        <v>2.60937032686148E-2</v>
      </c>
      <c r="S346" s="59">
        <v>13.616680970799999</v>
      </c>
      <c r="T346" s="61">
        <v>4.5504635184726798E-2</v>
      </c>
      <c r="U346" s="59">
        <v>4.1720349081999997</v>
      </c>
      <c r="V346" s="60">
        <v>3.65295636796917E-2</v>
      </c>
      <c r="W346" s="107"/>
      <c r="X346" s="59">
        <v>6.0520295480999797</v>
      </c>
      <c r="Y346" s="60">
        <v>2.2200549098529899E-2</v>
      </c>
      <c r="Z346" s="59">
        <v>9.3606422080999891</v>
      </c>
      <c r="AA346" s="60">
        <v>2.19793761591906E-2</v>
      </c>
      <c r="AB346" s="59">
        <v>17.695351874499998</v>
      </c>
      <c r="AC346" s="60">
        <v>2.2449423624685699E-2</v>
      </c>
    </row>
    <row r="347" spans="1:29" customFormat="1" x14ac:dyDescent="0.3">
      <c r="A347" s="58" t="s">
        <v>38</v>
      </c>
      <c r="B347" s="63">
        <v>98.896319166399905</v>
      </c>
      <c r="C347" s="64">
        <v>6.6027916429777095E-2</v>
      </c>
      <c r="D347" s="63">
        <v>34.1819484134001</v>
      </c>
      <c r="E347" s="64">
        <v>4.9132628035143303E-2</v>
      </c>
      <c r="F347" s="63">
        <v>64.714370752999997</v>
      </c>
      <c r="G347" s="64">
        <v>8.1104427365659398E-2</v>
      </c>
      <c r="H347" s="107"/>
      <c r="I347" s="63">
        <v>0</v>
      </c>
      <c r="J347" s="64">
        <v>0</v>
      </c>
      <c r="K347" s="63">
        <v>17.292719869300001</v>
      </c>
      <c r="L347" s="64">
        <v>6.8946997104435498E-2</v>
      </c>
      <c r="M347" s="63">
        <v>9.6217513506000305</v>
      </c>
      <c r="N347" s="64">
        <v>4.9888422500749402E-2</v>
      </c>
      <c r="O347" s="63">
        <v>26.0183686962</v>
      </c>
      <c r="P347" s="64">
        <v>9.4798944901384893E-2</v>
      </c>
      <c r="Q347" s="63">
        <v>18.080865938700001</v>
      </c>
      <c r="R347" s="61">
        <v>0.110145859431253</v>
      </c>
      <c r="S347" s="63">
        <v>17.657863750400001</v>
      </c>
      <c r="T347" s="64">
        <v>5.90095816907691E-2</v>
      </c>
      <c r="U347" s="63">
        <v>10.224749561199999</v>
      </c>
      <c r="V347" s="64">
        <v>8.9526010309895002E-2</v>
      </c>
      <c r="W347" s="107"/>
      <c r="X347" s="63">
        <v>11.8350730718</v>
      </c>
      <c r="Y347" s="64">
        <v>4.3414381692447601E-2</v>
      </c>
      <c r="Z347" s="63">
        <v>30.2405124747999</v>
      </c>
      <c r="AA347" s="64">
        <v>7.1006623707417393E-2</v>
      </c>
      <c r="AB347" s="63">
        <v>56.820733619800002</v>
      </c>
      <c r="AC347" s="64">
        <v>7.20863155897178E-2</v>
      </c>
    </row>
    <row r="348" spans="1:29" customFormat="1" x14ac:dyDescent="0.3">
      <c r="A348" s="65" t="s">
        <v>1</v>
      </c>
    </row>
    <row r="349" spans="1:29" customFormat="1" x14ac:dyDescent="0.3">
      <c r="A349" s="65" t="s">
        <v>1</v>
      </c>
    </row>
    <row r="350" spans="1:29" customFormat="1" x14ac:dyDescent="0.3">
      <c r="A350" s="53" t="s">
        <v>200</v>
      </c>
    </row>
    <row r="351" spans="1:29" customFormat="1" x14ac:dyDescent="0.3">
      <c r="A351" s="54" t="s">
        <v>1</v>
      </c>
    </row>
    <row r="352" spans="1:29" customFormat="1" x14ac:dyDescent="0.3">
      <c r="A352" s="114" t="s">
        <v>1</v>
      </c>
      <c r="B352" s="113" t="s">
        <v>504</v>
      </c>
      <c r="C352" s="113" t="s">
        <v>1</v>
      </c>
      <c r="D352" s="113" t="s">
        <v>346</v>
      </c>
      <c r="E352" s="113" t="s">
        <v>1</v>
      </c>
      <c r="F352" s="113" t="s">
        <v>347</v>
      </c>
      <c r="G352" s="113" t="s">
        <v>1</v>
      </c>
      <c r="H352" s="105"/>
      <c r="I352" s="113" t="s">
        <v>350</v>
      </c>
      <c r="J352" s="113" t="s">
        <v>1</v>
      </c>
      <c r="K352" s="113" t="s">
        <v>351</v>
      </c>
      <c r="L352" s="113" t="s">
        <v>1</v>
      </c>
      <c r="M352" s="113" t="s">
        <v>352</v>
      </c>
      <c r="N352" s="113" t="s">
        <v>1</v>
      </c>
      <c r="O352" s="113" t="s">
        <v>353</v>
      </c>
      <c r="P352" s="113" t="s">
        <v>1</v>
      </c>
      <c r="Q352" s="113" t="s">
        <v>354</v>
      </c>
      <c r="R352" s="113" t="s">
        <v>1</v>
      </c>
      <c r="S352" s="113" t="s">
        <v>355</v>
      </c>
      <c r="T352" s="113" t="s">
        <v>1</v>
      </c>
      <c r="U352" s="113" t="s">
        <v>356</v>
      </c>
      <c r="V352" s="113" t="s">
        <v>1</v>
      </c>
      <c r="W352" s="105"/>
      <c r="X352" s="113" t="s">
        <v>358</v>
      </c>
      <c r="Y352" s="113" t="s">
        <v>1</v>
      </c>
      <c r="Z352" s="113" t="s">
        <v>359</v>
      </c>
      <c r="AA352" s="113" t="s">
        <v>1</v>
      </c>
      <c r="AB352" s="113" t="s">
        <v>360</v>
      </c>
      <c r="AC352" s="113" t="s">
        <v>1</v>
      </c>
    </row>
    <row r="353" spans="1:29" customFormat="1" x14ac:dyDescent="0.3">
      <c r="A353" s="115" t="s">
        <v>1</v>
      </c>
      <c r="B353" s="55" t="s">
        <v>14</v>
      </c>
      <c r="C353" s="55" t="s">
        <v>15</v>
      </c>
      <c r="D353" s="55" t="s">
        <v>14</v>
      </c>
      <c r="E353" s="55" t="s">
        <v>15</v>
      </c>
      <c r="F353" s="55" t="s">
        <v>14</v>
      </c>
      <c r="G353" s="55" t="s">
        <v>15</v>
      </c>
      <c r="H353" s="105"/>
      <c r="I353" s="55" t="s">
        <v>14</v>
      </c>
      <c r="J353" s="55" t="s">
        <v>15</v>
      </c>
      <c r="K353" s="55" t="s">
        <v>14</v>
      </c>
      <c r="L353" s="55" t="s">
        <v>15</v>
      </c>
      <c r="M353" s="55" t="s">
        <v>14</v>
      </c>
      <c r="N353" s="55" t="s">
        <v>15</v>
      </c>
      <c r="O353" s="55" t="s">
        <v>14</v>
      </c>
      <c r="P353" s="55" t="s">
        <v>15</v>
      </c>
      <c r="Q353" s="55" t="s">
        <v>14</v>
      </c>
      <c r="R353" s="55" t="s">
        <v>15</v>
      </c>
      <c r="S353" s="55" t="s">
        <v>14</v>
      </c>
      <c r="T353" s="55" t="s">
        <v>15</v>
      </c>
      <c r="U353" s="55" t="s">
        <v>14</v>
      </c>
      <c r="V353" s="55" t="s">
        <v>15</v>
      </c>
      <c r="W353" s="105"/>
      <c r="X353" s="55" t="s">
        <v>14</v>
      </c>
      <c r="Y353" s="55" t="s">
        <v>15</v>
      </c>
      <c r="Z353" s="55" t="s">
        <v>14</v>
      </c>
      <c r="AA353" s="55" t="s">
        <v>15</v>
      </c>
      <c r="AB353" s="55" t="s">
        <v>14</v>
      </c>
      <c r="AC353" s="55" t="s">
        <v>15</v>
      </c>
    </row>
    <row r="354" spans="1:29" customFormat="1" x14ac:dyDescent="0.3">
      <c r="A354" s="56" t="s">
        <v>16</v>
      </c>
      <c r="B354" s="57">
        <v>1497.7955463971</v>
      </c>
      <c r="C354" s="57">
        <v>1497.7955463971</v>
      </c>
      <c r="D354" s="57">
        <v>695.70771563350002</v>
      </c>
      <c r="E354" s="57">
        <v>695.70771563350002</v>
      </c>
      <c r="F354" s="57">
        <v>797.91415653839999</v>
      </c>
      <c r="G354" s="57">
        <v>797.91415653839999</v>
      </c>
      <c r="H354" s="106"/>
      <c r="I354" s="57">
        <v>202.05902681649999</v>
      </c>
      <c r="J354" s="57">
        <v>202.05902681649999</v>
      </c>
      <c r="K354" s="57">
        <v>250.81179160139999</v>
      </c>
      <c r="L354" s="57">
        <v>250.81179160139999</v>
      </c>
      <c r="M354" s="57">
        <v>192.86541582780001</v>
      </c>
      <c r="N354" s="57">
        <v>192.86541582780001</v>
      </c>
      <c r="O354" s="57">
        <v>274.45842064239997</v>
      </c>
      <c r="P354" s="57">
        <v>274.45842064239997</v>
      </c>
      <c r="Q354" s="57">
        <v>164.15384138869999</v>
      </c>
      <c r="R354" s="57">
        <v>164.15384138869999</v>
      </c>
      <c r="S354" s="57">
        <v>299.23722969149998</v>
      </c>
      <c r="T354" s="57">
        <v>299.23722969149998</v>
      </c>
      <c r="U354" s="57">
        <v>114.2098204288</v>
      </c>
      <c r="V354" s="57">
        <v>114.2098204288</v>
      </c>
      <c r="W354" s="106"/>
      <c r="X354" s="57">
        <v>272.60720089580002</v>
      </c>
      <c r="Y354" s="57">
        <v>272.60720089580002</v>
      </c>
      <c r="Z354" s="57">
        <v>425.88297958520002</v>
      </c>
      <c r="AA354" s="57">
        <v>425.88297958520002</v>
      </c>
      <c r="AB354" s="57">
        <v>788.23190164410005</v>
      </c>
      <c r="AC354" s="57">
        <v>788.23190164410005</v>
      </c>
    </row>
    <row r="355" spans="1:29" customFormat="1" ht="22.8" x14ac:dyDescent="0.3">
      <c r="A355" s="66" t="s">
        <v>186</v>
      </c>
      <c r="B355" s="59">
        <v>307.63328872139999</v>
      </c>
      <c r="C355" s="60">
        <v>0.20539070867275699</v>
      </c>
      <c r="D355" s="59">
        <v>138.36781553150001</v>
      </c>
      <c r="E355" s="60">
        <v>0.198887855376887</v>
      </c>
      <c r="F355" s="59">
        <v>169.26547318990001</v>
      </c>
      <c r="G355" s="60">
        <v>0.21213494183914</v>
      </c>
      <c r="H355" s="107"/>
      <c r="I355" s="59">
        <v>38.507289211900002</v>
      </c>
      <c r="J355" s="60">
        <v>0.19057445647736601</v>
      </c>
      <c r="K355" s="59">
        <v>44.913671363699997</v>
      </c>
      <c r="L355" s="60">
        <v>0.17907320495951201</v>
      </c>
      <c r="M355" s="59">
        <v>35.110577141299999</v>
      </c>
      <c r="N355" s="60">
        <v>0.18204703518565801</v>
      </c>
      <c r="O355" s="59">
        <v>54.571057133199801</v>
      </c>
      <c r="P355" s="60">
        <v>0.198831782990919</v>
      </c>
      <c r="Q355" s="59">
        <v>37.211219059999998</v>
      </c>
      <c r="R355" s="60">
        <v>0.22668503365624901</v>
      </c>
      <c r="S355" s="59">
        <v>71.166592631800199</v>
      </c>
      <c r="T355" s="60">
        <v>0.23782666583689999</v>
      </c>
      <c r="U355" s="59">
        <v>26.152882179500001</v>
      </c>
      <c r="V355" s="60">
        <v>0.228989784602665</v>
      </c>
      <c r="W355" s="107"/>
      <c r="X355" s="59">
        <v>61.565112569199798</v>
      </c>
      <c r="Y355" s="60">
        <v>0.22583817436551301</v>
      </c>
      <c r="Z355" s="59">
        <v>86.819247399899893</v>
      </c>
      <c r="AA355" s="60">
        <v>0.20385704891155801</v>
      </c>
      <c r="AB355" s="59">
        <v>159.2489287523</v>
      </c>
      <c r="AC355" s="60">
        <v>0.202033092571028</v>
      </c>
    </row>
    <row r="356" spans="1:29" customFormat="1" x14ac:dyDescent="0.3">
      <c r="A356" s="66" t="s">
        <v>187</v>
      </c>
      <c r="B356" s="63">
        <v>108.26137223640001</v>
      </c>
      <c r="C356" s="64">
        <v>7.22804741253366E-2</v>
      </c>
      <c r="D356" s="63">
        <v>48.942105432600101</v>
      </c>
      <c r="E356" s="64">
        <v>7.0348659836313804E-2</v>
      </c>
      <c r="F356" s="63">
        <v>59.319266803799998</v>
      </c>
      <c r="G356" s="64">
        <v>7.4342918116837797E-2</v>
      </c>
      <c r="H356" s="107"/>
      <c r="I356" s="63">
        <v>8.1244530639000203</v>
      </c>
      <c r="J356" s="64">
        <v>4.0208315322028301E-2</v>
      </c>
      <c r="K356" s="63">
        <v>7.28586284669999</v>
      </c>
      <c r="L356" s="64">
        <v>2.9049124047082198E-2</v>
      </c>
      <c r="M356" s="63">
        <v>15.4447771949</v>
      </c>
      <c r="N356" s="64">
        <v>8.0080594691429197E-2</v>
      </c>
      <c r="O356" s="63">
        <v>18.150622621499998</v>
      </c>
      <c r="P356" s="64">
        <v>6.6132504074811999E-2</v>
      </c>
      <c r="Q356" s="63">
        <v>11.743591393799999</v>
      </c>
      <c r="R356" s="64">
        <v>7.1540155834625502E-2</v>
      </c>
      <c r="S356" s="63">
        <v>36.619309829299802</v>
      </c>
      <c r="T356" s="61">
        <v>0.122375514126544</v>
      </c>
      <c r="U356" s="63">
        <v>10.8927552863</v>
      </c>
      <c r="V356" s="64">
        <v>9.5374944513556006E-2</v>
      </c>
      <c r="W356" s="107"/>
      <c r="X356" s="63">
        <v>12.125331607</v>
      </c>
      <c r="Y356" s="64">
        <v>4.4479131758646102E-2</v>
      </c>
      <c r="Z356" s="63">
        <v>23.6973498704</v>
      </c>
      <c r="AA356" s="64">
        <v>5.5642866717708801E-2</v>
      </c>
      <c r="AB356" s="63">
        <v>72.438690758999897</v>
      </c>
      <c r="AC356" s="64">
        <v>9.1900227087874597E-2</v>
      </c>
    </row>
    <row r="357" spans="1:29" customFormat="1" x14ac:dyDescent="0.3">
      <c r="A357" s="58" t="s">
        <v>188</v>
      </c>
      <c r="B357" s="59">
        <v>244.81955795159999</v>
      </c>
      <c r="C357" s="60">
        <v>0.16345325537955099</v>
      </c>
      <c r="D357" s="59">
        <v>115.04322399749999</v>
      </c>
      <c r="E357" s="60">
        <v>0.16536143183742499</v>
      </c>
      <c r="F357" s="59">
        <v>129.77633395409899</v>
      </c>
      <c r="G357" s="60">
        <v>0.162644481101965</v>
      </c>
      <c r="H357" s="107"/>
      <c r="I357" s="59">
        <v>51.934913599999902</v>
      </c>
      <c r="J357" s="60">
        <v>0.25702842589242397</v>
      </c>
      <c r="K357" s="59">
        <v>36.963608038799997</v>
      </c>
      <c r="L357" s="60">
        <v>0.14737587815465999</v>
      </c>
      <c r="M357" s="59">
        <v>34.501767252500002</v>
      </c>
      <c r="N357" s="60">
        <v>0.178890378580393</v>
      </c>
      <c r="O357" s="59">
        <v>52.607362811400101</v>
      </c>
      <c r="P357" s="60">
        <v>0.19167698585551399</v>
      </c>
      <c r="Q357" s="59">
        <v>22.394022534699999</v>
      </c>
      <c r="R357" s="60">
        <v>0.136420947236155</v>
      </c>
      <c r="S357" s="59">
        <v>36.250745914099802</v>
      </c>
      <c r="T357" s="60">
        <v>0.121143836117828</v>
      </c>
      <c r="U357" s="59">
        <v>10.167137800100001</v>
      </c>
      <c r="V357" s="62">
        <v>8.9021572417569306E-2</v>
      </c>
      <c r="W357" s="107"/>
      <c r="X357" s="59">
        <v>58.928881167300098</v>
      </c>
      <c r="Y357" s="60">
        <v>0.21616773501821299</v>
      </c>
      <c r="Z357" s="59">
        <v>83.591049700099902</v>
      </c>
      <c r="AA357" s="60">
        <v>0.19627703784151199</v>
      </c>
      <c r="AB357" s="59">
        <v>102.2996270842</v>
      </c>
      <c r="AC357" s="62">
        <v>0.12978366756131399</v>
      </c>
    </row>
    <row r="358" spans="1:29" customFormat="1" ht="25.5" customHeight="1" x14ac:dyDescent="0.3">
      <c r="A358" s="66" t="s">
        <v>189</v>
      </c>
      <c r="B358" s="63">
        <v>65.246292291299994</v>
      </c>
      <c r="C358" s="64">
        <v>4.35615478015327E-2</v>
      </c>
      <c r="D358" s="63">
        <v>30.078511415400001</v>
      </c>
      <c r="E358" s="64">
        <v>4.3234408271598697E-2</v>
      </c>
      <c r="F358" s="63">
        <v>35.1677808759</v>
      </c>
      <c r="G358" s="64">
        <v>4.4074642099933101E-2</v>
      </c>
      <c r="H358" s="107"/>
      <c r="I358" s="63">
        <v>2.9023903702</v>
      </c>
      <c r="J358" s="64">
        <v>1.43640718057887E-2</v>
      </c>
      <c r="K358" s="63">
        <v>12.435809898</v>
      </c>
      <c r="L358" s="64">
        <v>4.9582237815052499E-2</v>
      </c>
      <c r="M358" s="63">
        <v>19.671652201699999</v>
      </c>
      <c r="N358" s="61">
        <v>0.10199678422005901</v>
      </c>
      <c r="O358" s="63">
        <v>10.603489675300001</v>
      </c>
      <c r="P358" s="64">
        <v>3.8634229733164598E-2</v>
      </c>
      <c r="Q358" s="63">
        <v>5.6481376005000001</v>
      </c>
      <c r="R358" s="64">
        <v>3.4407587131182499E-2</v>
      </c>
      <c r="S358" s="63">
        <v>13.3965091986</v>
      </c>
      <c r="T358" s="64">
        <v>4.4768858515403298E-2</v>
      </c>
      <c r="U358" s="63">
        <v>0.58830334699999998</v>
      </c>
      <c r="V358" s="62">
        <v>5.1510749670319001E-3</v>
      </c>
      <c r="W358" s="107"/>
      <c r="X358" s="63">
        <v>10.2825480387</v>
      </c>
      <c r="Y358" s="64">
        <v>3.7719282560809399E-2</v>
      </c>
      <c r="Z358" s="63">
        <v>13.2373358803</v>
      </c>
      <c r="AA358" s="64">
        <v>3.1082096526122899E-2</v>
      </c>
      <c r="AB358" s="63">
        <v>41.7264083723</v>
      </c>
      <c r="AC358" s="64">
        <v>5.2936716067018802E-2</v>
      </c>
    </row>
    <row r="359" spans="1:29" customFormat="1" x14ac:dyDescent="0.3">
      <c r="A359" s="58" t="s">
        <v>190</v>
      </c>
      <c r="B359" s="59">
        <v>232.20186913699999</v>
      </c>
      <c r="C359" s="60">
        <v>0.15502908237079099</v>
      </c>
      <c r="D359" s="59">
        <v>119.417785209</v>
      </c>
      <c r="E359" s="60">
        <v>0.17164936154295801</v>
      </c>
      <c r="F359" s="59">
        <v>109.6048944843</v>
      </c>
      <c r="G359" s="60">
        <v>0.137364268557159</v>
      </c>
      <c r="H359" s="107"/>
      <c r="I359" s="59">
        <v>27.099140123200002</v>
      </c>
      <c r="J359" s="60">
        <v>0.13411496902739301</v>
      </c>
      <c r="K359" s="59">
        <v>48.330733451900201</v>
      </c>
      <c r="L359" s="60">
        <v>0.19269721388821001</v>
      </c>
      <c r="M359" s="59">
        <v>28.1883229094</v>
      </c>
      <c r="N359" s="60">
        <v>0.146155404733464</v>
      </c>
      <c r="O359" s="59">
        <v>48.768591633300097</v>
      </c>
      <c r="P359" s="60">
        <v>0.17769027278941499</v>
      </c>
      <c r="Q359" s="59">
        <v>25.512103686500001</v>
      </c>
      <c r="R359" s="60">
        <v>0.155415818909104</v>
      </c>
      <c r="S359" s="59">
        <v>41.2866426008001</v>
      </c>
      <c r="T359" s="60">
        <v>0.13797294756192199</v>
      </c>
      <c r="U359" s="59">
        <v>13.016334731900001</v>
      </c>
      <c r="V359" s="60">
        <v>0.11396861218265</v>
      </c>
      <c r="W359" s="107"/>
      <c r="X359" s="59">
        <v>29.350525429600001</v>
      </c>
      <c r="Y359" s="60">
        <v>0.107665994636799</v>
      </c>
      <c r="Z359" s="59">
        <v>72.1673095214</v>
      </c>
      <c r="AA359" s="60">
        <v>0.169453377995264</v>
      </c>
      <c r="AB359" s="59">
        <v>128.38302072659999</v>
      </c>
      <c r="AC359" s="60">
        <v>0.162874682512618</v>
      </c>
    </row>
    <row r="360" spans="1:29" customFormat="1" x14ac:dyDescent="0.3">
      <c r="A360" s="58" t="s">
        <v>191</v>
      </c>
      <c r="B360" s="63">
        <v>20.1157422275</v>
      </c>
      <c r="C360" s="64">
        <v>1.3430232367753901E-2</v>
      </c>
      <c r="D360" s="63">
        <v>16.095181288299901</v>
      </c>
      <c r="E360" s="64">
        <v>2.3134975977151501E-2</v>
      </c>
      <c r="F360" s="63">
        <v>4.0205609392000099</v>
      </c>
      <c r="G360" s="64">
        <v>5.0388389606250902E-3</v>
      </c>
      <c r="H360" s="107"/>
      <c r="I360" s="63">
        <v>9.5743363669000097</v>
      </c>
      <c r="J360" s="64">
        <v>4.7383858656287303E-2</v>
      </c>
      <c r="K360" s="63">
        <v>0</v>
      </c>
      <c r="L360" s="64">
        <v>0</v>
      </c>
      <c r="M360" s="63">
        <v>2.1018886152</v>
      </c>
      <c r="N360" s="64">
        <v>1.0898214209004E-2</v>
      </c>
      <c r="O360" s="63">
        <v>3.0424040826000001</v>
      </c>
      <c r="P360" s="64">
        <v>1.10851183777817E-2</v>
      </c>
      <c r="Q360" s="63">
        <v>0.93651760930000205</v>
      </c>
      <c r="R360" s="64">
        <v>5.7051214968671998E-3</v>
      </c>
      <c r="S360" s="63">
        <v>2.9910273833000001</v>
      </c>
      <c r="T360" s="64">
        <v>9.9955055271150998E-3</v>
      </c>
      <c r="U360" s="63">
        <v>1.4695681702000001</v>
      </c>
      <c r="V360" s="64">
        <v>1.28672662708208E-2</v>
      </c>
      <c r="W360" s="107"/>
      <c r="X360" s="63">
        <v>7.3925115860000004</v>
      </c>
      <c r="Y360" s="64">
        <v>2.7117814796189799E-2</v>
      </c>
      <c r="Z360" s="63">
        <v>5.2467882219999904</v>
      </c>
      <c r="AA360" s="64">
        <v>1.23197884712609E-2</v>
      </c>
      <c r="AB360" s="63">
        <v>7.4764424194999997</v>
      </c>
      <c r="AC360" s="64">
        <v>9.4850797130965891E-3</v>
      </c>
    </row>
    <row r="361" spans="1:29" customFormat="1" x14ac:dyDescent="0.3">
      <c r="A361" s="58" t="s">
        <v>159</v>
      </c>
      <c r="B361" s="59">
        <v>27.450224389700001</v>
      </c>
      <c r="C361" s="60">
        <v>1.8327083730306601E-2</v>
      </c>
      <c r="D361" s="59">
        <v>14.278217681199999</v>
      </c>
      <c r="E361" s="60">
        <v>2.05232993114048E-2</v>
      </c>
      <c r="F361" s="59">
        <v>13.1720067085</v>
      </c>
      <c r="G361" s="60">
        <v>1.6508049895548001E-2</v>
      </c>
      <c r="H361" s="107"/>
      <c r="I361" s="59">
        <v>0</v>
      </c>
      <c r="J361" s="60">
        <v>0</v>
      </c>
      <c r="K361" s="59">
        <v>13.4625819859</v>
      </c>
      <c r="L361" s="61">
        <v>5.3676032932675102E-2</v>
      </c>
      <c r="M361" s="59">
        <v>6.8502869650999996</v>
      </c>
      <c r="N361" s="60">
        <v>3.55184828534333E-2</v>
      </c>
      <c r="O361" s="59">
        <v>1.4427170945000001</v>
      </c>
      <c r="P361" s="60">
        <v>5.2565962127274603E-3</v>
      </c>
      <c r="Q361" s="59">
        <v>1.7712821435999999</v>
      </c>
      <c r="R361" s="60">
        <v>1.07903788824885E-2</v>
      </c>
      <c r="S361" s="59">
        <v>3.92335620059999</v>
      </c>
      <c r="T361" s="60">
        <v>1.3111190090366801E-2</v>
      </c>
      <c r="U361" s="59">
        <v>0</v>
      </c>
      <c r="V361" s="60">
        <v>0</v>
      </c>
      <c r="W361" s="107"/>
      <c r="X361" s="59">
        <v>2.3569035125000002</v>
      </c>
      <c r="Y361" s="60">
        <v>8.6457859688045795E-3</v>
      </c>
      <c r="Z361" s="59">
        <v>5.5071226040000099</v>
      </c>
      <c r="AA361" s="60">
        <v>1.29310699604943E-2</v>
      </c>
      <c r="AB361" s="59">
        <v>19.586198273200001</v>
      </c>
      <c r="AC361" s="60">
        <v>2.4848268932463901E-2</v>
      </c>
    </row>
    <row r="362" spans="1:29" customFormat="1" x14ac:dyDescent="0.3">
      <c r="A362" s="58" t="s">
        <v>192</v>
      </c>
      <c r="B362" s="63">
        <v>64.926605934400001</v>
      </c>
      <c r="C362" s="64">
        <v>4.3348109887613798E-2</v>
      </c>
      <c r="D362" s="63">
        <v>19.4691401549</v>
      </c>
      <c r="E362" s="64">
        <v>2.7984654643612401E-2</v>
      </c>
      <c r="F362" s="63">
        <v>45.222230783100002</v>
      </c>
      <c r="G362" s="64">
        <v>5.6675558908853202E-2</v>
      </c>
      <c r="H362" s="107"/>
      <c r="I362" s="63">
        <v>10.784167093800001</v>
      </c>
      <c r="J362" s="64">
        <v>5.3371370058085302E-2</v>
      </c>
      <c r="K362" s="63">
        <v>2.1246614349000001</v>
      </c>
      <c r="L362" s="64">
        <v>8.4711385431056399E-3</v>
      </c>
      <c r="M362" s="63">
        <v>6.13819799110001</v>
      </c>
      <c r="N362" s="64">
        <v>3.1826328036854999E-2</v>
      </c>
      <c r="O362" s="63">
        <v>12.872366656400001</v>
      </c>
      <c r="P362" s="64">
        <v>4.6900971834898803E-2</v>
      </c>
      <c r="Q362" s="63">
        <v>9.7610816306000299</v>
      </c>
      <c r="R362" s="64">
        <v>5.9463010722281703E-2</v>
      </c>
      <c r="S362" s="63">
        <v>15.188881245499999</v>
      </c>
      <c r="T362" s="64">
        <v>5.0758661484598802E-2</v>
      </c>
      <c r="U362" s="63">
        <v>8.0572498821000007</v>
      </c>
      <c r="V362" s="64">
        <v>7.0547785224152407E-2</v>
      </c>
      <c r="W362" s="107"/>
      <c r="X362" s="63">
        <v>18.714417196900001</v>
      </c>
      <c r="Y362" s="64">
        <v>6.8649753694706397E-2</v>
      </c>
      <c r="Z362" s="63">
        <v>30.773936247800101</v>
      </c>
      <c r="AA362" s="61">
        <v>7.2259136248584294E-2</v>
      </c>
      <c r="AB362" s="63">
        <v>15.4382524897</v>
      </c>
      <c r="AC362" s="62">
        <v>1.95859270063782E-2</v>
      </c>
    </row>
    <row r="363" spans="1:29" customFormat="1" x14ac:dyDescent="0.3">
      <c r="A363" s="58" t="s">
        <v>193</v>
      </c>
      <c r="B363" s="59">
        <v>19.610532944999999</v>
      </c>
      <c r="C363" s="60">
        <v>1.3092930468495899E-2</v>
      </c>
      <c r="D363" s="59">
        <v>5.7499766923999998</v>
      </c>
      <c r="E363" s="60">
        <v>8.2649316130757097E-3</v>
      </c>
      <c r="F363" s="59">
        <v>13.8605562526</v>
      </c>
      <c r="G363" s="60">
        <v>1.7370986764705901E-2</v>
      </c>
      <c r="H363" s="107"/>
      <c r="I363" s="59">
        <v>0</v>
      </c>
      <c r="J363" s="60">
        <v>0</v>
      </c>
      <c r="K363" s="59">
        <v>5.0063690966000101</v>
      </c>
      <c r="L363" s="60">
        <v>1.9960660799219199E-2</v>
      </c>
      <c r="M363" s="59">
        <v>1.265003594</v>
      </c>
      <c r="N363" s="60">
        <v>6.5589965342955003E-3</v>
      </c>
      <c r="O363" s="59">
        <v>3.3592657334</v>
      </c>
      <c r="P363" s="60">
        <v>1.22396162068457E-2</v>
      </c>
      <c r="Q363" s="59">
        <v>4.3571241064999997</v>
      </c>
      <c r="R363" s="60">
        <v>2.6542931128749898E-2</v>
      </c>
      <c r="S363" s="59">
        <v>3.4176656250999899</v>
      </c>
      <c r="T363" s="60">
        <v>1.14212580721438E-2</v>
      </c>
      <c r="U363" s="59">
        <v>2.2051047894</v>
      </c>
      <c r="V363" s="60">
        <v>1.9307488455204198E-2</v>
      </c>
      <c r="W363" s="107"/>
      <c r="X363" s="59">
        <v>0.53012000329999898</v>
      </c>
      <c r="Y363" s="60">
        <v>1.94462949459149E-3</v>
      </c>
      <c r="Z363" s="59">
        <v>12.250744965499999</v>
      </c>
      <c r="AA363" s="61">
        <v>2.87655190574461E-2</v>
      </c>
      <c r="AB363" s="59">
        <v>6.8296679761999997</v>
      </c>
      <c r="AC363" s="60">
        <v>8.6645414400947605E-3</v>
      </c>
    </row>
    <row r="364" spans="1:29" customFormat="1" ht="25.5" customHeight="1" x14ac:dyDescent="0.3">
      <c r="A364" s="66" t="s">
        <v>194</v>
      </c>
      <c r="B364" s="63">
        <v>3.9451651263</v>
      </c>
      <c r="C364" s="64">
        <v>2.6339810769166502E-3</v>
      </c>
      <c r="D364" s="63">
        <v>3.6669641802999999</v>
      </c>
      <c r="E364" s="64">
        <v>5.2708401788543104E-3</v>
      </c>
      <c r="F364" s="63">
        <v>0.278200946</v>
      </c>
      <c r="G364" s="64">
        <v>3.48660245867704E-4</v>
      </c>
      <c r="H364" s="107"/>
      <c r="I364" s="63">
        <v>0</v>
      </c>
      <c r="J364" s="64">
        <v>0</v>
      </c>
      <c r="K364" s="63">
        <v>0</v>
      </c>
      <c r="L364" s="64">
        <v>0</v>
      </c>
      <c r="M364" s="63">
        <v>1.8656347866</v>
      </c>
      <c r="N364" s="64">
        <v>9.6732469042854902E-3</v>
      </c>
      <c r="O364" s="63">
        <v>0.85335730839999802</v>
      </c>
      <c r="P364" s="64">
        <v>3.1092407600489102E-3</v>
      </c>
      <c r="Q364" s="63">
        <v>0.374264031</v>
      </c>
      <c r="R364" s="64">
        <v>2.2799590179177101E-3</v>
      </c>
      <c r="S364" s="63">
        <v>0</v>
      </c>
      <c r="T364" s="64">
        <v>0</v>
      </c>
      <c r="U364" s="63">
        <v>0.85190900030000005</v>
      </c>
      <c r="V364" s="64">
        <v>7.4591571644322101E-3</v>
      </c>
      <c r="W364" s="107"/>
      <c r="X364" s="63">
        <v>0</v>
      </c>
      <c r="Y364" s="64">
        <v>0</v>
      </c>
      <c r="Z364" s="63">
        <v>0</v>
      </c>
      <c r="AA364" s="64">
        <v>0</v>
      </c>
      <c r="AB364" s="63">
        <v>3.9451651262999898</v>
      </c>
      <c r="AC364" s="64">
        <v>5.00508177615134E-3</v>
      </c>
    </row>
    <row r="365" spans="1:29" customFormat="1" x14ac:dyDescent="0.3">
      <c r="A365" s="58" t="s">
        <v>195</v>
      </c>
      <c r="B365" s="59">
        <v>79.331934690699995</v>
      </c>
      <c r="C365" s="60">
        <v>5.29657968883206E-2</v>
      </c>
      <c r="D365" s="59">
        <v>45.6364873825</v>
      </c>
      <c r="E365" s="60">
        <v>6.5597213250602193E-2</v>
      </c>
      <c r="F365" s="59">
        <v>33.695447308200002</v>
      </c>
      <c r="G365" s="60">
        <v>4.2229414069279499E-2</v>
      </c>
      <c r="H365" s="107"/>
      <c r="I365" s="59">
        <v>10.649474680499999</v>
      </c>
      <c r="J365" s="60">
        <v>5.2704770721138501E-2</v>
      </c>
      <c r="K365" s="59">
        <v>8.9974732646999804</v>
      </c>
      <c r="L365" s="60">
        <v>3.5873406139529301E-2</v>
      </c>
      <c r="M365" s="59">
        <v>5.4601010139999904</v>
      </c>
      <c r="N365" s="60">
        <v>2.8310420458559801E-2</v>
      </c>
      <c r="O365" s="59">
        <v>16.056097591499999</v>
      </c>
      <c r="P365" s="60">
        <v>5.8501020132371802E-2</v>
      </c>
      <c r="Q365" s="59">
        <v>6.0829117861000004</v>
      </c>
      <c r="R365" s="60">
        <v>3.7056164721094E-2</v>
      </c>
      <c r="S365" s="59">
        <v>18.954152448199999</v>
      </c>
      <c r="T365" s="60">
        <v>6.3341558360705499E-2</v>
      </c>
      <c r="U365" s="59">
        <v>13.131723905699999</v>
      </c>
      <c r="V365" s="61">
        <v>0.11497893838198001</v>
      </c>
      <c r="W365" s="107"/>
      <c r="X365" s="59">
        <v>21.4830984102</v>
      </c>
      <c r="Y365" s="60">
        <v>7.8806056258255597E-2</v>
      </c>
      <c r="Z365" s="59">
        <v>15.2840326028</v>
      </c>
      <c r="AA365" s="60">
        <v>3.5887869051931302E-2</v>
      </c>
      <c r="AB365" s="59">
        <v>42.564803677699899</v>
      </c>
      <c r="AC365" s="60">
        <v>5.4000356480013098E-2</v>
      </c>
    </row>
    <row r="366" spans="1:29" customFormat="1" x14ac:dyDescent="0.3">
      <c r="A366" s="58" t="s">
        <v>196</v>
      </c>
      <c r="B366" s="63">
        <v>136.5438108633</v>
      </c>
      <c r="C366" s="64">
        <v>9.1163183915022206E-2</v>
      </c>
      <c r="D366" s="63">
        <v>68.311979979</v>
      </c>
      <c r="E366" s="64">
        <v>9.8190631559686298E-2</v>
      </c>
      <c r="F366" s="63">
        <v>68.231830884299995</v>
      </c>
      <c r="G366" s="64">
        <v>8.5512746358970396E-2</v>
      </c>
      <c r="H366" s="107"/>
      <c r="I366" s="63">
        <v>22.157248359699999</v>
      </c>
      <c r="J366" s="64">
        <v>0.109657305138969</v>
      </c>
      <c r="K366" s="63">
        <v>32.075050345000001</v>
      </c>
      <c r="L366" s="64">
        <v>0.127884937706497</v>
      </c>
      <c r="M366" s="63">
        <v>16.612290388800002</v>
      </c>
      <c r="N366" s="64">
        <v>8.6134107131121407E-2</v>
      </c>
      <c r="O366" s="63">
        <v>21.6052354403</v>
      </c>
      <c r="P366" s="64">
        <v>7.87195211199226E-2</v>
      </c>
      <c r="Q366" s="63">
        <v>12.865172348</v>
      </c>
      <c r="R366" s="64">
        <v>7.8372654816749293E-2</v>
      </c>
      <c r="S366" s="63">
        <v>22.4594095078</v>
      </c>
      <c r="T366" s="64">
        <v>7.5055532130659797E-2</v>
      </c>
      <c r="U366" s="63">
        <v>8.7694044736999803</v>
      </c>
      <c r="V366" s="64">
        <v>7.6783278712595202E-2</v>
      </c>
      <c r="W366" s="107"/>
      <c r="X366" s="63">
        <v>21.8855385154</v>
      </c>
      <c r="Y366" s="64">
        <v>8.0282319922155801E-2</v>
      </c>
      <c r="Z366" s="63">
        <v>27.0622989246</v>
      </c>
      <c r="AA366" s="64">
        <v>6.3543978561806005E-2</v>
      </c>
      <c r="AB366" s="63">
        <v>87.595973423299995</v>
      </c>
      <c r="AC366" s="64">
        <v>0.111129698304004</v>
      </c>
    </row>
    <row r="367" spans="1:29" customFormat="1" x14ac:dyDescent="0.3">
      <c r="A367" s="58" t="s">
        <v>197</v>
      </c>
      <c r="B367" s="59">
        <v>55.480895852300002</v>
      </c>
      <c r="C367" s="60">
        <v>3.7041701710061499E-2</v>
      </c>
      <c r="D367" s="59">
        <v>24.214794764699999</v>
      </c>
      <c r="E367" s="60">
        <v>3.48059885215595E-2</v>
      </c>
      <c r="F367" s="59">
        <v>31.266101087599999</v>
      </c>
      <c r="G367" s="60">
        <v>3.9184793039945598E-2</v>
      </c>
      <c r="H367" s="107"/>
      <c r="I367" s="59">
        <v>20.325613946400001</v>
      </c>
      <c r="J367" s="61">
        <v>0.100592456900521</v>
      </c>
      <c r="K367" s="59">
        <v>12.962485045499999</v>
      </c>
      <c r="L367" s="60">
        <v>5.1682119739013301E-2</v>
      </c>
      <c r="M367" s="59">
        <v>3.394528116</v>
      </c>
      <c r="N367" s="60">
        <v>1.7600501891074202E-2</v>
      </c>
      <c r="O367" s="59">
        <v>4.8985168728999904</v>
      </c>
      <c r="P367" s="60">
        <v>1.78479379916072E-2</v>
      </c>
      <c r="Q367" s="59">
        <v>3.4705492349</v>
      </c>
      <c r="R367" s="60">
        <v>2.11420531224858E-2</v>
      </c>
      <c r="S367" s="59">
        <v>7.4631011164000096</v>
      </c>
      <c r="T367" s="60">
        <v>2.4940416418418598E-2</v>
      </c>
      <c r="U367" s="59">
        <v>2.9661015202000001</v>
      </c>
      <c r="V367" s="60">
        <v>2.5970634653515699E-2</v>
      </c>
      <c r="W367" s="107"/>
      <c r="X367" s="59">
        <v>12.109473871</v>
      </c>
      <c r="Y367" s="60">
        <v>4.44209611162424E-2</v>
      </c>
      <c r="Z367" s="59">
        <v>12.276721567599999</v>
      </c>
      <c r="AA367" s="60">
        <v>2.8826513751634902E-2</v>
      </c>
      <c r="AB367" s="59">
        <v>22.322249601100001</v>
      </c>
      <c r="AC367" s="60">
        <v>2.8319393765388199E-2</v>
      </c>
    </row>
    <row r="368" spans="1:29" customFormat="1" x14ac:dyDescent="0.3">
      <c r="A368" s="58" t="s">
        <v>198</v>
      </c>
      <c r="B368" s="63">
        <v>32.246638820000001</v>
      </c>
      <c r="C368" s="64">
        <v>2.1529399588327201E-2</v>
      </c>
      <c r="D368" s="63">
        <v>12.7016677242</v>
      </c>
      <c r="E368" s="64">
        <v>1.82571896771823E-2</v>
      </c>
      <c r="F368" s="63">
        <v>18.785721310700001</v>
      </c>
      <c r="G368" s="64">
        <v>2.3543536803756301E-2</v>
      </c>
      <c r="H368" s="107"/>
      <c r="I368" s="63">
        <v>0</v>
      </c>
      <c r="J368" s="64">
        <v>0</v>
      </c>
      <c r="K368" s="63">
        <v>8.9607649603999899</v>
      </c>
      <c r="L368" s="64">
        <v>3.5727048171007803E-2</v>
      </c>
      <c r="M368" s="63">
        <v>4.8605258173000001</v>
      </c>
      <c r="N368" s="64">
        <v>2.52016453879929E-2</v>
      </c>
      <c r="O368" s="63">
        <v>1.7501339126</v>
      </c>
      <c r="P368" s="64">
        <v>6.3766814241065003E-3</v>
      </c>
      <c r="Q368" s="63">
        <v>3.3694154543999999</v>
      </c>
      <c r="R368" s="64">
        <v>2.0525961658256701E-2</v>
      </c>
      <c r="S368" s="63">
        <v>6.5880655055000004</v>
      </c>
      <c r="T368" s="64">
        <v>2.2016196020434999E-2</v>
      </c>
      <c r="U368" s="63">
        <v>6.7177331697999998</v>
      </c>
      <c r="V368" s="61">
        <v>5.8819225392162597E-2</v>
      </c>
      <c r="W368" s="107"/>
      <c r="X368" s="63">
        <v>3.6779031605000001</v>
      </c>
      <c r="Y368" s="64">
        <v>1.34915847725747E-2</v>
      </c>
      <c r="Z368" s="63">
        <v>9.141917952</v>
      </c>
      <c r="AA368" s="64">
        <v>2.1465797860492099E-2</v>
      </c>
      <c r="AB368" s="63">
        <v>19.4268177075</v>
      </c>
      <c r="AC368" s="64">
        <v>2.46460688370762E-2</v>
      </c>
    </row>
    <row r="369" spans="1:29" customFormat="1" ht="25.5" customHeight="1" x14ac:dyDescent="0.3">
      <c r="A369" s="66" t="s">
        <v>199</v>
      </c>
      <c r="B369" s="59">
        <v>10.4326761176</v>
      </c>
      <c r="C369" s="60">
        <v>6.9653539447993903E-3</v>
      </c>
      <c r="D369" s="59">
        <v>4.4121973141000099</v>
      </c>
      <c r="E369" s="60">
        <v>6.34202728380312E-3</v>
      </c>
      <c r="F369" s="59">
        <v>6.0204788034999996</v>
      </c>
      <c r="G369" s="60">
        <v>7.5452713229436997E-3</v>
      </c>
      <c r="H369" s="107"/>
      <c r="I369" s="59">
        <v>0</v>
      </c>
      <c r="J369" s="60">
        <v>0</v>
      </c>
      <c r="K369" s="59">
        <v>0</v>
      </c>
      <c r="L369" s="60">
        <v>0</v>
      </c>
      <c r="M369" s="59">
        <v>1.7781104892999999</v>
      </c>
      <c r="N369" s="60">
        <v>9.2194366816266693E-3</v>
      </c>
      <c r="O369" s="59">
        <v>2.3690029370999999</v>
      </c>
      <c r="P369" s="60">
        <v>8.6315549421114093E-3</v>
      </c>
      <c r="Q369" s="59">
        <v>2.2429868889</v>
      </c>
      <c r="R369" s="60">
        <v>1.36639317723234E-2</v>
      </c>
      <c r="S369" s="59">
        <v>2.5387632918</v>
      </c>
      <c r="T369" s="60">
        <v>8.4841157446128908E-3</v>
      </c>
      <c r="U369" s="59">
        <v>1.5038125105</v>
      </c>
      <c r="V369" s="60">
        <v>1.31671033616369E-2</v>
      </c>
      <c r="W369" s="107"/>
      <c r="X369" s="59">
        <v>1.2731427718999999</v>
      </c>
      <c r="Y369" s="60">
        <v>4.67024630206536E-3</v>
      </c>
      <c r="Z369" s="59">
        <v>0.980707228099999</v>
      </c>
      <c r="AA369" s="60">
        <v>2.30276220255429E-3</v>
      </c>
      <c r="AB369" s="59">
        <v>8.1788261175999999</v>
      </c>
      <c r="AC369" s="60">
        <v>1.0376167344331701E-2</v>
      </c>
    </row>
    <row r="370" spans="1:29" customFormat="1" x14ac:dyDescent="0.3">
      <c r="A370" s="58" t="s">
        <v>201</v>
      </c>
      <c r="B370" s="63">
        <v>89.548939092599696</v>
      </c>
      <c r="C370" s="64">
        <v>5.97871580724132E-2</v>
      </c>
      <c r="D370" s="63">
        <v>29.321666885900001</v>
      </c>
      <c r="E370" s="64">
        <v>4.2146531117885001E-2</v>
      </c>
      <c r="F370" s="63">
        <v>60.227272206699901</v>
      </c>
      <c r="G370" s="64">
        <v>7.5480891914469397E-2</v>
      </c>
      <c r="H370" s="107"/>
      <c r="I370" s="63">
        <v>0</v>
      </c>
      <c r="J370" s="64">
        <v>0</v>
      </c>
      <c r="K370" s="63">
        <v>17.292719869300001</v>
      </c>
      <c r="L370" s="64">
        <v>6.8946997104435498E-2</v>
      </c>
      <c r="M370" s="63">
        <v>9.6217513506000305</v>
      </c>
      <c r="N370" s="64">
        <v>4.9888422500749402E-2</v>
      </c>
      <c r="O370" s="63">
        <v>21.508199137999998</v>
      </c>
      <c r="P370" s="64">
        <v>7.8365965553753802E-2</v>
      </c>
      <c r="Q370" s="63">
        <v>16.413461879900002</v>
      </c>
      <c r="R370" s="61">
        <v>9.9988289893469806E-2</v>
      </c>
      <c r="S370" s="63">
        <v>16.993007192699999</v>
      </c>
      <c r="T370" s="64">
        <v>5.6787743992346901E-2</v>
      </c>
      <c r="U370" s="63">
        <v>7.7197996620999998</v>
      </c>
      <c r="V370" s="64">
        <v>6.7593133700027397E-2</v>
      </c>
      <c r="W370" s="107"/>
      <c r="X370" s="63">
        <v>10.9316930563</v>
      </c>
      <c r="Y370" s="64">
        <v>4.0100529334434101E-2</v>
      </c>
      <c r="Z370" s="63">
        <v>27.846416898699999</v>
      </c>
      <c r="AA370" s="64">
        <v>6.53851368416314E-2</v>
      </c>
      <c r="AB370" s="63">
        <v>50.770829137600003</v>
      </c>
      <c r="AC370" s="64">
        <v>6.4411030601149E-2</v>
      </c>
    </row>
    <row r="371" spans="1:29" customFormat="1" x14ac:dyDescent="0.3">
      <c r="A371" s="65" t="s">
        <v>1</v>
      </c>
    </row>
    <row r="372" spans="1:29" customFormat="1" x14ac:dyDescent="0.3">
      <c r="A372" s="65" t="s">
        <v>1</v>
      </c>
    </row>
    <row r="373" spans="1:29" customFormat="1" x14ac:dyDescent="0.3">
      <c r="A373" s="53" t="s">
        <v>202</v>
      </c>
    </row>
    <row r="374" spans="1:29" customFormat="1" x14ac:dyDescent="0.3">
      <c r="A374" s="54" t="s">
        <v>1</v>
      </c>
    </row>
    <row r="375" spans="1:29" customFormat="1" x14ac:dyDescent="0.3">
      <c r="A375" s="114" t="s">
        <v>1</v>
      </c>
      <c r="B375" s="113" t="s">
        <v>504</v>
      </c>
      <c r="C375" s="113" t="s">
        <v>1</v>
      </c>
      <c r="D375" s="113" t="s">
        <v>346</v>
      </c>
      <c r="E375" s="113" t="s">
        <v>1</v>
      </c>
      <c r="F375" s="113" t="s">
        <v>347</v>
      </c>
      <c r="G375" s="113" t="s">
        <v>1</v>
      </c>
      <c r="H375" s="105"/>
      <c r="I375" s="113" t="s">
        <v>350</v>
      </c>
      <c r="J375" s="113" t="s">
        <v>1</v>
      </c>
      <c r="K375" s="113" t="s">
        <v>351</v>
      </c>
      <c r="L375" s="113" t="s">
        <v>1</v>
      </c>
      <c r="M375" s="113" t="s">
        <v>352</v>
      </c>
      <c r="N375" s="113" t="s">
        <v>1</v>
      </c>
      <c r="O375" s="113" t="s">
        <v>353</v>
      </c>
      <c r="P375" s="113" t="s">
        <v>1</v>
      </c>
      <c r="Q375" s="113" t="s">
        <v>354</v>
      </c>
      <c r="R375" s="113" t="s">
        <v>1</v>
      </c>
      <c r="S375" s="113" t="s">
        <v>355</v>
      </c>
      <c r="T375" s="113" t="s">
        <v>1</v>
      </c>
      <c r="U375" s="113" t="s">
        <v>356</v>
      </c>
      <c r="V375" s="113" t="s">
        <v>1</v>
      </c>
      <c r="W375" s="105"/>
      <c r="X375" s="113" t="s">
        <v>358</v>
      </c>
      <c r="Y375" s="113" t="s">
        <v>1</v>
      </c>
      <c r="Z375" s="113" t="s">
        <v>359</v>
      </c>
      <c r="AA375" s="113" t="s">
        <v>1</v>
      </c>
      <c r="AB375" s="113" t="s">
        <v>360</v>
      </c>
      <c r="AC375" s="113" t="s">
        <v>1</v>
      </c>
    </row>
    <row r="376" spans="1:29" customFormat="1" x14ac:dyDescent="0.3">
      <c r="A376" s="115" t="s">
        <v>1</v>
      </c>
      <c r="B376" s="55" t="s">
        <v>14</v>
      </c>
      <c r="C376" s="55" t="s">
        <v>15</v>
      </c>
      <c r="D376" s="55" t="s">
        <v>14</v>
      </c>
      <c r="E376" s="55" t="s">
        <v>15</v>
      </c>
      <c r="F376" s="55" t="s">
        <v>14</v>
      </c>
      <c r="G376" s="55" t="s">
        <v>15</v>
      </c>
      <c r="H376" s="105"/>
      <c r="I376" s="55" t="s">
        <v>14</v>
      </c>
      <c r="J376" s="55" t="s">
        <v>15</v>
      </c>
      <c r="K376" s="55" t="s">
        <v>14</v>
      </c>
      <c r="L376" s="55" t="s">
        <v>15</v>
      </c>
      <c r="M376" s="55" t="s">
        <v>14</v>
      </c>
      <c r="N376" s="55" t="s">
        <v>15</v>
      </c>
      <c r="O376" s="55" t="s">
        <v>14</v>
      </c>
      <c r="P376" s="55" t="s">
        <v>15</v>
      </c>
      <c r="Q376" s="55" t="s">
        <v>14</v>
      </c>
      <c r="R376" s="55" t="s">
        <v>15</v>
      </c>
      <c r="S376" s="55" t="s">
        <v>14</v>
      </c>
      <c r="T376" s="55" t="s">
        <v>15</v>
      </c>
      <c r="U376" s="55" t="s">
        <v>14</v>
      </c>
      <c r="V376" s="55" t="s">
        <v>15</v>
      </c>
      <c r="W376" s="105"/>
      <c r="X376" s="55" t="s">
        <v>14</v>
      </c>
      <c r="Y376" s="55" t="s">
        <v>15</v>
      </c>
      <c r="Z376" s="55" t="s">
        <v>14</v>
      </c>
      <c r="AA376" s="55" t="s">
        <v>15</v>
      </c>
      <c r="AB376" s="55" t="s">
        <v>14</v>
      </c>
      <c r="AC376" s="55" t="s">
        <v>15</v>
      </c>
    </row>
    <row r="377" spans="1:29" customFormat="1" x14ac:dyDescent="0.3">
      <c r="A377" s="56" t="s">
        <v>16</v>
      </c>
      <c r="B377" s="57">
        <v>1497.7955463971</v>
      </c>
      <c r="C377" s="57">
        <v>1497.7955463971</v>
      </c>
      <c r="D377" s="57">
        <v>695.70771563350002</v>
      </c>
      <c r="E377" s="57">
        <v>695.70771563350002</v>
      </c>
      <c r="F377" s="57">
        <v>797.91415653839999</v>
      </c>
      <c r="G377" s="57">
        <v>797.91415653839999</v>
      </c>
      <c r="H377" s="106"/>
      <c r="I377" s="57">
        <v>202.05902681649999</v>
      </c>
      <c r="J377" s="57">
        <v>202.05902681649999</v>
      </c>
      <c r="K377" s="57">
        <v>250.81179160139999</v>
      </c>
      <c r="L377" s="57">
        <v>250.81179160139999</v>
      </c>
      <c r="M377" s="57">
        <v>192.86541582780001</v>
      </c>
      <c r="N377" s="57">
        <v>192.86541582780001</v>
      </c>
      <c r="O377" s="57">
        <v>274.45842064239997</v>
      </c>
      <c r="P377" s="57">
        <v>274.45842064239997</v>
      </c>
      <c r="Q377" s="57">
        <v>164.15384138869999</v>
      </c>
      <c r="R377" s="57">
        <v>164.15384138869999</v>
      </c>
      <c r="S377" s="57">
        <v>299.23722969149998</v>
      </c>
      <c r="T377" s="57">
        <v>299.23722969149998</v>
      </c>
      <c r="U377" s="57">
        <v>114.2098204288</v>
      </c>
      <c r="V377" s="57">
        <v>114.2098204288</v>
      </c>
      <c r="W377" s="106"/>
      <c r="X377" s="57">
        <v>272.60720089580002</v>
      </c>
      <c r="Y377" s="57">
        <v>272.60720089580002</v>
      </c>
      <c r="Z377" s="57">
        <v>425.88297958520002</v>
      </c>
      <c r="AA377" s="57">
        <v>425.88297958520002</v>
      </c>
      <c r="AB377" s="57">
        <v>788.23190164410005</v>
      </c>
      <c r="AC377" s="57">
        <v>788.23190164410005</v>
      </c>
    </row>
    <row r="378" spans="1:29" customFormat="1" x14ac:dyDescent="0.3">
      <c r="A378" s="58" t="s">
        <v>203</v>
      </c>
      <c r="B378" s="59">
        <v>832.14556098839898</v>
      </c>
      <c r="C378" s="60">
        <v>0.55558020785286699</v>
      </c>
      <c r="D378" s="59">
        <v>359.71464587870003</v>
      </c>
      <c r="E378" s="60">
        <v>0.51704852166422999</v>
      </c>
      <c r="F378" s="59">
        <v>468.49247588089997</v>
      </c>
      <c r="G378" s="60">
        <v>0.58714646436825502</v>
      </c>
      <c r="H378" s="107"/>
      <c r="I378" s="59">
        <v>105.1801599432</v>
      </c>
      <c r="J378" s="60">
        <v>0.52054175257767299</v>
      </c>
      <c r="K378" s="59">
        <v>139.46587915960001</v>
      </c>
      <c r="L378" s="60">
        <v>0.55605790409266198</v>
      </c>
      <c r="M378" s="59">
        <v>113.8427090949</v>
      </c>
      <c r="N378" s="60">
        <v>0.59027020788706097</v>
      </c>
      <c r="O378" s="59">
        <v>152.93440221149999</v>
      </c>
      <c r="P378" s="60">
        <v>0.55722248147293196</v>
      </c>
      <c r="Q378" s="59">
        <v>94.454811406500198</v>
      </c>
      <c r="R378" s="60">
        <v>0.57540420990112795</v>
      </c>
      <c r="S378" s="59">
        <v>179.406259044</v>
      </c>
      <c r="T378" s="60">
        <v>0.59954524785889696</v>
      </c>
      <c r="U378" s="59">
        <v>46.8613401287</v>
      </c>
      <c r="V378" s="62">
        <v>0.410309200669079</v>
      </c>
      <c r="W378" s="107"/>
      <c r="X378" s="59">
        <v>144.0199734002</v>
      </c>
      <c r="Y378" s="60">
        <v>0.528305829512</v>
      </c>
      <c r="Z378" s="59">
        <v>257.38073129259902</v>
      </c>
      <c r="AA378" s="60">
        <v>0.60434613175497798</v>
      </c>
      <c r="AB378" s="59">
        <v>428.44384283620002</v>
      </c>
      <c r="AC378" s="60">
        <v>0.54355049820052803</v>
      </c>
    </row>
    <row r="379" spans="1:29" customFormat="1" x14ac:dyDescent="0.3">
      <c r="A379" s="58" t="s">
        <v>204</v>
      </c>
      <c r="B379" s="63">
        <v>647.58443078760001</v>
      </c>
      <c r="C379" s="64">
        <v>0.43235836315934001</v>
      </c>
      <c r="D379" s="63">
        <v>279.19414498549901</v>
      </c>
      <c r="E379" s="64">
        <v>0.40130954237192901</v>
      </c>
      <c r="F379" s="63">
        <v>368.39028580209998</v>
      </c>
      <c r="G379" s="64">
        <v>0.46169162783161</v>
      </c>
      <c r="H379" s="107"/>
      <c r="I379" s="63">
        <v>72.449932331400205</v>
      </c>
      <c r="J379" s="64">
        <v>0.35855825633167798</v>
      </c>
      <c r="K379" s="63">
        <v>122.9797505273</v>
      </c>
      <c r="L379" s="64">
        <v>0.49032682930132798</v>
      </c>
      <c r="M379" s="63">
        <v>89.781580081100103</v>
      </c>
      <c r="N379" s="64">
        <v>0.46551414983213801</v>
      </c>
      <c r="O379" s="63">
        <v>117.3069843362</v>
      </c>
      <c r="P379" s="64">
        <v>0.42741258971625001</v>
      </c>
      <c r="Q379" s="63">
        <v>74.084167386599802</v>
      </c>
      <c r="R379" s="64">
        <v>0.451309373937684</v>
      </c>
      <c r="S379" s="63">
        <v>120.8707997013</v>
      </c>
      <c r="T379" s="64">
        <v>0.403929684237193</v>
      </c>
      <c r="U379" s="63">
        <v>50.1112164237</v>
      </c>
      <c r="V379" s="64">
        <v>0.438764514606168</v>
      </c>
      <c r="W379" s="107"/>
      <c r="X379" s="63">
        <v>85.8572111946999</v>
      </c>
      <c r="Y379" s="62">
        <v>0.31494843464357902</v>
      </c>
      <c r="Z379" s="63">
        <v>175.74501732620001</v>
      </c>
      <c r="AA379" s="64">
        <v>0.41266034509613803</v>
      </c>
      <c r="AB379" s="63">
        <v>383.68118880729997</v>
      </c>
      <c r="AC379" s="61">
        <v>0.48676181211013497</v>
      </c>
    </row>
    <row r="380" spans="1:29" customFormat="1" x14ac:dyDescent="0.3">
      <c r="A380" s="58" t="s">
        <v>205</v>
      </c>
      <c r="B380" s="59">
        <v>305.5054458761</v>
      </c>
      <c r="C380" s="60">
        <v>0.203970058938273</v>
      </c>
      <c r="D380" s="59">
        <v>121.3700593695</v>
      </c>
      <c r="E380" s="60">
        <v>0.17445553160062699</v>
      </c>
      <c r="F380" s="59">
        <v>184.13538650660001</v>
      </c>
      <c r="G380" s="60">
        <v>0.23077092315975001</v>
      </c>
      <c r="H380" s="107"/>
      <c r="I380" s="59">
        <v>27.950564316800001</v>
      </c>
      <c r="J380" s="60">
        <v>0.13832870897761601</v>
      </c>
      <c r="K380" s="59">
        <v>72.676830083799999</v>
      </c>
      <c r="L380" s="61">
        <v>0.28976640061365599</v>
      </c>
      <c r="M380" s="59">
        <v>53.001357315399801</v>
      </c>
      <c r="N380" s="61">
        <v>0.27481006425082599</v>
      </c>
      <c r="O380" s="59">
        <v>68.829079546299994</v>
      </c>
      <c r="P380" s="60">
        <v>0.25078144582045597</v>
      </c>
      <c r="Q380" s="59">
        <v>29.6848147999</v>
      </c>
      <c r="R380" s="60">
        <v>0.18083533439591801</v>
      </c>
      <c r="S380" s="59">
        <v>38.770195511000097</v>
      </c>
      <c r="T380" s="62">
        <v>0.12956340877427</v>
      </c>
      <c r="U380" s="59">
        <v>14.5926043029</v>
      </c>
      <c r="V380" s="62">
        <v>0.12777013612412799</v>
      </c>
      <c r="W380" s="107"/>
      <c r="X380" s="59">
        <v>30.836409293500001</v>
      </c>
      <c r="Y380" s="62">
        <v>0.11311663518854299</v>
      </c>
      <c r="Z380" s="59">
        <v>67.843645443900002</v>
      </c>
      <c r="AA380" s="62">
        <v>0.159301143027547</v>
      </c>
      <c r="AB380" s="59">
        <v>206.03141643570001</v>
      </c>
      <c r="AC380" s="61">
        <v>0.26138426522189501</v>
      </c>
    </row>
    <row r="381" spans="1:29" customFormat="1" ht="25.5" customHeight="1" x14ac:dyDescent="0.3">
      <c r="A381" s="66" t="s">
        <v>206</v>
      </c>
      <c r="B381" s="63">
        <v>35.722576230100003</v>
      </c>
      <c r="C381" s="64">
        <v>2.3850101781935099E-2</v>
      </c>
      <c r="D381" s="63">
        <v>18.2637194018</v>
      </c>
      <c r="E381" s="64">
        <v>2.6252000648245399E-2</v>
      </c>
      <c r="F381" s="63">
        <v>17.4588568283</v>
      </c>
      <c r="G381" s="64">
        <v>2.1880620471808599E-2</v>
      </c>
      <c r="H381" s="107"/>
      <c r="I381" s="63">
        <v>3.4663226077</v>
      </c>
      <c r="J381" s="64">
        <v>1.7155000013179E-2</v>
      </c>
      <c r="K381" s="63">
        <v>0</v>
      </c>
      <c r="L381" s="64">
        <v>0</v>
      </c>
      <c r="M381" s="63">
        <v>6.5098327067999797</v>
      </c>
      <c r="N381" s="64">
        <v>3.3753240200473801E-2</v>
      </c>
      <c r="O381" s="63">
        <v>5.59562895470002</v>
      </c>
      <c r="P381" s="64">
        <v>2.0387893151912799E-2</v>
      </c>
      <c r="Q381" s="63">
        <v>2.9948177547000001</v>
      </c>
      <c r="R381" s="64">
        <v>1.8243969981845101E-2</v>
      </c>
      <c r="S381" s="63">
        <v>12.7575614824</v>
      </c>
      <c r="T381" s="64">
        <v>4.26336037649876E-2</v>
      </c>
      <c r="U381" s="63">
        <v>4.3984127237999999</v>
      </c>
      <c r="V381" s="64">
        <v>3.8511685836525998E-2</v>
      </c>
      <c r="W381" s="107"/>
      <c r="X381" s="63">
        <v>3.2530811773999999</v>
      </c>
      <c r="Y381" s="64">
        <v>1.19332180760824E-2</v>
      </c>
      <c r="Z381" s="63">
        <v>5.3887951999000103</v>
      </c>
      <c r="AA381" s="64">
        <v>1.26532297795713E-2</v>
      </c>
      <c r="AB381" s="63">
        <v>27.080699852799899</v>
      </c>
      <c r="AC381" s="64">
        <v>3.4356259618920401E-2</v>
      </c>
    </row>
    <row r="382" spans="1:29" customFormat="1" x14ac:dyDescent="0.3">
      <c r="A382" s="58" t="s">
        <v>207</v>
      </c>
      <c r="B382" s="59">
        <v>468.6819961658</v>
      </c>
      <c r="C382" s="60">
        <v>0.312914534492508</v>
      </c>
      <c r="D382" s="59">
        <v>195.20800155200001</v>
      </c>
      <c r="E382" s="60">
        <v>0.28058909965407902</v>
      </c>
      <c r="F382" s="59">
        <v>269.53555538499899</v>
      </c>
      <c r="G382" s="60">
        <v>0.33780019213386198</v>
      </c>
      <c r="H382" s="107"/>
      <c r="I382" s="59">
        <v>42.774567386699999</v>
      </c>
      <c r="J382" s="60">
        <v>0.21169342474140401</v>
      </c>
      <c r="K382" s="59">
        <v>65.701076824799998</v>
      </c>
      <c r="L382" s="60">
        <v>0.26195370004459301</v>
      </c>
      <c r="M382" s="59">
        <v>53.977507070700099</v>
      </c>
      <c r="N382" s="60">
        <v>0.27987136438651999</v>
      </c>
      <c r="O382" s="59">
        <v>74.163649168300097</v>
      </c>
      <c r="P382" s="60">
        <v>0.27021815907382901</v>
      </c>
      <c r="Q382" s="59">
        <v>57.362441390900003</v>
      </c>
      <c r="R382" s="60">
        <v>0.34944318637704902</v>
      </c>
      <c r="S382" s="59">
        <v>124.33622783120001</v>
      </c>
      <c r="T382" s="61">
        <v>0.41551055648852597</v>
      </c>
      <c r="U382" s="59">
        <v>50.366526493199999</v>
      </c>
      <c r="V382" s="61">
        <v>0.44099996221077298</v>
      </c>
      <c r="W382" s="107"/>
      <c r="X382" s="59">
        <v>60.715775646399997</v>
      </c>
      <c r="Y382" s="62">
        <v>0.222722567294206</v>
      </c>
      <c r="Z382" s="59">
        <v>134.81577891809999</v>
      </c>
      <c r="AA382" s="60">
        <v>0.31655592118146503</v>
      </c>
      <c r="AB382" s="59">
        <v>262.87095203230001</v>
      </c>
      <c r="AC382" s="60">
        <v>0.333494434168424</v>
      </c>
    </row>
    <row r="383" spans="1:29" customFormat="1" x14ac:dyDescent="0.3">
      <c r="A383" s="58" t="s">
        <v>208</v>
      </c>
      <c r="B383" s="63">
        <v>652.24155641899995</v>
      </c>
      <c r="C383" s="64">
        <v>0.43546768314804202</v>
      </c>
      <c r="D383" s="63">
        <v>264.56020332769901</v>
      </c>
      <c r="E383" s="62">
        <v>0.38027493066796803</v>
      </c>
      <c r="F383" s="63">
        <v>387.68135309130002</v>
      </c>
      <c r="G383" s="61">
        <v>0.48586849840236201</v>
      </c>
      <c r="H383" s="107"/>
      <c r="I383" s="63">
        <v>63.202061588399999</v>
      </c>
      <c r="J383" s="64">
        <v>0.31279009200513003</v>
      </c>
      <c r="K383" s="63">
        <v>113.6114956577</v>
      </c>
      <c r="L383" s="64">
        <v>0.45297509711288197</v>
      </c>
      <c r="M383" s="63">
        <v>105.6311230582</v>
      </c>
      <c r="N383" s="61">
        <v>0.54769344003340004</v>
      </c>
      <c r="O383" s="63">
        <v>146.6335590848</v>
      </c>
      <c r="P383" s="61">
        <v>0.53426511287789302</v>
      </c>
      <c r="Q383" s="63">
        <v>80.137515855500098</v>
      </c>
      <c r="R383" s="64">
        <v>0.48818544346910703</v>
      </c>
      <c r="S383" s="63">
        <v>98.177778150599906</v>
      </c>
      <c r="T383" s="62">
        <v>0.32809346033518899</v>
      </c>
      <c r="U383" s="63">
        <v>44.848023023800003</v>
      </c>
      <c r="V383" s="64">
        <v>0.39268096959979798</v>
      </c>
      <c r="W383" s="107"/>
      <c r="X383" s="63">
        <v>85.288974070500103</v>
      </c>
      <c r="Y383" s="62">
        <v>0.31286398081281902</v>
      </c>
      <c r="Z383" s="63">
        <v>176.11462533369999</v>
      </c>
      <c r="AA383" s="64">
        <v>0.41352820792517098</v>
      </c>
      <c r="AB383" s="63">
        <v>390.04398231179999</v>
      </c>
      <c r="AC383" s="61">
        <v>0.49483404756676702</v>
      </c>
    </row>
    <row r="384" spans="1:29" customFormat="1" x14ac:dyDescent="0.3">
      <c r="A384" s="58" t="s">
        <v>209</v>
      </c>
      <c r="B384" s="59">
        <v>422.62747525129998</v>
      </c>
      <c r="C384" s="60">
        <v>0.282166331892171</v>
      </c>
      <c r="D384" s="59">
        <v>206.58750116510001</v>
      </c>
      <c r="E384" s="60">
        <v>0.29694582440699901</v>
      </c>
      <c r="F384" s="59">
        <v>216.0399740862</v>
      </c>
      <c r="G384" s="60">
        <v>0.270755910665188</v>
      </c>
      <c r="H384" s="107"/>
      <c r="I384" s="59">
        <v>27.7595474791</v>
      </c>
      <c r="J384" s="62">
        <v>0.13738335731127599</v>
      </c>
      <c r="K384" s="59">
        <v>77.3110906781002</v>
      </c>
      <c r="L384" s="60">
        <v>0.30824344495320199</v>
      </c>
      <c r="M384" s="59">
        <v>59.473200854999803</v>
      </c>
      <c r="N384" s="60">
        <v>0.30836633203384001</v>
      </c>
      <c r="O384" s="59">
        <v>69.399083222800101</v>
      </c>
      <c r="P384" s="60">
        <v>0.25285827653006199</v>
      </c>
      <c r="Q384" s="59">
        <v>53.636899589599999</v>
      </c>
      <c r="R384" s="60">
        <v>0.32674775768782099</v>
      </c>
      <c r="S384" s="59">
        <v>97.981744870900101</v>
      </c>
      <c r="T384" s="60">
        <v>0.32743835040818497</v>
      </c>
      <c r="U384" s="59">
        <v>37.0659085558</v>
      </c>
      <c r="V384" s="60">
        <v>0.32454221901966301</v>
      </c>
      <c r="W384" s="107"/>
      <c r="X384" s="59">
        <v>55.478466521000101</v>
      </c>
      <c r="Y384" s="62">
        <v>0.20351064219395201</v>
      </c>
      <c r="Z384" s="59">
        <v>109.74451431830001</v>
      </c>
      <c r="AA384" s="60">
        <v>0.25768701633765401</v>
      </c>
      <c r="AB384" s="59">
        <v>255.10348095259999</v>
      </c>
      <c r="AC384" s="61">
        <v>0.32364013740182701</v>
      </c>
    </row>
    <row r="385" spans="1:29" customFormat="1" x14ac:dyDescent="0.3">
      <c r="A385" s="58" t="s">
        <v>210</v>
      </c>
      <c r="B385" s="63">
        <v>86.659717589900197</v>
      </c>
      <c r="C385" s="64">
        <v>5.7858175502228701E-2</v>
      </c>
      <c r="D385" s="63">
        <v>37.713595857100003</v>
      </c>
      <c r="E385" s="64">
        <v>5.4208965934434999E-2</v>
      </c>
      <c r="F385" s="63">
        <v>48.946121732800101</v>
      </c>
      <c r="G385" s="64">
        <v>6.13425909688625E-2</v>
      </c>
      <c r="H385" s="107"/>
      <c r="I385" s="63">
        <v>9.9256698227999998</v>
      </c>
      <c r="J385" s="64">
        <v>4.9122625102089597E-2</v>
      </c>
      <c r="K385" s="63">
        <v>7.9529355398000199</v>
      </c>
      <c r="L385" s="64">
        <v>3.1708778478960503E-2</v>
      </c>
      <c r="M385" s="63">
        <v>20.432084639300001</v>
      </c>
      <c r="N385" s="61">
        <v>0.105939598095403</v>
      </c>
      <c r="O385" s="63">
        <v>17.6392110032</v>
      </c>
      <c r="P385" s="64">
        <v>6.4269155822996804E-2</v>
      </c>
      <c r="Q385" s="63">
        <v>9.1866113754000107</v>
      </c>
      <c r="R385" s="64">
        <v>5.59634261232244E-2</v>
      </c>
      <c r="S385" s="63">
        <v>18.274777384499998</v>
      </c>
      <c r="T385" s="64">
        <v>6.1071202281014501E-2</v>
      </c>
      <c r="U385" s="63">
        <v>3.2484278248999998</v>
      </c>
      <c r="V385" s="64">
        <v>2.84426314016063E-2</v>
      </c>
      <c r="W385" s="107"/>
      <c r="X385" s="63">
        <v>17.726495772500002</v>
      </c>
      <c r="Y385" s="64">
        <v>6.5025779635497202E-2</v>
      </c>
      <c r="Z385" s="63">
        <v>27.084250773800001</v>
      </c>
      <c r="AA385" s="64">
        <v>6.35955228832564E-2</v>
      </c>
      <c r="AB385" s="63">
        <v>41.848971043600002</v>
      </c>
      <c r="AC385" s="64">
        <v>5.3092206692359298E-2</v>
      </c>
    </row>
    <row r="386" spans="1:29" customFormat="1" x14ac:dyDescent="0.3">
      <c r="A386" s="58" t="s">
        <v>211</v>
      </c>
      <c r="B386" s="59">
        <v>137.3951084382</v>
      </c>
      <c r="C386" s="60">
        <v>9.1731550924089494E-2</v>
      </c>
      <c r="D386" s="59">
        <v>48.307944910300002</v>
      </c>
      <c r="E386" s="60">
        <v>6.9437126863414994E-2</v>
      </c>
      <c r="F386" s="59">
        <v>85.672739087800096</v>
      </c>
      <c r="G386" s="60">
        <v>0.10737087239995199</v>
      </c>
      <c r="H386" s="107"/>
      <c r="I386" s="59">
        <v>17.808242731899998</v>
      </c>
      <c r="J386" s="60">
        <v>8.8133863715341806E-2</v>
      </c>
      <c r="K386" s="59">
        <v>17.909148797899999</v>
      </c>
      <c r="L386" s="60">
        <v>7.1404732144180597E-2</v>
      </c>
      <c r="M386" s="59">
        <v>15.004809011200001</v>
      </c>
      <c r="N386" s="60">
        <v>7.7799376040529E-2</v>
      </c>
      <c r="O386" s="59">
        <v>23.614103969999999</v>
      </c>
      <c r="P386" s="60">
        <v>8.6038912250273103E-2</v>
      </c>
      <c r="Q386" s="59">
        <v>19.842156747400001</v>
      </c>
      <c r="R386" s="60">
        <v>0.12087537263545201</v>
      </c>
      <c r="S386" s="59">
        <v>31.2452139902</v>
      </c>
      <c r="T386" s="60">
        <v>0.104416198553945</v>
      </c>
      <c r="U386" s="59">
        <v>11.971433189600001</v>
      </c>
      <c r="V386" s="60">
        <v>0.104819648123544</v>
      </c>
      <c r="W386" s="107"/>
      <c r="X386" s="59">
        <v>22.149670069399999</v>
      </c>
      <c r="Y386" s="60">
        <v>8.1251228861949201E-2</v>
      </c>
      <c r="Z386" s="59">
        <v>59.616935980500102</v>
      </c>
      <c r="AA386" s="61">
        <v>0.13998431221310001</v>
      </c>
      <c r="AB386" s="59">
        <v>55.628502388299999</v>
      </c>
      <c r="AC386" s="60">
        <v>7.0573776920560605E-2</v>
      </c>
    </row>
    <row r="387" spans="1:29" customFormat="1" x14ac:dyDescent="0.3">
      <c r="A387" s="58" t="s">
        <v>212</v>
      </c>
      <c r="B387" s="63">
        <v>49.5648192596</v>
      </c>
      <c r="C387" s="64">
        <v>3.3091845798865302E-2</v>
      </c>
      <c r="D387" s="63">
        <v>27.787954489800001</v>
      </c>
      <c r="E387" s="64">
        <v>3.9941995561306599E-2</v>
      </c>
      <c r="F387" s="63">
        <v>21.7768647698</v>
      </c>
      <c r="G387" s="64">
        <v>2.72922401380555E-2</v>
      </c>
      <c r="H387" s="107"/>
      <c r="I387" s="63">
        <v>7.7470843102999796</v>
      </c>
      <c r="J387" s="64">
        <v>3.8340698915349698E-2</v>
      </c>
      <c r="K387" s="63">
        <v>2.8817076617000001</v>
      </c>
      <c r="L387" s="64">
        <v>1.1489522256113599E-2</v>
      </c>
      <c r="M387" s="63">
        <v>4.1458517704000002</v>
      </c>
      <c r="N387" s="64">
        <v>2.1496087064679498E-2</v>
      </c>
      <c r="O387" s="63">
        <v>4.3315577159999901</v>
      </c>
      <c r="P387" s="64">
        <v>1.5782200108349801E-2</v>
      </c>
      <c r="Q387" s="63">
        <v>7.5332528993999901</v>
      </c>
      <c r="R387" s="64">
        <v>4.5891420119508503E-2</v>
      </c>
      <c r="S387" s="63">
        <v>12.7663656332</v>
      </c>
      <c r="T387" s="64">
        <v>4.2663025741688398E-2</v>
      </c>
      <c r="U387" s="63">
        <v>10.158999268600001</v>
      </c>
      <c r="V387" s="61">
        <v>8.89503129455778E-2</v>
      </c>
      <c r="W387" s="107"/>
      <c r="X387" s="63">
        <v>15.214019024400001</v>
      </c>
      <c r="Y387" s="64">
        <v>5.5809307217146199E-2</v>
      </c>
      <c r="Z387" s="63">
        <v>19.9908402712</v>
      </c>
      <c r="AA387" s="64">
        <v>4.6939749249126098E-2</v>
      </c>
      <c r="AB387" s="63">
        <v>14.359959964</v>
      </c>
      <c r="AC387" s="62">
        <v>1.8217938063719401E-2</v>
      </c>
    </row>
    <row r="388" spans="1:29" customFormat="1" x14ac:dyDescent="0.3">
      <c r="A388" s="58" t="s">
        <v>181</v>
      </c>
      <c r="B388" s="59">
        <v>86.511876136999902</v>
      </c>
      <c r="C388" s="60">
        <v>5.7759469471718998E-2</v>
      </c>
      <c r="D388" s="59">
        <v>32.412749428700003</v>
      </c>
      <c r="E388" s="60">
        <v>4.6589607532504497E-2</v>
      </c>
      <c r="F388" s="59">
        <v>54.099126708299998</v>
      </c>
      <c r="G388" s="60">
        <v>6.7800685405807096E-2</v>
      </c>
      <c r="H388" s="107"/>
      <c r="I388" s="59">
        <v>0</v>
      </c>
      <c r="J388" s="60">
        <v>0</v>
      </c>
      <c r="K388" s="59">
        <v>19.3542387066</v>
      </c>
      <c r="L388" s="60">
        <v>7.71663827407226E-2</v>
      </c>
      <c r="M388" s="59">
        <v>31.3959397679</v>
      </c>
      <c r="N388" s="61">
        <v>0.16278677871377401</v>
      </c>
      <c r="O388" s="59">
        <v>20.705930892800001</v>
      </c>
      <c r="P388" s="60">
        <v>7.5442869795488504E-2</v>
      </c>
      <c r="Q388" s="59">
        <v>2.4543403874999998</v>
      </c>
      <c r="R388" s="62">
        <v>1.49514648377211E-2</v>
      </c>
      <c r="S388" s="59">
        <v>9.8475373603000005</v>
      </c>
      <c r="T388" s="60">
        <v>3.2908797379431601E-2</v>
      </c>
      <c r="U388" s="59">
        <v>2.7538890219000001</v>
      </c>
      <c r="V388" s="60">
        <v>2.41125413870764E-2</v>
      </c>
      <c r="W388" s="107"/>
      <c r="X388" s="59">
        <v>6.4160962411000204</v>
      </c>
      <c r="Y388" s="62">
        <v>2.3536048277581802E-2</v>
      </c>
      <c r="Z388" s="59">
        <v>23.62642756</v>
      </c>
      <c r="AA388" s="60">
        <v>5.5476336675890602E-2</v>
      </c>
      <c r="AB388" s="59">
        <v>56.469352335900098</v>
      </c>
      <c r="AC388" s="60">
        <v>7.1640531445271105E-2</v>
      </c>
    </row>
    <row r="389" spans="1:29" customFormat="1" x14ac:dyDescent="0.3">
      <c r="A389" s="58" t="s">
        <v>213</v>
      </c>
      <c r="B389" s="63">
        <v>142.34923992060001</v>
      </c>
      <c r="C389" s="64">
        <v>9.5039166235349401E-2</v>
      </c>
      <c r="D389" s="63">
        <v>64.299617918099997</v>
      </c>
      <c r="E389" s="64">
        <v>9.2423321566226693E-2</v>
      </c>
      <c r="F389" s="63">
        <v>78.049622002500001</v>
      </c>
      <c r="G389" s="64">
        <v>9.7817066363508995E-2</v>
      </c>
      <c r="H389" s="107"/>
      <c r="I389" s="63">
        <v>14.5153441586</v>
      </c>
      <c r="J389" s="64">
        <v>7.1837147725066094E-2</v>
      </c>
      <c r="K389" s="63">
        <v>25.218750841799999</v>
      </c>
      <c r="L389" s="64">
        <v>0.10054850563756</v>
      </c>
      <c r="M389" s="63">
        <v>17.306903549499999</v>
      </c>
      <c r="N389" s="64">
        <v>8.9735650506426096E-2</v>
      </c>
      <c r="O389" s="63">
        <v>17.787911258299999</v>
      </c>
      <c r="P389" s="64">
        <v>6.4810951023712204E-2</v>
      </c>
      <c r="Q389" s="63">
        <v>18.420819913900001</v>
      </c>
      <c r="R389" s="64">
        <v>0.112216806856693</v>
      </c>
      <c r="S389" s="63">
        <v>36.396822329899997</v>
      </c>
      <c r="T389" s="64">
        <v>0.121631998690215</v>
      </c>
      <c r="U389" s="63">
        <v>12.7026878686</v>
      </c>
      <c r="V389" s="64">
        <v>0.11122237843390199</v>
      </c>
      <c r="W389" s="107"/>
      <c r="X389" s="63">
        <v>30.672031971799999</v>
      </c>
      <c r="Y389" s="64">
        <v>0.112513652871275</v>
      </c>
      <c r="Z389" s="63">
        <v>40.176104688199899</v>
      </c>
      <c r="AA389" s="64">
        <v>9.4336018610864797E-2</v>
      </c>
      <c r="AB389" s="63">
        <v>71.501103260600004</v>
      </c>
      <c r="AC389" s="64">
        <v>9.0710745291407893E-2</v>
      </c>
    </row>
    <row r="390" spans="1:29" customFormat="1" x14ac:dyDescent="0.3">
      <c r="A390" s="58" t="s">
        <v>214</v>
      </c>
      <c r="B390" s="59">
        <v>260.07576242610003</v>
      </c>
      <c r="C390" s="60">
        <v>0.17363902773760001</v>
      </c>
      <c r="D390" s="59">
        <v>134.03082969370001</v>
      </c>
      <c r="E390" s="60">
        <v>0.19265393595880101</v>
      </c>
      <c r="F390" s="59">
        <v>126.0449327324</v>
      </c>
      <c r="G390" s="60">
        <v>0.157968036661014</v>
      </c>
      <c r="H390" s="107"/>
      <c r="I390" s="59">
        <v>25.798994136800001</v>
      </c>
      <c r="J390" s="60">
        <v>0.12768048299188001</v>
      </c>
      <c r="K390" s="59">
        <v>53.455070389099902</v>
      </c>
      <c r="L390" s="60">
        <v>0.21312821876434301</v>
      </c>
      <c r="M390" s="59">
        <v>35.549983410300001</v>
      </c>
      <c r="N390" s="60">
        <v>0.18432534032976</v>
      </c>
      <c r="O390" s="59">
        <v>44.1524330491999</v>
      </c>
      <c r="P390" s="60">
        <v>0.160871118276701</v>
      </c>
      <c r="Q390" s="59">
        <v>25.594444972200002</v>
      </c>
      <c r="R390" s="60">
        <v>0.15591742938013201</v>
      </c>
      <c r="S390" s="59">
        <v>56.149222141699902</v>
      </c>
      <c r="T390" s="60">
        <v>0.187641164167932</v>
      </c>
      <c r="U390" s="59">
        <v>19.375614326800001</v>
      </c>
      <c r="V390" s="60">
        <v>0.16964928457162801</v>
      </c>
      <c r="W390" s="107"/>
      <c r="X390" s="59">
        <v>34.584770257499997</v>
      </c>
      <c r="Y390" s="60">
        <v>0.12686667903068199</v>
      </c>
      <c r="Z390" s="59">
        <v>68.871839308999995</v>
      </c>
      <c r="AA390" s="60">
        <v>0.16171540683799901</v>
      </c>
      <c r="AB390" s="59">
        <v>155.82517815659901</v>
      </c>
      <c r="AC390" s="60">
        <v>0.197689509688175</v>
      </c>
    </row>
    <row r="391" spans="1:29" customFormat="1" x14ac:dyDescent="0.3">
      <c r="A391" s="58" t="s">
        <v>215</v>
      </c>
      <c r="B391" s="63">
        <v>308.64660145520003</v>
      </c>
      <c r="C391" s="64">
        <v>0.206067244756896</v>
      </c>
      <c r="D391" s="63">
        <v>117.5071667963</v>
      </c>
      <c r="E391" s="62">
        <v>0.16890306684223</v>
      </c>
      <c r="F391" s="63">
        <v>191.1394346589</v>
      </c>
      <c r="G391" s="64">
        <v>0.239548870129241</v>
      </c>
      <c r="H391" s="107"/>
      <c r="I391" s="63">
        <v>20.730013304300002</v>
      </c>
      <c r="J391" s="64">
        <v>0.102593849089088</v>
      </c>
      <c r="K391" s="63">
        <v>31.718920946000001</v>
      </c>
      <c r="L391" s="64">
        <v>0.12646503078455301</v>
      </c>
      <c r="M391" s="63">
        <v>40.036476031900001</v>
      </c>
      <c r="N391" s="64">
        <v>0.20758763752463799</v>
      </c>
      <c r="O391" s="63">
        <v>52.423921605099899</v>
      </c>
      <c r="P391" s="64">
        <v>0.19100861063907601</v>
      </c>
      <c r="Q391" s="63">
        <v>34.749035227100002</v>
      </c>
      <c r="R391" s="64">
        <v>0.21168578775331701</v>
      </c>
      <c r="S391" s="63">
        <v>88.524319101699803</v>
      </c>
      <c r="T391" s="61">
        <v>0.295833239710729</v>
      </c>
      <c r="U391" s="63">
        <v>40.463915239099997</v>
      </c>
      <c r="V391" s="61">
        <v>0.35429453515624598</v>
      </c>
      <c r="W391" s="107"/>
      <c r="X391" s="63">
        <v>59.600361418799999</v>
      </c>
      <c r="Y391" s="64">
        <v>0.218630913721099</v>
      </c>
      <c r="Z391" s="63">
        <v>105.5240729105</v>
      </c>
      <c r="AA391" s="64">
        <v>0.24777715468525599</v>
      </c>
      <c r="AB391" s="63">
        <v>142.728192422901</v>
      </c>
      <c r="AC391" s="64">
        <v>0.181073859260449</v>
      </c>
    </row>
    <row r="392" spans="1:29" customFormat="1" x14ac:dyDescent="0.3">
      <c r="A392" s="58" t="s">
        <v>216</v>
      </c>
      <c r="B392" s="59">
        <v>130.656425394</v>
      </c>
      <c r="C392" s="60">
        <v>8.7232483571132197E-2</v>
      </c>
      <c r="D392" s="59">
        <v>59.927431660899998</v>
      </c>
      <c r="E392" s="60">
        <v>8.6138805584944605E-2</v>
      </c>
      <c r="F392" s="59">
        <v>70.728993733099998</v>
      </c>
      <c r="G392" s="60">
        <v>8.8642359774570703E-2</v>
      </c>
      <c r="H392" s="107"/>
      <c r="I392" s="59">
        <v>31.181195838400001</v>
      </c>
      <c r="J392" s="60">
        <v>0.154317262285526</v>
      </c>
      <c r="K392" s="59">
        <v>27.0878509092</v>
      </c>
      <c r="L392" s="60">
        <v>0.10800070736805301</v>
      </c>
      <c r="M392" s="59">
        <v>14.874000368200001</v>
      </c>
      <c r="N392" s="60">
        <v>7.7121138097046196E-2</v>
      </c>
      <c r="O392" s="59">
        <v>22.615685943300001</v>
      </c>
      <c r="P392" s="60">
        <v>8.2401137084318704E-2</v>
      </c>
      <c r="Q392" s="59">
        <v>9.0112593949999802</v>
      </c>
      <c r="R392" s="62">
        <v>5.4895208779563297E-2</v>
      </c>
      <c r="S392" s="59">
        <v>15.0908420855</v>
      </c>
      <c r="T392" s="60">
        <v>5.0431031262580403E-2</v>
      </c>
      <c r="U392" s="59">
        <v>10.7955908544</v>
      </c>
      <c r="V392" s="60">
        <v>9.4524190773333003E-2</v>
      </c>
      <c r="W392" s="107"/>
      <c r="X392" s="59">
        <v>19.981113019199999</v>
      </c>
      <c r="Y392" s="60">
        <v>7.3296350769682994E-2</v>
      </c>
      <c r="Z392" s="59">
        <v>32.7155450911999</v>
      </c>
      <c r="AA392" s="60">
        <v>7.6818155830186405E-2</v>
      </c>
      <c r="AB392" s="59">
        <v>77.959767283600002</v>
      </c>
      <c r="AC392" s="60">
        <v>9.8904608048711207E-2</v>
      </c>
    </row>
    <row r="393" spans="1:29" customFormat="1" x14ac:dyDescent="0.3">
      <c r="A393" s="58" t="s">
        <v>217</v>
      </c>
      <c r="B393" s="63">
        <v>68.650621570799998</v>
      </c>
      <c r="C393" s="64">
        <v>4.5834440979569603E-2</v>
      </c>
      <c r="D393" s="63">
        <v>35.767618366500002</v>
      </c>
      <c r="E393" s="64">
        <v>5.1411846617125098E-2</v>
      </c>
      <c r="F393" s="63">
        <v>32.883003204300003</v>
      </c>
      <c r="G393" s="64">
        <v>4.1211204156292598E-2</v>
      </c>
      <c r="H393" s="107"/>
      <c r="I393" s="63">
        <v>19.018100809900002</v>
      </c>
      <c r="J393" s="64">
        <v>9.4121510479070594E-2</v>
      </c>
      <c r="K393" s="63">
        <v>7.0594164996000002</v>
      </c>
      <c r="L393" s="64">
        <v>2.8146270374796001E-2</v>
      </c>
      <c r="M393" s="63">
        <v>8.0055317112000104</v>
      </c>
      <c r="N393" s="64">
        <v>4.1508383848080602E-2</v>
      </c>
      <c r="O393" s="63">
        <v>13.215415027200001</v>
      </c>
      <c r="P393" s="64">
        <v>4.81508820034302E-2</v>
      </c>
      <c r="Q393" s="63">
        <v>3.9746006638</v>
      </c>
      <c r="R393" s="64">
        <v>2.4212657042783099E-2</v>
      </c>
      <c r="S393" s="63">
        <v>10.8738566386</v>
      </c>
      <c r="T393" s="64">
        <v>3.6338582100263597E-2</v>
      </c>
      <c r="U393" s="63">
        <v>6.5037002204999999</v>
      </c>
      <c r="V393" s="64">
        <v>5.6945192594488797E-2</v>
      </c>
      <c r="W393" s="107"/>
      <c r="X393" s="63">
        <v>20.914496545399999</v>
      </c>
      <c r="Y393" s="61">
        <v>7.6720264456235907E-2</v>
      </c>
      <c r="Z393" s="63">
        <v>19.455691950199999</v>
      </c>
      <c r="AA393" s="64">
        <v>4.5683187360878799E-2</v>
      </c>
      <c r="AB393" s="63">
        <v>28.280433075200001</v>
      </c>
      <c r="AC393" s="64">
        <v>3.5878315780181497E-2</v>
      </c>
    </row>
    <row r="394" spans="1:29" customFormat="1" x14ac:dyDescent="0.3">
      <c r="A394" s="58" t="s">
        <v>218</v>
      </c>
      <c r="B394" s="59">
        <v>163.18206183519999</v>
      </c>
      <c r="C394" s="60">
        <v>0.108948155325825</v>
      </c>
      <c r="D394" s="59">
        <v>52.3087092536</v>
      </c>
      <c r="E394" s="62">
        <v>7.51877664688088E-2</v>
      </c>
      <c r="F394" s="59">
        <v>110.8733525816</v>
      </c>
      <c r="G394" s="61">
        <v>0.13895398605609799</v>
      </c>
      <c r="H394" s="107"/>
      <c r="I394" s="59">
        <v>16.079250081200001</v>
      </c>
      <c r="J394" s="60">
        <v>7.9576994576948001E-2</v>
      </c>
      <c r="K394" s="59">
        <v>13.688650276700001</v>
      </c>
      <c r="L394" s="60">
        <v>5.4577379274314802E-2</v>
      </c>
      <c r="M394" s="59">
        <v>19.955070379199999</v>
      </c>
      <c r="N394" s="60">
        <v>0.103466296917727</v>
      </c>
      <c r="O394" s="59">
        <v>33.003709534800002</v>
      </c>
      <c r="P394" s="60">
        <v>0.12025030770617701</v>
      </c>
      <c r="Q394" s="59">
        <v>19.937934080000002</v>
      </c>
      <c r="R394" s="60">
        <v>0.121458833441424</v>
      </c>
      <c r="S394" s="59">
        <v>42.634377846099902</v>
      </c>
      <c r="T394" s="60">
        <v>0.14247684985606299</v>
      </c>
      <c r="U394" s="59">
        <v>17.883069637199998</v>
      </c>
      <c r="V394" s="60">
        <v>0.15658084015943799</v>
      </c>
      <c r="W394" s="107"/>
      <c r="X394" s="59">
        <v>15.2742933822</v>
      </c>
      <c r="Y394" s="62">
        <v>5.6030410539442702E-2</v>
      </c>
      <c r="Z394" s="59">
        <v>56.213412749300097</v>
      </c>
      <c r="AA394" s="60">
        <v>0.131992625777275</v>
      </c>
      <c r="AB394" s="59">
        <v>89.393342244299902</v>
      </c>
      <c r="AC394" s="60">
        <v>0.113409952144594</v>
      </c>
    </row>
    <row r="395" spans="1:29" customFormat="1" ht="22.8" x14ac:dyDescent="0.3">
      <c r="A395" s="66" t="s">
        <v>219</v>
      </c>
      <c r="B395" s="63">
        <v>29.211926195699998</v>
      </c>
      <c r="C395" s="64">
        <v>1.9503280181309399E-2</v>
      </c>
      <c r="D395" s="63">
        <v>11.662924497000001</v>
      </c>
      <c r="E395" s="64">
        <v>1.6764115496951101E-2</v>
      </c>
      <c r="F395" s="63">
        <v>17.5490016987</v>
      </c>
      <c r="G395" s="64">
        <v>2.19935961217094E-2</v>
      </c>
      <c r="H395" s="107"/>
      <c r="I395" s="63">
        <v>0</v>
      </c>
      <c r="J395" s="64">
        <v>0</v>
      </c>
      <c r="K395" s="63">
        <v>2.6648625248000002</v>
      </c>
      <c r="L395" s="64">
        <v>1.0624949121351901E-2</v>
      </c>
      <c r="M395" s="63">
        <v>1.6468869707</v>
      </c>
      <c r="N395" s="64">
        <v>8.5390476236051806E-3</v>
      </c>
      <c r="O395" s="63">
        <v>7.1587664087999903</v>
      </c>
      <c r="P395" s="64">
        <v>2.6083245659011399E-2</v>
      </c>
      <c r="Q395" s="63">
        <v>3.8536481825000002</v>
      </c>
      <c r="R395" s="64">
        <v>2.3475833095949E-2</v>
      </c>
      <c r="S395" s="63">
        <v>6.6087783533000204</v>
      </c>
      <c r="T395" s="64">
        <v>2.2085414839969401E-2</v>
      </c>
      <c r="U395" s="63">
        <v>7.2789837555999997</v>
      </c>
      <c r="V395" s="61">
        <v>6.3733431400829696E-2</v>
      </c>
      <c r="W395" s="107"/>
      <c r="X395" s="63">
        <v>5.0791662235000103</v>
      </c>
      <c r="Y395" s="64">
        <v>1.8631812390903901E-2</v>
      </c>
      <c r="Z395" s="63">
        <v>7.8693134427999896</v>
      </c>
      <c r="AA395" s="64">
        <v>1.8477642498097802E-2</v>
      </c>
      <c r="AB395" s="63">
        <v>16.263446529399999</v>
      </c>
      <c r="AC395" s="64">
        <v>2.0632819472895698E-2</v>
      </c>
    </row>
    <row r="396" spans="1:29" customFormat="1" x14ac:dyDescent="0.3">
      <c r="A396" s="58" t="s">
        <v>220</v>
      </c>
      <c r="B396" s="59">
        <v>118.64302148989999</v>
      </c>
      <c r="C396" s="60">
        <v>7.9211760093219702E-2</v>
      </c>
      <c r="D396" s="59">
        <v>54.663196828499999</v>
      </c>
      <c r="E396" s="60">
        <v>7.8572072150622299E-2</v>
      </c>
      <c r="F396" s="59">
        <v>63.979824661400002</v>
      </c>
      <c r="G396" s="60">
        <v>8.0183844511500305E-2</v>
      </c>
      <c r="H396" s="107"/>
      <c r="I396" s="59">
        <v>13.98409584</v>
      </c>
      <c r="J396" s="60">
        <v>6.9207973829843603E-2</v>
      </c>
      <c r="K396" s="59">
        <v>23.368338077200001</v>
      </c>
      <c r="L396" s="60">
        <v>9.3170811180751406E-2</v>
      </c>
      <c r="M396" s="59">
        <v>9.0608199375000105</v>
      </c>
      <c r="N396" s="60">
        <v>4.6980014009302497E-2</v>
      </c>
      <c r="O396" s="59">
        <v>19.225282194399998</v>
      </c>
      <c r="P396" s="60">
        <v>7.0048068299019994E-2</v>
      </c>
      <c r="Q396" s="59">
        <v>17.048245605799998</v>
      </c>
      <c r="R396" s="60">
        <v>0.103855294896398</v>
      </c>
      <c r="S396" s="59">
        <v>21.601519705800001</v>
      </c>
      <c r="T396" s="60">
        <v>7.2188610114022903E-2</v>
      </c>
      <c r="U396" s="59">
        <v>14.3547201292</v>
      </c>
      <c r="V396" s="61">
        <v>0.125687266430376</v>
      </c>
      <c r="W396" s="107"/>
      <c r="X396" s="59">
        <v>13.9732729467</v>
      </c>
      <c r="Y396" s="60">
        <v>5.1257901114802398E-2</v>
      </c>
      <c r="Z396" s="59">
        <v>40.106046378000102</v>
      </c>
      <c r="AA396" s="60">
        <v>9.4171517295812898E-2</v>
      </c>
      <c r="AB396" s="59">
        <v>64.563702165199999</v>
      </c>
      <c r="AC396" s="60">
        <v>8.1909526917817596E-2</v>
      </c>
    </row>
    <row r="397" spans="1:29" customFormat="1" x14ac:dyDescent="0.3">
      <c r="A397" s="58" t="s">
        <v>221</v>
      </c>
      <c r="B397" s="63">
        <v>398.69613553620002</v>
      </c>
      <c r="C397" s="64">
        <v>0.26618862400495902</v>
      </c>
      <c r="D397" s="63">
        <v>163.57085515959901</v>
      </c>
      <c r="E397" s="64">
        <v>0.235114332476039</v>
      </c>
      <c r="F397" s="63">
        <v>231.18684114780001</v>
      </c>
      <c r="G397" s="64">
        <v>0.289738989154874</v>
      </c>
      <c r="H397" s="107"/>
      <c r="I397" s="63">
        <v>44.404672083000001</v>
      </c>
      <c r="J397" s="64">
        <v>0.219760892560005</v>
      </c>
      <c r="K397" s="63">
        <v>53.396321881699897</v>
      </c>
      <c r="L397" s="64">
        <v>0.21289398532968301</v>
      </c>
      <c r="M397" s="63">
        <v>48.054481002400003</v>
      </c>
      <c r="N397" s="64">
        <v>0.249160694757766</v>
      </c>
      <c r="O397" s="63">
        <v>76.912788768299905</v>
      </c>
      <c r="P397" s="64">
        <v>0.28023475682865601</v>
      </c>
      <c r="Q397" s="63">
        <v>47.186640102399998</v>
      </c>
      <c r="R397" s="64">
        <v>0.28745376716873</v>
      </c>
      <c r="S397" s="63">
        <v>94.670257517899998</v>
      </c>
      <c r="T397" s="64">
        <v>0.316371922088374</v>
      </c>
      <c r="U397" s="63">
        <v>34.070974180500002</v>
      </c>
      <c r="V397" s="64">
        <v>0.29831912923582898</v>
      </c>
      <c r="W397" s="107"/>
      <c r="X397" s="63">
        <v>46.4800864085</v>
      </c>
      <c r="Y397" s="62">
        <v>0.17050204930671001</v>
      </c>
      <c r="Z397" s="63">
        <v>116.9271878959</v>
      </c>
      <c r="AA397" s="64">
        <v>0.27455238528147902</v>
      </c>
      <c r="AB397" s="63">
        <v>232.98784777239999</v>
      </c>
      <c r="AC397" s="64">
        <v>0.29558287007469802</v>
      </c>
    </row>
    <row r="398" spans="1:29" customFormat="1" x14ac:dyDescent="0.3">
      <c r="A398" s="58" t="s">
        <v>63</v>
      </c>
      <c r="B398" s="59">
        <v>31.114170058799999</v>
      </c>
      <c r="C398" s="60">
        <v>2.0773309236794098E-2</v>
      </c>
      <c r="D398" s="59">
        <v>15.234851315799901</v>
      </c>
      <c r="E398" s="60">
        <v>2.1898350375383398E-2</v>
      </c>
      <c r="F398" s="59">
        <v>15.8793187430001</v>
      </c>
      <c r="G398" s="60">
        <v>1.9901036487295101E-2</v>
      </c>
      <c r="H398" s="107"/>
      <c r="I398" s="59">
        <v>0</v>
      </c>
      <c r="J398" s="60">
        <v>0</v>
      </c>
      <c r="K398" s="59">
        <v>3.4864552524999999</v>
      </c>
      <c r="L398" s="60">
        <v>1.3900683178567699E-2</v>
      </c>
      <c r="M398" s="59">
        <v>0.93125861400000198</v>
      </c>
      <c r="N398" s="60">
        <v>4.8285412395111596E-3</v>
      </c>
      <c r="O398" s="59">
        <v>5.5079993673000098</v>
      </c>
      <c r="P398" s="60">
        <v>2.0068611319732602E-2</v>
      </c>
      <c r="Q398" s="59">
        <v>5.5058736254999996</v>
      </c>
      <c r="R398" s="60">
        <v>3.35409368365778E-2</v>
      </c>
      <c r="S398" s="59">
        <v>9.6033219213999992</v>
      </c>
      <c r="T398" s="60">
        <v>3.2092670859506997E-2</v>
      </c>
      <c r="U398" s="59">
        <v>6.0792612780999997</v>
      </c>
      <c r="V398" s="61">
        <v>5.3228883954772502E-2</v>
      </c>
      <c r="W398" s="107"/>
      <c r="X398" s="59">
        <v>9.7549910209999897</v>
      </c>
      <c r="Y398" s="60">
        <v>3.5784054819332202E-2</v>
      </c>
      <c r="Z398" s="59">
        <v>8.5715090923000101</v>
      </c>
      <c r="AA398" s="60">
        <v>2.0126442011484998E-2</v>
      </c>
      <c r="AB398" s="59">
        <v>12.787669945499999</v>
      </c>
      <c r="AC398" s="60">
        <v>1.6223233186613499E-2</v>
      </c>
    </row>
    <row r="399" spans="1:29" customFormat="1" x14ac:dyDescent="0.3">
      <c r="A399" s="65" t="s">
        <v>1</v>
      </c>
    </row>
    <row r="400" spans="1:29" customFormat="1" x14ac:dyDescent="0.3">
      <c r="A400" s="65" t="s">
        <v>1</v>
      </c>
    </row>
    <row r="401" spans="1:29" customFormat="1" x14ac:dyDescent="0.3">
      <c r="A401" s="53" t="s">
        <v>222</v>
      </c>
    </row>
    <row r="402" spans="1:29" customFormat="1" x14ac:dyDescent="0.3">
      <c r="A402" s="54" t="s">
        <v>1</v>
      </c>
    </row>
    <row r="403" spans="1:29" customFormat="1" x14ac:dyDescent="0.3">
      <c r="A403" s="114" t="s">
        <v>1</v>
      </c>
      <c r="B403" s="113" t="s">
        <v>504</v>
      </c>
      <c r="C403" s="113" t="s">
        <v>1</v>
      </c>
      <c r="D403" s="113" t="s">
        <v>346</v>
      </c>
      <c r="E403" s="113" t="s">
        <v>1</v>
      </c>
      <c r="F403" s="113" t="s">
        <v>347</v>
      </c>
      <c r="G403" s="113" t="s">
        <v>1</v>
      </c>
      <c r="H403" s="105"/>
      <c r="I403" s="113" t="s">
        <v>350</v>
      </c>
      <c r="J403" s="113" t="s">
        <v>1</v>
      </c>
      <c r="K403" s="113" t="s">
        <v>351</v>
      </c>
      <c r="L403" s="113" t="s">
        <v>1</v>
      </c>
      <c r="M403" s="113" t="s">
        <v>352</v>
      </c>
      <c r="N403" s="113" t="s">
        <v>1</v>
      </c>
      <c r="O403" s="113" t="s">
        <v>353</v>
      </c>
      <c r="P403" s="113" t="s">
        <v>1</v>
      </c>
      <c r="Q403" s="113" t="s">
        <v>354</v>
      </c>
      <c r="R403" s="113" t="s">
        <v>1</v>
      </c>
      <c r="S403" s="113" t="s">
        <v>355</v>
      </c>
      <c r="T403" s="113" t="s">
        <v>1</v>
      </c>
      <c r="U403" s="113" t="s">
        <v>356</v>
      </c>
      <c r="V403" s="113" t="s">
        <v>1</v>
      </c>
      <c r="W403" s="105"/>
      <c r="X403" s="113" t="s">
        <v>358</v>
      </c>
      <c r="Y403" s="113" t="s">
        <v>1</v>
      </c>
      <c r="Z403" s="113" t="s">
        <v>359</v>
      </c>
      <c r="AA403" s="113" t="s">
        <v>1</v>
      </c>
      <c r="AB403" s="113" t="s">
        <v>360</v>
      </c>
      <c r="AC403" s="113" t="s">
        <v>1</v>
      </c>
    </row>
    <row r="404" spans="1:29" customFormat="1" x14ac:dyDescent="0.3">
      <c r="A404" s="115" t="s">
        <v>1</v>
      </c>
      <c r="B404" s="55" t="s">
        <v>14</v>
      </c>
      <c r="C404" s="55" t="s">
        <v>15</v>
      </c>
      <c r="D404" s="55" t="s">
        <v>14</v>
      </c>
      <c r="E404" s="55" t="s">
        <v>15</v>
      </c>
      <c r="F404" s="55" t="s">
        <v>14</v>
      </c>
      <c r="G404" s="55" t="s">
        <v>15</v>
      </c>
      <c r="H404" s="105"/>
      <c r="I404" s="55" t="s">
        <v>14</v>
      </c>
      <c r="J404" s="55" t="s">
        <v>15</v>
      </c>
      <c r="K404" s="55" t="s">
        <v>14</v>
      </c>
      <c r="L404" s="55" t="s">
        <v>15</v>
      </c>
      <c r="M404" s="55" t="s">
        <v>14</v>
      </c>
      <c r="N404" s="55" t="s">
        <v>15</v>
      </c>
      <c r="O404" s="55" t="s">
        <v>14</v>
      </c>
      <c r="P404" s="55" t="s">
        <v>15</v>
      </c>
      <c r="Q404" s="55" t="s">
        <v>14</v>
      </c>
      <c r="R404" s="55" t="s">
        <v>15</v>
      </c>
      <c r="S404" s="55" t="s">
        <v>14</v>
      </c>
      <c r="T404" s="55" t="s">
        <v>15</v>
      </c>
      <c r="U404" s="55" t="s">
        <v>14</v>
      </c>
      <c r="V404" s="55" t="s">
        <v>15</v>
      </c>
      <c r="W404" s="105"/>
      <c r="X404" s="55" t="s">
        <v>14</v>
      </c>
      <c r="Y404" s="55" t="s">
        <v>15</v>
      </c>
      <c r="Z404" s="55" t="s">
        <v>14</v>
      </c>
      <c r="AA404" s="55" t="s">
        <v>15</v>
      </c>
      <c r="AB404" s="55" t="s">
        <v>14</v>
      </c>
      <c r="AC404" s="55" t="s">
        <v>15</v>
      </c>
    </row>
    <row r="405" spans="1:29" customFormat="1" x14ac:dyDescent="0.3">
      <c r="A405" s="56" t="s">
        <v>16</v>
      </c>
      <c r="B405" s="57">
        <v>1497.7955463971</v>
      </c>
      <c r="C405" s="57">
        <v>1497.7955463971</v>
      </c>
      <c r="D405" s="57">
        <v>695.70771563350002</v>
      </c>
      <c r="E405" s="57">
        <v>695.70771563350002</v>
      </c>
      <c r="F405" s="57">
        <v>797.91415653839999</v>
      </c>
      <c r="G405" s="57">
        <v>797.91415653839999</v>
      </c>
      <c r="H405" s="106"/>
      <c r="I405" s="57">
        <v>202.05902681649999</v>
      </c>
      <c r="J405" s="57">
        <v>202.05902681649999</v>
      </c>
      <c r="K405" s="57">
        <v>250.81179160139999</v>
      </c>
      <c r="L405" s="57">
        <v>250.81179160139999</v>
      </c>
      <c r="M405" s="57">
        <v>192.86541582780001</v>
      </c>
      <c r="N405" s="57">
        <v>192.86541582780001</v>
      </c>
      <c r="O405" s="57">
        <v>274.45842064239997</v>
      </c>
      <c r="P405" s="57">
        <v>274.45842064239997</v>
      </c>
      <c r="Q405" s="57">
        <v>164.15384138869999</v>
      </c>
      <c r="R405" s="57">
        <v>164.15384138869999</v>
      </c>
      <c r="S405" s="57">
        <v>299.23722969149998</v>
      </c>
      <c r="T405" s="57">
        <v>299.23722969149998</v>
      </c>
      <c r="U405" s="57">
        <v>114.2098204288</v>
      </c>
      <c r="V405" s="57">
        <v>114.2098204288</v>
      </c>
      <c r="W405" s="106"/>
      <c r="X405" s="57">
        <v>272.60720089580002</v>
      </c>
      <c r="Y405" s="57">
        <v>272.60720089580002</v>
      </c>
      <c r="Z405" s="57">
        <v>425.88297958520002</v>
      </c>
      <c r="AA405" s="57">
        <v>425.88297958520002</v>
      </c>
      <c r="AB405" s="57">
        <v>788.23190164410005</v>
      </c>
      <c r="AC405" s="57">
        <v>788.23190164410005</v>
      </c>
    </row>
    <row r="406" spans="1:29" customFormat="1" ht="25.5" customHeight="1" x14ac:dyDescent="0.3">
      <c r="A406" s="66" t="s">
        <v>223</v>
      </c>
      <c r="B406" s="59">
        <v>419.30620323049999</v>
      </c>
      <c r="C406" s="60">
        <v>0.27994889171564702</v>
      </c>
      <c r="D406" s="59">
        <v>173.30619834840101</v>
      </c>
      <c r="E406" s="60">
        <v>0.24910777105668599</v>
      </c>
      <c r="F406" s="59">
        <v>245.76476988569999</v>
      </c>
      <c r="G406" s="60">
        <v>0.308009035648526</v>
      </c>
      <c r="H406" s="107"/>
      <c r="I406" s="59">
        <v>59.457714565200298</v>
      </c>
      <c r="J406" s="60">
        <v>0.29425913557030298</v>
      </c>
      <c r="K406" s="59">
        <v>90.677568035600103</v>
      </c>
      <c r="L406" s="60">
        <v>0.36153630360293598</v>
      </c>
      <c r="M406" s="59">
        <v>78.7556859674999</v>
      </c>
      <c r="N406" s="61">
        <v>0.40834529938647501</v>
      </c>
      <c r="O406" s="59">
        <v>96.296229746900096</v>
      </c>
      <c r="P406" s="61">
        <v>0.350859082849446</v>
      </c>
      <c r="Q406" s="59">
        <v>39.076279382999999</v>
      </c>
      <c r="R406" s="60">
        <v>0.238046694810335</v>
      </c>
      <c r="S406" s="59">
        <v>41.774358893500001</v>
      </c>
      <c r="T406" s="62">
        <v>0.13960281257973001</v>
      </c>
      <c r="U406" s="59">
        <v>13.2683666388</v>
      </c>
      <c r="V406" s="62">
        <v>0.11617535680367901</v>
      </c>
      <c r="W406" s="107"/>
      <c r="X406" s="59">
        <v>59.607785380899898</v>
      </c>
      <c r="Y406" s="60">
        <v>0.21865814690523999</v>
      </c>
      <c r="Z406" s="59">
        <v>102.26587199940001</v>
      </c>
      <c r="AA406" s="60">
        <v>0.240126694189574</v>
      </c>
      <c r="AB406" s="59">
        <v>248.6600950376</v>
      </c>
      <c r="AC406" s="60">
        <v>0.315465657402273</v>
      </c>
    </row>
    <row r="407" spans="1:29" customFormat="1" x14ac:dyDescent="0.3">
      <c r="A407" s="58" t="s">
        <v>224</v>
      </c>
      <c r="B407" s="63">
        <v>391.23370014310001</v>
      </c>
      <c r="C407" s="64">
        <v>0.26120634494087003</v>
      </c>
      <c r="D407" s="63">
        <v>182.14125867389899</v>
      </c>
      <c r="E407" s="64">
        <v>0.26180715634013801</v>
      </c>
      <c r="F407" s="63">
        <v>209.092441469199</v>
      </c>
      <c r="G407" s="64">
        <v>0.26204879278782101</v>
      </c>
      <c r="H407" s="107"/>
      <c r="I407" s="63">
        <v>51.579931790899998</v>
      </c>
      <c r="J407" s="64">
        <v>0.25527160356830902</v>
      </c>
      <c r="K407" s="63">
        <v>47.4020230609</v>
      </c>
      <c r="L407" s="64">
        <v>0.18899439599009399</v>
      </c>
      <c r="M407" s="63">
        <v>53.379217445299801</v>
      </c>
      <c r="N407" s="64">
        <v>0.27676925495527799</v>
      </c>
      <c r="O407" s="63">
        <v>66.297145834000005</v>
      </c>
      <c r="P407" s="64">
        <v>0.24155624622055399</v>
      </c>
      <c r="Q407" s="63">
        <v>41.320296216199999</v>
      </c>
      <c r="R407" s="64">
        <v>0.25171690084521198</v>
      </c>
      <c r="S407" s="63">
        <v>86.7623720469999</v>
      </c>
      <c r="T407" s="64">
        <v>0.28994511189816902</v>
      </c>
      <c r="U407" s="63">
        <v>44.4927137488</v>
      </c>
      <c r="V407" s="61">
        <v>0.38956994750322199</v>
      </c>
      <c r="W407" s="107"/>
      <c r="X407" s="63">
        <v>67.505754847599903</v>
      </c>
      <c r="Y407" s="64">
        <v>0.247630123583577</v>
      </c>
      <c r="Z407" s="63">
        <v>137.2008388797</v>
      </c>
      <c r="AA407" s="61">
        <v>0.32215619185657601</v>
      </c>
      <c r="AB407" s="63">
        <v>185.73313171279901</v>
      </c>
      <c r="AC407" s="64">
        <v>0.23563259914423201</v>
      </c>
    </row>
    <row r="408" spans="1:29" customFormat="1" x14ac:dyDescent="0.3">
      <c r="A408" s="58" t="s">
        <v>225</v>
      </c>
      <c r="B408" s="59">
        <v>115.0240874934</v>
      </c>
      <c r="C408" s="60">
        <v>7.6795586533880994E-2</v>
      </c>
      <c r="D408" s="59">
        <v>48.3702184805001</v>
      </c>
      <c r="E408" s="60">
        <v>6.9526637973901004E-2</v>
      </c>
      <c r="F408" s="59">
        <v>66.653869012900003</v>
      </c>
      <c r="G408" s="60">
        <v>8.3535137792347502E-2</v>
      </c>
      <c r="H408" s="107"/>
      <c r="I408" s="59">
        <v>16.5201665371</v>
      </c>
      <c r="J408" s="60">
        <v>8.1759111668407602E-2</v>
      </c>
      <c r="K408" s="59">
        <v>28.277678656199999</v>
      </c>
      <c r="L408" s="60">
        <v>0.112744614101477</v>
      </c>
      <c r="M408" s="59">
        <v>13.457629475899999</v>
      </c>
      <c r="N408" s="60">
        <v>6.9777307757009396E-2</v>
      </c>
      <c r="O408" s="59">
        <v>23.711168556200001</v>
      </c>
      <c r="P408" s="60">
        <v>8.6392570869938803E-2</v>
      </c>
      <c r="Q408" s="59">
        <v>9.6479377015999699</v>
      </c>
      <c r="R408" s="60">
        <v>5.8773755277250199E-2</v>
      </c>
      <c r="S408" s="59">
        <v>20.558543984899998</v>
      </c>
      <c r="T408" s="60">
        <v>6.8703162390906097E-2</v>
      </c>
      <c r="U408" s="59">
        <v>2.8509625815000001</v>
      </c>
      <c r="V408" s="62">
        <v>2.4962499466298801E-2</v>
      </c>
      <c r="W408" s="107"/>
      <c r="X408" s="59">
        <v>25.9261764582</v>
      </c>
      <c r="Y408" s="60">
        <v>9.5104518050166606E-2</v>
      </c>
      <c r="Z408" s="59">
        <v>22.908818715799999</v>
      </c>
      <c r="AA408" s="60">
        <v>5.3791346012730203E-2</v>
      </c>
      <c r="AB408" s="59">
        <v>66.189092319400103</v>
      </c>
      <c r="AC408" s="60">
        <v>8.3971597928658201E-2</v>
      </c>
    </row>
    <row r="409" spans="1:29" customFormat="1" x14ac:dyDescent="0.3">
      <c r="A409" s="58" t="s">
        <v>226</v>
      </c>
      <c r="B409" s="63">
        <v>241.5481350291</v>
      </c>
      <c r="C409" s="64">
        <v>0.16126909684712101</v>
      </c>
      <c r="D409" s="63">
        <v>116.51302109860001</v>
      </c>
      <c r="E409" s="64">
        <v>0.16747409649252701</v>
      </c>
      <c r="F409" s="63">
        <v>125.0351139305</v>
      </c>
      <c r="G409" s="64">
        <v>0.15670246342406199</v>
      </c>
      <c r="H409" s="107"/>
      <c r="I409" s="63">
        <v>28.2072437538</v>
      </c>
      <c r="J409" s="64">
        <v>0.13959902805736299</v>
      </c>
      <c r="K409" s="63">
        <v>42.301965835000097</v>
      </c>
      <c r="L409" s="64">
        <v>0.168660195618825</v>
      </c>
      <c r="M409" s="63">
        <v>28.7618744462</v>
      </c>
      <c r="N409" s="64">
        <v>0.14912924809640299</v>
      </c>
      <c r="O409" s="63">
        <v>36.8677829919</v>
      </c>
      <c r="P409" s="64">
        <v>0.13432921061633599</v>
      </c>
      <c r="Q409" s="63">
        <v>26.759192453200001</v>
      </c>
      <c r="R409" s="64">
        <v>0.16301289221637499</v>
      </c>
      <c r="S409" s="63">
        <v>57.432798915599903</v>
      </c>
      <c r="T409" s="64">
        <v>0.19193065974715301</v>
      </c>
      <c r="U409" s="63">
        <v>21.217276633400001</v>
      </c>
      <c r="V409" s="64">
        <v>0.185774538071594</v>
      </c>
      <c r="W409" s="107"/>
      <c r="X409" s="63">
        <v>26.875712658499999</v>
      </c>
      <c r="Y409" s="62">
        <v>9.8587684295151204E-2</v>
      </c>
      <c r="Z409" s="63">
        <v>65.340001413899998</v>
      </c>
      <c r="AA409" s="64">
        <v>0.15342242950760701</v>
      </c>
      <c r="AB409" s="63">
        <v>147.8253822003</v>
      </c>
      <c r="AC409" s="64">
        <v>0.187540471137954</v>
      </c>
    </row>
    <row r="410" spans="1:29" customFormat="1" x14ac:dyDescent="0.3">
      <c r="A410" s="58" t="s">
        <v>227</v>
      </c>
      <c r="B410" s="59">
        <v>123.9239860352</v>
      </c>
      <c r="C410" s="60">
        <v>8.2737584801407096E-2</v>
      </c>
      <c r="D410" s="59">
        <v>62.952576785600002</v>
      </c>
      <c r="E410" s="60">
        <v>9.0487104528194598E-2</v>
      </c>
      <c r="F410" s="59">
        <v>60.971409249600001</v>
      </c>
      <c r="G410" s="60">
        <v>7.6413494797627005E-2</v>
      </c>
      <c r="H410" s="107"/>
      <c r="I410" s="59">
        <v>27.783211641499999</v>
      </c>
      <c r="J410" s="60">
        <v>0.137500472407656</v>
      </c>
      <c r="K410" s="59">
        <v>27.273156483600001</v>
      </c>
      <c r="L410" s="60">
        <v>0.108739530583728</v>
      </c>
      <c r="M410" s="59">
        <v>18.742412538699998</v>
      </c>
      <c r="N410" s="60">
        <v>9.7178711166309703E-2</v>
      </c>
      <c r="O410" s="59">
        <v>24.0972560676</v>
      </c>
      <c r="P410" s="60">
        <v>8.7799295832125396E-2</v>
      </c>
      <c r="Q410" s="59">
        <v>14.058505220900001</v>
      </c>
      <c r="R410" s="60">
        <v>8.5642255471870807E-2</v>
      </c>
      <c r="S410" s="59">
        <v>8.6845058374000104</v>
      </c>
      <c r="T410" s="62">
        <v>2.9022143555978399E-2</v>
      </c>
      <c r="U410" s="59">
        <v>3.2849382454999998</v>
      </c>
      <c r="V410" s="62">
        <v>2.87623098711365E-2</v>
      </c>
      <c r="W410" s="107"/>
      <c r="X410" s="59">
        <v>14.635604858900001</v>
      </c>
      <c r="Y410" s="60">
        <v>5.3687521132261801E-2</v>
      </c>
      <c r="Z410" s="59">
        <v>33.448697116600002</v>
      </c>
      <c r="AA410" s="60">
        <v>7.8539642859590794E-2</v>
      </c>
      <c r="AB410" s="59">
        <v>75.839684059700005</v>
      </c>
      <c r="AC410" s="60">
        <v>9.6214938651319498E-2</v>
      </c>
    </row>
    <row r="411" spans="1:29" customFormat="1" x14ac:dyDescent="0.3">
      <c r="A411" s="58" t="s">
        <v>228</v>
      </c>
      <c r="B411" s="63">
        <v>230.85361078400001</v>
      </c>
      <c r="C411" s="64">
        <v>0.15412892055882499</v>
      </c>
      <c r="D411" s="63">
        <v>111.93739814689999</v>
      </c>
      <c r="E411" s="64">
        <v>0.16089716360982401</v>
      </c>
      <c r="F411" s="63">
        <v>118.9162126371</v>
      </c>
      <c r="G411" s="64">
        <v>0.149033842378478</v>
      </c>
      <c r="H411" s="107"/>
      <c r="I411" s="63">
        <v>21.829342243399999</v>
      </c>
      <c r="J411" s="64">
        <v>0.108034481741933</v>
      </c>
      <c r="K411" s="63">
        <v>48.317106148700098</v>
      </c>
      <c r="L411" s="64">
        <v>0.19264288110300401</v>
      </c>
      <c r="M411" s="63">
        <v>28.9801640013</v>
      </c>
      <c r="N411" s="64">
        <v>0.150261071311898</v>
      </c>
      <c r="O411" s="63">
        <v>43.477529233700103</v>
      </c>
      <c r="P411" s="64">
        <v>0.15841207980406</v>
      </c>
      <c r="Q411" s="63">
        <v>20.907873733100001</v>
      </c>
      <c r="R411" s="64">
        <v>0.127367556897997</v>
      </c>
      <c r="S411" s="63">
        <v>49.9542937858999</v>
      </c>
      <c r="T411" s="64">
        <v>0.166938765732461</v>
      </c>
      <c r="U411" s="63">
        <v>17.387301637899998</v>
      </c>
      <c r="V411" s="64">
        <v>0.15223998753014001</v>
      </c>
      <c r="W411" s="107"/>
      <c r="X411" s="63">
        <v>34.610473399200004</v>
      </c>
      <c r="Y411" s="64">
        <v>0.12696096539441501</v>
      </c>
      <c r="Z411" s="63">
        <v>68.986960677399907</v>
      </c>
      <c r="AA411" s="64">
        <v>0.16198571904562101</v>
      </c>
      <c r="AB411" s="63">
        <v>127.256176707401</v>
      </c>
      <c r="AC411" s="64">
        <v>0.16144509812653901</v>
      </c>
    </row>
    <row r="412" spans="1:29" customFormat="1" x14ac:dyDescent="0.3">
      <c r="A412" s="58" t="s">
        <v>229</v>
      </c>
      <c r="B412" s="59">
        <v>198.42159792699999</v>
      </c>
      <c r="C412" s="60">
        <v>0.132475756390314</v>
      </c>
      <c r="D412" s="59">
        <v>93.727590751600005</v>
      </c>
      <c r="E412" s="60">
        <v>0.13472265528384</v>
      </c>
      <c r="F412" s="59">
        <v>104.6940071754</v>
      </c>
      <c r="G412" s="60">
        <v>0.13120961235929801</v>
      </c>
      <c r="H412" s="107"/>
      <c r="I412" s="59">
        <v>18.441171049299999</v>
      </c>
      <c r="J412" s="60">
        <v>9.1266256894562595E-2</v>
      </c>
      <c r="K412" s="59">
        <v>36.391808815899999</v>
      </c>
      <c r="L412" s="60">
        <v>0.14509608413361699</v>
      </c>
      <c r="M412" s="59">
        <v>21.596377256499999</v>
      </c>
      <c r="N412" s="60">
        <v>0.11197641196482</v>
      </c>
      <c r="O412" s="59">
        <v>26.496254789000002</v>
      </c>
      <c r="P412" s="60">
        <v>9.6540141588597E-2</v>
      </c>
      <c r="Q412" s="59">
        <v>20.995106426500001</v>
      </c>
      <c r="R412" s="60">
        <v>0.12789896507377899</v>
      </c>
      <c r="S412" s="59">
        <v>54.156310118900102</v>
      </c>
      <c r="T412" s="61">
        <v>0.18098119065843701</v>
      </c>
      <c r="U412" s="59">
        <v>20.344569470900002</v>
      </c>
      <c r="V412" s="60">
        <v>0.17813327605731699</v>
      </c>
      <c r="W412" s="107"/>
      <c r="X412" s="59">
        <v>41.059100359199803</v>
      </c>
      <c r="Y412" s="60">
        <v>0.15061634551207001</v>
      </c>
      <c r="Z412" s="59">
        <v>55.729435003500001</v>
      </c>
      <c r="AA412" s="60">
        <v>0.13085621561533001</v>
      </c>
      <c r="AB412" s="59">
        <v>101.6330625643</v>
      </c>
      <c r="AC412" s="60">
        <v>0.12893802236665799</v>
      </c>
    </row>
    <row r="413" spans="1:29" customFormat="1" x14ac:dyDescent="0.3">
      <c r="A413" s="58" t="s">
        <v>230</v>
      </c>
      <c r="B413" s="63">
        <v>356.38805544169998</v>
      </c>
      <c r="C413" s="64">
        <v>0.23794172462255</v>
      </c>
      <c r="D413" s="63">
        <v>158.45264852770001</v>
      </c>
      <c r="E413" s="64">
        <v>0.22775749782136001</v>
      </c>
      <c r="F413" s="63">
        <v>194.75621747029999</v>
      </c>
      <c r="G413" s="64">
        <v>0.244081667024449</v>
      </c>
      <c r="H413" s="107"/>
      <c r="I413" s="63">
        <v>58.629132856300203</v>
      </c>
      <c r="J413" s="64">
        <v>0.29015844419336001</v>
      </c>
      <c r="K413" s="63">
        <v>40.739402047800198</v>
      </c>
      <c r="L413" s="64">
        <v>0.16243017039862601</v>
      </c>
      <c r="M413" s="63">
        <v>19.559362352800001</v>
      </c>
      <c r="N413" s="62">
        <v>0.101414565534464</v>
      </c>
      <c r="O413" s="63">
        <v>36.751119000800102</v>
      </c>
      <c r="P413" s="62">
        <v>0.13390414079764801</v>
      </c>
      <c r="Q413" s="63">
        <v>38.523026020400003</v>
      </c>
      <c r="R413" s="64">
        <v>0.234676360263671</v>
      </c>
      <c r="S413" s="63">
        <v>111.069873918</v>
      </c>
      <c r="T413" s="61">
        <v>0.37117665483171303</v>
      </c>
      <c r="U413" s="63">
        <v>51.116139245600003</v>
      </c>
      <c r="V413" s="61">
        <v>0.44756343240611701</v>
      </c>
      <c r="W413" s="107"/>
      <c r="X413" s="63">
        <v>91.558695785799898</v>
      </c>
      <c r="Y413" s="61">
        <v>0.33586308609946403</v>
      </c>
      <c r="Z413" s="63">
        <v>117.67980679190001</v>
      </c>
      <c r="AA413" s="64">
        <v>0.27631958174641602</v>
      </c>
      <c r="AB413" s="63">
        <v>147.14955286399999</v>
      </c>
      <c r="AC413" s="62">
        <v>0.186683072021158</v>
      </c>
    </row>
    <row r="414" spans="1:29" customFormat="1" x14ac:dyDescent="0.3">
      <c r="A414" s="58" t="s">
        <v>231</v>
      </c>
      <c r="B414" s="59">
        <v>219.8421906115</v>
      </c>
      <c r="C414" s="60">
        <v>0.14677716938091001</v>
      </c>
      <c r="D414" s="59">
        <v>94.174419384900006</v>
      </c>
      <c r="E414" s="60">
        <v>0.13536492016499499</v>
      </c>
      <c r="F414" s="59">
        <v>121.7293319978</v>
      </c>
      <c r="G414" s="60">
        <v>0.15255943386930201</v>
      </c>
      <c r="H414" s="107"/>
      <c r="I414" s="59">
        <v>28.1043303937</v>
      </c>
      <c r="J414" s="60">
        <v>0.139089704808006</v>
      </c>
      <c r="K414" s="59">
        <v>28.164769089100002</v>
      </c>
      <c r="L414" s="60">
        <v>0.11229443763098899</v>
      </c>
      <c r="M414" s="59">
        <v>18.4381083006</v>
      </c>
      <c r="N414" s="62">
        <v>9.5600905022093105E-2</v>
      </c>
      <c r="O414" s="59">
        <v>28.705844990999999</v>
      </c>
      <c r="P414" s="60">
        <v>0.104590869989745</v>
      </c>
      <c r="Q414" s="59">
        <v>24.680637267800002</v>
      </c>
      <c r="R414" s="60">
        <v>0.150350653137374</v>
      </c>
      <c r="S414" s="59">
        <v>63.2348730255001</v>
      </c>
      <c r="T414" s="61">
        <v>0.211320206014112</v>
      </c>
      <c r="U414" s="59">
        <v>28.513627543799998</v>
      </c>
      <c r="V414" s="61">
        <v>0.24966003305797799</v>
      </c>
      <c r="W414" s="107"/>
      <c r="X414" s="59">
        <v>37.324972098999901</v>
      </c>
      <c r="Y414" s="60">
        <v>0.13691851123649099</v>
      </c>
      <c r="Z414" s="59">
        <v>75.571288670299893</v>
      </c>
      <c r="AA414" s="60">
        <v>0.17744613495450001</v>
      </c>
      <c r="AB414" s="59">
        <v>106.9459298422</v>
      </c>
      <c r="AC414" s="60">
        <v>0.13567825613138901</v>
      </c>
    </row>
    <row r="415" spans="1:29" customFormat="1" x14ac:dyDescent="0.3">
      <c r="A415" s="58" t="s">
        <v>232</v>
      </c>
      <c r="B415" s="63">
        <v>91.087196940300103</v>
      </c>
      <c r="C415" s="64">
        <v>6.0814172641524701E-2</v>
      </c>
      <c r="D415" s="63">
        <v>30.164577949400002</v>
      </c>
      <c r="E415" s="64">
        <v>4.3358119037004803E-2</v>
      </c>
      <c r="F415" s="63">
        <v>60.922618990899998</v>
      </c>
      <c r="G415" s="64">
        <v>7.6352347544755006E-2</v>
      </c>
      <c r="H415" s="107"/>
      <c r="I415" s="63">
        <v>5.6219297948999998</v>
      </c>
      <c r="J415" s="64">
        <v>2.7823205344869598E-2</v>
      </c>
      <c r="K415" s="63">
        <v>15.138085308699999</v>
      </c>
      <c r="L415" s="64">
        <v>6.0356354109371603E-2</v>
      </c>
      <c r="M415" s="63">
        <v>11.7838949045</v>
      </c>
      <c r="N415" s="64">
        <v>6.1099056323406703E-2</v>
      </c>
      <c r="O415" s="63">
        <v>17.185036840199999</v>
      </c>
      <c r="P415" s="64">
        <v>6.2614354480276205E-2</v>
      </c>
      <c r="Q415" s="63">
        <v>17.920303186799998</v>
      </c>
      <c r="R415" s="61">
        <v>0.109167735797096</v>
      </c>
      <c r="S415" s="63">
        <v>16.7246996139</v>
      </c>
      <c r="T415" s="64">
        <v>5.5891105632619301E-2</v>
      </c>
      <c r="U415" s="63">
        <v>6.7132472913000001</v>
      </c>
      <c r="V415" s="64">
        <v>5.8779947872215903E-2</v>
      </c>
      <c r="W415" s="107"/>
      <c r="X415" s="63">
        <v>18.127385954699999</v>
      </c>
      <c r="Y415" s="64">
        <v>6.6496357745256002E-2</v>
      </c>
      <c r="Z415" s="63">
        <v>20.839815528599999</v>
      </c>
      <c r="AA415" s="64">
        <v>4.8933196505992101E-2</v>
      </c>
      <c r="AB415" s="63">
        <v>51.326020753999998</v>
      </c>
      <c r="AC415" s="64">
        <v>6.5115381205637299E-2</v>
      </c>
    </row>
    <row r="416" spans="1:29" customFormat="1" x14ac:dyDescent="0.3">
      <c r="A416" s="65" t="s">
        <v>1</v>
      </c>
    </row>
    <row r="417" spans="1:29" customFormat="1" x14ac:dyDescent="0.3">
      <c r="A417" s="65" t="s">
        <v>1</v>
      </c>
    </row>
    <row r="418" spans="1:29" customFormat="1" x14ac:dyDescent="0.3">
      <c r="A418" s="53" t="s">
        <v>233</v>
      </c>
    </row>
    <row r="419" spans="1:29" customFormat="1" x14ac:dyDescent="0.3">
      <c r="A419" s="54" t="s">
        <v>1</v>
      </c>
    </row>
    <row r="420" spans="1:29" customFormat="1" x14ac:dyDescent="0.3">
      <c r="A420" s="114" t="s">
        <v>1</v>
      </c>
      <c r="B420" s="113" t="s">
        <v>504</v>
      </c>
      <c r="C420" s="113" t="s">
        <v>1</v>
      </c>
      <c r="D420" s="113" t="s">
        <v>346</v>
      </c>
      <c r="E420" s="113" t="s">
        <v>1</v>
      </c>
      <c r="F420" s="113" t="s">
        <v>347</v>
      </c>
      <c r="G420" s="113" t="s">
        <v>1</v>
      </c>
      <c r="H420" s="105"/>
      <c r="I420" s="113" t="s">
        <v>350</v>
      </c>
      <c r="J420" s="113" t="s">
        <v>1</v>
      </c>
      <c r="K420" s="113" t="s">
        <v>351</v>
      </c>
      <c r="L420" s="113" t="s">
        <v>1</v>
      </c>
      <c r="M420" s="113" t="s">
        <v>352</v>
      </c>
      <c r="N420" s="113" t="s">
        <v>1</v>
      </c>
      <c r="O420" s="113" t="s">
        <v>353</v>
      </c>
      <c r="P420" s="113" t="s">
        <v>1</v>
      </c>
      <c r="Q420" s="113" t="s">
        <v>354</v>
      </c>
      <c r="R420" s="113" t="s">
        <v>1</v>
      </c>
      <c r="S420" s="113" t="s">
        <v>355</v>
      </c>
      <c r="T420" s="113" t="s">
        <v>1</v>
      </c>
      <c r="U420" s="113" t="s">
        <v>356</v>
      </c>
      <c r="V420" s="113" t="s">
        <v>1</v>
      </c>
      <c r="W420" s="105"/>
      <c r="X420" s="113" t="s">
        <v>358</v>
      </c>
      <c r="Y420" s="113" t="s">
        <v>1</v>
      </c>
      <c r="Z420" s="113" t="s">
        <v>359</v>
      </c>
      <c r="AA420" s="113" t="s">
        <v>1</v>
      </c>
      <c r="AB420" s="113" t="s">
        <v>360</v>
      </c>
      <c r="AC420" s="113" t="s">
        <v>1</v>
      </c>
    </row>
    <row r="421" spans="1:29" customFormat="1" x14ac:dyDescent="0.3">
      <c r="A421" s="115" t="s">
        <v>1</v>
      </c>
      <c r="B421" s="55" t="s">
        <v>14</v>
      </c>
      <c r="C421" s="55" t="s">
        <v>15</v>
      </c>
      <c r="D421" s="55" t="s">
        <v>14</v>
      </c>
      <c r="E421" s="55" t="s">
        <v>15</v>
      </c>
      <c r="F421" s="55" t="s">
        <v>14</v>
      </c>
      <c r="G421" s="55" t="s">
        <v>15</v>
      </c>
      <c r="H421" s="105"/>
      <c r="I421" s="55" t="s">
        <v>14</v>
      </c>
      <c r="J421" s="55" t="s">
        <v>15</v>
      </c>
      <c r="K421" s="55" t="s">
        <v>14</v>
      </c>
      <c r="L421" s="55" t="s">
        <v>15</v>
      </c>
      <c r="M421" s="55" t="s">
        <v>14</v>
      </c>
      <c r="N421" s="55" t="s">
        <v>15</v>
      </c>
      <c r="O421" s="55" t="s">
        <v>14</v>
      </c>
      <c r="P421" s="55" t="s">
        <v>15</v>
      </c>
      <c r="Q421" s="55" t="s">
        <v>14</v>
      </c>
      <c r="R421" s="55" t="s">
        <v>15</v>
      </c>
      <c r="S421" s="55" t="s">
        <v>14</v>
      </c>
      <c r="T421" s="55" t="s">
        <v>15</v>
      </c>
      <c r="U421" s="55" t="s">
        <v>14</v>
      </c>
      <c r="V421" s="55" t="s">
        <v>15</v>
      </c>
      <c r="W421" s="105"/>
      <c r="X421" s="55" t="s">
        <v>14</v>
      </c>
      <c r="Y421" s="55" t="s">
        <v>15</v>
      </c>
      <c r="Z421" s="55" t="s">
        <v>14</v>
      </c>
      <c r="AA421" s="55" t="s">
        <v>15</v>
      </c>
      <c r="AB421" s="55" t="s">
        <v>14</v>
      </c>
      <c r="AC421" s="55" t="s">
        <v>15</v>
      </c>
    </row>
    <row r="422" spans="1:29" customFormat="1" x14ac:dyDescent="0.3">
      <c r="A422" s="56" t="s">
        <v>16</v>
      </c>
      <c r="B422" s="57">
        <v>1497.7955463971</v>
      </c>
      <c r="C422" s="57">
        <v>1497.7955463971</v>
      </c>
      <c r="D422" s="57">
        <v>695.70771563350002</v>
      </c>
      <c r="E422" s="57">
        <v>695.70771563350002</v>
      </c>
      <c r="F422" s="57">
        <v>797.91415653839999</v>
      </c>
      <c r="G422" s="57">
        <v>797.91415653839999</v>
      </c>
      <c r="H422" s="106"/>
      <c r="I422" s="57">
        <v>202.05902681649999</v>
      </c>
      <c r="J422" s="57">
        <v>202.05902681649999</v>
      </c>
      <c r="K422" s="57">
        <v>250.81179160139999</v>
      </c>
      <c r="L422" s="57">
        <v>250.81179160139999</v>
      </c>
      <c r="M422" s="57">
        <v>192.86541582780001</v>
      </c>
      <c r="N422" s="57">
        <v>192.86541582780001</v>
      </c>
      <c r="O422" s="57">
        <v>274.45842064239997</v>
      </c>
      <c r="P422" s="57">
        <v>274.45842064239997</v>
      </c>
      <c r="Q422" s="57">
        <v>164.15384138869999</v>
      </c>
      <c r="R422" s="57">
        <v>164.15384138869999</v>
      </c>
      <c r="S422" s="57">
        <v>299.23722969149998</v>
      </c>
      <c r="T422" s="57">
        <v>299.23722969149998</v>
      </c>
      <c r="U422" s="57">
        <v>114.2098204288</v>
      </c>
      <c r="V422" s="57">
        <v>114.2098204288</v>
      </c>
      <c r="W422" s="106"/>
      <c r="X422" s="57">
        <v>272.60720089580002</v>
      </c>
      <c r="Y422" s="57">
        <v>272.60720089580002</v>
      </c>
      <c r="Z422" s="57">
        <v>425.88297958520002</v>
      </c>
      <c r="AA422" s="57">
        <v>425.88297958520002</v>
      </c>
      <c r="AB422" s="57">
        <v>788.23190164410005</v>
      </c>
      <c r="AC422" s="57">
        <v>788.23190164410005</v>
      </c>
    </row>
    <row r="423" spans="1:29" customFormat="1" ht="25.5" customHeight="1" x14ac:dyDescent="0.3">
      <c r="A423" s="66" t="s">
        <v>223</v>
      </c>
      <c r="B423" s="59">
        <v>369.78679026129998</v>
      </c>
      <c r="C423" s="60">
        <v>0.24688736132966199</v>
      </c>
      <c r="D423" s="59">
        <v>153.64484654409901</v>
      </c>
      <c r="E423" s="60">
        <v>0.22084683422576901</v>
      </c>
      <c r="F423" s="59">
        <v>215.9067087208</v>
      </c>
      <c r="G423" s="60">
        <v>0.27058889349384502</v>
      </c>
      <c r="H423" s="107"/>
      <c r="I423" s="59">
        <v>53.849139289299899</v>
      </c>
      <c r="J423" s="60">
        <v>0.26650202239270998</v>
      </c>
      <c r="K423" s="59">
        <v>86.932709759200193</v>
      </c>
      <c r="L423" s="61">
        <v>0.34660535377601698</v>
      </c>
      <c r="M423" s="59">
        <v>68.656393480299897</v>
      </c>
      <c r="N423" s="61">
        <v>0.35598084387301399</v>
      </c>
      <c r="O423" s="59">
        <v>79.754299103500003</v>
      </c>
      <c r="P423" s="60">
        <v>0.29058791097327702</v>
      </c>
      <c r="Q423" s="59">
        <v>32.837041594299997</v>
      </c>
      <c r="R423" s="62">
        <v>0.20003821608137201</v>
      </c>
      <c r="S423" s="59">
        <v>37.937424421400003</v>
      </c>
      <c r="T423" s="62">
        <v>0.12678042922838101</v>
      </c>
      <c r="U423" s="59">
        <v>9.8197826133000401</v>
      </c>
      <c r="V423" s="62">
        <v>8.5980194841666802E-2</v>
      </c>
      <c r="W423" s="107"/>
      <c r="X423" s="59">
        <v>53.667040015400097</v>
      </c>
      <c r="Y423" s="60">
        <v>0.19686581953465501</v>
      </c>
      <c r="Z423" s="59">
        <v>85.492469122800102</v>
      </c>
      <c r="AA423" s="62">
        <v>0.20074169013766999</v>
      </c>
      <c r="AB423" s="59">
        <v>221.854830310501</v>
      </c>
      <c r="AC423" s="60">
        <v>0.28145883190943399</v>
      </c>
    </row>
    <row r="424" spans="1:29" customFormat="1" x14ac:dyDescent="0.3">
      <c r="A424" s="58" t="s">
        <v>224</v>
      </c>
      <c r="B424" s="63">
        <v>197.71225425969999</v>
      </c>
      <c r="C424" s="64">
        <v>0.13200216460470199</v>
      </c>
      <c r="D424" s="63">
        <v>91.299100957299999</v>
      </c>
      <c r="E424" s="64">
        <v>0.131231979904326</v>
      </c>
      <c r="F424" s="63">
        <v>106.4131533024</v>
      </c>
      <c r="G424" s="64">
        <v>0.133364162586178</v>
      </c>
      <c r="H424" s="107"/>
      <c r="I424" s="63">
        <v>33.659908662399999</v>
      </c>
      <c r="J424" s="64">
        <v>0.16658453320656799</v>
      </c>
      <c r="K424" s="63">
        <v>14.889612576299999</v>
      </c>
      <c r="L424" s="62">
        <v>5.9365680063252997E-2</v>
      </c>
      <c r="M424" s="63">
        <v>23.568477419400001</v>
      </c>
      <c r="N424" s="64">
        <v>0.12220167788113501</v>
      </c>
      <c r="O424" s="63">
        <v>39.165168382799799</v>
      </c>
      <c r="P424" s="64">
        <v>0.14269982422521299</v>
      </c>
      <c r="Q424" s="63">
        <v>22.024743218499999</v>
      </c>
      <c r="R424" s="64">
        <v>0.13417135433551999</v>
      </c>
      <c r="S424" s="63">
        <v>39.873828552399999</v>
      </c>
      <c r="T424" s="64">
        <v>0.13325156296062499</v>
      </c>
      <c r="U424" s="63">
        <v>24.530515447900001</v>
      </c>
      <c r="V424" s="61">
        <v>0.214784642474704</v>
      </c>
      <c r="W424" s="107"/>
      <c r="X424" s="63">
        <v>45.665616373499802</v>
      </c>
      <c r="Y424" s="64">
        <v>0.16751434380104699</v>
      </c>
      <c r="Z424" s="63">
        <v>68.131643778099999</v>
      </c>
      <c r="AA424" s="64">
        <v>0.15997738121504301</v>
      </c>
      <c r="AB424" s="63">
        <v>83.914994108100004</v>
      </c>
      <c r="AC424" s="64">
        <v>0.106459779073988</v>
      </c>
    </row>
    <row r="425" spans="1:29" customFormat="1" x14ac:dyDescent="0.3">
      <c r="A425" s="58" t="s">
        <v>225</v>
      </c>
      <c r="B425" s="59">
        <v>36.643865926799997</v>
      </c>
      <c r="C425" s="60">
        <v>2.4465198881746999E-2</v>
      </c>
      <c r="D425" s="59">
        <v>11.230203364499999</v>
      </c>
      <c r="E425" s="60">
        <v>1.6142128529182599E-2</v>
      </c>
      <c r="F425" s="59">
        <v>25.413662562300001</v>
      </c>
      <c r="G425" s="60">
        <v>3.18501211615951E-2</v>
      </c>
      <c r="H425" s="107"/>
      <c r="I425" s="59">
        <v>2.6650684675999998</v>
      </c>
      <c r="J425" s="60">
        <v>1.31895541099497E-2</v>
      </c>
      <c r="K425" s="59">
        <v>4.0197412773999801</v>
      </c>
      <c r="L425" s="60">
        <v>1.6026923023572701E-2</v>
      </c>
      <c r="M425" s="59">
        <v>6.6818697284999899</v>
      </c>
      <c r="N425" s="60">
        <v>3.4645245752436597E-2</v>
      </c>
      <c r="O425" s="59">
        <v>6.28435529089999</v>
      </c>
      <c r="P425" s="60">
        <v>2.2897294519843001E-2</v>
      </c>
      <c r="Q425" s="59">
        <v>3.8412080991000002</v>
      </c>
      <c r="R425" s="60">
        <v>2.3400050017741598E-2</v>
      </c>
      <c r="S425" s="59">
        <v>12.2448586948</v>
      </c>
      <c r="T425" s="60">
        <v>4.09202381248613E-2</v>
      </c>
      <c r="U425" s="59">
        <v>0.90676436849999797</v>
      </c>
      <c r="V425" s="60">
        <v>7.9394605918786994E-3</v>
      </c>
      <c r="W425" s="107"/>
      <c r="X425" s="59">
        <v>6.2538776114000196</v>
      </c>
      <c r="Y425" s="60">
        <v>2.2940984650623601E-2</v>
      </c>
      <c r="Z425" s="59">
        <v>8.6140143972000107</v>
      </c>
      <c r="AA425" s="60">
        <v>2.0226247138568101E-2</v>
      </c>
      <c r="AB425" s="59">
        <v>21.775973918199998</v>
      </c>
      <c r="AC425" s="60">
        <v>2.76263544685003E-2</v>
      </c>
    </row>
    <row r="426" spans="1:29" customFormat="1" x14ac:dyDescent="0.3">
      <c r="A426" s="58" t="s">
        <v>226</v>
      </c>
      <c r="B426" s="63">
        <v>117.4899553497</v>
      </c>
      <c r="C426" s="64">
        <v>7.8441917945555606E-2</v>
      </c>
      <c r="D426" s="63">
        <v>65.2046180424</v>
      </c>
      <c r="E426" s="64">
        <v>9.3724155384744795E-2</v>
      </c>
      <c r="F426" s="63">
        <v>52.285337307299997</v>
      </c>
      <c r="G426" s="64">
        <v>6.5527521825317694E-2</v>
      </c>
      <c r="H426" s="107"/>
      <c r="I426" s="63">
        <v>9.2468209075000196</v>
      </c>
      <c r="J426" s="64">
        <v>4.5762968639344703E-2</v>
      </c>
      <c r="K426" s="63">
        <v>15.707785209000001</v>
      </c>
      <c r="L426" s="64">
        <v>6.2627778019158795E-2</v>
      </c>
      <c r="M426" s="63">
        <v>11.4184583531</v>
      </c>
      <c r="N426" s="64">
        <v>5.9204281410903503E-2</v>
      </c>
      <c r="O426" s="63">
        <v>20.433051676800002</v>
      </c>
      <c r="P426" s="64">
        <v>7.4448623689425203E-2</v>
      </c>
      <c r="Q426" s="63">
        <v>12.2279482624</v>
      </c>
      <c r="R426" s="64">
        <v>7.4490783517185202E-2</v>
      </c>
      <c r="S426" s="63">
        <v>39.7500558184</v>
      </c>
      <c r="T426" s="61">
        <v>0.13283793550481801</v>
      </c>
      <c r="U426" s="63">
        <v>8.7058351224999999</v>
      </c>
      <c r="V426" s="64">
        <v>7.6226677266578294E-2</v>
      </c>
      <c r="W426" s="107"/>
      <c r="X426" s="63">
        <v>11.908292964699999</v>
      </c>
      <c r="Y426" s="64">
        <v>4.3682972883947298E-2</v>
      </c>
      <c r="Z426" s="63">
        <v>31.7019771981</v>
      </c>
      <c r="AA426" s="64">
        <v>7.4438234721136198E-2</v>
      </c>
      <c r="AB426" s="63">
        <v>72.372646430499998</v>
      </c>
      <c r="AC426" s="64">
        <v>9.1816439146328102E-2</v>
      </c>
    </row>
    <row r="427" spans="1:29" customFormat="1" x14ac:dyDescent="0.3">
      <c r="A427" s="58" t="s">
        <v>227</v>
      </c>
      <c r="B427" s="59">
        <v>107.0680319985</v>
      </c>
      <c r="C427" s="60">
        <v>7.1483743062295005E-2</v>
      </c>
      <c r="D427" s="59">
        <v>54.571208643200002</v>
      </c>
      <c r="E427" s="60">
        <v>7.8439849691056496E-2</v>
      </c>
      <c r="F427" s="59">
        <v>52.496823355300002</v>
      </c>
      <c r="G427" s="60">
        <v>6.57925704477378E-2</v>
      </c>
      <c r="H427" s="107"/>
      <c r="I427" s="59">
        <v>15.7994633034</v>
      </c>
      <c r="J427" s="60">
        <v>7.8192316138136597E-2</v>
      </c>
      <c r="K427" s="59">
        <v>27.273156483600001</v>
      </c>
      <c r="L427" s="60">
        <v>0.108739530583728</v>
      </c>
      <c r="M427" s="59">
        <v>16.2342360343</v>
      </c>
      <c r="N427" s="60">
        <v>8.4173909379350598E-2</v>
      </c>
      <c r="O427" s="59">
        <v>23.3819242792</v>
      </c>
      <c r="P427" s="60">
        <v>8.5192956457564806E-2</v>
      </c>
      <c r="Q427" s="59">
        <v>13.1723068448</v>
      </c>
      <c r="R427" s="60">
        <v>8.0243671018391097E-2</v>
      </c>
      <c r="S427" s="59">
        <v>8.6845058374000104</v>
      </c>
      <c r="T427" s="62">
        <v>2.9022143555978399E-2</v>
      </c>
      <c r="U427" s="59">
        <v>2.5224392158</v>
      </c>
      <c r="V427" s="62">
        <v>2.20860098223561E-2</v>
      </c>
      <c r="W427" s="107"/>
      <c r="X427" s="59">
        <v>8.4719562829000203</v>
      </c>
      <c r="Y427" s="62">
        <v>3.10775219989082E-2</v>
      </c>
      <c r="Z427" s="59">
        <v>29.116319556300098</v>
      </c>
      <c r="AA427" s="60">
        <v>6.83669480866754E-2</v>
      </c>
      <c r="AB427" s="59">
        <v>69.479756159299995</v>
      </c>
      <c r="AC427" s="60">
        <v>8.8146338678222205E-2</v>
      </c>
    </row>
    <row r="428" spans="1:29" customFormat="1" x14ac:dyDescent="0.3">
      <c r="A428" s="58" t="s">
        <v>228</v>
      </c>
      <c r="B428" s="63">
        <v>195.27331046960001</v>
      </c>
      <c r="C428" s="64">
        <v>0.13037380898836501</v>
      </c>
      <c r="D428" s="63">
        <v>93.675847942700003</v>
      </c>
      <c r="E428" s="64">
        <v>0.13464828093418599</v>
      </c>
      <c r="F428" s="63">
        <v>101.5974625269</v>
      </c>
      <c r="G428" s="64">
        <v>0.12732881312403499</v>
      </c>
      <c r="H428" s="107"/>
      <c r="I428" s="63">
        <v>15.721328484200001</v>
      </c>
      <c r="J428" s="64">
        <v>7.7805623098825105E-2</v>
      </c>
      <c r="K428" s="63">
        <v>38.079705936000003</v>
      </c>
      <c r="L428" s="64">
        <v>0.15182582004165801</v>
      </c>
      <c r="M428" s="63">
        <v>25.439450285700001</v>
      </c>
      <c r="N428" s="64">
        <v>0.13190260252990901</v>
      </c>
      <c r="O428" s="63">
        <v>38.373930000599998</v>
      </c>
      <c r="P428" s="64">
        <v>0.139816916204581</v>
      </c>
      <c r="Q428" s="63">
        <v>17.881723089000001</v>
      </c>
      <c r="R428" s="64">
        <v>0.108932711764313</v>
      </c>
      <c r="S428" s="63">
        <v>45.3885989515001</v>
      </c>
      <c r="T428" s="64">
        <v>0.151680989020964</v>
      </c>
      <c r="U428" s="63">
        <v>14.3885737226</v>
      </c>
      <c r="V428" s="64">
        <v>0.125983682213825</v>
      </c>
      <c r="W428" s="107"/>
      <c r="X428" s="63">
        <v>26.907746162999999</v>
      </c>
      <c r="Y428" s="64">
        <v>9.8705192212751106E-2</v>
      </c>
      <c r="Z428" s="63">
        <v>58.653458382300101</v>
      </c>
      <c r="AA428" s="64">
        <v>0.13772200626431999</v>
      </c>
      <c r="AB428" s="63">
        <v>109.7121059243</v>
      </c>
      <c r="AC428" s="64">
        <v>0.13918759910054601</v>
      </c>
    </row>
    <row r="429" spans="1:29" customFormat="1" x14ac:dyDescent="0.3">
      <c r="A429" s="58" t="s">
        <v>229</v>
      </c>
      <c r="B429" s="59">
        <v>108.0945246495</v>
      </c>
      <c r="C429" s="60">
        <v>7.2169078690024105E-2</v>
      </c>
      <c r="D429" s="59">
        <v>54.764253525100003</v>
      </c>
      <c r="E429" s="60">
        <v>7.8717329554455998E-2</v>
      </c>
      <c r="F429" s="59">
        <v>53.330271124399999</v>
      </c>
      <c r="G429" s="60">
        <v>6.6837103574854895E-2</v>
      </c>
      <c r="H429" s="107"/>
      <c r="I429" s="59">
        <v>14.635092225799999</v>
      </c>
      <c r="J429" s="60">
        <v>7.2429786762711001E-2</v>
      </c>
      <c r="K429" s="59">
        <v>19.753344396900001</v>
      </c>
      <c r="L429" s="60">
        <v>7.8757638429906004E-2</v>
      </c>
      <c r="M429" s="59">
        <v>13.312299321599999</v>
      </c>
      <c r="N429" s="60">
        <v>6.90237763181238E-2</v>
      </c>
      <c r="O429" s="59">
        <v>14.0177125435</v>
      </c>
      <c r="P429" s="60">
        <v>5.1074084412094198E-2</v>
      </c>
      <c r="Q429" s="59">
        <v>13.040705509</v>
      </c>
      <c r="R429" s="60">
        <v>7.9441975884809807E-2</v>
      </c>
      <c r="S429" s="59">
        <v>24.492690768599999</v>
      </c>
      <c r="T429" s="60">
        <v>8.1850412777350098E-2</v>
      </c>
      <c r="U429" s="59">
        <v>8.8426798840999705</v>
      </c>
      <c r="V429" s="60">
        <v>7.7424864612344393E-2</v>
      </c>
      <c r="W429" s="107"/>
      <c r="X429" s="59">
        <v>28.859636705</v>
      </c>
      <c r="Y429" s="60">
        <v>0.105865276523019</v>
      </c>
      <c r="Z429" s="59">
        <v>30.563715955699902</v>
      </c>
      <c r="AA429" s="60">
        <v>7.1765525791775794E-2</v>
      </c>
      <c r="AB429" s="59">
        <v>48.671171988799998</v>
      </c>
      <c r="AC429" s="60">
        <v>6.1747274992652902E-2</v>
      </c>
    </row>
    <row r="430" spans="1:29" customFormat="1" x14ac:dyDescent="0.3">
      <c r="A430" s="58" t="s">
        <v>230</v>
      </c>
      <c r="B430" s="63">
        <v>197.88597659589999</v>
      </c>
      <c r="C430" s="64">
        <v>0.132118149951713</v>
      </c>
      <c r="D430" s="63">
        <v>101.2982959372</v>
      </c>
      <c r="E430" s="64">
        <v>0.14560467515436301</v>
      </c>
      <c r="F430" s="63">
        <v>93.408491214999998</v>
      </c>
      <c r="G430" s="64">
        <v>0.117065840290684</v>
      </c>
      <c r="H430" s="107"/>
      <c r="I430" s="63">
        <v>35.311879878200003</v>
      </c>
      <c r="J430" s="64">
        <v>0.174760219498971</v>
      </c>
      <c r="K430" s="63">
        <v>23.433462242800001</v>
      </c>
      <c r="L430" s="64">
        <v>9.3430464704950505E-2</v>
      </c>
      <c r="M430" s="63">
        <v>11.679913518099999</v>
      </c>
      <c r="N430" s="62">
        <v>6.0559916706520403E-2</v>
      </c>
      <c r="O430" s="63">
        <v>18.995330285800001</v>
      </c>
      <c r="P430" s="62">
        <v>6.9210229517969804E-2</v>
      </c>
      <c r="Q430" s="63">
        <v>21.1082623269</v>
      </c>
      <c r="R430" s="64">
        <v>0.128588293446741</v>
      </c>
      <c r="S430" s="63">
        <v>54.573972244499998</v>
      </c>
      <c r="T430" s="61">
        <v>0.182376946547605</v>
      </c>
      <c r="U430" s="63">
        <v>32.783156099599999</v>
      </c>
      <c r="V430" s="61">
        <v>0.28704323302948798</v>
      </c>
      <c r="W430" s="107"/>
      <c r="X430" s="63">
        <v>60.261317970399901</v>
      </c>
      <c r="Y430" s="61">
        <v>0.22105548852847101</v>
      </c>
      <c r="Z430" s="63">
        <v>63.192972295599901</v>
      </c>
      <c r="AA430" s="64">
        <v>0.14838107021123101</v>
      </c>
      <c r="AB430" s="63">
        <v>74.431686329899904</v>
      </c>
      <c r="AC430" s="62">
        <v>9.4428665186793201E-2</v>
      </c>
    </row>
    <row r="431" spans="1:29" customFormat="1" x14ac:dyDescent="0.3">
      <c r="A431" s="58" t="s">
        <v>231</v>
      </c>
      <c r="B431" s="59">
        <v>82.589607886599794</v>
      </c>
      <c r="C431" s="60">
        <v>5.5140775445131199E-2</v>
      </c>
      <c r="D431" s="59">
        <v>43.887677561899999</v>
      </c>
      <c r="E431" s="60">
        <v>6.3083499831443707E-2</v>
      </c>
      <c r="F431" s="59">
        <v>37.942680539599998</v>
      </c>
      <c r="G431" s="60">
        <v>4.7552334080908101E-2</v>
      </c>
      <c r="H431" s="107"/>
      <c r="I431" s="59">
        <v>15.5483958032</v>
      </c>
      <c r="J431" s="60">
        <v>7.6949770807914902E-2</v>
      </c>
      <c r="K431" s="59">
        <v>7.93986768939999</v>
      </c>
      <c r="L431" s="60">
        <v>3.1656676261929299E-2</v>
      </c>
      <c r="M431" s="59">
        <v>4.7081450117000001</v>
      </c>
      <c r="N431" s="62">
        <v>2.44115565846376E-2</v>
      </c>
      <c r="O431" s="59">
        <v>17.6691577042</v>
      </c>
      <c r="P431" s="60">
        <v>6.4378267800431904E-2</v>
      </c>
      <c r="Q431" s="59">
        <v>10.4833846699</v>
      </c>
      <c r="R431" s="60">
        <v>6.3863169946028794E-2</v>
      </c>
      <c r="S431" s="59">
        <v>21.243830344999999</v>
      </c>
      <c r="T431" s="60">
        <v>7.0993273019207603E-2</v>
      </c>
      <c r="U431" s="59">
        <v>4.9968266632000002</v>
      </c>
      <c r="V431" s="60">
        <v>4.3751287274942298E-2</v>
      </c>
      <c r="W431" s="107"/>
      <c r="X431" s="59">
        <v>12.4843308548</v>
      </c>
      <c r="Y431" s="60">
        <v>4.5796042121322898E-2</v>
      </c>
      <c r="Z431" s="59">
        <v>31.637614338900001</v>
      </c>
      <c r="AA431" s="60">
        <v>7.4287106682953796E-2</v>
      </c>
      <c r="AB431" s="59">
        <v>38.467662692899999</v>
      </c>
      <c r="AC431" s="60">
        <v>4.8802468680427501E-2</v>
      </c>
    </row>
    <row r="432" spans="1:29" customFormat="1" x14ac:dyDescent="0.3">
      <c r="A432" s="58" t="s">
        <v>234</v>
      </c>
      <c r="B432" s="63">
        <v>85.251228999499702</v>
      </c>
      <c r="C432" s="64">
        <v>5.6917801100803897E-2</v>
      </c>
      <c r="D432" s="63">
        <v>26.1316631151</v>
      </c>
      <c r="E432" s="64">
        <v>3.7561266790472399E-2</v>
      </c>
      <c r="F432" s="63">
        <v>59.119565884399996</v>
      </c>
      <c r="G432" s="64">
        <v>7.4092639414845202E-2</v>
      </c>
      <c r="H432" s="107"/>
      <c r="I432" s="63">
        <v>5.6219297948999998</v>
      </c>
      <c r="J432" s="64">
        <v>2.7823205344869598E-2</v>
      </c>
      <c r="K432" s="63">
        <v>12.782406030800001</v>
      </c>
      <c r="L432" s="64">
        <v>5.0964135095826403E-2</v>
      </c>
      <c r="M432" s="63">
        <v>11.1661726751</v>
      </c>
      <c r="N432" s="64">
        <v>5.78961895639689E-2</v>
      </c>
      <c r="O432" s="63">
        <v>16.3834913751</v>
      </c>
      <c r="P432" s="64">
        <v>5.9693892199600397E-2</v>
      </c>
      <c r="Q432" s="63">
        <v>17.5365177748</v>
      </c>
      <c r="R432" s="61">
        <v>0.106829773987898</v>
      </c>
      <c r="S432" s="63">
        <v>15.047464057499999</v>
      </c>
      <c r="T432" s="64">
        <v>5.0286069260209502E-2</v>
      </c>
      <c r="U432" s="63">
        <v>6.7132472913000001</v>
      </c>
      <c r="V432" s="64">
        <v>5.8779947872215903E-2</v>
      </c>
      <c r="W432" s="107"/>
      <c r="X432" s="63">
        <v>18.127385954699999</v>
      </c>
      <c r="Y432" s="64">
        <v>6.6496357745256002E-2</v>
      </c>
      <c r="Z432" s="63">
        <v>18.778794560200001</v>
      </c>
      <c r="AA432" s="64">
        <v>4.4093789750626097E-2</v>
      </c>
      <c r="AB432" s="63">
        <v>47.551073781600003</v>
      </c>
      <c r="AC432" s="64">
        <v>6.0326248763108402E-2</v>
      </c>
    </row>
    <row r="433" spans="1:29" customFormat="1" x14ac:dyDescent="0.3">
      <c r="A433" s="65" t="s">
        <v>1</v>
      </c>
    </row>
    <row r="434" spans="1:29" customFormat="1" x14ac:dyDescent="0.3">
      <c r="A434" s="65" t="s">
        <v>1</v>
      </c>
    </row>
    <row r="435" spans="1:29" customFormat="1" x14ac:dyDescent="0.3">
      <c r="A435" s="53" t="s">
        <v>235</v>
      </c>
    </row>
    <row r="436" spans="1:29" customFormat="1" x14ac:dyDescent="0.3">
      <c r="A436" s="54" t="s">
        <v>1</v>
      </c>
    </row>
    <row r="437" spans="1:29" customFormat="1" x14ac:dyDescent="0.3">
      <c r="A437" s="114" t="s">
        <v>1</v>
      </c>
      <c r="B437" s="113" t="s">
        <v>504</v>
      </c>
      <c r="C437" s="113" t="s">
        <v>1</v>
      </c>
      <c r="D437" s="113" t="s">
        <v>346</v>
      </c>
      <c r="E437" s="113" t="s">
        <v>1</v>
      </c>
      <c r="F437" s="113" t="s">
        <v>347</v>
      </c>
      <c r="G437" s="113" t="s">
        <v>1</v>
      </c>
      <c r="H437" s="105"/>
      <c r="I437" s="113" t="s">
        <v>350</v>
      </c>
      <c r="J437" s="113" t="s">
        <v>1</v>
      </c>
      <c r="K437" s="113" t="s">
        <v>351</v>
      </c>
      <c r="L437" s="113" t="s">
        <v>1</v>
      </c>
      <c r="M437" s="113" t="s">
        <v>352</v>
      </c>
      <c r="N437" s="113" t="s">
        <v>1</v>
      </c>
      <c r="O437" s="113" t="s">
        <v>353</v>
      </c>
      <c r="P437" s="113" t="s">
        <v>1</v>
      </c>
      <c r="Q437" s="113" t="s">
        <v>354</v>
      </c>
      <c r="R437" s="113" t="s">
        <v>1</v>
      </c>
      <c r="S437" s="113" t="s">
        <v>355</v>
      </c>
      <c r="T437" s="113" t="s">
        <v>1</v>
      </c>
      <c r="U437" s="113" t="s">
        <v>356</v>
      </c>
      <c r="V437" s="113" t="s">
        <v>1</v>
      </c>
      <c r="W437" s="105"/>
      <c r="X437" s="113" t="s">
        <v>358</v>
      </c>
      <c r="Y437" s="113" t="s">
        <v>1</v>
      </c>
      <c r="Z437" s="113" t="s">
        <v>359</v>
      </c>
      <c r="AA437" s="113" t="s">
        <v>1</v>
      </c>
      <c r="AB437" s="113" t="s">
        <v>360</v>
      </c>
      <c r="AC437" s="113" t="s">
        <v>1</v>
      </c>
    </row>
    <row r="438" spans="1:29" customFormat="1" x14ac:dyDescent="0.3">
      <c r="A438" s="115" t="s">
        <v>1</v>
      </c>
      <c r="B438" s="55" t="s">
        <v>14</v>
      </c>
      <c r="C438" s="55" t="s">
        <v>15</v>
      </c>
      <c r="D438" s="55" t="s">
        <v>14</v>
      </c>
      <c r="E438" s="55" t="s">
        <v>15</v>
      </c>
      <c r="F438" s="55" t="s">
        <v>14</v>
      </c>
      <c r="G438" s="55" t="s">
        <v>15</v>
      </c>
      <c r="H438" s="105"/>
      <c r="I438" s="55" t="s">
        <v>14</v>
      </c>
      <c r="J438" s="55" t="s">
        <v>15</v>
      </c>
      <c r="K438" s="55" t="s">
        <v>14</v>
      </c>
      <c r="L438" s="55" t="s">
        <v>15</v>
      </c>
      <c r="M438" s="55" t="s">
        <v>14</v>
      </c>
      <c r="N438" s="55" t="s">
        <v>15</v>
      </c>
      <c r="O438" s="55" t="s">
        <v>14</v>
      </c>
      <c r="P438" s="55" t="s">
        <v>15</v>
      </c>
      <c r="Q438" s="55" t="s">
        <v>14</v>
      </c>
      <c r="R438" s="55" t="s">
        <v>15</v>
      </c>
      <c r="S438" s="55" t="s">
        <v>14</v>
      </c>
      <c r="T438" s="55" t="s">
        <v>15</v>
      </c>
      <c r="U438" s="55" t="s">
        <v>14</v>
      </c>
      <c r="V438" s="55" t="s">
        <v>15</v>
      </c>
      <c r="W438" s="105"/>
      <c r="X438" s="55" t="s">
        <v>14</v>
      </c>
      <c r="Y438" s="55" t="s">
        <v>15</v>
      </c>
      <c r="Z438" s="55" t="s">
        <v>14</v>
      </c>
      <c r="AA438" s="55" t="s">
        <v>15</v>
      </c>
      <c r="AB438" s="55" t="s">
        <v>14</v>
      </c>
      <c r="AC438" s="55" t="s">
        <v>15</v>
      </c>
    </row>
    <row r="439" spans="1:29" customFormat="1" x14ac:dyDescent="0.3">
      <c r="A439" s="56" t="s">
        <v>16</v>
      </c>
      <c r="B439" s="57">
        <v>1497.7955463971</v>
      </c>
      <c r="C439" s="57">
        <v>1497.7955463971</v>
      </c>
      <c r="D439" s="57">
        <v>695.70771563350002</v>
      </c>
      <c r="E439" s="57">
        <v>695.70771563350002</v>
      </c>
      <c r="F439" s="57">
        <v>797.91415653839999</v>
      </c>
      <c r="G439" s="57">
        <v>797.91415653839999</v>
      </c>
      <c r="H439" s="106"/>
      <c r="I439" s="57">
        <v>202.05902681649999</v>
      </c>
      <c r="J439" s="57">
        <v>202.05902681649999</v>
      </c>
      <c r="K439" s="57">
        <v>250.81179160139999</v>
      </c>
      <c r="L439" s="57">
        <v>250.81179160139999</v>
      </c>
      <c r="M439" s="57">
        <v>192.86541582780001</v>
      </c>
      <c r="N439" s="57">
        <v>192.86541582780001</v>
      </c>
      <c r="O439" s="57">
        <v>274.45842064239997</v>
      </c>
      <c r="P439" s="57">
        <v>274.45842064239997</v>
      </c>
      <c r="Q439" s="57">
        <v>164.15384138869999</v>
      </c>
      <c r="R439" s="57">
        <v>164.15384138869999</v>
      </c>
      <c r="S439" s="57">
        <v>299.23722969149998</v>
      </c>
      <c r="T439" s="57">
        <v>299.23722969149998</v>
      </c>
      <c r="U439" s="57">
        <v>114.2098204288</v>
      </c>
      <c r="V439" s="57">
        <v>114.2098204288</v>
      </c>
      <c r="W439" s="106"/>
      <c r="X439" s="57">
        <v>272.60720089580002</v>
      </c>
      <c r="Y439" s="57">
        <v>272.60720089580002</v>
      </c>
      <c r="Z439" s="57">
        <v>425.88297958520002</v>
      </c>
      <c r="AA439" s="57">
        <v>425.88297958520002</v>
      </c>
      <c r="AB439" s="57">
        <v>788.23190164410005</v>
      </c>
      <c r="AC439" s="57">
        <v>788.23190164410005</v>
      </c>
    </row>
    <row r="440" spans="1:29" customFormat="1" x14ac:dyDescent="0.3">
      <c r="A440" s="58" t="s">
        <v>236</v>
      </c>
      <c r="B440" s="59">
        <v>279.37354831890002</v>
      </c>
      <c r="C440" s="60">
        <v>0.18652315330415001</v>
      </c>
      <c r="D440" s="59">
        <v>132.2448569867</v>
      </c>
      <c r="E440" s="60">
        <v>0.19008680515535201</v>
      </c>
      <c r="F440" s="59">
        <v>147.12869133219999</v>
      </c>
      <c r="G440" s="60">
        <v>0.18439162925807701</v>
      </c>
      <c r="H440" s="107"/>
      <c r="I440" s="59">
        <v>27.177219111399999</v>
      </c>
      <c r="J440" s="60">
        <v>0.13450138575635601</v>
      </c>
      <c r="K440" s="59">
        <v>42.024706419900099</v>
      </c>
      <c r="L440" s="60">
        <v>0.167554747532314</v>
      </c>
      <c r="M440" s="59">
        <v>42.537975785100002</v>
      </c>
      <c r="N440" s="60">
        <v>0.220557820605225</v>
      </c>
      <c r="O440" s="59">
        <v>67.050749378299997</v>
      </c>
      <c r="P440" s="61">
        <v>0.24430203023598401</v>
      </c>
      <c r="Q440" s="59">
        <v>39.186948282000003</v>
      </c>
      <c r="R440" s="61">
        <v>0.23872087275258599</v>
      </c>
      <c r="S440" s="59">
        <v>43.653874630699903</v>
      </c>
      <c r="T440" s="60">
        <v>0.14588383496166299</v>
      </c>
      <c r="U440" s="59">
        <v>17.742074711499999</v>
      </c>
      <c r="V440" s="60">
        <v>0.155346314746731</v>
      </c>
      <c r="W440" s="107"/>
      <c r="X440" s="59">
        <v>52.807947603499997</v>
      </c>
      <c r="Y440" s="60">
        <v>0.19371442658143501</v>
      </c>
      <c r="Z440" s="59">
        <v>62.741630208300002</v>
      </c>
      <c r="AA440" s="60">
        <v>0.14732129062638</v>
      </c>
      <c r="AB440" s="59">
        <v>163.82397050709901</v>
      </c>
      <c r="AC440" s="60">
        <v>0.20783727500167701</v>
      </c>
    </row>
    <row r="441" spans="1:29" customFormat="1" x14ac:dyDescent="0.3">
      <c r="A441" s="58" t="s">
        <v>237</v>
      </c>
      <c r="B441" s="63">
        <v>231.85232510719999</v>
      </c>
      <c r="C441" s="64">
        <v>0.154795710045282</v>
      </c>
      <c r="D441" s="63">
        <v>94.097903695799999</v>
      </c>
      <c r="E441" s="64">
        <v>0.13525493764305299</v>
      </c>
      <c r="F441" s="63">
        <v>137.75442141140101</v>
      </c>
      <c r="G441" s="64">
        <v>0.17264316002240301</v>
      </c>
      <c r="H441" s="107"/>
      <c r="I441" s="63">
        <v>17.743583109700001</v>
      </c>
      <c r="J441" s="64">
        <v>8.7813860084626896E-2</v>
      </c>
      <c r="K441" s="63">
        <v>64.550511920300096</v>
      </c>
      <c r="L441" s="61">
        <v>0.25736633635984002</v>
      </c>
      <c r="M441" s="63">
        <v>42.332727304899997</v>
      </c>
      <c r="N441" s="61">
        <v>0.219493614877521</v>
      </c>
      <c r="O441" s="63">
        <v>50.5599075151002</v>
      </c>
      <c r="P441" s="64">
        <v>0.184217002330477</v>
      </c>
      <c r="Q441" s="63">
        <v>19.911233471999999</v>
      </c>
      <c r="R441" s="64">
        <v>0.121296177436702</v>
      </c>
      <c r="S441" s="63">
        <v>25.8539335042</v>
      </c>
      <c r="T441" s="62">
        <v>8.6399454809998805E-2</v>
      </c>
      <c r="U441" s="63">
        <v>10.900428281</v>
      </c>
      <c r="V441" s="62">
        <v>9.5442127831690995E-2</v>
      </c>
      <c r="W441" s="107"/>
      <c r="X441" s="63">
        <v>18.749675229800001</v>
      </c>
      <c r="Y441" s="62">
        <v>6.8779090090752198E-2</v>
      </c>
      <c r="Z441" s="63">
        <v>58.814444397999999</v>
      </c>
      <c r="AA441" s="64">
        <v>0.138100011546092</v>
      </c>
      <c r="AB441" s="63">
        <v>154.28820547940001</v>
      </c>
      <c r="AC441" s="61">
        <v>0.19573961058615399</v>
      </c>
    </row>
    <row r="442" spans="1:29" customFormat="1" x14ac:dyDescent="0.3">
      <c r="A442" s="58" t="s">
        <v>238</v>
      </c>
      <c r="B442" s="59">
        <v>380.67949471639997</v>
      </c>
      <c r="C442" s="60">
        <v>0.25415985221221399</v>
      </c>
      <c r="D442" s="59">
        <v>180.34548206159999</v>
      </c>
      <c r="E442" s="60">
        <v>0.25922593354794199</v>
      </c>
      <c r="F442" s="59">
        <v>199.57476286970001</v>
      </c>
      <c r="G442" s="60">
        <v>0.25012059409437898</v>
      </c>
      <c r="H442" s="107"/>
      <c r="I442" s="59">
        <v>52.857198641899799</v>
      </c>
      <c r="J442" s="60">
        <v>0.26159285964443602</v>
      </c>
      <c r="K442" s="59">
        <v>64.443129903700196</v>
      </c>
      <c r="L442" s="60">
        <v>0.25693819852822403</v>
      </c>
      <c r="M442" s="59">
        <v>35.222324883500001</v>
      </c>
      <c r="N442" s="62">
        <v>0.182626443068198</v>
      </c>
      <c r="O442" s="59">
        <v>69.121980722300094</v>
      </c>
      <c r="P442" s="60">
        <v>0.25184864272159102</v>
      </c>
      <c r="Q442" s="59">
        <v>43.5155025213</v>
      </c>
      <c r="R442" s="60">
        <v>0.26508976063654599</v>
      </c>
      <c r="S442" s="59">
        <v>87.703728185700001</v>
      </c>
      <c r="T442" s="60">
        <v>0.29309096423636399</v>
      </c>
      <c r="U442" s="59">
        <v>27.815629858000001</v>
      </c>
      <c r="V442" s="60">
        <v>0.243548494810397</v>
      </c>
      <c r="W442" s="107"/>
      <c r="X442" s="59">
        <v>43.1805401547999</v>
      </c>
      <c r="Y442" s="62">
        <v>0.15839838424262701</v>
      </c>
      <c r="Z442" s="59">
        <v>146.02952513260001</v>
      </c>
      <c r="AA442" s="61">
        <v>0.342886502003037</v>
      </c>
      <c r="AB442" s="59">
        <v>191.46942942899901</v>
      </c>
      <c r="AC442" s="60">
        <v>0.24291002309045301</v>
      </c>
    </row>
    <row r="443" spans="1:29" customFormat="1" x14ac:dyDescent="0.3">
      <c r="A443" s="58" t="s">
        <v>239</v>
      </c>
      <c r="B443" s="63">
        <v>316.38898518330001</v>
      </c>
      <c r="C443" s="64">
        <v>0.21123643072939</v>
      </c>
      <c r="D443" s="63">
        <v>158.06409176380001</v>
      </c>
      <c r="E443" s="64">
        <v>0.22719899206503599</v>
      </c>
      <c r="F443" s="63">
        <v>158.08965842310101</v>
      </c>
      <c r="G443" s="64">
        <v>0.19812865472764901</v>
      </c>
      <c r="H443" s="107"/>
      <c r="I443" s="63">
        <v>52.240381776699898</v>
      </c>
      <c r="J443" s="64">
        <v>0.25854020282965201</v>
      </c>
      <c r="K443" s="63">
        <v>34.307249099499998</v>
      </c>
      <c r="L443" s="64">
        <v>0.13678483328256899</v>
      </c>
      <c r="M443" s="63">
        <v>46.047296562</v>
      </c>
      <c r="N443" s="64">
        <v>0.23875351816892501</v>
      </c>
      <c r="O443" s="63">
        <v>48.286400769899899</v>
      </c>
      <c r="P443" s="64">
        <v>0.17593339150199999</v>
      </c>
      <c r="Q443" s="63">
        <v>30.940352776099999</v>
      </c>
      <c r="R443" s="64">
        <v>0.18848387899029601</v>
      </c>
      <c r="S443" s="63">
        <v>78.239300429399904</v>
      </c>
      <c r="T443" s="64">
        <v>0.26146245408721802</v>
      </c>
      <c r="U443" s="63">
        <v>26.3280037697</v>
      </c>
      <c r="V443" s="64">
        <v>0.23052311675871401</v>
      </c>
      <c r="W443" s="107"/>
      <c r="X443" s="63">
        <v>86.798801749799793</v>
      </c>
      <c r="Y443" s="61">
        <v>0.31840245402386702</v>
      </c>
      <c r="Z443" s="63">
        <v>84.119426725300102</v>
      </c>
      <c r="AA443" s="64">
        <v>0.197517700301689</v>
      </c>
      <c r="AB443" s="63">
        <v>143.96371795179999</v>
      </c>
      <c r="AC443" s="64">
        <v>0.18264132376718001</v>
      </c>
    </row>
    <row r="444" spans="1:29" customFormat="1" x14ac:dyDescent="0.3">
      <c r="A444" s="58" t="s">
        <v>240</v>
      </c>
      <c r="B444" s="59">
        <v>201.40081091569999</v>
      </c>
      <c r="C444" s="60">
        <v>0.13446482158407</v>
      </c>
      <c r="D444" s="59">
        <v>107.1750290642</v>
      </c>
      <c r="E444" s="60">
        <v>0.15405180459527901</v>
      </c>
      <c r="F444" s="59">
        <v>91.046592407800006</v>
      </c>
      <c r="G444" s="60">
        <v>0.114105748922652</v>
      </c>
      <c r="H444" s="107"/>
      <c r="I444" s="59">
        <v>49.138253806599998</v>
      </c>
      <c r="J444" s="61">
        <v>0.24318761987914</v>
      </c>
      <c r="K444" s="59">
        <v>21.280296142400001</v>
      </c>
      <c r="L444" s="60">
        <v>8.4845676539081899E-2</v>
      </c>
      <c r="M444" s="59">
        <v>16.260429834</v>
      </c>
      <c r="N444" s="62">
        <v>8.4309723255506494E-2</v>
      </c>
      <c r="O444" s="59">
        <v>28.9196545914</v>
      </c>
      <c r="P444" s="60">
        <v>0.10536989363893599</v>
      </c>
      <c r="Q444" s="59">
        <v>23.461386232999999</v>
      </c>
      <c r="R444" s="60">
        <v>0.14292316301904701</v>
      </c>
      <c r="S444" s="59">
        <v>41.2541893781002</v>
      </c>
      <c r="T444" s="60">
        <v>0.13786449440342399</v>
      </c>
      <c r="U444" s="59">
        <v>21.086600930199999</v>
      </c>
      <c r="V444" s="60">
        <v>0.18463036585672299</v>
      </c>
      <c r="W444" s="107"/>
      <c r="X444" s="59">
        <v>52.2807718048998</v>
      </c>
      <c r="Y444" s="61">
        <v>0.19178059725899699</v>
      </c>
      <c r="Z444" s="59">
        <v>47.367609882500098</v>
      </c>
      <c r="AA444" s="60">
        <v>0.111222124745711</v>
      </c>
      <c r="AB444" s="59">
        <v>92.1860037127</v>
      </c>
      <c r="AC444" s="60">
        <v>0.11695289612158299</v>
      </c>
    </row>
    <row r="445" spans="1:29" customFormat="1" x14ac:dyDescent="0.3">
      <c r="A445" s="58" t="s">
        <v>88</v>
      </c>
      <c r="B445" s="63">
        <v>88.100382155599803</v>
      </c>
      <c r="C445" s="64">
        <v>5.8820032124893597E-2</v>
      </c>
      <c r="D445" s="63">
        <v>23.780352061399999</v>
      </c>
      <c r="E445" s="62">
        <v>3.4181526993337999E-2</v>
      </c>
      <c r="F445" s="63">
        <v>64.320030094200007</v>
      </c>
      <c r="G445" s="61">
        <v>8.0610212974839696E-2</v>
      </c>
      <c r="H445" s="107"/>
      <c r="I445" s="63">
        <v>2.9023903702</v>
      </c>
      <c r="J445" s="64">
        <v>1.43640718057887E-2</v>
      </c>
      <c r="K445" s="63">
        <v>24.2058981156</v>
      </c>
      <c r="L445" s="64">
        <v>9.6510207757970798E-2</v>
      </c>
      <c r="M445" s="63">
        <v>10.4646614583</v>
      </c>
      <c r="N445" s="64">
        <v>5.4258880024624902E-2</v>
      </c>
      <c r="O445" s="63">
        <v>10.5197276654</v>
      </c>
      <c r="P445" s="64">
        <v>3.8329039571011997E-2</v>
      </c>
      <c r="Q445" s="63">
        <v>7.1384181043000199</v>
      </c>
      <c r="R445" s="64">
        <v>4.3486147164822901E-2</v>
      </c>
      <c r="S445" s="63">
        <v>22.5322035634</v>
      </c>
      <c r="T445" s="64">
        <v>7.5298797501332601E-2</v>
      </c>
      <c r="U445" s="63">
        <v>10.3370828784</v>
      </c>
      <c r="V445" s="64">
        <v>9.0509579995743702E-2</v>
      </c>
      <c r="W445" s="107"/>
      <c r="X445" s="63">
        <v>18.789464353</v>
      </c>
      <c r="Y445" s="64">
        <v>6.8925047802321199E-2</v>
      </c>
      <c r="Z445" s="63">
        <v>26.8103432385</v>
      </c>
      <c r="AA445" s="64">
        <v>6.2952370777091496E-2</v>
      </c>
      <c r="AB445" s="63">
        <v>42.500574564099999</v>
      </c>
      <c r="AC445" s="64">
        <v>5.3918871432952598E-2</v>
      </c>
    </row>
    <row r="446" spans="1:29" customFormat="1" x14ac:dyDescent="0.3">
      <c r="A446" s="58" t="s">
        <v>241</v>
      </c>
      <c r="B446" s="59">
        <v>511.22587342610001</v>
      </c>
      <c r="C446" s="60">
        <v>0.34131886334943201</v>
      </c>
      <c r="D446" s="59">
        <v>226.3427606825</v>
      </c>
      <c r="E446" s="60">
        <v>0.325341742798405</v>
      </c>
      <c r="F446" s="59">
        <v>284.88311274360098</v>
      </c>
      <c r="G446" s="60">
        <v>0.35703478928048099</v>
      </c>
      <c r="H446" s="107"/>
      <c r="I446" s="59">
        <v>44.920802221099997</v>
      </c>
      <c r="J446" s="60">
        <v>0.222315245840983</v>
      </c>
      <c r="K446" s="59">
        <v>106.5752183402</v>
      </c>
      <c r="L446" s="60">
        <v>0.42492108389215399</v>
      </c>
      <c r="M446" s="59">
        <v>84.870703090000006</v>
      </c>
      <c r="N446" s="61">
        <v>0.440051435482745</v>
      </c>
      <c r="O446" s="59">
        <v>117.61065689340001</v>
      </c>
      <c r="P446" s="61">
        <v>0.42851903256646101</v>
      </c>
      <c r="Q446" s="59">
        <v>59.098181754000002</v>
      </c>
      <c r="R446" s="60">
        <v>0.36001705018928798</v>
      </c>
      <c r="S446" s="59">
        <v>69.507808134900102</v>
      </c>
      <c r="T446" s="62">
        <v>0.23228328977166199</v>
      </c>
      <c r="U446" s="59">
        <v>28.642502992499999</v>
      </c>
      <c r="V446" s="62">
        <v>0.25078844257842198</v>
      </c>
      <c r="W446" s="107"/>
      <c r="X446" s="59">
        <v>71.557622833300002</v>
      </c>
      <c r="Y446" s="62">
        <v>0.26249351667218701</v>
      </c>
      <c r="Z446" s="59">
        <v>121.5560746063</v>
      </c>
      <c r="AA446" s="62">
        <v>0.28542130217247202</v>
      </c>
      <c r="AB446" s="59">
        <v>318.11217598649898</v>
      </c>
      <c r="AC446" s="61">
        <v>0.403576885587832</v>
      </c>
    </row>
    <row r="447" spans="1:29" customFormat="1" x14ac:dyDescent="0.3">
      <c r="A447" s="58" t="s">
        <v>242</v>
      </c>
      <c r="B447" s="63">
        <v>517.789796099</v>
      </c>
      <c r="C447" s="64">
        <v>0.34570125231345999</v>
      </c>
      <c r="D447" s="63">
        <v>265.23912082800001</v>
      </c>
      <c r="E447" s="64">
        <v>0.38125079666031497</v>
      </c>
      <c r="F447" s="63">
        <v>249.1362508309</v>
      </c>
      <c r="G447" s="64">
        <v>0.31223440365030097</v>
      </c>
      <c r="H447" s="107"/>
      <c r="I447" s="63">
        <v>101.3786355833</v>
      </c>
      <c r="J447" s="61">
        <v>0.50172782270879202</v>
      </c>
      <c r="K447" s="63">
        <v>55.587545241899903</v>
      </c>
      <c r="L447" s="62">
        <v>0.221630509821651</v>
      </c>
      <c r="M447" s="63">
        <v>62.307726395999801</v>
      </c>
      <c r="N447" s="64">
        <v>0.32306324142443199</v>
      </c>
      <c r="O447" s="63">
        <v>77.206055361300002</v>
      </c>
      <c r="P447" s="62">
        <v>0.281303285140936</v>
      </c>
      <c r="Q447" s="63">
        <v>54.401739009099998</v>
      </c>
      <c r="R447" s="64">
        <v>0.33140704200934301</v>
      </c>
      <c r="S447" s="63">
        <v>119.4934898075</v>
      </c>
      <c r="T447" s="64">
        <v>0.39932694849064199</v>
      </c>
      <c r="U447" s="63">
        <v>47.414604699900003</v>
      </c>
      <c r="V447" s="64">
        <v>0.415153482615437</v>
      </c>
      <c r="W447" s="107"/>
      <c r="X447" s="63">
        <v>139.0795735547</v>
      </c>
      <c r="Y447" s="61">
        <v>0.51018305128286401</v>
      </c>
      <c r="Z447" s="63">
        <v>131.48703660780001</v>
      </c>
      <c r="AA447" s="64">
        <v>0.3087398250474</v>
      </c>
      <c r="AB447" s="63">
        <v>236.14972166449999</v>
      </c>
      <c r="AC447" s="62">
        <v>0.299594219888763</v>
      </c>
    </row>
    <row r="448" spans="1:29" customFormat="1" x14ac:dyDescent="0.3">
      <c r="A448" s="65" t="s">
        <v>1</v>
      </c>
    </row>
    <row r="449" spans="1:29" customFormat="1" x14ac:dyDescent="0.3">
      <c r="A449" s="65" t="s">
        <v>1</v>
      </c>
    </row>
    <row r="450" spans="1:29" customFormat="1" x14ac:dyDescent="0.3">
      <c r="A450" s="53" t="s">
        <v>243</v>
      </c>
    </row>
    <row r="451" spans="1:29" customFormat="1" x14ac:dyDescent="0.3">
      <c r="A451" s="54" t="s">
        <v>1</v>
      </c>
    </row>
    <row r="452" spans="1:29" customFormat="1" x14ac:dyDescent="0.3">
      <c r="A452" s="114" t="s">
        <v>1</v>
      </c>
      <c r="B452" s="113" t="s">
        <v>504</v>
      </c>
      <c r="C452" s="113" t="s">
        <v>1</v>
      </c>
      <c r="D452" s="113" t="s">
        <v>346</v>
      </c>
      <c r="E452" s="113" t="s">
        <v>1</v>
      </c>
      <c r="F452" s="113" t="s">
        <v>347</v>
      </c>
      <c r="G452" s="113" t="s">
        <v>1</v>
      </c>
      <c r="H452" s="105"/>
      <c r="I452" s="113" t="s">
        <v>350</v>
      </c>
      <c r="J452" s="113" t="s">
        <v>1</v>
      </c>
      <c r="K452" s="113" t="s">
        <v>351</v>
      </c>
      <c r="L452" s="113" t="s">
        <v>1</v>
      </c>
      <c r="M452" s="113" t="s">
        <v>352</v>
      </c>
      <c r="N452" s="113" t="s">
        <v>1</v>
      </c>
      <c r="O452" s="113" t="s">
        <v>353</v>
      </c>
      <c r="P452" s="113" t="s">
        <v>1</v>
      </c>
      <c r="Q452" s="113" t="s">
        <v>354</v>
      </c>
      <c r="R452" s="113" t="s">
        <v>1</v>
      </c>
      <c r="S452" s="113" t="s">
        <v>355</v>
      </c>
      <c r="T452" s="113" t="s">
        <v>1</v>
      </c>
      <c r="U452" s="113" t="s">
        <v>356</v>
      </c>
      <c r="V452" s="113" t="s">
        <v>1</v>
      </c>
      <c r="W452" s="105"/>
      <c r="X452" s="113" t="s">
        <v>358</v>
      </c>
      <c r="Y452" s="113" t="s">
        <v>1</v>
      </c>
      <c r="Z452" s="113" t="s">
        <v>359</v>
      </c>
      <c r="AA452" s="113" t="s">
        <v>1</v>
      </c>
      <c r="AB452" s="113" t="s">
        <v>360</v>
      </c>
      <c r="AC452" s="113" t="s">
        <v>1</v>
      </c>
    </row>
    <row r="453" spans="1:29" customFormat="1" x14ac:dyDescent="0.3">
      <c r="A453" s="115" t="s">
        <v>1</v>
      </c>
      <c r="B453" s="55" t="s">
        <v>14</v>
      </c>
      <c r="C453" s="55" t="s">
        <v>15</v>
      </c>
      <c r="D453" s="55" t="s">
        <v>14</v>
      </c>
      <c r="E453" s="55" t="s">
        <v>15</v>
      </c>
      <c r="F453" s="55" t="s">
        <v>14</v>
      </c>
      <c r="G453" s="55" t="s">
        <v>15</v>
      </c>
      <c r="H453" s="105"/>
      <c r="I453" s="55" t="s">
        <v>14</v>
      </c>
      <c r="J453" s="55" t="s">
        <v>15</v>
      </c>
      <c r="K453" s="55" t="s">
        <v>14</v>
      </c>
      <c r="L453" s="55" t="s">
        <v>15</v>
      </c>
      <c r="M453" s="55" t="s">
        <v>14</v>
      </c>
      <c r="N453" s="55" t="s">
        <v>15</v>
      </c>
      <c r="O453" s="55" t="s">
        <v>14</v>
      </c>
      <c r="P453" s="55" t="s">
        <v>15</v>
      </c>
      <c r="Q453" s="55" t="s">
        <v>14</v>
      </c>
      <c r="R453" s="55" t="s">
        <v>15</v>
      </c>
      <c r="S453" s="55" t="s">
        <v>14</v>
      </c>
      <c r="T453" s="55" t="s">
        <v>15</v>
      </c>
      <c r="U453" s="55" t="s">
        <v>14</v>
      </c>
      <c r="V453" s="55" t="s">
        <v>15</v>
      </c>
      <c r="W453" s="105"/>
      <c r="X453" s="55" t="s">
        <v>14</v>
      </c>
      <c r="Y453" s="55" t="s">
        <v>15</v>
      </c>
      <c r="Z453" s="55" t="s">
        <v>14</v>
      </c>
      <c r="AA453" s="55" t="s">
        <v>15</v>
      </c>
      <c r="AB453" s="55" t="s">
        <v>14</v>
      </c>
      <c r="AC453" s="55" t="s">
        <v>15</v>
      </c>
    </row>
    <row r="454" spans="1:29" customFormat="1" x14ac:dyDescent="0.3">
      <c r="A454" s="56" t="s">
        <v>16</v>
      </c>
      <c r="B454" s="57">
        <v>1497.7955463971</v>
      </c>
      <c r="C454" s="57">
        <v>1497.7955463971</v>
      </c>
      <c r="D454" s="57">
        <v>695.70771563350002</v>
      </c>
      <c r="E454" s="57">
        <v>695.70771563350002</v>
      </c>
      <c r="F454" s="57">
        <v>797.91415653839999</v>
      </c>
      <c r="G454" s="57">
        <v>797.91415653839999</v>
      </c>
      <c r="H454" s="106"/>
      <c r="I454" s="57">
        <v>202.05902681649999</v>
      </c>
      <c r="J454" s="57">
        <v>202.05902681649999</v>
      </c>
      <c r="K454" s="57">
        <v>250.81179160139999</v>
      </c>
      <c r="L454" s="57">
        <v>250.81179160139999</v>
      </c>
      <c r="M454" s="57">
        <v>192.86541582780001</v>
      </c>
      <c r="N454" s="57">
        <v>192.86541582780001</v>
      </c>
      <c r="O454" s="57">
        <v>274.45842064239997</v>
      </c>
      <c r="P454" s="57">
        <v>274.45842064239997</v>
      </c>
      <c r="Q454" s="57">
        <v>164.15384138869999</v>
      </c>
      <c r="R454" s="57">
        <v>164.15384138869999</v>
      </c>
      <c r="S454" s="57">
        <v>299.23722969149998</v>
      </c>
      <c r="T454" s="57">
        <v>299.23722969149998</v>
      </c>
      <c r="U454" s="57">
        <v>114.2098204288</v>
      </c>
      <c r="V454" s="57">
        <v>114.2098204288</v>
      </c>
      <c r="W454" s="106"/>
      <c r="X454" s="57">
        <v>272.60720089580002</v>
      </c>
      <c r="Y454" s="57">
        <v>272.60720089580002</v>
      </c>
      <c r="Z454" s="57">
        <v>425.88297958520002</v>
      </c>
      <c r="AA454" s="57">
        <v>425.88297958520002</v>
      </c>
      <c r="AB454" s="57">
        <v>788.23190164410005</v>
      </c>
      <c r="AC454" s="57">
        <v>788.23190164410005</v>
      </c>
    </row>
    <row r="455" spans="1:29" customFormat="1" x14ac:dyDescent="0.3">
      <c r="A455" s="58" t="s">
        <v>236</v>
      </c>
      <c r="B455" s="59">
        <v>246.7262988192</v>
      </c>
      <c r="C455" s="60">
        <v>0.16472628685049301</v>
      </c>
      <c r="D455" s="59">
        <v>120.5777686715</v>
      </c>
      <c r="E455" s="60">
        <v>0.173316704647589</v>
      </c>
      <c r="F455" s="59">
        <v>126.1485301477</v>
      </c>
      <c r="G455" s="60">
        <v>0.15809787195024999</v>
      </c>
      <c r="H455" s="107"/>
      <c r="I455" s="59">
        <v>30.924775907499999</v>
      </c>
      <c r="J455" s="60">
        <v>0.15304822751415301</v>
      </c>
      <c r="K455" s="59">
        <v>46.116580247999899</v>
      </c>
      <c r="L455" s="60">
        <v>0.183869266885547</v>
      </c>
      <c r="M455" s="59">
        <v>37.815160493599997</v>
      </c>
      <c r="N455" s="60">
        <v>0.19607019916605101</v>
      </c>
      <c r="O455" s="59">
        <v>53.975292820099902</v>
      </c>
      <c r="P455" s="60">
        <v>0.19666109239339399</v>
      </c>
      <c r="Q455" s="59">
        <v>34.941263234399997</v>
      </c>
      <c r="R455" s="61">
        <v>0.21285681126195899</v>
      </c>
      <c r="S455" s="59">
        <v>28.656632986799998</v>
      </c>
      <c r="T455" s="62">
        <v>9.57656004780678E-2</v>
      </c>
      <c r="U455" s="59">
        <v>14.2965931288</v>
      </c>
      <c r="V455" s="60">
        <v>0.12517831719832401</v>
      </c>
      <c r="W455" s="107"/>
      <c r="X455" s="59">
        <v>52.253960697499899</v>
      </c>
      <c r="Y455" s="60">
        <v>0.191682246564988</v>
      </c>
      <c r="Z455" s="59">
        <v>54.811792850400003</v>
      </c>
      <c r="AA455" s="60">
        <v>0.12870153417209901</v>
      </c>
      <c r="AB455" s="59">
        <v>139.66054527130001</v>
      </c>
      <c r="AC455" s="60">
        <v>0.17718205134807999</v>
      </c>
    </row>
    <row r="456" spans="1:29" customFormat="1" x14ac:dyDescent="0.3">
      <c r="A456" s="58" t="s">
        <v>237</v>
      </c>
      <c r="B456" s="63">
        <v>210.29208995030001</v>
      </c>
      <c r="C456" s="64">
        <v>0.14040106505600899</v>
      </c>
      <c r="D456" s="63">
        <v>75.109702685100004</v>
      </c>
      <c r="E456" s="62">
        <v>0.107961577825404</v>
      </c>
      <c r="F456" s="63">
        <v>135.182387265199</v>
      </c>
      <c r="G456" s="64">
        <v>0.16941971283184601</v>
      </c>
      <c r="H456" s="107"/>
      <c r="I456" s="63">
        <v>19.859064977399999</v>
      </c>
      <c r="J456" s="64">
        <v>9.8283483248857897E-2</v>
      </c>
      <c r="K456" s="63">
        <v>57.260451258900197</v>
      </c>
      <c r="L456" s="61">
        <v>0.22830047540149401</v>
      </c>
      <c r="M456" s="63">
        <v>37.400033565199998</v>
      </c>
      <c r="N456" s="61">
        <v>0.193917781498953</v>
      </c>
      <c r="O456" s="63">
        <v>39.912086429600102</v>
      </c>
      <c r="P456" s="64">
        <v>0.14542124936878001</v>
      </c>
      <c r="Q456" s="63">
        <v>18.3881135249</v>
      </c>
      <c r="R456" s="64">
        <v>0.11201756455615799</v>
      </c>
      <c r="S456" s="63">
        <v>27.581551793900001</v>
      </c>
      <c r="T456" s="62">
        <v>9.2172861720232202E-2</v>
      </c>
      <c r="U456" s="63">
        <v>9.8907884003999804</v>
      </c>
      <c r="V456" s="62">
        <v>8.6601908340851103E-2</v>
      </c>
      <c r="W456" s="107"/>
      <c r="X456" s="63">
        <v>16.3163483652</v>
      </c>
      <c r="Y456" s="62">
        <v>5.9852961739762199E-2</v>
      </c>
      <c r="Z456" s="63">
        <v>62.806375563300001</v>
      </c>
      <c r="AA456" s="64">
        <v>0.14747331678873801</v>
      </c>
      <c r="AB456" s="63">
        <v>131.16936602179899</v>
      </c>
      <c r="AC456" s="64">
        <v>0.166409613399567</v>
      </c>
    </row>
    <row r="457" spans="1:29" customFormat="1" x14ac:dyDescent="0.3">
      <c r="A457" s="58" t="s">
        <v>238</v>
      </c>
      <c r="B457" s="59">
        <v>419.70428021409998</v>
      </c>
      <c r="C457" s="60">
        <v>0.28021466696418301</v>
      </c>
      <c r="D457" s="59">
        <v>197.24684386640001</v>
      </c>
      <c r="E457" s="60">
        <v>0.283519701498194</v>
      </c>
      <c r="F457" s="59">
        <v>218.51899711889999</v>
      </c>
      <c r="G457" s="60">
        <v>0.27386279003608999</v>
      </c>
      <c r="H457" s="107"/>
      <c r="I457" s="59">
        <v>47.986219824999999</v>
      </c>
      <c r="J457" s="60">
        <v>0.23748614739483401</v>
      </c>
      <c r="K457" s="59">
        <v>71.194646970999997</v>
      </c>
      <c r="L457" s="60">
        <v>0.28385685743254602</v>
      </c>
      <c r="M457" s="59">
        <v>52.4689161354001</v>
      </c>
      <c r="N457" s="60">
        <v>0.27204937655721001</v>
      </c>
      <c r="O457" s="59">
        <v>72.498173087400204</v>
      </c>
      <c r="P457" s="60">
        <v>0.26414993177367302</v>
      </c>
      <c r="Q457" s="59">
        <v>50.123778499700002</v>
      </c>
      <c r="R457" s="60">
        <v>0.30534636336052501</v>
      </c>
      <c r="S457" s="59">
        <v>101.62835003079999</v>
      </c>
      <c r="T457" s="60">
        <v>0.33962468552316899</v>
      </c>
      <c r="U457" s="59">
        <v>23.804195664800002</v>
      </c>
      <c r="V457" s="62">
        <v>0.20842512119734799</v>
      </c>
      <c r="W457" s="107"/>
      <c r="X457" s="59">
        <v>61.257837204999802</v>
      </c>
      <c r="Y457" s="60">
        <v>0.224711001777297</v>
      </c>
      <c r="Z457" s="59">
        <v>123.40311526169999</v>
      </c>
      <c r="AA457" s="60">
        <v>0.28975826970566398</v>
      </c>
      <c r="AB457" s="59">
        <v>234.249353044401</v>
      </c>
      <c r="AC457" s="60">
        <v>0.29718329409885702</v>
      </c>
    </row>
    <row r="458" spans="1:29" customFormat="1" x14ac:dyDescent="0.3">
      <c r="A458" s="58" t="s">
        <v>239</v>
      </c>
      <c r="B458" s="63">
        <v>340.59690416460001</v>
      </c>
      <c r="C458" s="64">
        <v>0.22739879617341299</v>
      </c>
      <c r="D458" s="63">
        <v>190.31595886279999</v>
      </c>
      <c r="E458" s="61">
        <v>0.27355734971187101</v>
      </c>
      <c r="F458" s="63">
        <v>150.04571030540001</v>
      </c>
      <c r="G458" s="62">
        <v>0.188047434772113</v>
      </c>
      <c r="H458" s="107"/>
      <c r="I458" s="63">
        <v>49.228936704500001</v>
      </c>
      <c r="J458" s="64">
        <v>0.24363641397326599</v>
      </c>
      <c r="K458" s="63">
        <v>42.223769581800198</v>
      </c>
      <c r="L458" s="64">
        <v>0.16834842298365199</v>
      </c>
      <c r="M458" s="63">
        <v>40.452974869199998</v>
      </c>
      <c r="N458" s="64">
        <v>0.20974716848830199</v>
      </c>
      <c r="O458" s="63">
        <v>67.963869934800002</v>
      </c>
      <c r="P458" s="64">
        <v>0.24762902073007301</v>
      </c>
      <c r="Q458" s="63">
        <v>37.088526713100002</v>
      </c>
      <c r="R458" s="64">
        <v>0.225937610715293</v>
      </c>
      <c r="S458" s="63">
        <v>76.224912627600105</v>
      </c>
      <c r="T458" s="64">
        <v>0.25473071217169202</v>
      </c>
      <c r="U458" s="63">
        <v>27.413913733600001</v>
      </c>
      <c r="V458" s="64">
        <v>0.24003114294965699</v>
      </c>
      <c r="W458" s="107"/>
      <c r="X458" s="63">
        <v>67.344017898700102</v>
      </c>
      <c r="Y458" s="64">
        <v>0.247036826897472</v>
      </c>
      <c r="Z458" s="63">
        <v>107.8846722987</v>
      </c>
      <c r="AA458" s="64">
        <v>0.253319990396839</v>
      </c>
      <c r="AB458" s="63">
        <v>163.86117521080001</v>
      </c>
      <c r="AC458" s="64">
        <v>0.207884475202053</v>
      </c>
    </row>
    <row r="459" spans="1:29" customFormat="1" x14ac:dyDescent="0.3">
      <c r="A459" s="58" t="s">
        <v>240</v>
      </c>
      <c r="B459" s="59">
        <v>214.79728307330001</v>
      </c>
      <c r="C459" s="60">
        <v>0.143408947629727</v>
      </c>
      <c r="D459" s="59">
        <v>97.758530076700097</v>
      </c>
      <c r="E459" s="60">
        <v>0.140516667962612</v>
      </c>
      <c r="F459" s="59">
        <v>117.0387529966</v>
      </c>
      <c r="G459" s="60">
        <v>0.14668088294654499</v>
      </c>
      <c r="H459" s="107"/>
      <c r="I459" s="59">
        <v>51.157639031899997</v>
      </c>
      <c r="J459" s="61">
        <v>0.253181656063101</v>
      </c>
      <c r="K459" s="59">
        <v>20.353250718000002</v>
      </c>
      <c r="L459" s="60">
        <v>8.1149496951667205E-2</v>
      </c>
      <c r="M459" s="59">
        <v>16.654116662900002</v>
      </c>
      <c r="N459" s="62">
        <v>8.6350974804988601E-2</v>
      </c>
      <c r="O459" s="59">
        <v>28.587451670499998</v>
      </c>
      <c r="P459" s="60">
        <v>0.104159499291688</v>
      </c>
      <c r="Q459" s="59">
        <v>17.997982428299999</v>
      </c>
      <c r="R459" s="60">
        <v>0.109640945810598</v>
      </c>
      <c r="S459" s="59">
        <v>51.4442111092999</v>
      </c>
      <c r="T459" s="60">
        <v>0.17191781638379899</v>
      </c>
      <c r="U459" s="59">
        <v>28.602631452400001</v>
      </c>
      <c r="V459" s="61">
        <v>0.25043933477008901</v>
      </c>
      <c r="W459" s="107"/>
      <c r="X459" s="59">
        <v>60.977358863999903</v>
      </c>
      <c r="Y459" s="61">
        <v>0.22368212821827699</v>
      </c>
      <c r="Z459" s="59">
        <v>53.677843765099901</v>
      </c>
      <c r="AA459" s="60">
        <v>0.1260389504586</v>
      </c>
      <c r="AB459" s="59">
        <v>91.369629631600006</v>
      </c>
      <c r="AC459" s="60">
        <v>0.11591719320294</v>
      </c>
    </row>
    <row r="460" spans="1:29" customFormat="1" x14ac:dyDescent="0.3">
      <c r="A460" s="58" t="s">
        <v>88</v>
      </c>
      <c r="B460" s="63">
        <v>65.678690175599996</v>
      </c>
      <c r="C460" s="64">
        <v>4.3850237326174497E-2</v>
      </c>
      <c r="D460" s="63">
        <v>14.6989114710001</v>
      </c>
      <c r="E460" s="62">
        <v>2.1127998354331001E-2</v>
      </c>
      <c r="F460" s="63">
        <v>50.979778704600001</v>
      </c>
      <c r="G460" s="61">
        <v>6.3891307463156397E-2</v>
      </c>
      <c r="H460" s="107"/>
      <c r="I460" s="63">
        <v>2.9023903702</v>
      </c>
      <c r="J460" s="64">
        <v>1.43640718057887E-2</v>
      </c>
      <c r="K460" s="63">
        <v>13.6630928237</v>
      </c>
      <c r="L460" s="64">
        <v>5.4475480345094501E-2</v>
      </c>
      <c r="M460" s="63">
        <v>8.0742141014999795</v>
      </c>
      <c r="N460" s="64">
        <v>4.1864499484495797E-2</v>
      </c>
      <c r="O460" s="63">
        <v>11.5215467</v>
      </c>
      <c r="P460" s="64">
        <v>4.1979206442391399E-2</v>
      </c>
      <c r="Q460" s="63">
        <v>5.6141769882999997</v>
      </c>
      <c r="R460" s="64">
        <v>3.4200704295467503E-2</v>
      </c>
      <c r="S460" s="63">
        <v>13.701571143100001</v>
      </c>
      <c r="T460" s="64">
        <v>4.5788323723039703E-2</v>
      </c>
      <c r="U460" s="63">
        <v>10.201698048800001</v>
      </c>
      <c r="V460" s="61">
        <v>8.93241755437299E-2</v>
      </c>
      <c r="W460" s="107"/>
      <c r="X460" s="63">
        <v>14.457677865400001</v>
      </c>
      <c r="Y460" s="64">
        <v>5.3034834802204001E-2</v>
      </c>
      <c r="Z460" s="63">
        <v>23.299179846000001</v>
      </c>
      <c r="AA460" s="64">
        <v>5.4707938478059999E-2</v>
      </c>
      <c r="AB460" s="63">
        <v>27.921832464200001</v>
      </c>
      <c r="AC460" s="64">
        <v>3.5423372748502602E-2</v>
      </c>
    </row>
    <row r="461" spans="1:29" customFormat="1" x14ac:dyDescent="0.3">
      <c r="A461" s="58" t="s">
        <v>241</v>
      </c>
      <c r="B461" s="59">
        <v>457.01838876950001</v>
      </c>
      <c r="C461" s="60">
        <v>0.30512735190650198</v>
      </c>
      <c r="D461" s="59">
        <v>195.68747135660001</v>
      </c>
      <c r="E461" s="60">
        <v>0.28127828247299302</v>
      </c>
      <c r="F461" s="59">
        <v>261.33091741290002</v>
      </c>
      <c r="G461" s="60">
        <v>0.32751758478209603</v>
      </c>
      <c r="H461" s="107"/>
      <c r="I461" s="59">
        <v>50.783840884900101</v>
      </c>
      <c r="J461" s="60">
        <v>0.25133171076301097</v>
      </c>
      <c r="K461" s="59">
        <v>103.3770315069</v>
      </c>
      <c r="L461" s="61">
        <v>0.41216974228704101</v>
      </c>
      <c r="M461" s="59">
        <v>75.215194058799796</v>
      </c>
      <c r="N461" s="61">
        <v>0.38998798066500401</v>
      </c>
      <c r="O461" s="59">
        <v>93.887379249700004</v>
      </c>
      <c r="P461" s="60">
        <v>0.342082341762174</v>
      </c>
      <c r="Q461" s="59">
        <v>53.329376759299997</v>
      </c>
      <c r="R461" s="60">
        <v>0.32487437581811601</v>
      </c>
      <c r="S461" s="59">
        <v>56.238184780699797</v>
      </c>
      <c r="T461" s="62">
        <v>0.18793846219829999</v>
      </c>
      <c r="U461" s="59">
        <v>24.1873815292</v>
      </c>
      <c r="V461" s="62">
        <v>0.211780225539176</v>
      </c>
      <c r="W461" s="107"/>
      <c r="X461" s="59">
        <v>68.570309062700204</v>
      </c>
      <c r="Y461" s="60">
        <v>0.25153520830475001</v>
      </c>
      <c r="Z461" s="59">
        <v>117.6181684137</v>
      </c>
      <c r="AA461" s="60">
        <v>0.27617485096083799</v>
      </c>
      <c r="AB461" s="59">
        <v>270.8299112931</v>
      </c>
      <c r="AC461" s="60">
        <v>0.34359166474764702</v>
      </c>
    </row>
    <row r="462" spans="1:29" customFormat="1" x14ac:dyDescent="0.3">
      <c r="A462" s="58" t="s">
        <v>242</v>
      </c>
      <c r="B462" s="63">
        <v>555.39418723790004</v>
      </c>
      <c r="C462" s="64">
        <v>0.37080774380314002</v>
      </c>
      <c r="D462" s="63">
        <v>288.07448893950101</v>
      </c>
      <c r="E462" s="64">
        <v>0.41407401767448299</v>
      </c>
      <c r="F462" s="63">
        <v>267.08446330200098</v>
      </c>
      <c r="G462" s="64">
        <v>0.33472831771865702</v>
      </c>
      <c r="H462" s="107"/>
      <c r="I462" s="63">
        <v>100.3865757364</v>
      </c>
      <c r="J462" s="64">
        <v>0.49681807003636702</v>
      </c>
      <c r="K462" s="63">
        <v>62.577020299799898</v>
      </c>
      <c r="L462" s="62">
        <v>0.249497919935319</v>
      </c>
      <c r="M462" s="63">
        <v>57.1070915321</v>
      </c>
      <c r="N462" s="62">
        <v>0.29609814329329098</v>
      </c>
      <c r="O462" s="63">
        <v>96.551321605300103</v>
      </c>
      <c r="P462" s="64">
        <v>0.35178852002176197</v>
      </c>
      <c r="Q462" s="63">
        <v>55.086509141400001</v>
      </c>
      <c r="R462" s="64">
        <v>0.33557855652589103</v>
      </c>
      <c r="S462" s="63">
        <v>127.6691237369</v>
      </c>
      <c r="T462" s="64">
        <v>0.42664852855549101</v>
      </c>
      <c r="U462" s="63">
        <v>56.016545186000002</v>
      </c>
      <c r="V462" s="61">
        <v>0.490470477719746</v>
      </c>
      <c r="W462" s="107"/>
      <c r="X462" s="63">
        <v>128.3213767627</v>
      </c>
      <c r="Y462" s="61">
        <v>0.47071895511574902</v>
      </c>
      <c r="Z462" s="63">
        <v>161.56251606379999</v>
      </c>
      <c r="AA462" s="64">
        <v>0.37935894085543898</v>
      </c>
      <c r="AB462" s="63">
        <v>255.2308048424</v>
      </c>
      <c r="AC462" s="62">
        <v>0.32380166840499303</v>
      </c>
    </row>
    <row r="463" spans="1:29" customFormat="1" x14ac:dyDescent="0.3">
      <c r="A463" s="65" t="s">
        <v>1</v>
      </c>
    </row>
    <row r="464" spans="1:29" customFormat="1" x14ac:dyDescent="0.3">
      <c r="A464" s="65" t="s">
        <v>1</v>
      </c>
    </row>
    <row r="465" spans="1:29" customFormat="1" x14ac:dyDescent="0.3">
      <c r="A465" s="53" t="s">
        <v>244</v>
      </c>
    </row>
    <row r="466" spans="1:29" customFormat="1" x14ac:dyDescent="0.3">
      <c r="A466" s="54" t="s">
        <v>1</v>
      </c>
    </row>
    <row r="467" spans="1:29" customFormat="1" x14ac:dyDescent="0.3">
      <c r="A467" s="114" t="s">
        <v>1</v>
      </c>
      <c r="B467" s="113" t="s">
        <v>504</v>
      </c>
      <c r="C467" s="113" t="s">
        <v>1</v>
      </c>
      <c r="D467" s="113" t="s">
        <v>346</v>
      </c>
      <c r="E467" s="113" t="s">
        <v>1</v>
      </c>
      <c r="F467" s="113" t="s">
        <v>347</v>
      </c>
      <c r="G467" s="113" t="s">
        <v>1</v>
      </c>
      <c r="H467" s="105"/>
      <c r="I467" s="113" t="s">
        <v>350</v>
      </c>
      <c r="J467" s="113" t="s">
        <v>1</v>
      </c>
      <c r="K467" s="113" t="s">
        <v>351</v>
      </c>
      <c r="L467" s="113" t="s">
        <v>1</v>
      </c>
      <c r="M467" s="113" t="s">
        <v>352</v>
      </c>
      <c r="N467" s="113" t="s">
        <v>1</v>
      </c>
      <c r="O467" s="113" t="s">
        <v>353</v>
      </c>
      <c r="P467" s="113" t="s">
        <v>1</v>
      </c>
      <c r="Q467" s="113" t="s">
        <v>354</v>
      </c>
      <c r="R467" s="113" t="s">
        <v>1</v>
      </c>
      <c r="S467" s="113" t="s">
        <v>355</v>
      </c>
      <c r="T467" s="113" t="s">
        <v>1</v>
      </c>
      <c r="U467" s="113" t="s">
        <v>356</v>
      </c>
      <c r="V467" s="113" t="s">
        <v>1</v>
      </c>
      <c r="W467" s="105"/>
      <c r="X467" s="113" t="s">
        <v>358</v>
      </c>
      <c r="Y467" s="113" t="s">
        <v>1</v>
      </c>
      <c r="Z467" s="113" t="s">
        <v>359</v>
      </c>
      <c r="AA467" s="113" t="s">
        <v>1</v>
      </c>
      <c r="AB467" s="113" t="s">
        <v>360</v>
      </c>
      <c r="AC467" s="113" t="s">
        <v>1</v>
      </c>
    </row>
    <row r="468" spans="1:29" customFormat="1" x14ac:dyDescent="0.3">
      <c r="A468" s="115" t="s">
        <v>1</v>
      </c>
      <c r="B468" s="55" t="s">
        <v>14</v>
      </c>
      <c r="C468" s="55" t="s">
        <v>15</v>
      </c>
      <c r="D468" s="55" t="s">
        <v>14</v>
      </c>
      <c r="E468" s="55" t="s">
        <v>15</v>
      </c>
      <c r="F468" s="55" t="s">
        <v>14</v>
      </c>
      <c r="G468" s="55" t="s">
        <v>15</v>
      </c>
      <c r="H468" s="105"/>
      <c r="I468" s="55" t="s">
        <v>14</v>
      </c>
      <c r="J468" s="55" t="s">
        <v>15</v>
      </c>
      <c r="K468" s="55" t="s">
        <v>14</v>
      </c>
      <c r="L468" s="55" t="s">
        <v>15</v>
      </c>
      <c r="M468" s="55" t="s">
        <v>14</v>
      </c>
      <c r="N468" s="55" t="s">
        <v>15</v>
      </c>
      <c r="O468" s="55" t="s">
        <v>14</v>
      </c>
      <c r="P468" s="55" t="s">
        <v>15</v>
      </c>
      <c r="Q468" s="55" t="s">
        <v>14</v>
      </c>
      <c r="R468" s="55" t="s">
        <v>15</v>
      </c>
      <c r="S468" s="55" t="s">
        <v>14</v>
      </c>
      <c r="T468" s="55" t="s">
        <v>15</v>
      </c>
      <c r="U468" s="55" t="s">
        <v>14</v>
      </c>
      <c r="V468" s="55" t="s">
        <v>15</v>
      </c>
      <c r="W468" s="105"/>
      <c r="X468" s="55" t="s">
        <v>14</v>
      </c>
      <c r="Y468" s="55" t="s">
        <v>15</v>
      </c>
      <c r="Z468" s="55" t="s">
        <v>14</v>
      </c>
      <c r="AA468" s="55" t="s">
        <v>15</v>
      </c>
      <c r="AB468" s="55" t="s">
        <v>14</v>
      </c>
      <c r="AC468" s="55" t="s">
        <v>15</v>
      </c>
    </row>
    <row r="469" spans="1:29" customFormat="1" x14ac:dyDescent="0.3">
      <c r="A469" s="56" t="s">
        <v>16</v>
      </c>
      <c r="B469" s="57">
        <v>1497.7955463971</v>
      </c>
      <c r="C469" s="57">
        <v>1497.7955463971</v>
      </c>
      <c r="D469" s="57">
        <v>695.70771563350002</v>
      </c>
      <c r="E469" s="57">
        <v>695.70771563350002</v>
      </c>
      <c r="F469" s="57">
        <v>797.91415653839999</v>
      </c>
      <c r="G469" s="57">
        <v>797.91415653839999</v>
      </c>
      <c r="H469" s="106"/>
      <c r="I469" s="57">
        <v>202.05902681649999</v>
      </c>
      <c r="J469" s="57">
        <v>202.05902681649999</v>
      </c>
      <c r="K469" s="57">
        <v>250.81179160139999</v>
      </c>
      <c r="L469" s="57">
        <v>250.81179160139999</v>
      </c>
      <c r="M469" s="57">
        <v>192.86541582780001</v>
      </c>
      <c r="N469" s="57">
        <v>192.86541582780001</v>
      </c>
      <c r="O469" s="57">
        <v>274.45842064239997</v>
      </c>
      <c r="P469" s="57">
        <v>274.45842064239997</v>
      </c>
      <c r="Q469" s="57">
        <v>164.15384138869999</v>
      </c>
      <c r="R469" s="57">
        <v>164.15384138869999</v>
      </c>
      <c r="S469" s="57">
        <v>299.23722969149998</v>
      </c>
      <c r="T469" s="57">
        <v>299.23722969149998</v>
      </c>
      <c r="U469" s="57">
        <v>114.2098204288</v>
      </c>
      <c r="V469" s="57">
        <v>114.2098204288</v>
      </c>
      <c r="W469" s="106"/>
      <c r="X469" s="57">
        <v>272.60720089580002</v>
      </c>
      <c r="Y469" s="57">
        <v>272.60720089580002</v>
      </c>
      <c r="Z469" s="57">
        <v>425.88297958520002</v>
      </c>
      <c r="AA469" s="57">
        <v>425.88297958520002</v>
      </c>
      <c r="AB469" s="57">
        <v>788.23190164410005</v>
      </c>
      <c r="AC469" s="57">
        <v>788.23190164410005</v>
      </c>
    </row>
    <row r="470" spans="1:29" customFormat="1" x14ac:dyDescent="0.3">
      <c r="A470" s="58" t="s">
        <v>236</v>
      </c>
      <c r="B470" s="59">
        <v>275.26995001680001</v>
      </c>
      <c r="C470" s="60">
        <v>0.183783394655534</v>
      </c>
      <c r="D470" s="59">
        <v>136.05903042470001</v>
      </c>
      <c r="E470" s="60">
        <v>0.195569241748033</v>
      </c>
      <c r="F470" s="59">
        <v>139.21091959210099</v>
      </c>
      <c r="G470" s="60">
        <v>0.174468542074802</v>
      </c>
      <c r="H470" s="107"/>
      <c r="I470" s="59">
        <v>20.0243544048</v>
      </c>
      <c r="J470" s="60">
        <v>9.9101508704113106E-2</v>
      </c>
      <c r="K470" s="59">
        <v>52.403556762400001</v>
      </c>
      <c r="L470" s="60">
        <v>0.20893577781096401</v>
      </c>
      <c r="M470" s="59">
        <v>35.714724164899998</v>
      </c>
      <c r="N470" s="60">
        <v>0.18517951500847599</v>
      </c>
      <c r="O470" s="59">
        <v>58.542000219999899</v>
      </c>
      <c r="P470" s="60">
        <v>0.21330006958058001</v>
      </c>
      <c r="Q470" s="59">
        <v>41.250408923000002</v>
      </c>
      <c r="R470" s="61">
        <v>0.25129115818449299</v>
      </c>
      <c r="S470" s="59">
        <v>51.356122161199899</v>
      </c>
      <c r="T470" s="60">
        <v>0.171623438080034</v>
      </c>
      <c r="U470" s="59">
        <v>15.978783380499999</v>
      </c>
      <c r="V470" s="60">
        <v>0.1399072629701</v>
      </c>
      <c r="W470" s="107"/>
      <c r="X470" s="59">
        <v>49.507254271500202</v>
      </c>
      <c r="Y470" s="60">
        <v>0.18160655371104201</v>
      </c>
      <c r="Z470" s="59">
        <v>64.295426015200107</v>
      </c>
      <c r="AA470" s="60">
        <v>0.15096970082679101</v>
      </c>
      <c r="AB470" s="59">
        <v>161.46726973010101</v>
      </c>
      <c r="AC470" s="60">
        <v>0.20484741786435001</v>
      </c>
    </row>
    <row r="471" spans="1:29" customFormat="1" x14ac:dyDescent="0.3">
      <c r="A471" s="58" t="s">
        <v>237</v>
      </c>
      <c r="B471" s="63">
        <v>214.91518442259999</v>
      </c>
      <c r="C471" s="64">
        <v>0.143487664213965</v>
      </c>
      <c r="D471" s="63">
        <v>88.276926958999994</v>
      </c>
      <c r="E471" s="64">
        <v>0.126887951614302</v>
      </c>
      <c r="F471" s="63">
        <v>126.6382574636</v>
      </c>
      <c r="G471" s="64">
        <v>0.158711631352671</v>
      </c>
      <c r="H471" s="107"/>
      <c r="I471" s="63">
        <v>27.792602355700001</v>
      </c>
      <c r="J471" s="64">
        <v>0.137546947511233</v>
      </c>
      <c r="K471" s="63">
        <v>44.732779882600099</v>
      </c>
      <c r="L471" s="64">
        <v>0.17835198096942401</v>
      </c>
      <c r="M471" s="63">
        <v>42.2572944351</v>
      </c>
      <c r="N471" s="61">
        <v>0.21910249825624201</v>
      </c>
      <c r="O471" s="63">
        <v>34.042284868000003</v>
      </c>
      <c r="P471" s="64">
        <v>0.124034397590427</v>
      </c>
      <c r="Q471" s="63">
        <v>24.0158727584</v>
      </c>
      <c r="R471" s="64">
        <v>0.14630100980416799</v>
      </c>
      <c r="S471" s="63">
        <v>27.318292158199998</v>
      </c>
      <c r="T471" s="62">
        <v>9.1293092729016104E-2</v>
      </c>
      <c r="U471" s="63">
        <v>14.7560579646</v>
      </c>
      <c r="V471" s="64">
        <v>0.12920130606281</v>
      </c>
      <c r="W471" s="107"/>
      <c r="X471" s="63">
        <v>36.875202694399803</v>
      </c>
      <c r="Y471" s="64">
        <v>0.13526863037082801</v>
      </c>
      <c r="Z471" s="63">
        <v>58.988150797400003</v>
      </c>
      <c r="AA471" s="64">
        <v>0.13850788508818301</v>
      </c>
      <c r="AB471" s="63">
        <v>119.05183093079999</v>
      </c>
      <c r="AC471" s="64">
        <v>0.15103655495607399</v>
      </c>
    </row>
    <row r="472" spans="1:29" customFormat="1" x14ac:dyDescent="0.3">
      <c r="A472" s="58" t="s">
        <v>238</v>
      </c>
      <c r="B472" s="59">
        <v>430.89685608420001</v>
      </c>
      <c r="C472" s="60">
        <v>0.287687366356983</v>
      </c>
      <c r="D472" s="59">
        <v>220.1184574358</v>
      </c>
      <c r="E472" s="60">
        <v>0.31639502119846902</v>
      </c>
      <c r="F472" s="59">
        <v>206.83995941960001</v>
      </c>
      <c r="G472" s="60">
        <v>0.259225829902475</v>
      </c>
      <c r="H472" s="107"/>
      <c r="I472" s="59">
        <v>53.800708483100003</v>
      </c>
      <c r="J472" s="60">
        <v>0.26626233596561399</v>
      </c>
      <c r="K472" s="59">
        <v>68.337943891799995</v>
      </c>
      <c r="L472" s="60">
        <v>0.27246702978145998</v>
      </c>
      <c r="M472" s="59">
        <v>46.639232100599997</v>
      </c>
      <c r="N472" s="60">
        <v>0.24182268189669601</v>
      </c>
      <c r="O472" s="59">
        <v>84.653462755800007</v>
      </c>
      <c r="P472" s="60">
        <v>0.30843820553094797</v>
      </c>
      <c r="Q472" s="59">
        <v>47.6208821241</v>
      </c>
      <c r="R472" s="60">
        <v>0.290099102897863</v>
      </c>
      <c r="S472" s="59">
        <v>100.5891018235</v>
      </c>
      <c r="T472" s="60">
        <v>0.33615169451743299</v>
      </c>
      <c r="U472" s="59">
        <v>29.2555249053</v>
      </c>
      <c r="V472" s="60">
        <v>0.25615594872192499</v>
      </c>
      <c r="W472" s="107"/>
      <c r="X472" s="59">
        <v>59.332041450699997</v>
      </c>
      <c r="Y472" s="62">
        <v>0.21764664049860799</v>
      </c>
      <c r="Z472" s="59">
        <v>136.4093313372</v>
      </c>
      <c r="AA472" s="60">
        <v>0.32029768240576201</v>
      </c>
      <c r="AB472" s="59">
        <v>234.36150859329999</v>
      </c>
      <c r="AC472" s="60">
        <v>0.29732558160164202</v>
      </c>
    </row>
    <row r="473" spans="1:29" customFormat="1" x14ac:dyDescent="0.3">
      <c r="A473" s="58" t="s">
        <v>239</v>
      </c>
      <c r="B473" s="63">
        <v>328.17076669549999</v>
      </c>
      <c r="C473" s="64">
        <v>0.219102512011672</v>
      </c>
      <c r="D473" s="63">
        <v>142.93812218049999</v>
      </c>
      <c r="E473" s="64">
        <v>0.20545714668457099</v>
      </c>
      <c r="F473" s="63">
        <v>184.99740951859999</v>
      </c>
      <c r="G473" s="64">
        <v>0.23185126871438899</v>
      </c>
      <c r="H473" s="107"/>
      <c r="I473" s="63">
        <v>54.258636296399999</v>
      </c>
      <c r="J473" s="64">
        <v>0.26852864309633101</v>
      </c>
      <c r="K473" s="63">
        <v>50.494420228300001</v>
      </c>
      <c r="L473" s="64">
        <v>0.201323948550823</v>
      </c>
      <c r="M473" s="63">
        <v>46.766065636299999</v>
      </c>
      <c r="N473" s="64">
        <v>0.24248030905683499</v>
      </c>
      <c r="O473" s="63">
        <v>67.199454590900004</v>
      </c>
      <c r="P473" s="64">
        <v>0.24484384349954499</v>
      </c>
      <c r="Q473" s="63">
        <v>25.694091888599999</v>
      </c>
      <c r="R473" s="62">
        <v>0.156524463096535</v>
      </c>
      <c r="S473" s="63">
        <v>59.826204059899801</v>
      </c>
      <c r="T473" s="64">
        <v>0.199929013250049</v>
      </c>
      <c r="U473" s="63">
        <v>23.931893995100001</v>
      </c>
      <c r="V473" s="64">
        <v>0.20954322408745499</v>
      </c>
      <c r="W473" s="107"/>
      <c r="X473" s="63">
        <v>58.455000171699801</v>
      </c>
      <c r="Y473" s="64">
        <v>0.21442940604508701</v>
      </c>
      <c r="Z473" s="63">
        <v>90.886197619899903</v>
      </c>
      <c r="AA473" s="64">
        <v>0.213406503609092</v>
      </c>
      <c r="AB473" s="63">
        <v>177.3225301475</v>
      </c>
      <c r="AC473" s="64">
        <v>0.22496238705593999</v>
      </c>
    </row>
    <row r="474" spans="1:29" customFormat="1" x14ac:dyDescent="0.3">
      <c r="A474" s="58" t="s">
        <v>240</v>
      </c>
      <c r="B474" s="59">
        <v>192.83299706450001</v>
      </c>
      <c r="C474" s="60">
        <v>0.12874453895149701</v>
      </c>
      <c r="D474" s="59">
        <v>92.104387187200004</v>
      </c>
      <c r="E474" s="60">
        <v>0.132389486443069</v>
      </c>
      <c r="F474" s="59">
        <v>100.7286098773</v>
      </c>
      <c r="G474" s="60">
        <v>0.12623990820552899</v>
      </c>
      <c r="H474" s="107"/>
      <c r="I474" s="59">
        <v>43.280334906299998</v>
      </c>
      <c r="J474" s="60">
        <v>0.214196492916919</v>
      </c>
      <c r="K474" s="59">
        <v>25.085669405499999</v>
      </c>
      <c r="L474" s="60">
        <v>0.10001790284791399</v>
      </c>
      <c r="M474" s="59">
        <v>14.388277584400001</v>
      </c>
      <c r="N474" s="62">
        <v>7.4602683548234405E-2</v>
      </c>
      <c r="O474" s="59">
        <v>19.491653369400002</v>
      </c>
      <c r="P474" s="62">
        <v>7.1018602102925599E-2</v>
      </c>
      <c r="Q474" s="59">
        <v>19.284223663599999</v>
      </c>
      <c r="R474" s="60">
        <v>0.11747652994569199</v>
      </c>
      <c r="S474" s="59">
        <v>48.093915955200103</v>
      </c>
      <c r="T474" s="60">
        <v>0.16072169898372199</v>
      </c>
      <c r="U474" s="59">
        <v>23.2089221801</v>
      </c>
      <c r="V474" s="61">
        <v>0.20321301699768199</v>
      </c>
      <c r="W474" s="107"/>
      <c r="X474" s="59">
        <v>53.900157747400101</v>
      </c>
      <c r="Y474" s="61">
        <v>0.197720961039479</v>
      </c>
      <c r="Z474" s="59">
        <v>51.370724843300103</v>
      </c>
      <c r="AA474" s="60">
        <v>0.120621690243019</v>
      </c>
      <c r="AB474" s="59">
        <v>78.789663661199995</v>
      </c>
      <c r="AC474" s="62">
        <v>9.9957466193464004E-2</v>
      </c>
    </row>
    <row r="475" spans="1:29" customFormat="1" x14ac:dyDescent="0.3">
      <c r="A475" s="58" t="s">
        <v>88</v>
      </c>
      <c r="B475" s="63">
        <v>55.709792113500001</v>
      </c>
      <c r="C475" s="64">
        <v>3.71945238103479E-2</v>
      </c>
      <c r="D475" s="63">
        <v>16.210791446300099</v>
      </c>
      <c r="E475" s="64">
        <v>2.3301152311554701E-2</v>
      </c>
      <c r="F475" s="63">
        <v>39.499000667200001</v>
      </c>
      <c r="G475" s="64">
        <v>4.9502819750133202E-2</v>
      </c>
      <c r="H475" s="107"/>
      <c r="I475" s="63">
        <v>2.9023903702</v>
      </c>
      <c r="J475" s="64">
        <v>1.43640718057887E-2</v>
      </c>
      <c r="K475" s="63">
        <v>9.7574214307999796</v>
      </c>
      <c r="L475" s="64">
        <v>3.8903360039414997E-2</v>
      </c>
      <c r="M475" s="63">
        <v>7.0998219065000203</v>
      </c>
      <c r="N475" s="64">
        <v>3.6812312233516699E-2</v>
      </c>
      <c r="O475" s="63">
        <v>10.529564838300001</v>
      </c>
      <c r="P475" s="64">
        <v>3.83648816955749E-2</v>
      </c>
      <c r="Q475" s="63">
        <v>6.2883620310000197</v>
      </c>
      <c r="R475" s="64">
        <v>3.8307736071249099E-2</v>
      </c>
      <c r="S475" s="63">
        <v>12.053593533500001</v>
      </c>
      <c r="T475" s="64">
        <v>4.0281062439746197E-2</v>
      </c>
      <c r="U475" s="63">
        <v>7.0786380032</v>
      </c>
      <c r="V475" s="64">
        <v>6.1979241160027197E-2</v>
      </c>
      <c r="W475" s="107"/>
      <c r="X475" s="63">
        <v>14.537544560100001</v>
      </c>
      <c r="Y475" s="64">
        <v>5.3327808334955797E-2</v>
      </c>
      <c r="Z475" s="63">
        <v>23.933148972200001</v>
      </c>
      <c r="AA475" s="64">
        <v>5.6196537827152199E-2</v>
      </c>
      <c r="AB475" s="63">
        <v>17.2390985812</v>
      </c>
      <c r="AC475" s="62">
        <v>2.1870592328529899E-2</v>
      </c>
    </row>
    <row r="476" spans="1:29" customFormat="1" x14ac:dyDescent="0.3">
      <c r="A476" s="58" t="s">
        <v>241</v>
      </c>
      <c r="B476" s="59">
        <v>490.18513443939997</v>
      </c>
      <c r="C476" s="60">
        <v>0.32727105886949998</v>
      </c>
      <c r="D476" s="59">
        <v>224.33595738369999</v>
      </c>
      <c r="E476" s="60">
        <v>0.32245719336233503</v>
      </c>
      <c r="F476" s="59">
        <v>265.84917705570001</v>
      </c>
      <c r="G476" s="60">
        <v>0.33318017342747303</v>
      </c>
      <c r="H476" s="107"/>
      <c r="I476" s="59">
        <v>47.816956760499998</v>
      </c>
      <c r="J476" s="60">
        <v>0.236648456215346</v>
      </c>
      <c r="K476" s="59">
        <v>97.1363366450001</v>
      </c>
      <c r="L476" s="60">
        <v>0.38728775878038801</v>
      </c>
      <c r="M476" s="59">
        <v>77.972018600000197</v>
      </c>
      <c r="N476" s="61">
        <v>0.40428201326471802</v>
      </c>
      <c r="O476" s="59">
        <v>92.584285088000001</v>
      </c>
      <c r="P476" s="60">
        <v>0.33733446717100701</v>
      </c>
      <c r="Q476" s="59">
        <v>65.266281681400301</v>
      </c>
      <c r="R476" s="61">
        <v>0.39759216798866098</v>
      </c>
      <c r="S476" s="59">
        <v>78.674414319399901</v>
      </c>
      <c r="T476" s="62">
        <v>0.26291653080904998</v>
      </c>
      <c r="U476" s="59">
        <v>30.734841345100001</v>
      </c>
      <c r="V476" s="60">
        <v>0.26910856903291003</v>
      </c>
      <c r="W476" s="107"/>
      <c r="X476" s="59">
        <v>86.382456965900005</v>
      </c>
      <c r="Y476" s="60">
        <v>0.31687518408186999</v>
      </c>
      <c r="Z476" s="59">
        <v>123.2835768126</v>
      </c>
      <c r="AA476" s="60">
        <v>0.28947758591497402</v>
      </c>
      <c r="AB476" s="59">
        <v>280.51910066089999</v>
      </c>
      <c r="AC476" s="60">
        <v>0.355883972820424</v>
      </c>
    </row>
    <row r="477" spans="1:29" customFormat="1" x14ac:dyDescent="0.3">
      <c r="A477" s="58" t="s">
        <v>242</v>
      </c>
      <c r="B477" s="63">
        <v>521.00376375999997</v>
      </c>
      <c r="C477" s="64">
        <v>0.34784705096316898</v>
      </c>
      <c r="D477" s="63">
        <v>235.04250936770001</v>
      </c>
      <c r="E477" s="64">
        <v>0.33784663312764102</v>
      </c>
      <c r="F477" s="63">
        <v>285.72601939589998</v>
      </c>
      <c r="G477" s="64">
        <v>0.35809117691991899</v>
      </c>
      <c r="H477" s="107"/>
      <c r="I477" s="63">
        <v>97.538971202700097</v>
      </c>
      <c r="J477" s="64">
        <v>0.48272513601325001</v>
      </c>
      <c r="K477" s="63">
        <v>75.5800896338001</v>
      </c>
      <c r="L477" s="64">
        <v>0.30134185139873698</v>
      </c>
      <c r="M477" s="63">
        <v>61.1543432207</v>
      </c>
      <c r="N477" s="64">
        <v>0.31708299260507</v>
      </c>
      <c r="O477" s="63">
        <v>86.691107960299902</v>
      </c>
      <c r="P477" s="64">
        <v>0.31586244560247001</v>
      </c>
      <c r="Q477" s="63">
        <v>44.978315552200002</v>
      </c>
      <c r="R477" s="62">
        <v>0.27400099304222703</v>
      </c>
      <c r="S477" s="63">
        <v>107.9201200151</v>
      </c>
      <c r="T477" s="64">
        <v>0.36065071223377099</v>
      </c>
      <c r="U477" s="63">
        <v>47.140816175200001</v>
      </c>
      <c r="V477" s="64">
        <v>0.41275624108513698</v>
      </c>
      <c r="W477" s="107"/>
      <c r="X477" s="63">
        <v>112.35515791909999</v>
      </c>
      <c r="Y477" s="64">
        <v>0.41215036708456598</v>
      </c>
      <c r="Z477" s="63">
        <v>142.2569224632</v>
      </c>
      <c r="AA477" s="64">
        <v>0.33402819385211102</v>
      </c>
      <c r="AB477" s="63">
        <v>256.1121938087</v>
      </c>
      <c r="AC477" s="64">
        <v>0.32491985324940498</v>
      </c>
    </row>
    <row r="478" spans="1:29" customFormat="1" x14ac:dyDescent="0.3">
      <c r="A478" s="65" t="s">
        <v>1</v>
      </c>
    </row>
    <row r="479" spans="1:29" customFormat="1" x14ac:dyDescent="0.3">
      <c r="A479" s="65" t="s">
        <v>1</v>
      </c>
    </row>
    <row r="480" spans="1:29" customFormat="1" x14ac:dyDescent="0.3">
      <c r="A480" s="53" t="s">
        <v>245</v>
      </c>
    </row>
    <row r="481" spans="1:29" customFormat="1" x14ac:dyDescent="0.3">
      <c r="A481" s="54" t="s">
        <v>1</v>
      </c>
    </row>
    <row r="482" spans="1:29" customFormat="1" x14ac:dyDescent="0.3">
      <c r="A482" s="114" t="s">
        <v>1</v>
      </c>
      <c r="B482" s="113" t="s">
        <v>504</v>
      </c>
      <c r="C482" s="113" t="s">
        <v>1</v>
      </c>
      <c r="D482" s="113" t="s">
        <v>346</v>
      </c>
      <c r="E482" s="113" t="s">
        <v>1</v>
      </c>
      <c r="F482" s="113" t="s">
        <v>347</v>
      </c>
      <c r="G482" s="113" t="s">
        <v>1</v>
      </c>
      <c r="H482" s="105"/>
      <c r="I482" s="113" t="s">
        <v>350</v>
      </c>
      <c r="J482" s="113" t="s">
        <v>1</v>
      </c>
      <c r="K482" s="113" t="s">
        <v>351</v>
      </c>
      <c r="L482" s="113" t="s">
        <v>1</v>
      </c>
      <c r="M482" s="113" t="s">
        <v>352</v>
      </c>
      <c r="N482" s="113" t="s">
        <v>1</v>
      </c>
      <c r="O482" s="113" t="s">
        <v>353</v>
      </c>
      <c r="P482" s="113" t="s">
        <v>1</v>
      </c>
      <c r="Q482" s="113" t="s">
        <v>354</v>
      </c>
      <c r="R482" s="113" t="s">
        <v>1</v>
      </c>
      <c r="S482" s="113" t="s">
        <v>355</v>
      </c>
      <c r="T482" s="113" t="s">
        <v>1</v>
      </c>
      <c r="U482" s="113" t="s">
        <v>356</v>
      </c>
      <c r="V482" s="113" t="s">
        <v>1</v>
      </c>
      <c r="W482" s="105"/>
      <c r="X482" s="113" t="s">
        <v>358</v>
      </c>
      <c r="Y482" s="113" t="s">
        <v>1</v>
      </c>
      <c r="Z482" s="113" t="s">
        <v>359</v>
      </c>
      <c r="AA482" s="113" t="s">
        <v>1</v>
      </c>
      <c r="AB482" s="113" t="s">
        <v>360</v>
      </c>
      <c r="AC482" s="113" t="s">
        <v>1</v>
      </c>
    </row>
    <row r="483" spans="1:29" customFormat="1" x14ac:dyDescent="0.3">
      <c r="A483" s="115" t="s">
        <v>1</v>
      </c>
      <c r="B483" s="55" t="s">
        <v>14</v>
      </c>
      <c r="C483" s="55" t="s">
        <v>15</v>
      </c>
      <c r="D483" s="55" t="s">
        <v>14</v>
      </c>
      <c r="E483" s="55" t="s">
        <v>15</v>
      </c>
      <c r="F483" s="55" t="s">
        <v>14</v>
      </c>
      <c r="G483" s="55" t="s">
        <v>15</v>
      </c>
      <c r="H483" s="105"/>
      <c r="I483" s="55" t="s">
        <v>14</v>
      </c>
      <c r="J483" s="55" t="s">
        <v>15</v>
      </c>
      <c r="K483" s="55" t="s">
        <v>14</v>
      </c>
      <c r="L483" s="55" t="s">
        <v>15</v>
      </c>
      <c r="M483" s="55" t="s">
        <v>14</v>
      </c>
      <c r="N483" s="55" t="s">
        <v>15</v>
      </c>
      <c r="O483" s="55" t="s">
        <v>14</v>
      </c>
      <c r="P483" s="55" t="s">
        <v>15</v>
      </c>
      <c r="Q483" s="55" t="s">
        <v>14</v>
      </c>
      <c r="R483" s="55" t="s">
        <v>15</v>
      </c>
      <c r="S483" s="55" t="s">
        <v>14</v>
      </c>
      <c r="T483" s="55" t="s">
        <v>15</v>
      </c>
      <c r="U483" s="55" t="s">
        <v>14</v>
      </c>
      <c r="V483" s="55" t="s">
        <v>15</v>
      </c>
      <c r="W483" s="105"/>
      <c r="X483" s="55" t="s">
        <v>14</v>
      </c>
      <c r="Y483" s="55" t="s">
        <v>15</v>
      </c>
      <c r="Z483" s="55" t="s">
        <v>14</v>
      </c>
      <c r="AA483" s="55" t="s">
        <v>15</v>
      </c>
      <c r="AB483" s="55" t="s">
        <v>14</v>
      </c>
      <c r="AC483" s="55" t="s">
        <v>15</v>
      </c>
    </row>
    <row r="484" spans="1:29" customFormat="1" x14ac:dyDescent="0.3">
      <c r="A484" s="56" t="s">
        <v>16</v>
      </c>
      <c r="B484" s="57">
        <v>1497.7955463971</v>
      </c>
      <c r="C484" s="57">
        <v>1497.7955463971</v>
      </c>
      <c r="D484" s="57">
        <v>695.70771563350002</v>
      </c>
      <c r="E484" s="57">
        <v>695.70771563350002</v>
      </c>
      <c r="F484" s="57">
        <v>797.91415653839999</v>
      </c>
      <c r="G484" s="57">
        <v>797.91415653839999</v>
      </c>
      <c r="H484" s="106"/>
      <c r="I484" s="57">
        <v>202.05902681649999</v>
      </c>
      <c r="J484" s="57">
        <v>202.05902681649999</v>
      </c>
      <c r="K484" s="57">
        <v>250.81179160139999</v>
      </c>
      <c r="L484" s="57">
        <v>250.81179160139999</v>
      </c>
      <c r="M484" s="57">
        <v>192.86541582780001</v>
      </c>
      <c r="N484" s="57">
        <v>192.86541582780001</v>
      </c>
      <c r="O484" s="57">
        <v>274.45842064239997</v>
      </c>
      <c r="P484" s="57">
        <v>274.45842064239997</v>
      </c>
      <c r="Q484" s="57">
        <v>164.15384138869999</v>
      </c>
      <c r="R484" s="57">
        <v>164.15384138869999</v>
      </c>
      <c r="S484" s="57">
        <v>299.23722969149998</v>
      </c>
      <c r="T484" s="57">
        <v>299.23722969149998</v>
      </c>
      <c r="U484" s="57">
        <v>114.2098204288</v>
      </c>
      <c r="V484" s="57">
        <v>114.2098204288</v>
      </c>
      <c r="W484" s="106"/>
      <c r="X484" s="57">
        <v>272.60720089580002</v>
      </c>
      <c r="Y484" s="57">
        <v>272.60720089580002</v>
      </c>
      <c r="Z484" s="57">
        <v>425.88297958520002</v>
      </c>
      <c r="AA484" s="57">
        <v>425.88297958520002</v>
      </c>
      <c r="AB484" s="57">
        <v>788.23190164410005</v>
      </c>
      <c r="AC484" s="57">
        <v>788.23190164410005</v>
      </c>
    </row>
    <row r="485" spans="1:29" customFormat="1" x14ac:dyDescent="0.3">
      <c r="A485" s="58" t="s">
        <v>236</v>
      </c>
      <c r="B485" s="59">
        <v>358.86149249710002</v>
      </c>
      <c r="C485" s="60">
        <v>0.239593109593849</v>
      </c>
      <c r="D485" s="59">
        <v>168.10410915040001</v>
      </c>
      <c r="E485" s="60">
        <v>0.24163036483982001</v>
      </c>
      <c r="F485" s="59">
        <v>190.75738334670001</v>
      </c>
      <c r="G485" s="60">
        <v>0.239070057578957</v>
      </c>
      <c r="H485" s="107"/>
      <c r="I485" s="59">
        <v>37.379541505200002</v>
      </c>
      <c r="J485" s="60">
        <v>0.18499317795461001</v>
      </c>
      <c r="K485" s="59">
        <v>66.970253167799797</v>
      </c>
      <c r="L485" s="60">
        <v>0.26701397386543801</v>
      </c>
      <c r="M485" s="59">
        <v>41.5870828073</v>
      </c>
      <c r="N485" s="60">
        <v>0.21562747592046799</v>
      </c>
      <c r="O485" s="59">
        <v>73.505451175800005</v>
      </c>
      <c r="P485" s="60">
        <v>0.267819988921282</v>
      </c>
      <c r="Q485" s="59">
        <v>48.856529800200001</v>
      </c>
      <c r="R485" s="61">
        <v>0.297626478837693</v>
      </c>
      <c r="S485" s="59">
        <v>67.873774335100194</v>
      </c>
      <c r="T485" s="60">
        <v>0.22682262633254099</v>
      </c>
      <c r="U485" s="59">
        <v>22.688859705700001</v>
      </c>
      <c r="V485" s="60">
        <v>0.19865944645140701</v>
      </c>
      <c r="W485" s="107"/>
      <c r="X485" s="59">
        <v>63.512884211099902</v>
      </c>
      <c r="Y485" s="60">
        <v>0.23298314939001499</v>
      </c>
      <c r="Z485" s="59">
        <v>87.765758815600094</v>
      </c>
      <c r="AA485" s="60">
        <v>0.206079517197616</v>
      </c>
      <c r="AB485" s="59">
        <v>207.58284947039999</v>
      </c>
      <c r="AC485" s="60">
        <v>0.26335250963253598</v>
      </c>
    </row>
    <row r="486" spans="1:29" customFormat="1" x14ac:dyDescent="0.3">
      <c r="A486" s="58" t="s">
        <v>237</v>
      </c>
      <c r="B486" s="63">
        <v>185.94843049400001</v>
      </c>
      <c r="C486" s="64">
        <v>0.124148072773546</v>
      </c>
      <c r="D486" s="63">
        <v>68.376527682299994</v>
      </c>
      <c r="E486" s="64">
        <v>9.8283411475518098E-2</v>
      </c>
      <c r="F486" s="63">
        <v>114.392713368</v>
      </c>
      <c r="G486" s="64">
        <v>0.14336468707896</v>
      </c>
      <c r="H486" s="107"/>
      <c r="I486" s="63">
        <v>14.680008235600001</v>
      </c>
      <c r="J486" s="64">
        <v>7.2652078290625699E-2</v>
      </c>
      <c r="K486" s="63">
        <v>41.509042819899797</v>
      </c>
      <c r="L486" s="64">
        <v>0.16549876923596901</v>
      </c>
      <c r="M486" s="63">
        <v>38.5224672967</v>
      </c>
      <c r="N486" s="61">
        <v>0.19973755860456999</v>
      </c>
      <c r="O486" s="63">
        <v>33.920279046499999</v>
      </c>
      <c r="P486" s="64">
        <v>0.123589864603556</v>
      </c>
      <c r="Q486" s="63">
        <v>21.484505682199998</v>
      </c>
      <c r="R486" s="64">
        <v>0.13088031020441901</v>
      </c>
      <c r="S486" s="63">
        <v>27.2602329453</v>
      </c>
      <c r="T486" s="64">
        <v>9.1099068700121494E-2</v>
      </c>
      <c r="U486" s="63">
        <v>8.5718944678</v>
      </c>
      <c r="V486" s="64">
        <v>7.5053917742072304E-2</v>
      </c>
      <c r="W486" s="107"/>
      <c r="X486" s="63">
        <v>20.7153528905</v>
      </c>
      <c r="Y486" s="62">
        <v>7.5989749435922405E-2</v>
      </c>
      <c r="Z486" s="63">
        <v>52.604725285500102</v>
      </c>
      <c r="AA486" s="64">
        <v>0.12351920083008699</v>
      </c>
      <c r="AB486" s="63">
        <v>112.628352318</v>
      </c>
      <c r="AC486" s="64">
        <v>0.14288733059785999</v>
      </c>
    </row>
    <row r="487" spans="1:29" customFormat="1" x14ac:dyDescent="0.3">
      <c r="A487" s="58" t="s">
        <v>238</v>
      </c>
      <c r="B487" s="59">
        <v>338.22242723919999</v>
      </c>
      <c r="C487" s="60">
        <v>0.22581348172171001</v>
      </c>
      <c r="D487" s="59">
        <v>167.63288105149999</v>
      </c>
      <c r="E487" s="60">
        <v>0.24095302852701</v>
      </c>
      <c r="F487" s="59">
        <v>169.8302964026</v>
      </c>
      <c r="G487" s="60">
        <v>0.21284281649968001</v>
      </c>
      <c r="H487" s="107"/>
      <c r="I487" s="59">
        <v>57.431138632600202</v>
      </c>
      <c r="J487" s="60">
        <v>0.28422951222444598</v>
      </c>
      <c r="K487" s="59">
        <v>51.600047894100101</v>
      </c>
      <c r="L487" s="60">
        <v>0.20573214506638801</v>
      </c>
      <c r="M487" s="59">
        <v>35.834284999799998</v>
      </c>
      <c r="N487" s="60">
        <v>0.185799433485756</v>
      </c>
      <c r="O487" s="59">
        <v>54.8325256733999</v>
      </c>
      <c r="P487" s="60">
        <v>0.199784453853004</v>
      </c>
      <c r="Q487" s="59">
        <v>36.450983534099997</v>
      </c>
      <c r="R487" s="60">
        <v>0.222053795547725</v>
      </c>
      <c r="S487" s="59">
        <v>77.621082125700099</v>
      </c>
      <c r="T487" s="60">
        <v>0.25939647351275003</v>
      </c>
      <c r="U487" s="59">
        <v>24.452364379500001</v>
      </c>
      <c r="V487" s="60">
        <v>0.21410036621801701</v>
      </c>
      <c r="W487" s="107"/>
      <c r="X487" s="59">
        <v>63.1821559519001</v>
      </c>
      <c r="Y487" s="60">
        <v>0.231769944976804</v>
      </c>
      <c r="Z487" s="59">
        <v>107.3291215177</v>
      </c>
      <c r="AA487" s="60">
        <v>0.25201552225035201</v>
      </c>
      <c r="AB487" s="59">
        <v>167.71114976960001</v>
      </c>
      <c r="AC487" s="60">
        <v>0.21276879230564899</v>
      </c>
    </row>
    <row r="488" spans="1:29" customFormat="1" x14ac:dyDescent="0.3">
      <c r="A488" s="58" t="s">
        <v>239</v>
      </c>
      <c r="B488" s="63">
        <v>272.67030120880003</v>
      </c>
      <c r="C488" s="64">
        <v>0.18204774467696899</v>
      </c>
      <c r="D488" s="63">
        <v>150.8223275263</v>
      </c>
      <c r="E488" s="64">
        <v>0.21678978705728999</v>
      </c>
      <c r="F488" s="63">
        <v>121.6127386861</v>
      </c>
      <c r="G488" s="64">
        <v>0.152413311243523</v>
      </c>
      <c r="H488" s="107"/>
      <c r="I488" s="63">
        <v>43.323206374400002</v>
      </c>
      <c r="J488" s="64">
        <v>0.21440866590802701</v>
      </c>
      <c r="K488" s="63">
        <v>35.659850133799999</v>
      </c>
      <c r="L488" s="64">
        <v>0.14217772580035601</v>
      </c>
      <c r="M488" s="63">
        <v>38.040773135899997</v>
      </c>
      <c r="N488" s="64">
        <v>0.197239992316013</v>
      </c>
      <c r="O488" s="63">
        <v>49.710536693399902</v>
      </c>
      <c r="P488" s="64">
        <v>0.18112228649078099</v>
      </c>
      <c r="Q488" s="63">
        <v>23.748348286700001</v>
      </c>
      <c r="R488" s="64">
        <v>0.14467129179430099</v>
      </c>
      <c r="S488" s="63">
        <v>54.2420886831</v>
      </c>
      <c r="T488" s="64">
        <v>0.18126784805159801</v>
      </c>
      <c r="U488" s="63">
        <v>27.945497901500001</v>
      </c>
      <c r="V488" s="61">
        <v>0.24468559530676801</v>
      </c>
      <c r="W488" s="107"/>
      <c r="X488" s="63">
        <v>59.053379870999997</v>
      </c>
      <c r="Y488" s="64">
        <v>0.216624431331776</v>
      </c>
      <c r="Z488" s="63">
        <v>76.554710882899997</v>
      </c>
      <c r="AA488" s="64">
        <v>0.17975527211127901</v>
      </c>
      <c r="AB488" s="63">
        <v>135.5551716985</v>
      </c>
      <c r="AC488" s="64">
        <v>0.17197371917548401</v>
      </c>
    </row>
    <row r="489" spans="1:29" customFormat="1" x14ac:dyDescent="0.3">
      <c r="A489" s="58" t="s">
        <v>240</v>
      </c>
      <c r="B489" s="59">
        <v>267.06636728180001</v>
      </c>
      <c r="C489" s="60">
        <v>0.17830629015036101</v>
      </c>
      <c r="D489" s="59">
        <v>119.66161741249999</v>
      </c>
      <c r="E489" s="60">
        <v>0.17199984235267299</v>
      </c>
      <c r="F489" s="59">
        <v>147.40474986929999</v>
      </c>
      <c r="G489" s="60">
        <v>0.18473760449217699</v>
      </c>
      <c r="H489" s="107"/>
      <c r="I489" s="59">
        <v>42.458648733799997</v>
      </c>
      <c r="J489" s="60">
        <v>0.21012992788666099</v>
      </c>
      <c r="K489" s="59">
        <v>42.948086562199997</v>
      </c>
      <c r="L489" s="60">
        <v>0.17123631344436499</v>
      </c>
      <c r="M489" s="59">
        <v>26.650749055799999</v>
      </c>
      <c r="N489" s="60">
        <v>0.138183141551905</v>
      </c>
      <c r="O489" s="59">
        <v>51.3635604392</v>
      </c>
      <c r="P489" s="60">
        <v>0.187145143220521</v>
      </c>
      <c r="Q489" s="59">
        <v>26.545814163599999</v>
      </c>
      <c r="R489" s="60">
        <v>0.161713024435061</v>
      </c>
      <c r="S489" s="59">
        <v>57.850475309199901</v>
      </c>
      <c r="T489" s="60">
        <v>0.19332646331755299</v>
      </c>
      <c r="U489" s="59">
        <v>19.249033017999999</v>
      </c>
      <c r="V489" s="60">
        <v>0.168540962114551</v>
      </c>
      <c r="W489" s="107"/>
      <c r="X489" s="59">
        <v>48.485472339700202</v>
      </c>
      <c r="Y489" s="60">
        <v>0.17785836977297201</v>
      </c>
      <c r="Z489" s="59">
        <v>77.574784111300005</v>
      </c>
      <c r="AA489" s="60">
        <v>0.18215046815643099</v>
      </c>
      <c r="AB489" s="59">
        <v>131.43968531519999</v>
      </c>
      <c r="AC489" s="60">
        <v>0.16675255726270699</v>
      </c>
    </row>
    <row r="490" spans="1:29" customFormat="1" x14ac:dyDescent="0.3">
      <c r="A490" s="58" t="s">
        <v>88</v>
      </c>
      <c r="B490" s="63">
        <v>75.026527676199905</v>
      </c>
      <c r="C490" s="64">
        <v>5.0091301083565097E-2</v>
      </c>
      <c r="D490" s="63">
        <v>21.1102528105</v>
      </c>
      <c r="E490" s="62">
        <v>3.03435657476895E-2</v>
      </c>
      <c r="F490" s="63">
        <v>53.916274865700103</v>
      </c>
      <c r="G490" s="64">
        <v>6.7571523106703099E-2</v>
      </c>
      <c r="H490" s="107"/>
      <c r="I490" s="63">
        <v>6.7864833348999998</v>
      </c>
      <c r="J490" s="64">
        <v>3.3586637735631301E-2</v>
      </c>
      <c r="K490" s="63">
        <v>12.1245110236</v>
      </c>
      <c r="L490" s="64">
        <v>4.8341072587483297E-2</v>
      </c>
      <c r="M490" s="63">
        <v>12.230058532299999</v>
      </c>
      <c r="N490" s="64">
        <v>6.3412398121286906E-2</v>
      </c>
      <c r="O490" s="63">
        <v>11.1260676141</v>
      </c>
      <c r="P490" s="64">
        <v>4.0538262910856299E-2</v>
      </c>
      <c r="Q490" s="63">
        <v>7.0676599218999696</v>
      </c>
      <c r="R490" s="64">
        <v>4.3055099180801297E-2</v>
      </c>
      <c r="S490" s="63">
        <v>14.389576293099999</v>
      </c>
      <c r="T490" s="64">
        <v>4.8087520085435202E-2</v>
      </c>
      <c r="U490" s="63">
        <v>11.302170956299999</v>
      </c>
      <c r="V490" s="61">
        <v>9.8959712167185604E-2</v>
      </c>
      <c r="W490" s="107"/>
      <c r="X490" s="63">
        <v>17.6579556316</v>
      </c>
      <c r="Y490" s="64">
        <v>6.4774355092510894E-2</v>
      </c>
      <c r="Z490" s="63">
        <v>24.0538789721999</v>
      </c>
      <c r="AA490" s="64">
        <v>5.6480019454235801E-2</v>
      </c>
      <c r="AB490" s="63">
        <v>33.314693072399997</v>
      </c>
      <c r="AC490" s="64">
        <v>4.2265091025765297E-2</v>
      </c>
    </row>
    <row r="491" spans="1:29" customFormat="1" x14ac:dyDescent="0.3">
      <c r="A491" s="58" t="s">
        <v>241</v>
      </c>
      <c r="B491" s="59">
        <v>544.80992299110005</v>
      </c>
      <c r="C491" s="60">
        <v>0.363741182367395</v>
      </c>
      <c r="D491" s="59">
        <v>236.48063683269999</v>
      </c>
      <c r="E491" s="60">
        <v>0.33991377631533798</v>
      </c>
      <c r="F491" s="59">
        <v>305.1500967147</v>
      </c>
      <c r="G491" s="60">
        <v>0.38243474465791699</v>
      </c>
      <c r="H491" s="107"/>
      <c r="I491" s="59">
        <v>52.059549740799902</v>
      </c>
      <c r="J491" s="60">
        <v>0.25764525624523499</v>
      </c>
      <c r="K491" s="59">
        <v>108.4792959877</v>
      </c>
      <c r="L491" s="60">
        <v>0.43251274310140703</v>
      </c>
      <c r="M491" s="59">
        <v>80.109550103999794</v>
      </c>
      <c r="N491" s="60">
        <v>0.41536503452503798</v>
      </c>
      <c r="O491" s="59">
        <v>107.4257302223</v>
      </c>
      <c r="P491" s="60">
        <v>0.39140985352483798</v>
      </c>
      <c r="Q491" s="59">
        <v>70.341035482399903</v>
      </c>
      <c r="R491" s="61">
        <v>0.42850678904211198</v>
      </c>
      <c r="S491" s="59">
        <v>95.134007280399999</v>
      </c>
      <c r="T491" s="60">
        <v>0.31792169503266299</v>
      </c>
      <c r="U491" s="59">
        <v>31.260754173500001</v>
      </c>
      <c r="V491" s="62">
        <v>0.27371336419347903</v>
      </c>
      <c r="W491" s="107"/>
      <c r="X491" s="59">
        <v>84.2282371016002</v>
      </c>
      <c r="Y491" s="60">
        <v>0.30897289882593698</v>
      </c>
      <c r="Z491" s="59">
        <v>140.3704841011</v>
      </c>
      <c r="AA491" s="60">
        <v>0.32959871802770202</v>
      </c>
      <c r="AB491" s="59">
        <v>320.21120178839999</v>
      </c>
      <c r="AC491" s="61">
        <v>0.406239840230396</v>
      </c>
    </row>
    <row r="492" spans="1:29" customFormat="1" x14ac:dyDescent="0.3">
      <c r="A492" s="58" t="s">
        <v>242</v>
      </c>
      <c r="B492" s="63">
        <v>539.73666849059998</v>
      </c>
      <c r="C492" s="64">
        <v>0.36035403482733003</v>
      </c>
      <c r="D492" s="63">
        <v>270.48394493879999</v>
      </c>
      <c r="E492" s="64">
        <v>0.38878962940996198</v>
      </c>
      <c r="F492" s="63">
        <v>269.01748855540001</v>
      </c>
      <c r="G492" s="64">
        <v>0.3371509157357</v>
      </c>
      <c r="H492" s="107"/>
      <c r="I492" s="63">
        <v>85.781855108200006</v>
      </c>
      <c r="J492" s="64">
        <v>0.424538593794688</v>
      </c>
      <c r="K492" s="63">
        <v>78.607936695999996</v>
      </c>
      <c r="L492" s="64">
        <v>0.313414039244721</v>
      </c>
      <c r="M492" s="63">
        <v>64.691522191700102</v>
      </c>
      <c r="N492" s="64">
        <v>0.335423133867919</v>
      </c>
      <c r="O492" s="63">
        <v>101.0740971326</v>
      </c>
      <c r="P492" s="64">
        <v>0.368267429711302</v>
      </c>
      <c r="Q492" s="63">
        <v>50.2941624503</v>
      </c>
      <c r="R492" s="62">
        <v>0.30638431622936202</v>
      </c>
      <c r="S492" s="63">
        <v>112.0925639923</v>
      </c>
      <c r="T492" s="64">
        <v>0.374594311369151</v>
      </c>
      <c r="U492" s="63">
        <v>47.194530919499996</v>
      </c>
      <c r="V492" s="64">
        <v>0.41322655742131797</v>
      </c>
      <c r="W492" s="107"/>
      <c r="X492" s="63">
        <v>107.5388522107</v>
      </c>
      <c r="Y492" s="64">
        <v>0.39448280110474798</v>
      </c>
      <c r="Z492" s="63">
        <v>154.1294949942</v>
      </c>
      <c r="AA492" s="64">
        <v>0.36190574026771</v>
      </c>
      <c r="AB492" s="63">
        <v>266.99485701370003</v>
      </c>
      <c r="AC492" s="64">
        <v>0.33872627643819098</v>
      </c>
    </row>
    <row r="493" spans="1:29" customFormat="1" x14ac:dyDescent="0.3">
      <c r="A493" s="65" t="s">
        <v>1</v>
      </c>
    </row>
    <row r="494" spans="1:29" customFormat="1" x14ac:dyDescent="0.3">
      <c r="A494" s="65" t="s">
        <v>1</v>
      </c>
    </row>
    <row r="495" spans="1:29" customFormat="1" x14ac:dyDescent="0.3">
      <c r="A495" s="53" t="s">
        <v>246</v>
      </c>
    </row>
    <row r="496" spans="1:29" customFormat="1" x14ac:dyDescent="0.3">
      <c r="A496" s="54" t="s">
        <v>1</v>
      </c>
    </row>
    <row r="497" spans="1:29" customFormat="1" x14ac:dyDescent="0.3">
      <c r="A497" s="114" t="s">
        <v>1</v>
      </c>
      <c r="B497" s="113" t="s">
        <v>504</v>
      </c>
      <c r="C497" s="113" t="s">
        <v>1</v>
      </c>
      <c r="D497" s="113" t="s">
        <v>346</v>
      </c>
      <c r="E497" s="113" t="s">
        <v>1</v>
      </c>
      <c r="F497" s="113" t="s">
        <v>347</v>
      </c>
      <c r="G497" s="113" t="s">
        <v>1</v>
      </c>
      <c r="H497" s="105"/>
      <c r="I497" s="113" t="s">
        <v>350</v>
      </c>
      <c r="J497" s="113" t="s">
        <v>1</v>
      </c>
      <c r="K497" s="113" t="s">
        <v>351</v>
      </c>
      <c r="L497" s="113" t="s">
        <v>1</v>
      </c>
      <c r="M497" s="113" t="s">
        <v>352</v>
      </c>
      <c r="N497" s="113" t="s">
        <v>1</v>
      </c>
      <c r="O497" s="113" t="s">
        <v>353</v>
      </c>
      <c r="P497" s="113" t="s">
        <v>1</v>
      </c>
      <c r="Q497" s="113" t="s">
        <v>354</v>
      </c>
      <c r="R497" s="113" t="s">
        <v>1</v>
      </c>
      <c r="S497" s="113" t="s">
        <v>355</v>
      </c>
      <c r="T497" s="113" t="s">
        <v>1</v>
      </c>
      <c r="U497" s="113" t="s">
        <v>356</v>
      </c>
      <c r="V497" s="113" t="s">
        <v>1</v>
      </c>
      <c r="W497" s="105"/>
      <c r="X497" s="113" t="s">
        <v>358</v>
      </c>
      <c r="Y497" s="113" t="s">
        <v>1</v>
      </c>
      <c r="Z497" s="113" t="s">
        <v>359</v>
      </c>
      <c r="AA497" s="113" t="s">
        <v>1</v>
      </c>
      <c r="AB497" s="113" t="s">
        <v>360</v>
      </c>
      <c r="AC497" s="113" t="s">
        <v>1</v>
      </c>
    </row>
    <row r="498" spans="1:29" customFormat="1" x14ac:dyDescent="0.3">
      <c r="A498" s="115" t="s">
        <v>1</v>
      </c>
      <c r="B498" s="55" t="s">
        <v>14</v>
      </c>
      <c r="C498" s="55" t="s">
        <v>15</v>
      </c>
      <c r="D498" s="55" t="s">
        <v>14</v>
      </c>
      <c r="E498" s="55" t="s">
        <v>15</v>
      </c>
      <c r="F498" s="55" t="s">
        <v>14</v>
      </c>
      <c r="G498" s="55" t="s">
        <v>15</v>
      </c>
      <c r="H498" s="105"/>
      <c r="I498" s="55" t="s">
        <v>14</v>
      </c>
      <c r="J498" s="55" t="s">
        <v>15</v>
      </c>
      <c r="K498" s="55" t="s">
        <v>14</v>
      </c>
      <c r="L498" s="55" t="s">
        <v>15</v>
      </c>
      <c r="M498" s="55" t="s">
        <v>14</v>
      </c>
      <c r="N498" s="55" t="s">
        <v>15</v>
      </c>
      <c r="O498" s="55" t="s">
        <v>14</v>
      </c>
      <c r="P498" s="55" t="s">
        <v>15</v>
      </c>
      <c r="Q498" s="55" t="s">
        <v>14</v>
      </c>
      <c r="R498" s="55" t="s">
        <v>15</v>
      </c>
      <c r="S498" s="55" t="s">
        <v>14</v>
      </c>
      <c r="T498" s="55" t="s">
        <v>15</v>
      </c>
      <c r="U498" s="55" t="s">
        <v>14</v>
      </c>
      <c r="V498" s="55" t="s">
        <v>15</v>
      </c>
      <c r="W498" s="105"/>
      <c r="X498" s="55" t="s">
        <v>14</v>
      </c>
      <c r="Y498" s="55" t="s">
        <v>15</v>
      </c>
      <c r="Z498" s="55" t="s">
        <v>14</v>
      </c>
      <c r="AA498" s="55" t="s">
        <v>15</v>
      </c>
      <c r="AB498" s="55" t="s">
        <v>14</v>
      </c>
      <c r="AC498" s="55" t="s">
        <v>15</v>
      </c>
    </row>
    <row r="499" spans="1:29" customFormat="1" x14ac:dyDescent="0.3">
      <c r="A499" s="56" t="s">
        <v>16</v>
      </c>
      <c r="B499" s="57">
        <v>1497.7955463971</v>
      </c>
      <c r="C499" s="57">
        <v>1497.7955463971</v>
      </c>
      <c r="D499" s="57">
        <v>695.70771563350002</v>
      </c>
      <c r="E499" s="57">
        <v>695.70771563350002</v>
      </c>
      <c r="F499" s="57">
        <v>797.91415653839999</v>
      </c>
      <c r="G499" s="57">
        <v>797.91415653839999</v>
      </c>
      <c r="H499" s="106"/>
      <c r="I499" s="57">
        <v>202.05902681649999</v>
      </c>
      <c r="J499" s="57">
        <v>202.05902681649999</v>
      </c>
      <c r="K499" s="57">
        <v>250.81179160139999</v>
      </c>
      <c r="L499" s="57">
        <v>250.81179160139999</v>
      </c>
      <c r="M499" s="57">
        <v>192.86541582780001</v>
      </c>
      <c r="N499" s="57">
        <v>192.86541582780001</v>
      </c>
      <c r="O499" s="57">
        <v>274.45842064239997</v>
      </c>
      <c r="P499" s="57">
        <v>274.45842064239997</v>
      </c>
      <c r="Q499" s="57">
        <v>164.15384138869999</v>
      </c>
      <c r="R499" s="57">
        <v>164.15384138869999</v>
      </c>
      <c r="S499" s="57">
        <v>299.23722969149998</v>
      </c>
      <c r="T499" s="57">
        <v>299.23722969149998</v>
      </c>
      <c r="U499" s="57">
        <v>114.2098204288</v>
      </c>
      <c r="V499" s="57">
        <v>114.2098204288</v>
      </c>
      <c r="W499" s="106"/>
      <c r="X499" s="57">
        <v>272.60720089580002</v>
      </c>
      <c r="Y499" s="57">
        <v>272.60720089580002</v>
      </c>
      <c r="Z499" s="57">
        <v>425.88297958520002</v>
      </c>
      <c r="AA499" s="57">
        <v>425.88297958520002</v>
      </c>
      <c r="AB499" s="57">
        <v>788.23190164410005</v>
      </c>
      <c r="AC499" s="57">
        <v>788.23190164410005</v>
      </c>
    </row>
    <row r="500" spans="1:29" customFormat="1" x14ac:dyDescent="0.3">
      <c r="A500" s="58" t="s">
        <v>236</v>
      </c>
      <c r="B500" s="59">
        <v>243.95035906870001</v>
      </c>
      <c r="C500" s="60">
        <v>0.162872936600402</v>
      </c>
      <c r="D500" s="59">
        <v>119.4872553232</v>
      </c>
      <c r="E500" s="60">
        <v>0.17174921685955</v>
      </c>
      <c r="F500" s="59">
        <v>124.46310374550001</v>
      </c>
      <c r="G500" s="60">
        <v>0.15598558156363501</v>
      </c>
      <c r="H500" s="107"/>
      <c r="I500" s="59">
        <v>23.177691597199999</v>
      </c>
      <c r="J500" s="60">
        <v>0.114707528598803</v>
      </c>
      <c r="K500" s="59">
        <v>43.179670395299901</v>
      </c>
      <c r="L500" s="60">
        <v>0.17215965054754201</v>
      </c>
      <c r="M500" s="59">
        <v>34.102495462500002</v>
      </c>
      <c r="N500" s="60">
        <v>0.17682016921555499</v>
      </c>
      <c r="O500" s="59">
        <v>56.147971055800198</v>
      </c>
      <c r="P500" s="60">
        <v>0.204577330600313</v>
      </c>
      <c r="Q500" s="59">
        <v>33.260625677999997</v>
      </c>
      <c r="R500" s="60">
        <v>0.20261862528846999</v>
      </c>
      <c r="S500" s="59">
        <v>37.653754728399903</v>
      </c>
      <c r="T500" s="60">
        <v>0.125832453292056</v>
      </c>
      <c r="U500" s="59">
        <v>16.428150151499999</v>
      </c>
      <c r="V500" s="60">
        <v>0.143841835052543</v>
      </c>
      <c r="W500" s="107"/>
      <c r="X500" s="59">
        <v>45.595180424299997</v>
      </c>
      <c r="Y500" s="60">
        <v>0.16725596489921099</v>
      </c>
      <c r="Z500" s="59">
        <v>52.416950556899998</v>
      </c>
      <c r="AA500" s="62">
        <v>0.123078293966932</v>
      </c>
      <c r="AB500" s="59">
        <v>145.93822808750099</v>
      </c>
      <c r="AC500" s="60">
        <v>0.18514631009364199</v>
      </c>
    </row>
    <row r="501" spans="1:29" customFormat="1" x14ac:dyDescent="0.3">
      <c r="A501" s="58" t="s">
        <v>237</v>
      </c>
      <c r="B501" s="63">
        <v>185.88483778139999</v>
      </c>
      <c r="C501" s="64">
        <v>0.124105615234696</v>
      </c>
      <c r="D501" s="63">
        <v>68.841298696899898</v>
      </c>
      <c r="E501" s="64">
        <v>9.8951466470677596E-2</v>
      </c>
      <c r="F501" s="63">
        <v>117.0435390845</v>
      </c>
      <c r="G501" s="64">
        <v>0.14668688119568099</v>
      </c>
      <c r="H501" s="107"/>
      <c r="I501" s="63">
        <v>9.4280086184000105</v>
      </c>
      <c r="J501" s="64">
        <v>4.6659675476721202E-2</v>
      </c>
      <c r="K501" s="63">
        <v>56.121101800900099</v>
      </c>
      <c r="L501" s="61">
        <v>0.22375782830055199</v>
      </c>
      <c r="M501" s="63">
        <v>39.558655328699999</v>
      </c>
      <c r="N501" s="61">
        <v>0.20511015496951501</v>
      </c>
      <c r="O501" s="63">
        <v>31.6395744515</v>
      </c>
      <c r="P501" s="64">
        <v>0.115280028127554</v>
      </c>
      <c r="Q501" s="63">
        <v>17.7715705245</v>
      </c>
      <c r="R501" s="64">
        <v>0.108261679252566</v>
      </c>
      <c r="S501" s="63">
        <v>24.0287480418</v>
      </c>
      <c r="T501" s="64">
        <v>8.02999949791426E-2</v>
      </c>
      <c r="U501" s="63">
        <v>7.3371790156000003</v>
      </c>
      <c r="V501" s="62">
        <v>6.4242978301275802E-2</v>
      </c>
      <c r="W501" s="107"/>
      <c r="X501" s="63">
        <v>18.522876404000002</v>
      </c>
      <c r="Y501" s="62">
        <v>6.7947128113758401E-2</v>
      </c>
      <c r="Z501" s="63">
        <v>43.902805978900098</v>
      </c>
      <c r="AA501" s="64">
        <v>0.10308654744000401</v>
      </c>
      <c r="AB501" s="63">
        <v>123.4591553985</v>
      </c>
      <c r="AC501" s="61">
        <v>0.156627960808219</v>
      </c>
    </row>
    <row r="502" spans="1:29" customFormat="1" x14ac:dyDescent="0.3">
      <c r="A502" s="58" t="s">
        <v>238</v>
      </c>
      <c r="B502" s="59">
        <v>402.06209000349997</v>
      </c>
      <c r="C502" s="60">
        <v>0.26843589632152898</v>
      </c>
      <c r="D502" s="59">
        <v>199.66560202220001</v>
      </c>
      <c r="E502" s="60">
        <v>0.28699638876419198</v>
      </c>
      <c r="F502" s="59">
        <v>202.396487981299</v>
      </c>
      <c r="G502" s="60">
        <v>0.25365697089441203</v>
      </c>
      <c r="H502" s="107"/>
      <c r="I502" s="59">
        <v>56.853953064099898</v>
      </c>
      <c r="J502" s="60">
        <v>0.28137299263413701</v>
      </c>
      <c r="K502" s="59">
        <v>66.970003327899903</v>
      </c>
      <c r="L502" s="60">
        <v>0.26701297774042199</v>
      </c>
      <c r="M502" s="59">
        <v>45.326938734099997</v>
      </c>
      <c r="N502" s="60">
        <v>0.23501848965275399</v>
      </c>
      <c r="O502" s="59">
        <v>72.367541248899897</v>
      </c>
      <c r="P502" s="60">
        <v>0.263673969556175</v>
      </c>
      <c r="Q502" s="59">
        <v>45.324398542899999</v>
      </c>
      <c r="R502" s="60">
        <v>0.276109277489135</v>
      </c>
      <c r="S502" s="59">
        <v>88.323309721400094</v>
      </c>
      <c r="T502" s="60">
        <v>0.29516150050064699</v>
      </c>
      <c r="U502" s="59">
        <v>26.895945364199999</v>
      </c>
      <c r="V502" s="60">
        <v>0.235495907998273</v>
      </c>
      <c r="W502" s="107"/>
      <c r="X502" s="59">
        <v>53.389018168800099</v>
      </c>
      <c r="Y502" s="62">
        <v>0.19584595708903199</v>
      </c>
      <c r="Z502" s="59">
        <v>135.5943652263</v>
      </c>
      <c r="AA502" s="61">
        <v>0.31838409076212798</v>
      </c>
      <c r="AB502" s="59">
        <v>212.28473190539901</v>
      </c>
      <c r="AC502" s="60">
        <v>0.26931761003660798</v>
      </c>
    </row>
    <row r="503" spans="1:29" customFormat="1" x14ac:dyDescent="0.3">
      <c r="A503" s="58" t="s">
        <v>239</v>
      </c>
      <c r="B503" s="63">
        <v>405.46737890209999</v>
      </c>
      <c r="C503" s="64">
        <v>0.27070943018721</v>
      </c>
      <c r="D503" s="63">
        <v>187.411371394399</v>
      </c>
      <c r="E503" s="64">
        <v>0.26938233856404198</v>
      </c>
      <c r="F503" s="63">
        <v>217.0615227262</v>
      </c>
      <c r="G503" s="64">
        <v>0.27203618452877198</v>
      </c>
      <c r="H503" s="107"/>
      <c r="I503" s="63">
        <v>77.918242000400198</v>
      </c>
      <c r="J503" s="64">
        <v>0.38562118816479002</v>
      </c>
      <c r="K503" s="63">
        <v>42.698318177499999</v>
      </c>
      <c r="L503" s="62">
        <v>0.17024047356337199</v>
      </c>
      <c r="M503" s="63">
        <v>52.619958621599899</v>
      </c>
      <c r="N503" s="64">
        <v>0.27283252622430598</v>
      </c>
      <c r="O503" s="63">
        <v>72.613245313300098</v>
      </c>
      <c r="P503" s="64">
        <v>0.264569201933542</v>
      </c>
      <c r="Q503" s="63">
        <v>43.025190358099998</v>
      </c>
      <c r="R503" s="64">
        <v>0.26210285421356999</v>
      </c>
      <c r="S503" s="63">
        <v>86.638350896700004</v>
      </c>
      <c r="T503" s="64">
        <v>0.28953065427727798</v>
      </c>
      <c r="U503" s="63">
        <v>29.954073534500001</v>
      </c>
      <c r="V503" s="64">
        <v>0.26227231092770897</v>
      </c>
      <c r="W503" s="107"/>
      <c r="X503" s="63">
        <v>91.013443175899795</v>
      </c>
      <c r="Y503" s="64">
        <v>0.33386294594136001</v>
      </c>
      <c r="Z503" s="63">
        <v>132.7322024982</v>
      </c>
      <c r="AA503" s="64">
        <v>0.31166355280851599</v>
      </c>
      <c r="AB503" s="63">
        <v>172.94928241540001</v>
      </c>
      <c r="AC503" s="62">
        <v>0.21941421306935299</v>
      </c>
    </row>
    <row r="504" spans="1:29" customFormat="1" x14ac:dyDescent="0.3">
      <c r="A504" s="58" t="s">
        <v>240</v>
      </c>
      <c r="B504" s="59">
        <v>207.62008282619999</v>
      </c>
      <c r="C504" s="60">
        <v>0.138617105202124</v>
      </c>
      <c r="D504" s="59">
        <v>105.8584089451</v>
      </c>
      <c r="E504" s="60">
        <v>0.15215931427281501</v>
      </c>
      <c r="F504" s="59">
        <v>98.582484437399998</v>
      </c>
      <c r="G504" s="60">
        <v>0.12355023861850201</v>
      </c>
      <c r="H504" s="107"/>
      <c r="I504" s="59">
        <v>34.681131536400002</v>
      </c>
      <c r="J504" s="60">
        <v>0.17163861512554801</v>
      </c>
      <c r="K504" s="59">
        <v>29.7769123036</v>
      </c>
      <c r="L504" s="60">
        <v>0.11872213867409601</v>
      </c>
      <c r="M504" s="59">
        <v>13.6750929725</v>
      </c>
      <c r="N504" s="62">
        <v>7.0904847889939004E-2</v>
      </c>
      <c r="O504" s="59">
        <v>32.975857494700001</v>
      </c>
      <c r="P504" s="60">
        <v>0.120148827707732</v>
      </c>
      <c r="Q504" s="59">
        <v>21.377116425600001</v>
      </c>
      <c r="R504" s="60">
        <v>0.13022611134016099</v>
      </c>
      <c r="S504" s="59">
        <v>51.368826631599902</v>
      </c>
      <c r="T504" s="60">
        <v>0.17166589426241799</v>
      </c>
      <c r="U504" s="59">
        <v>23.7651454618</v>
      </c>
      <c r="V504" s="61">
        <v>0.20808320486429199</v>
      </c>
      <c r="W504" s="107"/>
      <c r="X504" s="59">
        <v>48.804810120299997</v>
      </c>
      <c r="Y504" s="60">
        <v>0.17902979070224501</v>
      </c>
      <c r="Z504" s="59">
        <v>46.904524146299998</v>
      </c>
      <c r="AA504" s="60">
        <v>0.110134770335231</v>
      </c>
      <c r="AB504" s="59">
        <v>110.4037098032</v>
      </c>
      <c r="AC504" s="60">
        <v>0.14006501078289199</v>
      </c>
    </row>
    <row r="505" spans="1:29" customFormat="1" x14ac:dyDescent="0.3">
      <c r="A505" s="58" t="s">
        <v>88</v>
      </c>
      <c r="B505" s="63">
        <v>52.810797815199997</v>
      </c>
      <c r="C505" s="64">
        <v>3.5259016454037902E-2</v>
      </c>
      <c r="D505" s="63">
        <v>14.4437792517001</v>
      </c>
      <c r="E505" s="64">
        <v>2.0761275068722999E-2</v>
      </c>
      <c r="F505" s="63">
        <v>38.367018563499997</v>
      </c>
      <c r="G505" s="64">
        <v>4.80841431989978E-2</v>
      </c>
      <c r="H505" s="107"/>
      <c r="I505" s="63">
        <v>0</v>
      </c>
      <c r="J505" s="64">
        <v>0</v>
      </c>
      <c r="K505" s="63">
        <v>12.0657855962</v>
      </c>
      <c r="L505" s="64">
        <v>4.8106931174015197E-2</v>
      </c>
      <c r="M505" s="63">
        <v>7.5822747084000204</v>
      </c>
      <c r="N505" s="64">
        <v>3.9313812047929997E-2</v>
      </c>
      <c r="O505" s="63">
        <v>8.7142310781999992</v>
      </c>
      <c r="P505" s="64">
        <v>3.1750642074684303E-2</v>
      </c>
      <c r="Q505" s="63">
        <v>3.3949398596</v>
      </c>
      <c r="R505" s="64">
        <v>2.0681452416097399E-2</v>
      </c>
      <c r="S505" s="63">
        <v>11.224239671599999</v>
      </c>
      <c r="T505" s="64">
        <v>3.7509502688457798E-2</v>
      </c>
      <c r="U505" s="63">
        <v>9.8293269012000408</v>
      </c>
      <c r="V505" s="61">
        <v>8.6063762855907305E-2</v>
      </c>
      <c r="W505" s="107"/>
      <c r="X505" s="63">
        <v>15.2818726025</v>
      </c>
      <c r="Y505" s="64">
        <v>5.6058213254393301E-2</v>
      </c>
      <c r="Z505" s="63">
        <v>14.332131178599999</v>
      </c>
      <c r="AA505" s="64">
        <v>3.3652744687188797E-2</v>
      </c>
      <c r="AB505" s="63">
        <v>23.196794034100101</v>
      </c>
      <c r="AC505" s="64">
        <v>2.9428895209285402E-2</v>
      </c>
    </row>
    <row r="506" spans="1:29" customFormat="1" x14ac:dyDescent="0.3">
      <c r="A506" s="58" t="s">
        <v>241</v>
      </c>
      <c r="B506" s="59">
        <v>429.83519685009998</v>
      </c>
      <c r="C506" s="60">
        <v>0.28697855183509902</v>
      </c>
      <c r="D506" s="59">
        <v>188.3285540201</v>
      </c>
      <c r="E506" s="60">
        <v>0.27070068333022701</v>
      </c>
      <c r="F506" s="59">
        <v>241.50664283</v>
      </c>
      <c r="G506" s="60">
        <v>0.30267246275931597</v>
      </c>
      <c r="H506" s="107"/>
      <c r="I506" s="59">
        <v>32.605700215600002</v>
      </c>
      <c r="J506" s="60">
        <v>0.16136720407552399</v>
      </c>
      <c r="K506" s="59">
        <v>99.300772196199901</v>
      </c>
      <c r="L506" s="61">
        <v>0.39591747884809497</v>
      </c>
      <c r="M506" s="59">
        <v>73.6611507912002</v>
      </c>
      <c r="N506" s="61">
        <v>0.38193032418507</v>
      </c>
      <c r="O506" s="59">
        <v>87.787545507300095</v>
      </c>
      <c r="P506" s="60">
        <v>0.31985735872786702</v>
      </c>
      <c r="Q506" s="59">
        <v>51.032196202500003</v>
      </c>
      <c r="R506" s="60">
        <v>0.31088030454103599</v>
      </c>
      <c r="S506" s="59">
        <v>61.682502770199903</v>
      </c>
      <c r="T506" s="62">
        <v>0.206132448271199</v>
      </c>
      <c r="U506" s="59">
        <v>23.765329167099999</v>
      </c>
      <c r="V506" s="62">
        <v>0.20808481335381901</v>
      </c>
      <c r="W506" s="107"/>
      <c r="X506" s="59">
        <v>64.118056828299999</v>
      </c>
      <c r="Y506" s="60">
        <v>0.23520309301296899</v>
      </c>
      <c r="Z506" s="59">
        <v>96.319756535799897</v>
      </c>
      <c r="AA506" s="62">
        <v>0.22616484140693599</v>
      </c>
      <c r="AB506" s="59">
        <v>269.39738348600002</v>
      </c>
      <c r="AC506" s="61">
        <v>0.34177427090186102</v>
      </c>
    </row>
    <row r="507" spans="1:29" customFormat="1" x14ac:dyDescent="0.3">
      <c r="A507" s="58" t="s">
        <v>242</v>
      </c>
      <c r="B507" s="63">
        <v>613.08746172830001</v>
      </c>
      <c r="C507" s="64">
        <v>0.409326535389334</v>
      </c>
      <c r="D507" s="63">
        <v>293.26978033950002</v>
      </c>
      <c r="E507" s="64">
        <v>0.42154165283685702</v>
      </c>
      <c r="F507" s="63">
        <v>315.64400716360097</v>
      </c>
      <c r="G507" s="64">
        <v>0.39558642314727399</v>
      </c>
      <c r="H507" s="107"/>
      <c r="I507" s="63">
        <v>112.5993735368</v>
      </c>
      <c r="J507" s="64">
        <v>0.55725980329033797</v>
      </c>
      <c r="K507" s="63">
        <v>72.475230481100098</v>
      </c>
      <c r="L507" s="62">
        <v>0.288962612237468</v>
      </c>
      <c r="M507" s="63">
        <v>66.295051594100201</v>
      </c>
      <c r="N507" s="62">
        <v>0.34373737411424499</v>
      </c>
      <c r="O507" s="63">
        <v>105.58910280800001</v>
      </c>
      <c r="P507" s="64">
        <v>0.384718029641274</v>
      </c>
      <c r="Q507" s="63">
        <v>64.402306783700098</v>
      </c>
      <c r="R507" s="64">
        <v>0.39232896555373198</v>
      </c>
      <c r="S507" s="63">
        <v>138.00717752829999</v>
      </c>
      <c r="T507" s="64">
        <v>0.46119654853969599</v>
      </c>
      <c r="U507" s="63">
        <v>53.7192189963</v>
      </c>
      <c r="V507" s="64">
        <v>0.47035551579200102</v>
      </c>
      <c r="W507" s="107"/>
      <c r="X507" s="63">
        <v>139.8182532962</v>
      </c>
      <c r="Y507" s="61">
        <v>0.51289273664360602</v>
      </c>
      <c r="Z507" s="63">
        <v>179.63672664449999</v>
      </c>
      <c r="AA507" s="64">
        <v>0.42179832314374699</v>
      </c>
      <c r="AB507" s="63">
        <v>283.35299221859998</v>
      </c>
      <c r="AC507" s="62">
        <v>0.35947922385224501</v>
      </c>
    </row>
    <row r="508" spans="1:29" customFormat="1" x14ac:dyDescent="0.3">
      <c r="A508" s="65" t="s">
        <v>1</v>
      </c>
    </row>
    <row r="509" spans="1:29" customFormat="1" x14ac:dyDescent="0.3">
      <c r="A509" s="65" t="s">
        <v>1</v>
      </c>
    </row>
    <row r="510" spans="1:29" customFormat="1" x14ac:dyDescent="0.3">
      <c r="A510" s="53" t="s">
        <v>247</v>
      </c>
    </row>
    <row r="511" spans="1:29" customFormat="1" x14ac:dyDescent="0.3">
      <c r="A511" s="54" t="s">
        <v>1</v>
      </c>
    </row>
    <row r="512" spans="1:29" customFormat="1" x14ac:dyDescent="0.3">
      <c r="A512" s="114" t="s">
        <v>1</v>
      </c>
      <c r="B512" s="113" t="s">
        <v>504</v>
      </c>
      <c r="C512" s="113" t="s">
        <v>1</v>
      </c>
      <c r="D512" s="113" t="s">
        <v>346</v>
      </c>
      <c r="E512" s="113" t="s">
        <v>1</v>
      </c>
      <c r="F512" s="113" t="s">
        <v>347</v>
      </c>
      <c r="G512" s="113" t="s">
        <v>1</v>
      </c>
      <c r="H512" s="105"/>
      <c r="I512" s="113" t="s">
        <v>350</v>
      </c>
      <c r="J512" s="113" t="s">
        <v>1</v>
      </c>
      <c r="K512" s="113" t="s">
        <v>351</v>
      </c>
      <c r="L512" s="113" t="s">
        <v>1</v>
      </c>
      <c r="M512" s="113" t="s">
        <v>352</v>
      </c>
      <c r="N512" s="113" t="s">
        <v>1</v>
      </c>
      <c r="O512" s="113" t="s">
        <v>353</v>
      </c>
      <c r="P512" s="113" t="s">
        <v>1</v>
      </c>
      <c r="Q512" s="113" t="s">
        <v>354</v>
      </c>
      <c r="R512" s="113" t="s">
        <v>1</v>
      </c>
      <c r="S512" s="113" t="s">
        <v>355</v>
      </c>
      <c r="T512" s="113" t="s">
        <v>1</v>
      </c>
      <c r="U512" s="113" t="s">
        <v>356</v>
      </c>
      <c r="V512" s="113" t="s">
        <v>1</v>
      </c>
      <c r="W512" s="105"/>
      <c r="X512" s="113" t="s">
        <v>358</v>
      </c>
      <c r="Y512" s="113" t="s">
        <v>1</v>
      </c>
      <c r="Z512" s="113" t="s">
        <v>359</v>
      </c>
      <c r="AA512" s="113" t="s">
        <v>1</v>
      </c>
      <c r="AB512" s="113" t="s">
        <v>360</v>
      </c>
      <c r="AC512" s="113" t="s">
        <v>1</v>
      </c>
    </row>
    <row r="513" spans="1:29" customFormat="1" x14ac:dyDescent="0.3">
      <c r="A513" s="115" t="s">
        <v>1</v>
      </c>
      <c r="B513" s="55" t="s">
        <v>14</v>
      </c>
      <c r="C513" s="55" t="s">
        <v>15</v>
      </c>
      <c r="D513" s="55" t="s">
        <v>14</v>
      </c>
      <c r="E513" s="55" t="s">
        <v>15</v>
      </c>
      <c r="F513" s="55" t="s">
        <v>14</v>
      </c>
      <c r="G513" s="55" t="s">
        <v>15</v>
      </c>
      <c r="H513" s="105"/>
      <c r="I513" s="55" t="s">
        <v>14</v>
      </c>
      <c r="J513" s="55" t="s">
        <v>15</v>
      </c>
      <c r="K513" s="55" t="s">
        <v>14</v>
      </c>
      <c r="L513" s="55" t="s">
        <v>15</v>
      </c>
      <c r="M513" s="55" t="s">
        <v>14</v>
      </c>
      <c r="N513" s="55" t="s">
        <v>15</v>
      </c>
      <c r="O513" s="55" t="s">
        <v>14</v>
      </c>
      <c r="P513" s="55" t="s">
        <v>15</v>
      </c>
      <c r="Q513" s="55" t="s">
        <v>14</v>
      </c>
      <c r="R513" s="55" t="s">
        <v>15</v>
      </c>
      <c r="S513" s="55" t="s">
        <v>14</v>
      </c>
      <c r="T513" s="55" t="s">
        <v>15</v>
      </c>
      <c r="U513" s="55" t="s">
        <v>14</v>
      </c>
      <c r="V513" s="55" t="s">
        <v>15</v>
      </c>
      <c r="W513" s="105"/>
      <c r="X513" s="55" t="s">
        <v>14</v>
      </c>
      <c r="Y513" s="55" t="s">
        <v>15</v>
      </c>
      <c r="Z513" s="55" t="s">
        <v>14</v>
      </c>
      <c r="AA513" s="55" t="s">
        <v>15</v>
      </c>
      <c r="AB513" s="55" t="s">
        <v>14</v>
      </c>
      <c r="AC513" s="55" t="s">
        <v>15</v>
      </c>
    </row>
    <row r="514" spans="1:29" customFormat="1" x14ac:dyDescent="0.3">
      <c r="A514" s="56" t="s">
        <v>16</v>
      </c>
      <c r="B514" s="57">
        <v>1497.7955463971</v>
      </c>
      <c r="C514" s="57">
        <v>1497.7955463971</v>
      </c>
      <c r="D514" s="57">
        <v>695.70771563350002</v>
      </c>
      <c r="E514" s="57">
        <v>695.70771563350002</v>
      </c>
      <c r="F514" s="57">
        <v>797.91415653839999</v>
      </c>
      <c r="G514" s="57">
        <v>797.91415653839999</v>
      </c>
      <c r="H514" s="106"/>
      <c r="I514" s="57">
        <v>202.05902681649999</v>
      </c>
      <c r="J514" s="57">
        <v>202.05902681649999</v>
      </c>
      <c r="K514" s="57">
        <v>250.81179160139999</v>
      </c>
      <c r="L514" s="57">
        <v>250.81179160139999</v>
      </c>
      <c r="M514" s="57">
        <v>192.86541582780001</v>
      </c>
      <c r="N514" s="57">
        <v>192.86541582780001</v>
      </c>
      <c r="O514" s="57">
        <v>274.45842064239997</v>
      </c>
      <c r="P514" s="57">
        <v>274.45842064239997</v>
      </c>
      <c r="Q514" s="57">
        <v>164.15384138869999</v>
      </c>
      <c r="R514" s="57">
        <v>164.15384138869999</v>
      </c>
      <c r="S514" s="57">
        <v>299.23722969149998</v>
      </c>
      <c r="T514" s="57">
        <v>299.23722969149998</v>
      </c>
      <c r="U514" s="57">
        <v>114.2098204288</v>
      </c>
      <c r="V514" s="57">
        <v>114.2098204288</v>
      </c>
      <c r="W514" s="106"/>
      <c r="X514" s="57">
        <v>272.60720089580002</v>
      </c>
      <c r="Y514" s="57">
        <v>272.60720089580002</v>
      </c>
      <c r="Z514" s="57">
        <v>425.88297958520002</v>
      </c>
      <c r="AA514" s="57">
        <v>425.88297958520002</v>
      </c>
      <c r="AB514" s="57">
        <v>788.23190164410005</v>
      </c>
      <c r="AC514" s="57">
        <v>788.23190164410005</v>
      </c>
    </row>
    <row r="515" spans="1:29" customFormat="1" ht="25.5" customHeight="1" x14ac:dyDescent="0.3">
      <c r="A515" s="66" t="s">
        <v>248</v>
      </c>
      <c r="B515" s="59">
        <v>52.1718380473</v>
      </c>
      <c r="C515" s="60">
        <v>3.4832416328648898E-2</v>
      </c>
      <c r="D515" s="59">
        <v>29.042359537999999</v>
      </c>
      <c r="E515" s="60">
        <v>4.1745058859314899E-2</v>
      </c>
      <c r="F515" s="59">
        <v>23.1294785093001</v>
      </c>
      <c r="G515" s="60">
        <v>2.89874271809425E-2</v>
      </c>
      <c r="H515" s="107"/>
      <c r="I515" s="59">
        <v>6.1080137591999799</v>
      </c>
      <c r="J515" s="60">
        <v>3.02288586431083E-2</v>
      </c>
      <c r="K515" s="59">
        <v>6.0925923498999897</v>
      </c>
      <c r="L515" s="60">
        <v>2.4291490886451599E-2</v>
      </c>
      <c r="M515" s="59">
        <v>4.4506238931000004</v>
      </c>
      <c r="N515" s="60">
        <v>2.3076319173126102E-2</v>
      </c>
      <c r="O515" s="59">
        <v>7.94266064839998</v>
      </c>
      <c r="P515" s="60">
        <v>2.89393950085748E-2</v>
      </c>
      <c r="Q515" s="59">
        <v>5.8324916639</v>
      </c>
      <c r="R515" s="60">
        <v>3.5530643782433598E-2</v>
      </c>
      <c r="S515" s="59">
        <v>12.363971861</v>
      </c>
      <c r="T515" s="60">
        <v>4.1318294096448799E-2</v>
      </c>
      <c r="U515" s="59">
        <v>9.3814838717999898</v>
      </c>
      <c r="V515" s="61">
        <v>8.2142532372236302E-2</v>
      </c>
      <c r="W515" s="107"/>
      <c r="X515" s="59">
        <v>15.7363008395</v>
      </c>
      <c r="Y515" s="60">
        <v>5.7725184029584597E-2</v>
      </c>
      <c r="Z515" s="59">
        <v>10.100160749900001</v>
      </c>
      <c r="AA515" s="60">
        <v>2.3715812169195698E-2</v>
      </c>
      <c r="AB515" s="59">
        <v>26.335376457900001</v>
      </c>
      <c r="AC515" s="60">
        <v>3.34106960184807E-2</v>
      </c>
    </row>
    <row r="516" spans="1:29" customFormat="1" x14ac:dyDescent="0.3">
      <c r="A516" s="58" t="s">
        <v>249</v>
      </c>
      <c r="B516" s="63">
        <v>679.367911568301</v>
      </c>
      <c r="C516" s="64">
        <v>0.45357853627118799</v>
      </c>
      <c r="D516" s="63">
        <v>336.163712287301</v>
      </c>
      <c r="E516" s="64">
        <v>0.483196757392858</v>
      </c>
      <c r="F516" s="63">
        <v>339.03052505580098</v>
      </c>
      <c r="G516" s="64">
        <v>0.42489598947162399</v>
      </c>
      <c r="H516" s="107"/>
      <c r="I516" s="63">
        <v>110.1881118174</v>
      </c>
      <c r="J516" s="64">
        <v>0.545326351182852</v>
      </c>
      <c r="K516" s="63">
        <v>118.85084635539999</v>
      </c>
      <c r="L516" s="64">
        <v>0.47386466799089899</v>
      </c>
      <c r="M516" s="63">
        <v>78.811570915799905</v>
      </c>
      <c r="N516" s="64">
        <v>0.40863506076261502</v>
      </c>
      <c r="O516" s="63">
        <v>102.42768286410001</v>
      </c>
      <c r="P516" s="62">
        <v>0.37319927231366001</v>
      </c>
      <c r="Q516" s="63">
        <v>62.568923390600197</v>
      </c>
      <c r="R516" s="62">
        <v>0.38116027539339198</v>
      </c>
      <c r="S516" s="63">
        <v>153.9921401398</v>
      </c>
      <c r="T516" s="64">
        <v>0.51461557874519503</v>
      </c>
      <c r="U516" s="63">
        <v>52.528636085199999</v>
      </c>
      <c r="V516" s="64">
        <v>0.45993099269381199</v>
      </c>
      <c r="W516" s="107"/>
      <c r="X516" s="63">
        <v>109.92392988979999</v>
      </c>
      <c r="Y516" s="64">
        <v>0.40323193785264999</v>
      </c>
      <c r="Z516" s="63">
        <v>191.5304222897</v>
      </c>
      <c r="AA516" s="64">
        <v>0.44972546795893598</v>
      </c>
      <c r="AB516" s="63">
        <v>376.40652063239997</v>
      </c>
      <c r="AC516" s="64">
        <v>0.477532715749373</v>
      </c>
    </row>
    <row r="517" spans="1:29" customFormat="1" ht="25.5" customHeight="1" x14ac:dyDescent="0.3">
      <c r="A517" s="66" t="s">
        <v>250</v>
      </c>
      <c r="B517" s="59">
        <v>766.25579678149904</v>
      </c>
      <c r="C517" s="60">
        <v>0.51158904740016398</v>
      </c>
      <c r="D517" s="59">
        <v>330.50164380820098</v>
      </c>
      <c r="E517" s="60">
        <v>0.47505818374782699</v>
      </c>
      <c r="F517" s="59">
        <v>435.75415297329999</v>
      </c>
      <c r="G517" s="60">
        <v>0.54611658334743296</v>
      </c>
      <c r="H517" s="107"/>
      <c r="I517" s="59">
        <v>85.762901239900003</v>
      </c>
      <c r="J517" s="60">
        <v>0.42444479017404002</v>
      </c>
      <c r="K517" s="59">
        <v>125.86835289610001</v>
      </c>
      <c r="L517" s="60">
        <v>0.50184384112264901</v>
      </c>
      <c r="M517" s="59">
        <v>109.6032210189</v>
      </c>
      <c r="N517" s="60">
        <v>0.56828862006425895</v>
      </c>
      <c r="O517" s="59">
        <v>164.0880771299</v>
      </c>
      <c r="P517" s="61">
        <v>0.59786133267776598</v>
      </c>
      <c r="Q517" s="59">
        <v>95.752426334199697</v>
      </c>
      <c r="R517" s="61">
        <v>0.58330908082417499</v>
      </c>
      <c r="S517" s="59">
        <v>132.88111769069999</v>
      </c>
      <c r="T517" s="60">
        <v>0.44406612715835603</v>
      </c>
      <c r="U517" s="59">
        <v>52.299700471800001</v>
      </c>
      <c r="V517" s="60">
        <v>0.457926474933952</v>
      </c>
      <c r="W517" s="107"/>
      <c r="X517" s="59">
        <v>146.94697016649999</v>
      </c>
      <c r="Y517" s="60">
        <v>0.53904287811776597</v>
      </c>
      <c r="Z517" s="59">
        <v>224.25239654559999</v>
      </c>
      <c r="AA517" s="60">
        <v>0.52655871987186798</v>
      </c>
      <c r="AB517" s="59">
        <v>385.490004553799</v>
      </c>
      <c r="AC517" s="60">
        <v>0.48905658823214598</v>
      </c>
    </row>
    <row r="518" spans="1:29" customFormat="1" x14ac:dyDescent="0.3">
      <c r="A518" s="65" t="s">
        <v>1</v>
      </c>
    </row>
    <row r="519" spans="1:29" customFormat="1" x14ac:dyDescent="0.3">
      <c r="A519" s="65" t="s">
        <v>1</v>
      </c>
    </row>
    <row r="520" spans="1:29" customFormat="1" x14ac:dyDescent="0.3">
      <c r="A520" s="53" t="s">
        <v>251</v>
      </c>
    </row>
    <row r="521" spans="1:29" customFormat="1" x14ac:dyDescent="0.3">
      <c r="A521" s="54" t="s">
        <v>1</v>
      </c>
    </row>
    <row r="522" spans="1:29" customFormat="1" x14ac:dyDescent="0.3">
      <c r="A522" s="114" t="s">
        <v>1</v>
      </c>
      <c r="B522" s="113" t="s">
        <v>504</v>
      </c>
      <c r="C522" s="113" t="s">
        <v>1</v>
      </c>
      <c r="D522" s="113" t="s">
        <v>346</v>
      </c>
      <c r="E522" s="113" t="s">
        <v>1</v>
      </c>
      <c r="F522" s="113" t="s">
        <v>347</v>
      </c>
      <c r="G522" s="113" t="s">
        <v>1</v>
      </c>
      <c r="H522" s="105"/>
      <c r="I522" s="113" t="s">
        <v>350</v>
      </c>
      <c r="J522" s="113" t="s">
        <v>1</v>
      </c>
      <c r="K522" s="113" t="s">
        <v>351</v>
      </c>
      <c r="L522" s="113" t="s">
        <v>1</v>
      </c>
      <c r="M522" s="113" t="s">
        <v>352</v>
      </c>
      <c r="N522" s="113" t="s">
        <v>1</v>
      </c>
      <c r="O522" s="113" t="s">
        <v>353</v>
      </c>
      <c r="P522" s="113" t="s">
        <v>1</v>
      </c>
      <c r="Q522" s="113" t="s">
        <v>354</v>
      </c>
      <c r="R522" s="113" t="s">
        <v>1</v>
      </c>
      <c r="S522" s="113" t="s">
        <v>355</v>
      </c>
      <c r="T522" s="113" t="s">
        <v>1</v>
      </c>
      <c r="U522" s="113" t="s">
        <v>356</v>
      </c>
      <c r="V522" s="113" t="s">
        <v>1</v>
      </c>
      <c r="W522" s="105"/>
      <c r="X522" s="113" t="s">
        <v>358</v>
      </c>
      <c r="Y522" s="113" t="s">
        <v>1</v>
      </c>
      <c r="Z522" s="113" t="s">
        <v>359</v>
      </c>
      <c r="AA522" s="113" t="s">
        <v>1</v>
      </c>
      <c r="AB522" s="113" t="s">
        <v>360</v>
      </c>
      <c r="AC522" s="113" t="s">
        <v>1</v>
      </c>
    </row>
    <row r="523" spans="1:29" customFormat="1" x14ac:dyDescent="0.3">
      <c r="A523" s="115" t="s">
        <v>1</v>
      </c>
      <c r="B523" s="55" t="s">
        <v>14</v>
      </c>
      <c r="C523" s="55" t="s">
        <v>15</v>
      </c>
      <c r="D523" s="55" t="s">
        <v>14</v>
      </c>
      <c r="E523" s="55" t="s">
        <v>15</v>
      </c>
      <c r="F523" s="55" t="s">
        <v>14</v>
      </c>
      <c r="G523" s="55" t="s">
        <v>15</v>
      </c>
      <c r="H523" s="105"/>
      <c r="I523" s="55" t="s">
        <v>14</v>
      </c>
      <c r="J523" s="55" t="s">
        <v>15</v>
      </c>
      <c r="K523" s="55" t="s">
        <v>14</v>
      </c>
      <c r="L523" s="55" t="s">
        <v>15</v>
      </c>
      <c r="M523" s="55" t="s">
        <v>14</v>
      </c>
      <c r="N523" s="55" t="s">
        <v>15</v>
      </c>
      <c r="O523" s="55" t="s">
        <v>14</v>
      </c>
      <c r="P523" s="55" t="s">
        <v>15</v>
      </c>
      <c r="Q523" s="55" t="s">
        <v>14</v>
      </c>
      <c r="R523" s="55" t="s">
        <v>15</v>
      </c>
      <c r="S523" s="55" t="s">
        <v>14</v>
      </c>
      <c r="T523" s="55" t="s">
        <v>15</v>
      </c>
      <c r="U523" s="55" t="s">
        <v>14</v>
      </c>
      <c r="V523" s="55" t="s">
        <v>15</v>
      </c>
      <c r="W523" s="105"/>
      <c r="X523" s="55" t="s">
        <v>14</v>
      </c>
      <c r="Y523" s="55" t="s">
        <v>15</v>
      </c>
      <c r="Z523" s="55" t="s">
        <v>14</v>
      </c>
      <c r="AA523" s="55" t="s">
        <v>15</v>
      </c>
      <c r="AB523" s="55" t="s">
        <v>14</v>
      </c>
      <c r="AC523" s="55" t="s">
        <v>15</v>
      </c>
    </row>
    <row r="524" spans="1:29" customFormat="1" x14ac:dyDescent="0.3">
      <c r="A524" s="56" t="s">
        <v>16</v>
      </c>
      <c r="B524" s="57">
        <v>1497.7955463971</v>
      </c>
      <c r="C524" s="57">
        <v>1497.7955463971</v>
      </c>
      <c r="D524" s="57">
        <v>695.70771563350002</v>
      </c>
      <c r="E524" s="57">
        <v>695.70771563350002</v>
      </c>
      <c r="F524" s="57">
        <v>797.91415653839999</v>
      </c>
      <c r="G524" s="57">
        <v>797.91415653839999</v>
      </c>
      <c r="H524" s="106"/>
      <c r="I524" s="57">
        <v>202.05902681649999</v>
      </c>
      <c r="J524" s="57">
        <v>202.05902681649999</v>
      </c>
      <c r="K524" s="57">
        <v>250.81179160139999</v>
      </c>
      <c r="L524" s="57">
        <v>250.81179160139999</v>
      </c>
      <c r="M524" s="57">
        <v>192.86541582780001</v>
      </c>
      <c r="N524" s="57">
        <v>192.86541582780001</v>
      </c>
      <c r="O524" s="57">
        <v>274.45842064239997</v>
      </c>
      <c r="P524" s="57">
        <v>274.45842064239997</v>
      </c>
      <c r="Q524" s="57">
        <v>164.15384138869999</v>
      </c>
      <c r="R524" s="57">
        <v>164.15384138869999</v>
      </c>
      <c r="S524" s="57">
        <v>299.23722969149998</v>
      </c>
      <c r="T524" s="57">
        <v>299.23722969149998</v>
      </c>
      <c r="U524" s="57">
        <v>114.2098204288</v>
      </c>
      <c r="V524" s="57">
        <v>114.2098204288</v>
      </c>
      <c r="W524" s="106"/>
      <c r="X524" s="57">
        <v>272.60720089580002</v>
      </c>
      <c r="Y524" s="57">
        <v>272.60720089580002</v>
      </c>
      <c r="Z524" s="57">
        <v>425.88297958520002</v>
      </c>
      <c r="AA524" s="57">
        <v>425.88297958520002</v>
      </c>
      <c r="AB524" s="57">
        <v>788.23190164410005</v>
      </c>
      <c r="AC524" s="57">
        <v>788.23190164410005</v>
      </c>
    </row>
    <row r="525" spans="1:29" customFormat="1" ht="25.5" customHeight="1" x14ac:dyDescent="0.3">
      <c r="A525" s="66" t="s">
        <v>252</v>
      </c>
      <c r="B525" s="59">
        <v>134.75449819529999</v>
      </c>
      <c r="C525" s="60">
        <v>8.9968553130931397E-2</v>
      </c>
      <c r="D525" s="59">
        <v>68.099011709999999</v>
      </c>
      <c r="E525" s="60">
        <v>9.7884514113790094E-2</v>
      </c>
      <c r="F525" s="59">
        <v>66.655486485300003</v>
      </c>
      <c r="G525" s="60">
        <v>8.35371649181815E-2</v>
      </c>
      <c r="H525" s="107"/>
      <c r="I525" s="59">
        <v>30.516672697699999</v>
      </c>
      <c r="J525" s="60">
        <v>0.15102850478149499</v>
      </c>
      <c r="K525" s="59">
        <v>25.671000544200002</v>
      </c>
      <c r="L525" s="60">
        <v>0.10235164933950699</v>
      </c>
      <c r="M525" s="59">
        <v>23.5459600095</v>
      </c>
      <c r="N525" s="60">
        <v>0.122084925949207</v>
      </c>
      <c r="O525" s="59">
        <v>19.9804002594</v>
      </c>
      <c r="P525" s="60">
        <v>7.2799370529910104E-2</v>
      </c>
      <c r="Q525" s="59">
        <v>10.2659869475</v>
      </c>
      <c r="R525" s="60">
        <v>6.2538816397181701E-2</v>
      </c>
      <c r="S525" s="59">
        <v>20.224553426500002</v>
      </c>
      <c r="T525" s="60">
        <v>6.7587022668772201E-2</v>
      </c>
      <c r="U525" s="59">
        <v>4.5499243104999998</v>
      </c>
      <c r="V525" s="62">
        <v>3.9838293181946503E-2</v>
      </c>
      <c r="W525" s="107"/>
      <c r="X525" s="59">
        <v>10.8781871464</v>
      </c>
      <c r="Y525" s="62">
        <v>3.9904254585549297E-2</v>
      </c>
      <c r="Z525" s="59">
        <v>33.6585237671</v>
      </c>
      <c r="AA525" s="60">
        <v>7.9032329021184594E-2</v>
      </c>
      <c r="AB525" s="59">
        <v>90.2177872818</v>
      </c>
      <c r="AC525" s="60">
        <v>0.114455894380351</v>
      </c>
    </row>
    <row r="526" spans="1:29" customFormat="1" x14ac:dyDescent="0.3">
      <c r="A526" s="58" t="s">
        <v>253</v>
      </c>
      <c r="B526" s="63">
        <v>313.22555400030001</v>
      </c>
      <c r="C526" s="64">
        <v>0.20912437265136399</v>
      </c>
      <c r="D526" s="63">
        <v>118.2869758853</v>
      </c>
      <c r="E526" s="62">
        <v>0.170023952914752</v>
      </c>
      <c r="F526" s="63">
        <v>191.759388671301</v>
      </c>
      <c r="G526" s="64">
        <v>0.24032583843757299</v>
      </c>
      <c r="H526" s="107"/>
      <c r="I526" s="63">
        <v>18.837622748000001</v>
      </c>
      <c r="J526" s="64">
        <v>9.3228315729281405E-2</v>
      </c>
      <c r="K526" s="63">
        <v>80.276736211100101</v>
      </c>
      <c r="L526" s="61">
        <v>0.32006763198230698</v>
      </c>
      <c r="M526" s="63">
        <v>51.171684118000002</v>
      </c>
      <c r="N526" s="61">
        <v>0.26532327684756402</v>
      </c>
      <c r="O526" s="63">
        <v>64.820458203600197</v>
      </c>
      <c r="P526" s="64">
        <v>0.23617587703040999</v>
      </c>
      <c r="Q526" s="63">
        <v>30.340233875799999</v>
      </c>
      <c r="R526" s="64">
        <v>0.18482804678300099</v>
      </c>
      <c r="S526" s="63">
        <v>51.536947916999999</v>
      </c>
      <c r="T526" s="64">
        <v>0.172227727044968</v>
      </c>
      <c r="U526" s="63">
        <v>16.241870926800001</v>
      </c>
      <c r="V526" s="62">
        <v>0.14221080871872499</v>
      </c>
      <c r="W526" s="107"/>
      <c r="X526" s="63">
        <v>37.098080919599802</v>
      </c>
      <c r="Y526" s="62">
        <v>0.136086210480479</v>
      </c>
      <c r="Z526" s="63">
        <v>80.199212043900005</v>
      </c>
      <c r="AA526" s="64">
        <v>0.18831278987014699</v>
      </c>
      <c r="AB526" s="63">
        <v>195.134286333799</v>
      </c>
      <c r="AC526" s="61">
        <v>0.247559488428199</v>
      </c>
    </row>
    <row r="527" spans="1:29" customFormat="1" ht="22.8" x14ac:dyDescent="0.3">
      <c r="A527" s="66" t="s">
        <v>254</v>
      </c>
      <c r="B527" s="59">
        <v>234.03777267570001</v>
      </c>
      <c r="C527" s="60">
        <v>0.156254819450272</v>
      </c>
      <c r="D527" s="59">
        <v>95.271340362500098</v>
      </c>
      <c r="E527" s="60">
        <v>0.136941618184797</v>
      </c>
      <c r="F527" s="59">
        <v>138.7664323132</v>
      </c>
      <c r="G527" s="60">
        <v>0.17391148054724601</v>
      </c>
      <c r="H527" s="107"/>
      <c r="I527" s="59">
        <v>28.579000570600002</v>
      </c>
      <c r="J527" s="60">
        <v>0.141438870714517</v>
      </c>
      <c r="K527" s="59">
        <v>47.698733679400199</v>
      </c>
      <c r="L527" s="60">
        <v>0.190177397062753</v>
      </c>
      <c r="M527" s="59">
        <v>34.2706726336</v>
      </c>
      <c r="N527" s="60">
        <v>0.177692161585873</v>
      </c>
      <c r="O527" s="59">
        <v>57.0586718278999</v>
      </c>
      <c r="P527" s="61">
        <v>0.20789550451521199</v>
      </c>
      <c r="Q527" s="59">
        <v>25.377258772400001</v>
      </c>
      <c r="R527" s="60">
        <v>0.15459436439449001</v>
      </c>
      <c r="S527" s="59">
        <v>36.4226185473999</v>
      </c>
      <c r="T527" s="60">
        <v>0.121718205267941</v>
      </c>
      <c r="U527" s="59">
        <v>4.6308166444000003</v>
      </c>
      <c r="V527" s="62">
        <v>4.0546571450805501E-2</v>
      </c>
      <c r="W527" s="107"/>
      <c r="X527" s="59">
        <v>17.972604630799999</v>
      </c>
      <c r="Y527" s="62">
        <v>6.5928576250888396E-2</v>
      </c>
      <c r="Z527" s="59">
        <v>59.885446371699999</v>
      </c>
      <c r="AA527" s="60">
        <v>0.14061479148574299</v>
      </c>
      <c r="AB527" s="59">
        <v>154.6726829168</v>
      </c>
      <c r="AC527" s="61">
        <v>0.19622738256873701</v>
      </c>
    </row>
    <row r="528" spans="1:29" customFormat="1" x14ac:dyDescent="0.3">
      <c r="A528" s="58" t="s">
        <v>255</v>
      </c>
      <c r="B528" s="63">
        <v>41.1684138691</v>
      </c>
      <c r="C528" s="64">
        <v>2.7486003659263999E-2</v>
      </c>
      <c r="D528" s="63">
        <v>24.653774236499899</v>
      </c>
      <c r="E528" s="64">
        <v>3.5436971133848499E-2</v>
      </c>
      <c r="F528" s="63">
        <v>16.514639632600002</v>
      </c>
      <c r="G528" s="64">
        <v>2.0697263605706201E-2</v>
      </c>
      <c r="H528" s="107"/>
      <c r="I528" s="63">
        <v>16.8850858387</v>
      </c>
      <c r="J528" s="61">
        <v>8.3565115128631198E-2</v>
      </c>
      <c r="K528" s="63">
        <v>3.2440270945999998</v>
      </c>
      <c r="L528" s="64">
        <v>1.29341091736051E-2</v>
      </c>
      <c r="M528" s="63">
        <v>0.61772222940000199</v>
      </c>
      <c r="N528" s="62">
        <v>3.2028667594377501E-3</v>
      </c>
      <c r="O528" s="63">
        <v>2.5821884948</v>
      </c>
      <c r="P528" s="64">
        <v>9.4083048672950406E-3</v>
      </c>
      <c r="Q528" s="63">
        <v>2.6353512585000001</v>
      </c>
      <c r="R528" s="64">
        <v>1.60541552741355E-2</v>
      </c>
      <c r="S528" s="63">
        <v>10.212565225000001</v>
      </c>
      <c r="T528" s="64">
        <v>3.4128658507929302E-2</v>
      </c>
      <c r="U528" s="63">
        <v>4.9914737280999999</v>
      </c>
      <c r="V528" s="64">
        <v>4.3704417968258302E-2</v>
      </c>
      <c r="W528" s="107"/>
      <c r="X528" s="63">
        <v>18.857961542799998</v>
      </c>
      <c r="Y528" s="61">
        <v>6.9176314788574403E-2</v>
      </c>
      <c r="Z528" s="63">
        <v>7.0162502914999996</v>
      </c>
      <c r="AA528" s="64">
        <v>1.6474596609457499E-2</v>
      </c>
      <c r="AB528" s="63">
        <v>15.2942020348</v>
      </c>
      <c r="AC528" s="64">
        <v>1.9403175642725499E-2</v>
      </c>
    </row>
    <row r="529" spans="1:29" customFormat="1" x14ac:dyDescent="0.3">
      <c r="A529" s="58" t="s">
        <v>256</v>
      </c>
      <c r="B529" s="59">
        <v>13.528653049100001</v>
      </c>
      <c r="C529" s="60">
        <v>9.0323763357707601E-3</v>
      </c>
      <c r="D529" s="59">
        <v>11.4682460349</v>
      </c>
      <c r="E529" s="60">
        <v>1.64842875494879E-2</v>
      </c>
      <c r="F529" s="59">
        <v>2.0604070141999999</v>
      </c>
      <c r="G529" s="60">
        <v>2.5822414570743899E-3</v>
      </c>
      <c r="H529" s="107"/>
      <c r="I529" s="59">
        <v>2.8954959355000001</v>
      </c>
      <c r="J529" s="60">
        <v>1.4329950911470799E-2</v>
      </c>
      <c r="K529" s="59">
        <v>5.0581600276999801</v>
      </c>
      <c r="L529" s="60">
        <v>2.0167154005815799E-2</v>
      </c>
      <c r="M529" s="59">
        <v>2.5731659808999998</v>
      </c>
      <c r="N529" s="60">
        <v>1.33417698028217E-2</v>
      </c>
      <c r="O529" s="59">
        <v>0.87506695629999998</v>
      </c>
      <c r="P529" s="60">
        <v>3.1883407120532501E-3</v>
      </c>
      <c r="Q529" s="59">
        <v>0</v>
      </c>
      <c r="R529" s="60">
        <v>0</v>
      </c>
      <c r="S529" s="59">
        <v>1.1853400579</v>
      </c>
      <c r="T529" s="60">
        <v>3.9612051586028598E-3</v>
      </c>
      <c r="U529" s="59">
        <v>0.941424090799997</v>
      </c>
      <c r="V529" s="60">
        <v>8.2429346904270596E-3</v>
      </c>
      <c r="W529" s="107"/>
      <c r="X529" s="59">
        <v>0</v>
      </c>
      <c r="Y529" s="60">
        <v>0</v>
      </c>
      <c r="Z529" s="59">
        <v>4.4097321931000097</v>
      </c>
      <c r="AA529" s="60">
        <v>1.0354328311957799E-2</v>
      </c>
      <c r="AB529" s="59">
        <v>9.1189208560000008</v>
      </c>
      <c r="AC529" s="60">
        <v>1.15688299813541E-2</v>
      </c>
    </row>
    <row r="530" spans="1:29" customFormat="1" x14ac:dyDescent="0.3">
      <c r="A530" s="58" t="s">
        <v>257</v>
      </c>
      <c r="B530" s="63">
        <v>23.9594438164</v>
      </c>
      <c r="C530" s="64">
        <v>1.5996471530465999E-2</v>
      </c>
      <c r="D530" s="63">
        <v>11.8602964285</v>
      </c>
      <c r="E530" s="64">
        <v>1.70478149975672E-2</v>
      </c>
      <c r="F530" s="63">
        <v>12.0991473879</v>
      </c>
      <c r="G530" s="64">
        <v>1.5163470015859701E-2</v>
      </c>
      <c r="H530" s="107"/>
      <c r="I530" s="63">
        <v>6.1080137591999799</v>
      </c>
      <c r="J530" s="64">
        <v>3.02288586431083E-2</v>
      </c>
      <c r="K530" s="63">
        <v>6.8757137691000203</v>
      </c>
      <c r="L530" s="64">
        <v>2.74138377833015E-2</v>
      </c>
      <c r="M530" s="63">
        <v>2.8428825436</v>
      </c>
      <c r="N530" s="64">
        <v>1.4740240137911901E-2</v>
      </c>
      <c r="O530" s="63">
        <v>7.4448406858</v>
      </c>
      <c r="P530" s="64">
        <v>2.71255684863832E-2</v>
      </c>
      <c r="Q530" s="63">
        <v>0.68799305869999805</v>
      </c>
      <c r="R530" s="64">
        <v>4.1911480893761198E-3</v>
      </c>
      <c r="S530" s="63">
        <v>0</v>
      </c>
      <c r="T530" s="62">
        <v>0</v>
      </c>
      <c r="U530" s="63">
        <v>0</v>
      </c>
      <c r="V530" s="64">
        <v>0</v>
      </c>
      <c r="W530" s="107"/>
      <c r="X530" s="63">
        <v>6.1080137591999799</v>
      </c>
      <c r="Y530" s="64">
        <v>2.2405914954296099E-2</v>
      </c>
      <c r="Z530" s="63">
        <v>4.7706150554999898</v>
      </c>
      <c r="AA530" s="64">
        <v>1.1201703951978699E-2</v>
      </c>
      <c r="AB530" s="63">
        <v>13.0808150017</v>
      </c>
      <c r="AC530" s="64">
        <v>1.6595135231669701E-2</v>
      </c>
    </row>
    <row r="531" spans="1:29" customFormat="1" x14ac:dyDescent="0.3">
      <c r="A531" s="58" t="s">
        <v>258</v>
      </c>
      <c r="B531" s="59">
        <v>6.1334275183999996</v>
      </c>
      <c r="C531" s="60">
        <v>4.0949697928757802E-3</v>
      </c>
      <c r="D531" s="59">
        <v>1.2079830352000001</v>
      </c>
      <c r="E531" s="60">
        <v>1.7363369818315601E-3</v>
      </c>
      <c r="F531" s="59">
        <v>4.9254444831999997</v>
      </c>
      <c r="G531" s="60">
        <v>6.1729002334889203E-3</v>
      </c>
      <c r="H531" s="107"/>
      <c r="I531" s="59">
        <v>3.8060788235</v>
      </c>
      <c r="J531" s="60">
        <v>1.88364701318516E-2</v>
      </c>
      <c r="K531" s="59">
        <v>1.1193656596999999</v>
      </c>
      <c r="L531" s="60">
        <v>4.4629706304994601E-3</v>
      </c>
      <c r="M531" s="59">
        <v>1.2079830352000001</v>
      </c>
      <c r="N531" s="60">
        <v>6.2633470599962196E-3</v>
      </c>
      <c r="O531" s="59">
        <v>0</v>
      </c>
      <c r="P531" s="60">
        <v>0</v>
      </c>
      <c r="Q531" s="59">
        <v>0</v>
      </c>
      <c r="R531" s="60">
        <v>0</v>
      </c>
      <c r="S531" s="59">
        <v>0</v>
      </c>
      <c r="T531" s="60">
        <v>0</v>
      </c>
      <c r="U531" s="59">
        <v>0</v>
      </c>
      <c r="V531" s="60">
        <v>0</v>
      </c>
      <c r="W531" s="107"/>
      <c r="X531" s="59">
        <v>0</v>
      </c>
      <c r="Y531" s="60">
        <v>0</v>
      </c>
      <c r="Z531" s="59">
        <v>0</v>
      </c>
      <c r="AA531" s="60">
        <v>0</v>
      </c>
      <c r="AB531" s="59">
        <v>6.1334275183999898</v>
      </c>
      <c r="AC531" s="60">
        <v>7.78124750546996E-3</v>
      </c>
    </row>
    <row r="532" spans="1:29" customFormat="1" x14ac:dyDescent="0.3">
      <c r="A532" s="58" t="s">
        <v>259</v>
      </c>
      <c r="B532" s="63">
        <v>26.736380890100001</v>
      </c>
      <c r="C532" s="64">
        <v>1.7850487641262899E-2</v>
      </c>
      <c r="D532" s="63">
        <v>12.009340782900001</v>
      </c>
      <c r="E532" s="64">
        <v>1.7262049152300198E-2</v>
      </c>
      <c r="F532" s="63">
        <v>14.727040107200001</v>
      </c>
      <c r="G532" s="64">
        <v>1.84569229490682E-2</v>
      </c>
      <c r="H532" s="107"/>
      <c r="I532" s="63">
        <v>5.6085752759000096</v>
      </c>
      <c r="J532" s="64">
        <v>2.7757113177593499E-2</v>
      </c>
      <c r="K532" s="63">
        <v>0</v>
      </c>
      <c r="L532" s="64">
        <v>0</v>
      </c>
      <c r="M532" s="63">
        <v>4.4473729163</v>
      </c>
      <c r="N532" s="64">
        <v>2.30594629794636E-2</v>
      </c>
      <c r="O532" s="63">
        <v>6.4395876153000096</v>
      </c>
      <c r="P532" s="64">
        <v>2.3462889570767899E-2</v>
      </c>
      <c r="Q532" s="63">
        <v>2.7781491578000002</v>
      </c>
      <c r="R532" s="64">
        <v>1.6924058153604898E-2</v>
      </c>
      <c r="S532" s="63">
        <v>5.6723301543</v>
      </c>
      <c r="T532" s="64">
        <v>1.89559640027008E-2</v>
      </c>
      <c r="U532" s="63">
        <v>1.7903657705</v>
      </c>
      <c r="V532" s="64">
        <v>1.56761105461692E-2</v>
      </c>
      <c r="W532" s="107"/>
      <c r="X532" s="63">
        <v>5.3445574659000004</v>
      </c>
      <c r="Y532" s="64">
        <v>1.9605342222573499E-2</v>
      </c>
      <c r="Z532" s="63">
        <v>16.550861614999999</v>
      </c>
      <c r="AA532" s="61">
        <v>3.88624631844178E-2</v>
      </c>
      <c r="AB532" s="63">
        <v>4.8409618092000004</v>
      </c>
      <c r="AC532" s="62">
        <v>6.1415451456642203E-3</v>
      </c>
    </row>
    <row r="533" spans="1:29" customFormat="1" x14ac:dyDescent="0.3">
      <c r="A533" s="58" t="s">
        <v>260</v>
      </c>
      <c r="B533" s="59">
        <v>111.5465777383</v>
      </c>
      <c r="C533" s="60">
        <v>7.4473834567489405E-2</v>
      </c>
      <c r="D533" s="59">
        <v>45.456970042400101</v>
      </c>
      <c r="E533" s="60">
        <v>6.5339177676084298E-2</v>
      </c>
      <c r="F533" s="59">
        <v>62.910418252200003</v>
      </c>
      <c r="G533" s="60">
        <v>7.8843592053968597E-2</v>
      </c>
      <c r="H533" s="107"/>
      <c r="I533" s="59">
        <v>6.1080137591999799</v>
      </c>
      <c r="J533" s="60">
        <v>3.02288586431083E-2</v>
      </c>
      <c r="K533" s="59">
        <v>30.425205631299999</v>
      </c>
      <c r="L533" s="60">
        <v>0.121306918773791</v>
      </c>
      <c r="M533" s="59">
        <v>7.3837331637999801</v>
      </c>
      <c r="N533" s="62">
        <v>3.8284381531588703E-2</v>
      </c>
      <c r="O533" s="59">
        <v>18.931222303199998</v>
      </c>
      <c r="P533" s="60">
        <v>6.8976649573692803E-2</v>
      </c>
      <c r="Q533" s="59">
        <v>12.516558506999999</v>
      </c>
      <c r="R533" s="60">
        <v>7.6248952818362803E-2</v>
      </c>
      <c r="S533" s="59">
        <v>24.474918701699998</v>
      </c>
      <c r="T533" s="60">
        <v>8.1791021548129297E-2</v>
      </c>
      <c r="U533" s="59">
        <v>11.706925672100001</v>
      </c>
      <c r="V533" s="60">
        <v>0.102503669370518</v>
      </c>
      <c r="W533" s="107"/>
      <c r="X533" s="59">
        <v>17.179188685100002</v>
      </c>
      <c r="Y533" s="60">
        <v>6.3018103075224596E-2</v>
      </c>
      <c r="Z533" s="59">
        <v>24.649977841999998</v>
      </c>
      <c r="AA533" s="60">
        <v>5.7879697061405201E-2</v>
      </c>
      <c r="AB533" s="59">
        <v>69.717411211200002</v>
      </c>
      <c r="AC533" s="60">
        <v>8.8447842653644096E-2</v>
      </c>
    </row>
    <row r="534" spans="1:29" customFormat="1" x14ac:dyDescent="0.3">
      <c r="A534" s="58" t="s">
        <v>261</v>
      </c>
      <c r="B534" s="63">
        <v>315.33211386530002</v>
      </c>
      <c r="C534" s="64">
        <v>0.210530812849472</v>
      </c>
      <c r="D534" s="63">
        <v>158.74639882169899</v>
      </c>
      <c r="E534" s="64">
        <v>0.228179730157439</v>
      </c>
      <c r="F534" s="63">
        <v>155.82646525850001</v>
      </c>
      <c r="G534" s="64">
        <v>0.19529226794837601</v>
      </c>
      <c r="H534" s="107"/>
      <c r="I534" s="63">
        <v>13.0156270865</v>
      </c>
      <c r="J534" s="62">
        <v>6.4414974631745406E-2</v>
      </c>
      <c r="K534" s="63">
        <v>49.015161580300202</v>
      </c>
      <c r="L534" s="64">
        <v>0.195426065366962</v>
      </c>
      <c r="M534" s="63">
        <v>44.442506250900003</v>
      </c>
      <c r="N534" s="64">
        <v>0.23043274015793799</v>
      </c>
      <c r="O534" s="63">
        <v>66.191529991699895</v>
      </c>
      <c r="P534" s="64">
        <v>0.24117143076452699</v>
      </c>
      <c r="Q534" s="63">
        <v>38.771849082400003</v>
      </c>
      <c r="R534" s="64">
        <v>0.23619215215678199</v>
      </c>
      <c r="S534" s="63">
        <v>76.514929511100107</v>
      </c>
      <c r="T534" s="64">
        <v>0.25569989934067799</v>
      </c>
      <c r="U534" s="63">
        <v>27.380510362399999</v>
      </c>
      <c r="V534" s="64">
        <v>0.239738669228268</v>
      </c>
      <c r="W534" s="107"/>
      <c r="X534" s="63">
        <v>34.611594598899998</v>
      </c>
      <c r="Y534" s="62">
        <v>0.12696507827073</v>
      </c>
      <c r="Z534" s="63">
        <v>90.423145355899905</v>
      </c>
      <c r="AA534" s="64">
        <v>0.21231922779344201</v>
      </c>
      <c r="AB534" s="63">
        <v>189.5033992075</v>
      </c>
      <c r="AC534" s="64">
        <v>0.240415794910397</v>
      </c>
    </row>
    <row r="535" spans="1:29" customFormat="1" x14ac:dyDescent="0.3">
      <c r="A535" s="58" t="s">
        <v>262</v>
      </c>
      <c r="B535" s="59">
        <v>7.1795805582000201</v>
      </c>
      <c r="C535" s="60">
        <v>4.79343163722863E-3</v>
      </c>
      <c r="D535" s="59">
        <v>5.9803268737000002</v>
      </c>
      <c r="E535" s="60">
        <v>8.5960335631097805E-3</v>
      </c>
      <c r="F535" s="59">
        <v>1.1992536844999999</v>
      </c>
      <c r="G535" s="60">
        <v>1.50298584712764E-3</v>
      </c>
      <c r="H535" s="107"/>
      <c r="I535" s="59">
        <v>2.8954959355000001</v>
      </c>
      <c r="J535" s="60">
        <v>1.4329950911470799E-2</v>
      </c>
      <c r="K535" s="59">
        <v>0</v>
      </c>
      <c r="L535" s="60">
        <v>0</v>
      </c>
      <c r="M535" s="59">
        <v>2.3223319084999998</v>
      </c>
      <c r="N535" s="60">
        <v>1.2041204476874699E-2</v>
      </c>
      <c r="O535" s="59">
        <v>1.1992536844999999</v>
      </c>
      <c r="P535" s="60">
        <v>4.3695277473834301E-3</v>
      </c>
      <c r="Q535" s="59">
        <v>0</v>
      </c>
      <c r="R535" s="60">
        <v>0</v>
      </c>
      <c r="S535" s="59">
        <v>0</v>
      </c>
      <c r="T535" s="60">
        <v>0</v>
      </c>
      <c r="U535" s="59">
        <v>0.76249902970000005</v>
      </c>
      <c r="V535" s="60">
        <v>6.6763000487804203E-3</v>
      </c>
      <c r="W535" s="107"/>
      <c r="X535" s="59">
        <v>0</v>
      </c>
      <c r="Y535" s="60">
        <v>0</v>
      </c>
      <c r="Z535" s="59">
        <v>4.5499771225999899</v>
      </c>
      <c r="AA535" s="60">
        <v>1.06836322198919E-2</v>
      </c>
      <c r="AB535" s="59">
        <v>2.6296034356</v>
      </c>
      <c r="AC535" s="60">
        <v>3.33607841818525E-3</v>
      </c>
    </row>
    <row r="536" spans="1:29" customFormat="1" x14ac:dyDescent="0.3">
      <c r="A536" s="58" t="s">
        <v>263</v>
      </c>
      <c r="B536" s="63">
        <v>258.78125606420002</v>
      </c>
      <c r="C536" s="64">
        <v>0.172774753327776</v>
      </c>
      <c r="D536" s="63">
        <v>124.4466943202</v>
      </c>
      <c r="E536" s="64">
        <v>0.17887784125964601</v>
      </c>
      <c r="F536" s="63">
        <v>131.1553723003</v>
      </c>
      <c r="G536" s="64">
        <v>0.164372785249597</v>
      </c>
      <c r="H536" s="107"/>
      <c r="I536" s="63">
        <v>47.693196860100002</v>
      </c>
      <c r="J536" s="64">
        <v>0.23603596241910299</v>
      </c>
      <c r="K536" s="63">
        <v>48.855115995000098</v>
      </c>
      <c r="L536" s="64">
        <v>0.194787955076062</v>
      </c>
      <c r="M536" s="63">
        <v>44.630106939000001</v>
      </c>
      <c r="N536" s="61">
        <v>0.231405442740693</v>
      </c>
      <c r="O536" s="63">
        <v>32.554525531199999</v>
      </c>
      <c r="P536" s="62">
        <v>0.118613688204583</v>
      </c>
      <c r="Q536" s="63">
        <v>19.214389938099998</v>
      </c>
      <c r="R536" s="62">
        <v>0.117051113611178</v>
      </c>
      <c r="S536" s="63">
        <v>44.9222001569998</v>
      </c>
      <c r="T536" s="64">
        <v>0.15012236346163499</v>
      </c>
      <c r="U536" s="63">
        <v>20.911720643799999</v>
      </c>
      <c r="V536" s="64">
        <v>0.183099146511982</v>
      </c>
      <c r="W536" s="107"/>
      <c r="X536" s="63">
        <v>56.587320085700199</v>
      </c>
      <c r="Y536" s="64">
        <v>0.20757822940755599</v>
      </c>
      <c r="Z536" s="63">
        <v>57.429507300799997</v>
      </c>
      <c r="AA536" s="64">
        <v>0.13484809220771199</v>
      </c>
      <c r="AB536" s="63">
        <v>144.76442867770001</v>
      </c>
      <c r="AC536" s="64">
        <v>0.183657155179522</v>
      </c>
    </row>
    <row r="537" spans="1:29" customFormat="1" x14ac:dyDescent="0.3">
      <c r="A537" s="58" t="s">
        <v>264</v>
      </c>
      <c r="B537" s="59">
        <v>30.588333878299999</v>
      </c>
      <c r="C537" s="60">
        <v>2.0422235833107701E-2</v>
      </c>
      <c r="D537" s="59">
        <v>20.096017932799899</v>
      </c>
      <c r="E537" s="60">
        <v>2.8885719507222799E-2</v>
      </c>
      <c r="F537" s="59">
        <v>10.4923159455</v>
      </c>
      <c r="G537" s="60">
        <v>1.3149680149828299E-2</v>
      </c>
      <c r="H537" s="107"/>
      <c r="I537" s="59">
        <v>7.7470843102999796</v>
      </c>
      <c r="J537" s="60">
        <v>3.8340698915349698E-2</v>
      </c>
      <c r="K537" s="59">
        <v>0</v>
      </c>
      <c r="L537" s="60">
        <v>0</v>
      </c>
      <c r="M537" s="59">
        <v>0</v>
      </c>
      <c r="N537" s="62">
        <v>0</v>
      </c>
      <c r="O537" s="59">
        <v>6.4889263403999902</v>
      </c>
      <c r="P537" s="60">
        <v>2.3642657147162599E-2</v>
      </c>
      <c r="Q537" s="59">
        <v>2.5693285262000001</v>
      </c>
      <c r="R537" s="60">
        <v>1.56519549251125E-2</v>
      </c>
      <c r="S537" s="59">
        <v>8.3613673949000002</v>
      </c>
      <c r="T537" s="60">
        <v>2.79422697620887E-2</v>
      </c>
      <c r="U537" s="59">
        <v>5.4216273064999996</v>
      </c>
      <c r="V537" s="61">
        <v>4.7470762900637897E-2</v>
      </c>
      <c r="W537" s="107"/>
      <c r="X537" s="59">
        <v>10.5091168042</v>
      </c>
      <c r="Y537" s="60">
        <v>3.8550400611820003E-2</v>
      </c>
      <c r="Z537" s="59">
        <v>4.4048301880000098</v>
      </c>
      <c r="AA537" s="60">
        <v>1.0342818095924401E-2</v>
      </c>
      <c r="AB537" s="59">
        <v>15.674386886099899</v>
      </c>
      <c r="AC537" s="60">
        <v>1.98855017836835E-2</v>
      </c>
    </row>
    <row r="538" spans="1:29" customFormat="1" x14ac:dyDescent="0.3">
      <c r="A538" s="58" t="s">
        <v>265</v>
      </c>
      <c r="B538" s="63">
        <v>13.2498452924</v>
      </c>
      <c r="C538" s="64">
        <v>8.8462309320334696E-3</v>
      </c>
      <c r="D538" s="63">
        <v>6.0780875508000003</v>
      </c>
      <c r="E538" s="64">
        <v>8.7365533171719894E-3</v>
      </c>
      <c r="F538" s="63">
        <v>7.1717577415999898</v>
      </c>
      <c r="G538" s="64">
        <v>8.9881319723832398E-3</v>
      </c>
      <c r="H538" s="107"/>
      <c r="I538" s="63">
        <v>3.8060788235</v>
      </c>
      <c r="J538" s="64">
        <v>1.88364701318516E-2</v>
      </c>
      <c r="K538" s="63">
        <v>5.3593980855999996</v>
      </c>
      <c r="L538" s="64">
        <v>2.13682062210112E-2</v>
      </c>
      <c r="M538" s="63">
        <v>2.3796325603000001</v>
      </c>
      <c r="N538" s="64">
        <v>1.23383062229501E-2</v>
      </c>
      <c r="O538" s="63">
        <v>0.715331788399998</v>
      </c>
      <c r="P538" s="64">
        <v>2.6063393745605901E-3</v>
      </c>
      <c r="Q538" s="63">
        <v>0.98940403459999804</v>
      </c>
      <c r="R538" s="64">
        <v>6.0272974803994399E-3</v>
      </c>
      <c r="S538" s="63">
        <v>0</v>
      </c>
      <c r="T538" s="64">
        <v>0</v>
      </c>
      <c r="U538" s="63">
        <v>0</v>
      </c>
      <c r="V538" s="64">
        <v>0</v>
      </c>
      <c r="W538" s="107"/>
      <c r="X538" s="63">
        <v>0.41796115100000097</v>
      </c>
      <c r="Y538" s="64">
        <v>1.53319923181251E-3</v>
      </c>
      <c r="Z538" s="63">
        <v>0</v>
      </c>
      <c r="AA538" s="62">
        <v>0</v>
      </c>
      <c r="AB538" s="63">
        <v>12.8318841414</v>
      </c>
      <c r="AC538" s="64">
        <v>1.6279326064620299E-2</v>
      </c>
    </row>
    <row r="539" spans="1:29" customFormat="1" x14ac:dyDescent="0.3">
      <c r="A539" s="58" t="s">
        <v>266</v>
      </c>
      <c r="B539" s="59">
        <v>521.42312923359998</v>
      </c>
      <c r="C539" s="60">
        <v>0.34812703942662099</v>
      </c>
      <c r="D539" s="59">
        <v>244.051863055301</v>
      </c>
      <c r="E539" s="60">
        <v>0.35079654511675301</v>
      </c>
      <c r="F539" s="59">
        <v>274.19207673459999</v>
      </c>
      <c r="G539" s="60">
        <v>0.34363605970362798</v>
      </c>
      <c r="H539" s="107"/>
      <c r="I539" s="59">
        <v>77.679356863599907</v>
      </c>
      <c r="J539" s="60">
        <v>0.38443893394648798</v>
      </c>
      <c r="K539" s="59">
        <v>74.481577976300102</v>
      </c>
      <c r="L539" s="60">
        <v>0.29696202678807498</v>
      </c>
      <c r="M539" s="59">
        <v>53.7998744032001</v>
      </c>
      <c r="N539" s="62">
        <v>0.27895034561943099</v>
      </c>
      <c r="O539" s="59">
        <v>80.6988350341001</v>
      </c>
      <c r="P539" s="60">
        <v>0.29402936461273599</v>
      </c>
      <c r="Q539" s="59">
        <v>56.125112136699997</v>
      </c>
      <c r="R539" s="60">
        <v>0.34190556652159798</v>
      </c>
      <c r="S539" s="59">
        <v>126.1132666012</v>
      </c>
      <c r="T539" s="61">
        <v>0.42144911825048298</v>
      </c>
      <c r="U539" s="59">
        <v>52.525106218499999</v>
      </c>
      <c r="V539" s="61">
        <v>0.45990008583583097</v>
      </c>
      <c r="W539" s="107"/>
      <c r="X539" s="59">
        <v>99.069805444999901</v>
      </c>
      <c r="Y539" s="60">
        <v>0.36341595203447302</v>
      </c>
      <c r="Z539" s="59">
        <v>155.83230416200001</v>
      </c>
      <c r="AA539" s="60">
        <v>0.36590404320402098</v>
      </c>
      <c r="AB539" s="59">
        <v>257.74856881399899</v>
      </c>
      <c r="AC539" s="60">
        <v>0.326995860325351</v>
      </c>
    </row>
    <row r="540" spans="1:29" customFormat="1" x14ac:dyDescent="0.3">
      <c r="A540" s="58" t="s">
        <v>267</v>
      </c>
      <c r="B540" s="63">
        <v>55.864149548299999</v>
      </c>
      <c r="C540" s="64">
        <v>3.7297580222267E-2</v>
      </c>
      <c r="D540" s="63">
        <v>24.376075644899998</v>
      </c>
      <c r="E540" s="64">
        <v>3.5037811277834598E-2</v>
      </c>
      <c r="F540" s="63">
        <v>31.4880739034</v>
      </c>
      <c r="G540" s="64">
        <v>3.94629843892043E-2</v>
      </c>
      <c r="H540" s="107"/>
      <c r="I540" s="63">
        <v>0</v>
      </c>
      <c r="J540" s="64">
        <v>0</v>
      </c>
      <c r="K540" s="63">
        <v>2.8817076617000001</v>
      </c>
      <c r="L540" s="64">
        <v>1.1489522256113599E-2</v>
      </c>
      <c r="M540" s="63">
        <v>5.5497601276000097</v>
      </c>
      <c r="N540" s="64">
        <v>2.87752996242473E-2</v>
      </c>
      <c r="O540" s="63">
        <v>12.5739937136</v>
      </c>
      <c r="P540" s="64">
        <v>4.5813838337221302E-2</v>
      </c>
      <c r="Q540" s="63">
        <v>7.97579519399999</v>
      </c>
      <c r="R540" s="64">
        <v>4.8587319836848102E-2</v>
      </c>
      <c r="S540" s="63">
        <v>20.338310773700002</v>
      </c>
      <c r="T540" s="61">
        <v>6.7967180402879301E-2</v>
      </c>
      <c r="U540" s="63">
        <v>6.5445820777000003</v>
      </c>
      <c r="V540" s="64">
        <v>5.7303146551920099E-2</v>
      </c>
      <c r="W540" s="107"/>
      <c r="X540" s="63">
        <v>10.6227510756</v>
      </c>
      <c r="Y540" s="64">
        <v>3.8967243127449099E-2</v>
      </c>
      <c r="Z540" s="63">
        <v>17.807271833800002</v>
      </c>
      <c r="AA540" s="64">
        <v>4.1812593335248699E-2</v>
      </c>
      <c r="AB540" s="63">
        <v>27.4341266389</v>
      </c>
      <c r="AC540" s="64">
        <v>3.4804638814640299E-2</v>
      </c>
    </row>
    <row r="541" spans="1:29" customFormat="1" x14ac:dyDescent="0.3">
      <c r="A541" s="58" t="s">
        <v>268</v>
      </c>
      <c r="B541" s="59">
        <v>229.90899626620001</v>
      </c>
      <c r="C541" s="60">
        <v>0.153498250691985</v>
      </c>
      <c r="D541" s="59">
        <v>98.674365651199906</v>
      </c>
      <c r="E541" s="60">
        <v>0.14183307649728799</v>
      </c>
      <c r="F541" s="59">
        <v>130.99939561859901</v>
      </c>
      <c r="G541" s="60">
        <v>0.164177304720242</v>
      </c>
      <c r="H541" s="107"/>
      <c r="I541" s="59">
        <v>26.637750368700001</v>
      </c>
      <c r="J541" s="60">
        <v>0.13183152858046299</v>
      </c>
      <c r="K541" s="59">
        <v>43.833722238599997</v>
      </c>
      <c r="L541" s="60">
        <v>0.17476739015629</v>
      </c>
      <c r="M541" s="59">
        <v>32.661481178800003</v>
      </c>
      <c r="N541" s="60">
        <v>0.169348563808671</v>
      </c>
      <c r="O541" s="59">
        <v>46.052129132499999</v>
      </c>
      <c r="P541" s="60">
        <v>0.167792735324753</v>
      </c>
      <c r="Q541" s="59">
        <v>28.353511281900001</v>
      </c>
      <c r="R541" s="60">
        <v>0.17272523775280799</v>
      </c>
      <c r="S541" s="59">
        <v>35.9129250744001</v>
      </c>
      <c r="T541" s="60">
        <v>0.120014896246114</v>
      </c>
      <c r="U541" s="59">
        <v>16.457476991299998</v>
      </c>
      <c r="V541" s="60">
        <v>0.14409861542125299</v>
      </c>
      <c r="W541" s="107"/>
      <c r="X541" s="59">
        <v>38.600594674900002</v>
      </c>
      <c r="Y541" s="60">
        <v>0.141597854158132</v>
      </c>
      <c r="Z541" s="59">
        <v>74.901169587799899</v>
      </c>
      <c r="AA541" s="60">
        <v>0.175872653236229</v>
      </c>
      <c r="AB541" s="59">
        <v>116.4072320035</v>
      </c>
      <c r="AC541" s="60">
        <v>0.14768145232475</v>
      </c>
    </row>
    <row r="542" spans="1:29" customFormat="1" x14ac:dyDescent="0.3">
      <c r="A542" s="65" t="s">
        <v>1</v>
      </c>
    </row>
    <row r="543" spans="1:29" customFormat="1" x14ac:dyDescent="0.3">
      <c r="A543" s="65" t="s">
        <v>1</v>
      </c>
    </row>
    <row r="544" spans="1:29" customFormat="1" x14ac:dyDescent="0.3">
      <c r="A544" s="53" t="s">
        <v>405</v>
      </c>
    </row>
    <row r="545" spans="1:29" customFormat="1" x14ac:dyDescent="0.3">
      <c r="A545" s="54" t="s">
        <v>1</v>
      </c>
    </row>
    <row r="546" spans="1:29" customFormat="1" x14ac:dyDescent="0.3">
      <c r="A546" s="114" t="s">
        <v>1</v>
      </c>
      <c r="B546" s="113" t="s">
        <v>504</v>
      </c>
      <c r="C546" s="113" t="s">
        <v>1</v>
      </c>
      <c r="D546" s="113" t="s">
        <v>346</v>
      </c>
      <c r="E546" s="113" t="s">
        <v>1</v>
      </c>
      <c r="F546" s="113" t="s">
        <v>347</v>
      </c>
      <c r="G546" s="113" t="s">
        <v>1</v>
      </c>
      <c r="H546" s="105"/>
      <c r="I546" s="113" t="s">
        <v>350</v>
      </c>
      <c r="J546" s="113" t="s">
        <v>1</v>
      </c>
      <c r="K546" s="113" t="s">
        <v>351</v>
      </c>
      <c r="L546" s="113" t="s">
        <v>1</v>
      </c>
      <c r="M546" s="113" t="s">
        <v>352</v>
      </c>
      <c r="N546" s="113" t="s">
        <v>1</v>
      </c>
      <c r="O546" s="113" t="s">
        <v>353</v>
      </c>
      <c r="P546" s="113" t="s">
        <v>1</v>
      </c>
      <c r="Q546" s="113" t="s">
        <v>354</v>
      </c>
      <c r="R546" s="113" t="s">
        <v>1</v>
      </c>
      <c r="S546" s="113" t="s">
        <v>355</v>
      </c>
      <c r="T546" s="113" t="s">
        <v>1</v>
      </c>
      <c r="U546" s="113" t="s">
        <v>356</v>
      </c>
      <c r="V546" s="113" t="s">
        <v>1</v>
      </c>
      <c r="W546" s="105"/>
      <c r="X546" s="113" t="s">
        <v>358</v>
      </c>
      <c r="Y546" s="113" t="s">
        <v>1</v>
      </c>
      <c r="Z546" s="113" t="s">
        <v>359</v>
      </c>
      <c r="AA546" s="113" t="s">
        <v>1</v>
      </c>
      <c r="AB546" s="113" t="s">
        <v>360</v>
      </c>
      <c r="AC546" s="113" t="s">
        <v>1</v>
      </c>
    </row>
    <row r="547" spans="1:29" customFormat="1" x14ac:dyDescent="0.3">
      <c r="A547" s="115" t="s">
        <v>1</v>
      </c>
      <c r="B547" s="55" t="s">
        <v>14</v>
      </c>
      <c r="C547" s="55" t="s">
        <v>15</v>
      </c>
      <c r="D547" s="55" t="s">
        <v>14</v>
      </c>
      <c r="E547" s="55" t="s">
        <v>15</v>
      </c>
      <c r="F547" s="55" t="s">
        <v>14</v>
      </c>
      <c r="G547" s="55" t="s">
        <v>15</v>
      </c>
      <c r="H547" s="105"/>
      <c r="I547" s="55" t="s">
        <v>14</v>
      </c>
      <c r="J547" s="55" t="s">
        <v>15</v>
      </c>
      <c r="K547" s="55" t="s">
        <v>14</v>
      </c>
      <c r="L547" s="55" t="s">
        <v>15</v>
      </c>
      <c r="M547" s="55" t="s">
        <v>14</v>
      </c>
      <c r="N547" s="55" t="s">
        <v>15</v>
      </c>
      <c r="O547" s="55" t="s">
        <v>14</v>
      </c>
      <c r="P547" s="55" t="s">
        <v>15</v>
      </c>
      <c r="Q547" s="55" t="s">
        <v>14</v>
      </c>
      <c r="R547" s="55" t="s">
        <v>15</v>
      </c>
      <c r="S547" s="55" t="s">
        <v>14</v>
      </c>
      <c r="T547" s="55" t="s">
        <v>15</v>
      </c>
      <c r="U547" s="55" t="s">
        <v>14</v>
      </c>
      <c r="V547" s="55" t="s">
        <v>15</v>
      </c>
      <c r="W547" s="105"/>
      <c r="X547" s="55" t="s">
        <v>14</v>
      </c>
      <c r="Y547" s="55" t="s">
        <v>15</v>
      </c>
      <c r="Z547" s="55" t="s">
        <v>14</v>
      </c>
      <c r="AA547" s="55" t="s">
        <v>15</v>
      </c>
      <c r="AB547" s="55" t="s">
        <v>14</v>
      </c>
      <c r="AC547" s="55" t="s">
        <v>15</v>
      </c>
    </row>
    <row r="548" spans="1:29" customFormat="1" x14ac:dyDescent="0.3">
      <c r="A548" s="56" t="s">
        <v>16</v>
      </c>
      <c r="B548" s="57">
        <v>1267.8865501309001</v>
      </c>
      <c r="C548" s="57">
        <v>1267.8865501309001</v>
      </c>
      <c r="D548" s="57">
        <v>597.03334998230002</v>
      </c>
      <c r="E548" s="57">
        <v>597.03334998230002</v>
      </c>
      <c r="F548" s="57">
        <v>666.91476091979996</v>
      </c>
      <c r="G548" s="57">
        <v>666.91476091979996</v>
      </c>
      <c r="H548" s="106"/>
      <c r="I548" s="57">
        <v>175.42127644780001</v>
      </c>
      <c r="J548" s="57">
        <v>175.42127644780001</v>
      </c>
      <c r="K548" s="57">
        <v>206.9780693628</v>
      </c>
      <c r="L548" s="57">
        <v>206.9780693628</v>
      </c>
      <c r="M548" s="57">
        <v>160.20393464899999</v>
      </c>
      <c r="N548" s="57">
        <v>160.20393464899999</v>
      </c>
      <c r="O548" s="57">
        <v>228.4062915099</v>
      </c>
      <c r="P548" s="57">
        <v>228.4062915099</v>
      </c>
      <c r="Q548" s="57">
        <v>135.8003301068</v>
      </c>
      <c r="R548" s="57">
        <v>135.8003301068</v>
      </c>
      <c r="S548" s="57">
        <v>263.32430461709998</v>
      </c>
      <c r="T548" s="57">
        <v>263.32430461709998</v>
      </c>
      <c r="U548" s="57">
        <v>97.752343437500002</v>
      </c>
      <c r="V548" s="57">
        <v>97.752343437500002</v>
      </c>
      <c r="W548" s="106"/>
      <c r="X548" s="57">
        <v>234.00660622090001</v>
      </c>
      <c r="Y548" s="57">
        <v>234.00660622090001</v>
      </c>
      <c r="Z548" s="57">
        <v>350.98180999739998</v>
      </c>
      <c r="AA548" s="57">
        <v>350.98180999739998</v>
      </c>
      <c r="AB548" s="57">
        <v>671.82466964059995</v>
      </c>
      <c r="AC548" s="57">
        <v>671.82466964059995</v>
      </c>
    </row>
    <row r="549" spans="1:29" customFormat="1" ht="25.5" customHeight="1" x14ac:dyDescent="0.3">
      <c r="A549" s="66" t="s">
        <v>252</v>
      </c>
      <c r="B549" s="59">
        <v>45.4551706098</v>
      </c>
      <c r="C549" s="60">
        <v>3.5851134003359403E-2</v>
      </c>
      <c r="D549" s="59">
        <v>27.170928564299999</v>
      </c>
      <c r="E549" s="60">
        <v>4.5509900854124E-2</v>
      </c>
      <c r="F549" s="59">
        <v>18.284242045500001</v>
      </c>
      <c r="G549" s="60">
        <v>2.7416160380499901E-2</v>
      </c>
      <c r="H549" s="107"/>
      <c r="I549" s="59">
        <v>9.0882524026000198</v>
      </c>
      <c r="J549" s="60">
        <v>5.1808153415782397E-2</v>
      </c>
      <c r="K549" s="59">
        <v>12.3728932897</v>
      </c>
      <c r="L549" s="60">
        <v>5.97787646188363E-2</v>
      </c>
      <c r="M549" s="59">
        <v>8.11839581320001</v>
      </c>
      <c r="N549" s="60">
        <v>5.0675383416687397E-2</v>
      </c>
      <c r="O549" s="59">
        <v>7.9463640164000102</v>
      </c>
      <c r="P549" s="60">
        <v>3.4790477809826803E-2</v>
      </c>
      <c r="Q549" s="59">
        <v>2.9948075856999998</v>
      </c>
      <c r="R549" s="60">
        <v>2.2053021397994699E-2</v>
      </c>
      <c r="S549" s="59">
        <v>3.3415596035999999</v>
      </c>
      <c r="T549" s="60">
        <v>1.2689901938444201E-2</v>
      </c>
      <c r="U549" s="59">
        <v>1.5928978986</v>
      </c>
      <c r="V549" s="60">
        <v>1.6295240017631399E-2</v>
      </c>
      <c r="W549" s="107"/>
      <c r="X549" s="59">
        <v>7.4146580736999903</v>
      </c>
      <c r="Y549" s="60">
        <v>3.1685678423542599E-2</v>
      </c>
      <c r="Z549" s="59">
        <v>12.594522405699999</v>
      </c>
      <c r="AA549" s="60">
        <v>3.5883689829376897E-2</v>
      </c>
      <c r="AB549" s="59">
        <v>25.445990130399899</v>
      </c>
      <c r="AC549" s="60">
        <v>3.7875938887466903E-2</v>
      </c>
    </row>
    <row r="550" spans="1:29" customFormat="1" x14ac:dyDescent="0.3">
      <c r="A550" s="58" t="s">
        <v>253</v>
      </c>
      <c r="B550" s="63">
        <v>172.65876946060001</v>
      </c>
      <c r="C550" s="64">
        <v>0.136178406059102</v>
      </c>
      <c r="D550" s="63">
        <v>61.996910491700099</v>
      </c>
      <c r="E550" s="64">
        <v>0.10384162039446899</v>
      </c>
      <c r="F550" s="63">
        <v>110.66185896890001</v>
      </c>
      <c r="G550" s="64">
        <v>0.16593103864769301</v>
      </c>
      <c r="H550" s="107"/>
      <c r="I550" s="63">
        <v>11.130940041100001</v>
      </c>
      <c r="J550" s="64">
        <v>6.3452622546685405E-2</v>
      </c>
      <c r="K550" s="63">
        <v>44.223985974599998</v>
      </c>
      <c r="L550" s="64">
        <v>0.21366508109167001</v>
      </c>
      <c r="M550" s="63">
        <v>24.046453785499999</v>
      </c>
      <c r="N550" s="64">
        <v>0.15009902121433399</v>
      </c>
      <c r="O550" s="63">
        <v>39.870052359200002</v>
      </c>
      <c r="P550" s="64">
        <v>0.174557592506036</v>
      </c>
      <c r="Q550" s="63">
        <v>16.827208312900002</v>
      </c>
      <c r="R550" s="64">
        <v>0.123911394763667</v>
      </c>
      <c r="S550" s="63">
        <v>25.335796577499998</v>
      </c>
      <c r="T550" s="64">
        <v>9.6215184596578698E-2</v>
      </c>
      <c r="U550" s="63">
        <v>11.224332409800001</v>
      </c>
      <c r="V550" s="64">
        <v>0.114824177253372</v>
      </c>
      <c r="W550" s="107"/>
      <c r="X550" s="63">
        <v>30.022169985600001</v>
      </c>
      <c r="Y550" s="64">
        <v>0.12829624971040099</v>
      </c>
      <c r="Z550" s="63">
        <v>47.300893399700101</v>
      </c>
      <c r="AA550" s="64">
        <v>0.13476736415499799</v>
      </c>
      <c r="AB550" s="63">
        <v>95.335706075299996</v>
      </c>
      <c r="AC550" s="64">
        <v>0.141905634585138</v>
      </c>
    </row>
    <row r="551" spans="1:29" customFormat="1" ht="22.8" x14ac:dyDescent="0.3">
      <c r="A551" s="66" t="s">
        <v>254</v>
      </c>
      <c r="B551" s="59">
        <v>148.70132370330001</v>
      </c>
      <c r="C551" s="60">
        <v>0.117282830776892</v>
      </c>
      <c r="D551" s="59">
        <v>58.358130437700098</v>
      </c>
      <c r="E551" s="60">
        <v>9.7746851896012399E-2</v>
      </c>
      <c r="F551" s="59">
        <v>90.343193265599993</v>
      </c>
      <c r="G551" s="60">
        <v>0.135464377997872</v>
      </c>
      <c r="H551" s="107"/>
      <c r="I551" s="59">
        <v>22.9704252947</v>
      </c>
      <c r="J551" s="60">
        <v>0.130944351562368</v>
      </c>
      <c r="K551" s="59">
        <v>20.211773001899999</v>
      </c>
      <c r="L551" s="60">
        <v>9.7651761194428505E-2</v>
      </c>
      <c r="M551" s="59">
        <v>19.653591286400001</v>
      </c>
      <c r="N551" s="60">
        <v>0.122678580457217</v>
      </c>
      <c r="O551" s="59">
        <v>40.2462271988</v>
      </c>
      <c r="P551" s="61">
        <v>0.176204547312374</v>
      </c>
      <c r="Q551" s="59">
        <v>18.253486579099999</v>
      </c>
      <c r="R551" s="60">
        <v>0.134414154698627</v>
      </c>
      <c r="S551" s="59">
        <v>25.2123495588</v>
      </c>
      <c r="T551" s="60">
        <v>9.5746382376139902E-2</v>
      </c>
      <c r="U551" s="59">
        <v>2.1534707836</v>
      </c>
      <c r="V551" s="62">
        <v>2.20298635088668E-2</v>
      </c>
      <c r="W551" s="107"/>
      <c r="X551" s="59">
        <v>14.7526448324</v>
      </c>
      <c r="Y551" s="62">
        <v>6.3043710904783806E-2</v>
      </c>
      <c r="Z551" s="59">
        <v>34.045363515899901</v>
      </c>
      <c r="AA551" s="60">
        <v>9.7000364537843706E-2</v>
      </c>
      <c r="AB551" s="59">
        <v>98.396276598600096</v>
      </c>
      <c r="AC551" s="60">
        <v>0.146461243602796</v>
      </c>
    </row>
    <row r="552" spans="1:29" customFormat="1" x14ac:dyDescent="0.3">
      <c r="A552" s="58" t="s">
        <v>255</v>
      </c>
      <c r="B552" s="63">
        <v>22.3983767386</v>
      </c>
      <c r="C552" s="64">
        <v>1.76659155634134E-2</v>
      </c>
      <c r="D552" s="63">
        <v>15.397084792999999</v>
      </c>
      <c r="E552" s="64">
        <v>2.5789321138352601E-2</v>
      </c>
      <c r="F552" s="63">
        <v>7.00129194560001</v>
      </c>
      <c r="G552" s="64">
        <v>1.0498031166597499E-2</v>
      </c>
      <c r="H552" s="107"/>
      <c r="I552" s="63">
        <v>9.9256698227999696</v>
      </c>
      <c r="J552" s="64">
        <v>5.65819039958564E-2</v>
      </c>
      <c r="K552" s="63">
        <v>2.1246614349000001</v>
      </c>
      <c r="L552" s="64">
        <v>1.02651524455753E-2</v>
      </c>
      <c r="M552" s="63">
        <v>0.61772222939999999</v>
      </c>
      <c r="N552" s="64">
        <v>3.8558493007890401E-3</v>
      </c>
      <c r="O552" s="63">
        <v>1.0653112413000001</v>
      </c>
      <c r="P552" s="64">
        <v>4.66410637928433E-3</v>
      </c>
      <c r="Q552" s="63">
        <v>1.3265053965</v>
      </c>
      <c r="R552" s="64">
        <v>9.7680572312068108E-3</v>
      </c>
      <c r="S552" s="63">
        <v>5.2834709529000001</v>
      </c>
      <c r="T552" s="64">
        <v>2.0064501681995101E-2</v>
      </c>
      <c r="U552" s="63">
        <v>2.0550356608000002</v>
      </c>
      <c r="V552" s="64">
        <v>2.1022878721203599E-2</v>
      </c>
      <c r="W552" s="107"/>
      <c r="X552" s="63">
        <v>13.047633637400001</v>
      </c>
      <c r="Y552" s="61">
        <v>5.5757543977554003E-2</v>
      </c>
      <c r="Z552" s="63">
        <v>3.2168483783999902</v>
      </c>
      <c r="AA552" s="64">
        <v>9.1652851708293095E-3</v>
      </c>
      <c r="AB552" s="63">
        <v>6.1338947228</v>
      </c>
      <c r="AC552" s="64">
        <v>9.1302016731261097E-3</v>
      </c>
    </row>
    <row r="553" spans="1:29" customFormat="1" x14ac:dyDescent="0.3">
      <c r="A553" s="58" t="s">
        <v>256</v>
      </c>
      <c r="B553" s="59">
        <v>8.5049364161000103</v>
      </c>
      <c r="C553" s="60">
        <v>6.7079632757535996E-3</v>
      </c>
      <c r="D553" s="59">
        <v>8.5049364160999996</v>
      </c>
      <c r="E553" s="60">
        <v>1.42453288687343E-2</v>
      </c>
      <c r="F553" s="59">
        <v>0</v>
      </c>
      <c r="G553" s="62">
        <v>0</v>
      </c>
      <c r="H553" s="107"/>
      <c r="I553" s="59">
        <v>2.8954959355000001</v>
      </c>
      <c r="J553" s="60">
        <v>1.6505956370472599E-2</v>
      </c>
      <c r="K553" s="59">
        <v>5.0581600276999898</v>
      </c>
      <c r="L553" s="60">
        <v>2.4438144791242799E-2</v>
      </c>
      <c r="M553" s="59">
        <v>0.55128045290000005</v>
      </c>
      <c r="N553" s="60">
        <v>3.4411168121921101E-3</v>
      </c>
      <c r="O553" s="59">
        <v>0</v>
      </c>
      <c r="P553" s="60">
        <v>0</v>
      </c>
      <c r="Q553" s="59">
        <v>0</v>
      </c>
      <c r="R553" s="60">
        <v>0</v>
      </c>
      <c r="S553" s="59">
        <v>0</v>
      </c>
      <c r="T553" s="60">
        <v>0</v>
      </c>
      <c r="U553" s="59">
        <v>0</v>
      </c>
      <c r="V553" s="60">
        <v>0</v>
      </c>
      <c r="W553" s="107"/>
      <c r="X553" s="59">
        <v>0</v>
      </c>
      <c r="Y553" s="60">
        <v>0</v>
      </c>
      <c r="Z553" s="59">
        <v>2.8954959354999898</v>
      </c>
      <c r="AA553" s="60">
        <v>8.2497036969563994E-3</v>
      </c>
      <c r="AB553" s="59">
        <v>5.6094404805999902</v>
      </c>
      <c r="AC553" s="60">
        <v>8.3495601368744499E-3</v>
      </c>
    </row>
    <row r="554" spans="1:29" customFormat="1" x14ac:dyDescent="0.3">
      <c r="A554" s="58" t="s">
        <v>257</v>
      </c>
      <c r="B554" s="63">
        <v>15.725712596999999</v>
      </c>
      <c r="C554" s="64">
        <v>1.24030912666251E-2</v>
      </c>
      <c r="D554" s="63">
        <v>10.0381304838</v>
      </c>
      <c r="E554" s="64">
        <v>1.6813349679875699E-2</v>
      </c>
      <c r="F554" s="63">
        <v>5.6875821132000004</v>
      </c>
      <c r="G554" s="64">
        <v>8.5281994738814308E-3</v>
      </c>
      <c r="H554" s="107"/>
      <c r="I554" s="63">
        <v>6.1080137592000003</v>
      </c>
      <c r="J554" s="64">
        <v>3.4819115918459098E-2</v>
      </c>
      <c r="K554" s="63">
        <v>2.1246614349000001</v>
      </c>
      <c r="L554" s="64">
        <v>1.02651524455753E-2</v>
      </c>
      <c r="M554" s="63">
        <v>2.8428825436</v>
      </c>
      <c r="N554" s="64">
        <v>1.7745397763348499E-2</v>
      </c>
      <c r="O554" s="63">
        <v>4.6501548592999802</v>
      </c>
      <c r="P554" s="64">
        <v>2.0359136469314101E-2</v>
      </c>
      <c r="Q554" s="63">
        <v>0</v>
      </c>
      <c r="R554" s="62">
        <v>0</v>
      </c>
      <c r="S554" s="63">
        <v>0</v>
      </c>
      <c r="T554" s="64">
        <v>0</v>
      </c>
      <c r="U554" s="63">
        <v>0</v>
      </c>
      <c r="V554" s="64">
        <v>0</v>
      </c>
      <c r="W554" s="107"/>
      <c r="X554" s="63">
        <v>6.1080137591999897</v>
      </c>
      <c r="Y554" s="64">
        <v>2.6101886001603299E-2</v>
      </c>
      <c r="Z554" s="63">
        <v>2.7613752132</v>
      </c>
      <c r="AA554" s="64">
        <v>7.8675735737429101E-3</v>
      </c>
      <c r="AB554" s="63">
        <v>6.8563236246000097</v>
      </c>
      <c r="AC554" s="64">
        <v>1.02055252425724E-2</v>
      </c>
    </row>
    <row r="555" spans="1:29" customFormat="1" x14ac:dyDescent="0.3">
      <c r="A555" s="58" t="s">
        <v>258</v>
      </c>
      <c r="B555" s="59">
        <v>6.1334275183999996</v>
      </c>
      <c r="C555" s="60">
        <v>4.8375207685315098E-3</v>
      </c>
      <c r="D555" s="59">
        <v>1.2079830352000001</v>
      </c>
      <c r="E555" s="60">
        <v>2.0233091421707201E-3</v>
      </c>
      <c r="F555" s="59">
        <v>4.9254444832000104</v>
      </c>
      <c r="G555" s="60">
        <v>7.3854183050422999E-3</v>
      </c>
      <c r="H555" s="107"/>
      <c r="I555" s="59">
        <v>3.8060788235</v>
      </c>
      <c r="J555" s="60">
        <v>2.1696791293344501E-2</v>
      </c>
      <c r="K555" s="59">
        <v>1.1193656596999999</v>
      </c>
      <c r="L555" s="60">
        <v>5.4081365390355801E-3</v>
      </c>
      <c r="M555" s="59">
        <v>1.2079830352000001</v>
      </c>
      <c r="N555" s="60">
        <v>7.5402831887159301E-3</v>
      </c>
      <c r="O555" s="59">
        <v>0</v>
      </c>
      <c r="P555" s="60">
        <v>0</v>
      </c>
      <c r="Q555" s="59">
        <v>0</v>
      </c>
      <c r="R555" s="60">
        <v>0</v>
      </c>
      <c r="S555" s="59">
        <v>0</v>
      </c>
      <c r="T555" s="60">
        <v>0</v>
      </c>
      <c r="U555" s="59">
        <v>0</v>
      </c>
      <c r="V555" s="60">
        <v>0</v>
      </c>
      <c r="W555" s="107"/>
      <c r="X555" s="59">
        <v>0</v>
      </c>
      <c r="Y555" s="60">
        <v>0</v>
      </c>
      <c r="Z555" s="59">
        <v>0</v>
      </c>
      <c r="AA555" s="60">
        <v>0</v>
      </c>
      <c r="AB555" s="59">
        <v>6.1334275183999898</v>
      </c>
      <c r="AC555" s="60">
        <v>9.1295062470408295E-3</v>
      </c>
    </row>
    <row r="556" spans="1:29" customFormat="1" x14ac:dyDescent="0.3">
      <c r="A556" s="58" t="s">
        <v>259</v>
      </c>
      <c r="B556" s="63">
        <v>12.7774487811</v>
      </c>
      <c r="C556" s="64">
        <v>1.00777540228507E-2</v>
      </c>
      <c r="D556" s="63">
        <v>7.1597164741999997</v>
      </c>
      <c r="E556" s="64">
        <v>1.1992155001746999E-2</v>
      </c>
      <c r="F556" s="63">
        <v>5.6177323068999998</v>
      </c>
      <c r="G556" s="64">
        <v>8.4234637409315999E-3</v>
      </c>
      <c r="H556" s="107"/>
      <c r="I556" s="63">
        <v>5.6085752758999998</v>
      </c>
      <c r="J556" s="64">
        <v>3.1972035487775802E-2</v>
      </c>
      <c r="K556" s="63">
        <v>0</v>
      </c>
      <c r="L556" s="64">
        <v>0</v>
      </c>
      <c r="M556" s="63">
        <v>0.42384980230000002</v>
      </c>
      <c r="N556" s="64">
        <v>2.6456890913986401E-3</v>
      </c>
      <c r="O556" s="63">
        <v>2.1994841272999999</v>
      </c>
      <c r="P556" s="64">
        <v>9.62970027121458E-3</v>
      </c>
      <c r="Q556" s="63">
        <v>0.41696831229999998</v>
      </c>
      <c r="R556" s="64">
        <v>3.0704513897136798E-3</v>
      </c>
      <c r="S556" s="63">
        <v>4.12857126329998</v>
      </c>
      <c r="T556" s="64">
        <v>1.5678656283943701E-2</v>
      </c>
      <c r="U556" s="63">
        <v>0</v>
      </c>
      <c r="V556" s="64">
        <v>0</v>
      </c>
      <c r="W556" s="107"/>
      <c r="X556" s="63">
        <v>1.7714918775999999</v>
      </c>
      <c r="Y556" s="64">
        <v>7.5702643878683001E-3</v>
      </c>
      <c r="Z556" s="63">
        <v>11.0059569035</v>
      </c>
      <c r="AA556" s="61">
        <v>3.1357627631989002E-2</v>
      </c>
      <c r="AB556" s="63">
        <v>0</v>
      </c>
      <c r="AC556" s="62">
        <v>0</v>
      </c>
    </row>
    <row r="557" spans="1:29" customFormat="1" x14ac:dyDescent="0.3">
      <c r="A557" s="58" t="s">
        <v>260</v>
      </c>
      <c r="B557" s="59">
        <v>33.631145749700003</v>
      </c>
      <c r="C557" s="60">
        <v>2.6525358870813701E-2</v>
      </c>
      <c r="D557" s="59">
        <v>16.012819922399999</v>
      </c>
      <c r="E557" s="60">
        <v>2.68206456521645E-2</v>
      </c>
      <c r="F557" s="59">
        <v>17.618325827300001</v>
      </c>
      <c r="G557" s="60">
        <v>2.64176576373884E-2</v>
      </c>
      <c r="H557" s="107"/>
      <c r="I557" s="59">
        <v>0</v>
      </c>
      <c r="J557" s="60">
        <v>0</v>
      </c>
      <c r="K557" s="59">
        <v>4.6210003219000004</v>
      </c>
      <c r="L557" s="60">
        <v>2.2326038387188302E-2</v>
      </c>
      <c r="M557" s="59">
        <v>2.0189590801000001</v>
      </c>
      <c r="N557" s="60">
        <v>1.26024312981042E-2</v>
      </c>
      <c r="O557" s="59">
        <v>9.42714735499999</v>
      </c>
      <c r="P557" s="60">
        <v>4.1273588799507301E-2</v>
      </c>
      <c r="Q557" s="59">
        <v>2.7739460203999999</v>
      </c>
      <c r="R557" s="60">
        <v>2.0426651527418498E-2</v>
      </c>
      <c r="S557" s="59">
        <v>11.4748281674</v>
      </c>
      <c r="T557" s="60">
        <v>4.3576790923593497E-2</v>
      </c>
      <c r="U557" s="59">
        <v>3.3152648049</v>
      </c>
      <c r="V557" s="60">
        <v>3.3914939410324002E-2</v>
      </c>
      <c r="W557" s="107"/>
      <c r="X557" s="59">
        <v>4.6463235258999802</v>
      </c>
      <c r="Y557" s="60">
        <v>1.9855522888588498E-2</v>
      </c>
      <c r="Z557" s="59">
        <v>8.0290473599000105</v>
      </c>
      <c r="AA557" s="60">
        <v>2.2875964312678999E-2</v>
      </c>
      <c r="AB557" s="59">
        <v>20.9557748639</v>
      </c>
      <c r="AC557" s="60">
        <v>3.1192327121763098E-2</v>
      </c>
    </row>
    <row r="558" spans="1:29" customFormat="1" x14ac:dyDescent="0.3">
      <c r="A558" s="58" t="s">
        <v>261</v>
      </c>
      <c r="B558" s="63">
        <v>172.36966521650001</v>
      </c>
      <c r="C558" s="64">
        <v>0.13595038546524901</v>
      </c>
      <c r="D558" s="63">
        <v>86.0038870107999</v>
      </c>
      <c r="E558" s="64">
        <v>0.14405206512056601</v>
      </c>
      <c r="F558" s="63">
        <v>85.6065284206</v>
      </c>
      <c r="G558" s="64">
        <v>0.12836202381025799</v>
      </c>
      <c r="H558" s="107"/>
      <c r="I558" s="63">
        <v>5.6219297948999998</v>
      </c>
      <c r="J558" s="64">
        <v>3.2048163761782399E-2</v>
      </c>
      <c r="K558" s="63">
        <v>32.145891466899997</v>
      </c>
      <c r="L558" s="64">
        <v>0.155310616075722</v>
      </c>
      <c r="M558" s="63">
        <v>24.885514336300002</v>
      </c>
      <c r="N558" s="64">
        <v>0.15533647404368101</v>
      </c>
      <c r="O558" s="63">
        <v>36.541753247400003</v>
      </c>
      <c r="P558" s="64">
        <v>0.15998575610959501</v>
      </c>
      <c r="Q558" s="63">
        <v>22.557041080699999</v>
      </c>
      <c r="R558" s="64">
        <v>0.16610446427457201</v>
      </c>
      <c r="S558" s="63">
        <v>37.732544567399998</v>
      </c>
      <c r="T558" s="64">
        <v>0.143293056910439</v>
      </c>
      <c r="U558" s="63">
        <v>12.8849907229</v>
      </c>
      <c r="V558" s="64">
        <v>0.13181260182410101</v>
      </c>
      <c r="W558" s="107"/>
      <c r="X558" s="63">
        <v>21.984444345499998</v>
      </c>
      <c r="Y558" s="64">
        <v>9.3947964549115706E-2</v>
      </c>
      <c r="Z558" s="63">
        <v>43.065656330300101</v>
      </c>
      <c r="AA558" s="64">
        <v>0.12270053633440201</v>
      </c>
      <c r="AB558" s="63">
        <v>106.5255898377</v>
      </c>
      <c r="AC558" s="64">
        <v>0.15856159300414899</v>
      </c>
    </row>
    <row r="559" spans="1:29" customFormat="1" x14ac:dyDescent="0.3">
      <c r="A559" s="58" t="s">
        <v>262</v>
      </c>
      <c r="B559" s="59">
        <v>0.41380770030000003</v>
      </c>
      <c r="C559" s="60">
        <v>3.2637596814736897E-4</v>
      </c>
      <c r="D559" s="59">
        <v>0</v>
      </c>
      <c r="E559" s="60">
        <v>0</v>
      </c>
      <c r="F559" s="59">
        <v>0.41380770030000003</v>
      </c>
      <c r="G559" s="60">
        <v>6.2048064392709195E-4</v>
      </c>
      <c r="H559" s="107"/>
      <c r="I559" s="59">
        <v>0</v>
      </c>
      <c r="J559" s="60">
        <v>0</v>
      </c>
      <c r="K559" s="59">
        <v>0</v>
      </c>
      <c r="L559" s="60">
        <v>0</v>
      </c>
      <c r="M559" s="59">
        <v>0</v>
      </c>
      <c r="N559" s="60">
        <v>0</v>
      </c>
      <c r="O559" s="59">
        <v>0.41380770030000003</v>
      </c>
      <c r="P559" s="60">
        <v>1.81171760884732E-3</v>
      </c>
      <c r="Q559" s="59">
        <v>0</v>
      </c>
      <c r="R559" s="60">
        <v>0</v>
      </c>
      <c r="S559" s="59">
        <v>0</v>
      </c>
      <c r="T559" s="60">
        <v>0</v>
      </c>
      <c r="U559" s="59">
        <v>0</v>
      </c>
      <c r="V559" s="60">
        <v>0</v>
      </c>
      <c r="W559" s="107"/>
      <c r="X559" s="59">
        <v>0</v>
      </c>
      <c r="Y559" s="60">
        <v>0</v>
      </c>
      <c r="Z559" s="59">
        <v>0</v>
      </c>
      <c r="AA559" s="60">
        <v>0</v>
      </c>
      <c r="AB559" s="59">
        <v>0.41380770030000003</v>
      </c>
      <c r="AC559" s="60">
        <v>6.1594597370378005E-4</v>
      </c>
    </row>
    <row r="560" spans="1:29" customFormat="1" x14ac:dyDescent="0.3">
      <c r="A560" s="58" t="s">
        <v>263</v>
      </c>
      <c r="B560" s="63">
        <v>153.5350163066</v>
      </c>
      <c r="C560" s="64">
        <v>0.121095232290893</v>
      </c>
      <c r="D560" s="63">
        <v>70.863275677200093</v>
      </c>
      <c r="E560" s="64">
        <v>0.118692323769352</v>
      </c>
      <c r="F560" s="63">
        <v>82.671740629400006</v>
      </c>
      <c r="G560" s="64">
        <v>0.123961479747997</v>
      </c>
      <c r="H560" s="107"/>
      <c r="I560" s="63">
        <v>27.545954449900002</v>
      </c>
      <c r="J560" s="64">
        <v>0.15702744278056199</v>
      </c>
      <c r="K560" s="63">
        <v>31.233475822500001</v>
      </c>
      <c r="L560" s="64">
        <v>0.15090234399545299</v>
      </c>
      <c r="M560" s="63">
        <v>27.807265071300002</v>
      </c>
      <c r="N560" s="61">
        <v>0.173574170523493</v>
      </c>
      <c r="O560" s="63">
        <v>16.595357063600002</v>
      </c>
      <c r="P560" s="62">
        <v>7.2657180123607501E-2</v>
      </c>
      <c r="Q560" s="63">
        <v>13.4188912563</v>
      </c>
      <c r="R560" s="64">
        <v>9.8813392027447405E-2</v>
      </c>
      <c r="S560" s="63">
        <v>26.915887777799998</v>
      </c>
      <c r="T560" s="64">
        <v>0.10221573666334501</v>
      </c>
      <c r="U560" s="63">
        <v>10.0181848652</v>
      </c>
      <c r="V560" s="64">
        <v>0.10248536774573901</v>
      </c>
      <c r="W560" s="107"/>
      <c r="X560" s="63">
        <v>38.191009627200003</v>
      </c>
      <c r="Y560" s="64">
        <v>0.16320483529917101</v>
      </c>
      <c r="Z560" s="63">
        <v>35.813346112200001</v>
      </c>
      <c r="AA560" s="64">
        <v>0.102037613038879</v>
      </c>
      <c r="AB560" s="63">
        <v>79.530660567199902</v>
      </c>
      <c r="AC560" s="64">
        <v>0.118380083615783</v>
      </c>
    </row>
    <row r="561" spans="1:29" customFormat="1" x14ac:dyDescent="0.3">
      <c r="A561" s="58" t="s">
        <v>264</v>
      </c>
      <c r="B561" s="59">
        <v>18.824546772000001</v>
      </c>
      <c r="C561" s="60">
        <v>1.48471854757482E-2</v>
      </c>
      <c r="D561" s="59">
        <v>14.0854818037</v>
      </c>
      <c r="E561" s="60">
        <v>2.3592453929278102E-2</v>
      </c>
      <c r="F561" s="59">
        <v>4.7390649682999904</v>
      </c>
      <c r="G561" s="60">
        <v>7.1059530332841098E-3</v>
      </c>
      <c r="H561" s="107"/>
      <c r="I561" s="59">
        <v>7.7470843103</v>
      </c>
      <c r="J561" s="60">
        <v>4.4162740502035398E-2</v>
      </c>
      <c r="K561" s="59">
        <v>0</v>
      </c>
      <c r="L561" s="60">
        <v>0</v>
      </c>
      <c r="M561" s="59">
        <v>0</v>
      </c>
      <c r="N561" s="60">
        <v>0</v>
      </c>
      <c r="O561" s="59">
        <v>2.6278423225999998</v>
      </c>
      <c r="P561" s="60">
        <v>1.1505122320529901E-2</v>
      </c>
      <c r="Q561" s="59">
        <v>1.2677301935</v>
      </c>
      <c r="R561" s="60">
        <v>9.3352511919742396E-3</v>
      </c>
      <c r="S561" s="59">
        <v>3.1868874309000002</v>
      </c>
      <c r="T561" s="60">
        <v>1.2102519118142399E-2</v>
      </c>
      <c r="U561" s="59">
        <v>3.9950025146999999</v>
      </c>
      <c r="V561" s="61">
        <v>4.0868611167918303E-2</v>
      </c>
      <c r="W561" s="107"/>
      <c r="X561" s="59">
        <v>8.7094137202000201</v>
      </c>
      <c r="Y561" s="61">
        <v>3.7218666006285303E-2</v>
      </c>
      <c r="Z561" s="59">
        <v>3.5452329294999898</v>
      </c>
      <c r="AA561" s="60">
        <v>1.0100902179307401E-2</v>
      </c>
      <c r="AB561" s="59">
        <v>6.5699001223000097</v>
      </c>
      <c r="AC561" s="60">
        <v>9.7791885579531293E-3</v>
      </c>
    </row>
    <row r="562" spans="1:29" customFormat="1" x14ac:dyDescent="0.3">
      <c r="A562" s="58" t="s">
        <v>269</v>
      </c>
      <c r="B562" s="63">
        <v>5.6375725469000004</v>
      </c>
      <c r="C562" s="64">
        <v>4.4464329606761404E-3</v>
      </c>
      <c r="D562" s="63">
        <v>4.6142964568999902</v>
      </c>
      <c r="E562" s="64">
        <v>7.7287080479453898E-3</v>
      </c>
      <c r="F562" s="63">
        <v>1.02327609</v>
      </c>
      <c r="G562" s="64">
        <v>1.53434314242604E-3</v>
      </c>
      <c r="H562" s="107"/>
      <c r="I562" s="63">
        <v>0</v>
      </c>
      <c r="J562" s="64">
        <v>0</v>
      </c>
      <c r="K562" s="63">
        <v>4.2400324259</v>
      </c>
      <c r="L562" s="64">
        <v>2.04854187641875E-2</v>
      </c>
      <c r="M562" s="63">
        <v>0.605314939</v>
      </c>
      <c r="N562" s="64">
        <v>3.7784024488925301E-3</v>
      </c>
      <c r="O562" s="63">
        <v>0</v>
      </c>
      <c r="P562" s="64">
        <v>0</v>
      </c>
      <c r="Q562" s="63">
        <v>0.79222518200000203</v>
      </c>
      <c r="R562" s="64">
        <v>5.8337500459457996E-3</v>
      </c>
      <c r="S562" s="63">
        <v>0</v>
      </c>
      <c r="T562" s="64">
        <v>0</v>
      </c>
      <c r="U562" s="63">
        <v>0</v>
      </c>
      <c r="V562" s="64">
        <v>0</v>
      </c>
      <c r="W562" s="107"/>
      <c r="X562" s="63">
        <v>0.41796115099999998</v>
      </c>
      <c r="Y562" s="64">
        <v>1.78610834005878E-3</v>
      </c>
      <c r="Z562" s="63">
        <v>0</v>
      </c>
      <c r="AA562" s="64">
        <v>0</v>
      </c>
      <c r="AB562" s="63">
        <v>5.2196113959000003</v>
      </c>
      <c r="AC562" s="64">
        <v>7.7693059391407701E-3</v>
      </c>
    </row>
    <row r="563" spans="1:29" customFormat="1" x14ac:dyDescent="0.3">
      <c r="A563" s="58" t="s">
        <v>266</v>
      </c>
      <c r="B563" s="59">
        <v>405.73672889229999</v>
      </c>
      <c r="C563" s="60">
        <v>0.32001027919289099</v>
      </c>
      <c r="D563" s="59">
        <v>196.0691184934</v>
      </c>
      <c r="E563" s="60">
        <v>0.32840563847767101</v>
      </c>
      <c r="F563" s="59">
        <v>206.48842095520001</v>
      </c>
      <c r="G563" s="60">
        <v>0.30961740998267001</v>
      </c>
      <c r="H563" s="107"/>
      <c r="I563" s="59">
        <v>62.972856537399998</v>
      </c>
      <c r="J563" s="60">
        <v>0.35898072236487699</v>
      </c>
      <c r="K563" s="59">
        <v>47.5021685022</v>
      </c>
      <c r="L563" s="60">
        <v>0.22950338965108499</v>
      </c>
      <c r="M563" s="59">
        <v>42.573760507899998</v>
      </c>
      <c r="N563" s="60">
        <v>0.26574728393018099</v>
      </c>
      <c r="O563" s="59">
        <v>55.123863261399997</v>
      </c>
      <c r="P563" s="62">
        <v>0.24134126471297601</v>
      </c>
      <c r="Q563" s="59">
        <v>48.397759501099998</v>
      </c>
      <c r="R563" s="60">
        <v>0.35638911527709599</v>
      </c>
      <c r="S563" s="59">
        <v>103.3265407905</v>
      </c>
      <c r="T563" s="61">
        <v>0.392392722505229</v>
      </c>
      <c r="U563" s="59">
        <v>45.839779791799998</v>
      </c>
      <c r="V563" s="61">
        <v>0.46893791166355597</v>
      </c>
      <c r="W563" s="107"/>
      <c r="X563" s="59">
        <v>76.318090609599807</v>
      </c>
      <c r="Y563" s="60">
        <v>0.32613647897425802</v>
      </c>
      <c r="Z563" s="59">
        <v>134.1295195532</v>
      </c>
      <c r="AA563" s="61">
        <v>0.38215518791185699</v>
      </c>
      <c r="AB563" s="59">
        <v>186.51666791689999</v>
      </c>
      <c r="AC563" s="60">
        <v>0.277627000533754</v>
      </c>
    </row>
    <row r="564" spans="1:29" customFormat="1" x14ac:dyDescent="0.3">
      <c r="A564" s="58" t="s">
        <v>270</v>
      </c>
      <c r="B564" s="63">
        <v>45.382901121700002</v>
      </c>
      <c r="C564" s="64">
        <v>3.5794134039054598E-2</v>
      </c>
      <c r="D564" s="63">
        <v>19.550649921900099</v>
      </c>
      <c r="E564" s="64">
        <v>3.2746328027537498E-2</v>
      </c>
      <c r="F564" s="63">
        <v>25.832251199800002</v>
      </c>
      <c r="G564" s="64">
        <v>3.8733962289532298E-2</v>
      </c>
      <c r="H564" s="107"/>
      <c r="I564" s="63">
        <v>0</v>
      </c>
      <c r="J564" s="64">
        <v>0</v>
      </c>
      <c r="K564" s="63">
        <v>0</v>
      </c>
      <c r="L564" s="64">
        <v>0</v>
      </c>
      <c r="M564" s="63">
        <v>4.8509617659000002</v>
      </c>
      <c r="N564" s="64">
        <v>3.02799165109662E-2</v>
      </c>
      <c r="O564" s="63">
        <v>11.698926757300001</v>
      </c>
      <c r="P564" s="64">
        <v>5.1219809576886897E-2</v>
      </c>
      <c r="Q564" s="63">
        <v>6.7737606863000002</v>
      </c>
      <c r="R564" s="64">
        <v>4.9880296174337597E-2</v>
      </c>
      <c r="S564" s="63">
        <v>17.385867927</v>
      </c>
      <c r="T564" s="61">
        <v>6.6024547002149298E-2</v>
      </c>
      <c r="U564" s="63">
        <v>4.6733839852000001</v>
      </c>
      <c r="V564" s="64">
        <v>4.7808408687286599E-2</v>
      </c>
      <c r="W564" s="107"/>
      <c r="X564" s="63">
        <v>10.6227510756</v>
      </c>
      <c r="Y564" s="64">
        <v>4.5395090536769801E-2</v>
      </c>
      <c r="Z564" s="63">
        <v>12.5785519604</v>
      </c>
      <c r="AA564" s="64">
        <v>3.5838187627139903E-2</v>
      </c>
      <c r="AB564" s="63">
        <v>22.181598085699999</v>
      </c>
      <c r="AC564" s="64">
        <v>3.3016944878737901E-2</v>
      </c>
    </row>
    <row r="565" spans="1:29" customFormat="1" x14ac:dyDescent="0.3">
      <c r="A565" s="58" t="s">
        <v>268</v>
      </c>
      <c r="B565" s="59">
        <v>0</v>
      </c>
      <c r="C565" s="60">
        <v>0</v>
      </c>
      <c r="D565" s="59">
        <v>0</v>
      </c>
      <c r="E565" s="60">
        <v>0</v>
      </c>
      <c r="F565" s="59">
        <v>0</v>
      </c>
      <c r="G565" s="60">
        <v>0</v>
      </c>
      <c r="H565" s="107"/>
      <c r="I565" s="59">
        <v>0</v>
      </c>
      <c r="J565" s="60">
        <v>0</v>
      </c>
      <c r="K565" s="59">
        <v>0</v>
      </c>
      <c r="L565" s="60">
        <v>0</v>
      </c>
      <c r="M565" s="59">
        <v>0</v>
      </c>
      <c r="N565" s="60">
        <v>0</v>
      </c>
      <c r="O565" s="59">
        <v>0</v>
      </c>
      <c r="P565" s="60">
        <v>0</v>
      </c>
      <c r="Q565" s="59">
        <v>0</v>
      </c>
      <c r="R565" s="60">
        <v>0</v>
      </c>
      <c r="S565" s="59">
        <v>0</v>
      </c>
      <c r="T565" s="60">
        <v>0</v>
      </c>
      <c r="U565" s="59">
        <v>0</v>
      </c>
      <c r="V565" s="60">
        <v>0</v>
      </c>
      <c r="W565" s="107"/>
      <c r="X565" s="59">
        <v>0</v>
      </c>
      <c r="Y565" s="60">
        <v>0</v>
      </c>
      <c r="Z565" s="59">
        <v>0</v>
      </c>
      <c r="AA565" s="60">
        <v>0</v>
      </c>
      <c r="AB565" s="59">
        <v>0</v>
      </c>
      <c r="AC565" s="60">
        <v>0</v>
      </c>
    </row>
    <row r="566" spans="1:29" customFormat="1" x14ac:dyDescent="0.3">
      <c r="A566" s="65" t="s">
        <v>1</v>
      </c>
    </row>
    <row r="567" spans="1:29" customFormat="1" x14ac:dyDescent="0.3">
      <c r="A567" s="65" t="s">
        <v>1</v>
      </c>
    </row>
    <row r="568" spans="1:29" customFormat="1" x14ac:dyDescent="0.3">
      <c r="A568" s="53" t="s">
        <v>271</v>
      </c>
    </row>
    <row r="569" spans="1:29" customFormat="1" x14ac:dyDescent="0.3">
      <c r="A569" s="54" t="s">
        <v>1</v>
      </c>
    </row>
    <row r="570" spans="1:29" customFormat="1" x14ac:dyDescent="0.3">
      <c r="A570" s="114" t="s">
        <v>1</v>
      </c>
      <c r="B570" s="113" t="s">
        <v>504</v>
      </c>
      <c r="C570" s="113" t="s">
        <v>1</v>
      </c>
      <c r="D570" s="113" t="s">
        <v>346</v>
      </c>
      <c r="E570" s="113" t="s">
        <v>1</v>
      </c>
      <c r="F570" s="113" t="s">
        <v>347</v>
      </c>
      <c r="G570" s="113" t="s">
        <v>1</v>
      </c>
      <c r="H570" s="105"/>
      <c r="I570" s="113" t="s">
        <v>350</v>
      </c>
      <c r="J570" s="113" t="s">
        <v>1</v>
      </c>
      <c r="K570" s="113" t="s">
        <v>351</v>
      </c>
      <c r="L570" s="113" t="s">
        <v>1</v>
      </c>
      <c r="M570" s="113" t="s">
        <v>352</v>
      </c>
      <c r="N570" s="113" t="s">
        <v>1</v>
      </c>
      <c r="O570" s="113" t="s">
        <v>353</v>
      </c>
      <c r="P570" s="113" t="s">
        <v>1</v>
      </c>
      <c r="Q570" s="113" t="s">
        <v>354</v>
      </c>
      <c r="R570" s="113" t="s">
        <v>1</v>
      </c>
      <c r="S570" s="113" t="s">
        <v>355</v>
      </c>
      <c r="T570" s="113" t="s">
        <v>1</v>
      </c>
      <c r="U570" s="113" t="s">
        <v>356</v>
      </c>
      <c r="V570" s="113" t="s">
        <v>1</v>
      </c>
      <c r="W570" s="105"/>
      <c r="X570" s="113" t="s">
        <v>358</v>
      </c>
      <c r="Y570" s="113" t="s">
        <v>1</v>
      </c>
      <c r="Z570" s="113" t="s">
        <v>359</v>
      </c>
      <c r="AA570" s="113" t="s">
        <v>1</v>
      </c>
      <c r="AB570" s="113" t="s">
        <v>360</v>
      </c>
      <c r="AC570" s="113" t="s">
        <v>1</v>
      </c>
    </row>
    <row r="571" spans="1:29" customFormat="1" x14ac:dyDescent="0.3">
      <c r="A571" s="115" t="s">
        <v>1</v>
      </c>
      <c r="B571" s="55" t="s">
        <v>14</v>
      </c>
      <c r="C571" s="55" t="s">
        <v>15</v>
      </c>
      <c r="D571" s="55" t="s">
        <v>14</v>
      </c>
      <c r="E571" s="55" t="s">
        <v>15</v>
      </c>
      <c r="F571" s="55" t="s">
        <v>14</v>
      </c>
      <c r="G571" s="55" t="s">
        <v>15</v>
      </c>
      <c r="H571" s="105"/>
      <c r="I571" s="55" t="s">
        <v>14</v>
      </c>
      <c r="J571" s="55" t="s">
        <v>15</v>
      </c>
      <c r="K571" s="55" t="s">
        <v>14</v>
      </c>
      <c r="L571" s="55" t="s">
        <v>15</v>
      </c>
      <c r="M571" s="55" t="s">
        <v>14</v>
      </c>
      <c r="N571" s="55" t="s">
        <v>15</v>
      </c>
      <c r="O571" s="55" t="s">
        <v>14</v>
      </c>
      <c r="P571" s="55" t="s">
        <v>15</v>
      </c>
      <c r="Q571" s="55" t="s">
        <v>14</v>
      </c>
      <c r="R571" s="55" t="s">
        <v>15</v>
      </c>
      <c r="S571" s="55" t="s">
        <v>14</v>
      </c>
      <c r="T571" s="55" t="s">
        <v>15</v>
      </c>
      <c r="U571" s="55" t="s">
        <v>14</v>
      </c>
      <c r="V571" s="55" t="s">
        <v>15</v>
      </c>
      <c r="W571" s="105"/>
      <c r="X571" s="55" t="s">
        <v>14</v>
      </c>
      <c r="Y571" s="55" t="s">
        <v>15</v>
      </c>
      <c r="Z571" s="55" t="s">
        <v>14</v>
      </c>
      <c r="AA571" s="55" t="s">
        <v>15</v>
      </c>
      <c r="AB571" s="55" t="s">
        <v>14</v>
      </c>
      <c r="AC571" s="55" t="s">
        <v>15</v>
      </c>
    </row>
    <row r="572" spans="1:29" customFormat="1" x14ac:dyDescent="0.3">
      <c r="A572" s="56" t="s">
        <v>16</v>
      </c>
      <c r="B572" s="57">
        <v>1497.7955463971</v>
      </c>
      <c r="C572" s="57">
        <v>1497.7955463971</v>
      </c>
      <c r="D572" s="57">
        <v>695.70771563350002</v>
      </c>
      <c r="E572" s="57">
        <v>695.70771563350002</v>
      </c>
      <c r="F572" s="57">
        <v>797.91415653839999</v>
      </c>
      <c r="G572" s="57">
        <v>797.91415653839999</v>
      </c>
      <c r="H572" s="106"/>
      <c r="I572" s="57">
        <v>202.05902681649999</v>
      </c>
      <c r="J572" s="57">
        <v>202.05902681649999</v>
      </c>
      <c r="K572" s="57">
        <v>250.81179160139999</v>
      </c>
      <c r="L572" s="57">
        <v>250.81179160139999</v>
      </c>
      <c r="M572" s="57">
        <v>192.86541582780001</v>
      </c>
      <c r="N572" s="57">
        <v>192.86541582780001</v>
      </c>
      <c r="O572" s="57">
        <v>274.45842064239997</v>
      </c>
      <c r="P572" s="57">
        <v>274.45842064239997</v>
      </c>
      <c r="Q572" s="57">
        <v>164.15384138869999</v>
      </c>
      <c r="R572" s="57">
        <v>164.15384138869999</v>
      </c>
      <c r="S572" s="57">
        <v>299.23722969149998</v>
      </c>
      <c r="T572" s="57">
        <v>299.23722969149998</v>
      </c>
      <c r="U572" s="57">
        <v>114.2098204288</v>
      </c>
      <c r="V572" s="57">
        <v>114.2098204288</v>
      </c>
      <c r="W572" s="106"/>
      <c r="X572" s="57">
        <v>272.60720089580002</v>
      </c>
      <c r="Y572" s="57">
        <v>272.60720089580002</v>
      </c>
      <c r="Z572" s="57">
        <v>425.88297958520002</v>
      </c>
      <c r="AA572" s="57">
        <v>425.88297958520002</v>
      </c>
      <c r="AB572" s="57">
        <v>788.23190164410005</v>
      </c>
      <c r="AC572" s="57">
        <v>788.23190164410005</v>
      </c>
    </row>
    <row r="573" spans="1:29" customFormat="1" ht="25.5" customHeight="1" x14ac:dyDescent="0.3">
      <c r="A573" s="66" t="s">
        <v>252</v>
      </c>
      <c r="B573" s="59">
        <v>134.26651186839999</v>
      </c>
      <c r="C573" s="60">
        <v>8.9642750101222995E-2</v>
      </c>
      <c r="D573" s="59">
        <v>65.539154833200001</v>
      </c>
      <c r="E573" s="60">
        <v>9.4205013629209397E-2</v>
      </c>
      <c r="F573" s="59">
        <v>68.727357035200001</v>
      </c>
      <c r="G573" s="60">
        <v>8.6133773253705206E-2</v>
      </c>
      <c r="H573" s="107"/>
      <c r="I573" s="59">
        <v>38.243082767499999</v>
      </c>
      <c r="J573" s="61">
        <v>0.18926688587009</v>
      </c>
      <c r="K573" s="59">
        <v>33.623222749699998</v>
      </c>
      <c r="L573" s="60">
        <v>0.13405758371654</v>
      </c>
      <c r="M573" s="59">
        <v>18.8137148886</v>
      </c>
      <c r="N573" s="60">
        <v>9.7548411195700499E-2</v>
      </c>
      <c r="O573" s="59">
        <v>23.048824531499999</v>
      </c>
      <c r="P573" s="60">
        <v>8.3979294486763098E-2</v>
      </c>
      <c r="Q573" s="59">
        <v>6.6562526636000197</v>
      </c>
      <c r="R573" s="62">
        <v>4.05488693245908E-2</v>
      </c>
      <c r="S573" s="59">
        <v>9.8395887860999895</v>
      </c>
      <c r="T573" s="62">
        <v>3.2882234594419198E-2</v>
      </c>
      <c r="U573" s="59">
        <v>4.0418254814000001</v>
      </c>
      <c r="V573" s="62">
        <v>3.5389474094477999E-2</v>
      </c>
      <c r="W573" s="107"/>
      <c r="X573" s="59">
        <v>20.086048285299999</v>
      </c>
      <c r="Y573" s="60">
        <v>7.3681282883564E-2</v>
      </c>
      <c r="Z573" s="59">
        <v>27.469194445199999</v>
      </c>
      <c r="AA573" s="60">
        <v>6.4499394814872296E-2</v>
      </c>
      <c r="AB573" s="59">
        <v>77.938818325299906</v>
      </c>
      <c r="AC573" s="60">
        <v>9.8878030897676994E-2</v>
      </c>
    </row>
    <row r="574" spans="1:29" customFormat="1" x14ac:dyDescent="0.3">
      <c r="A574" s="58" t="s">
        <v>253</v>
      </c>
      <c r="B574" s="63">
        <v>489.6634378215</v>
      </c>
      <c r="C574" s="64">
        <v>0.326922749235949</v>
      </c>
      <c r="D574" s="63">
        <v>215.1852594378</v>
      </c>
      <c r="E574" s="64">
        <v>0.30930411522295098</v>
      </c>
      <c r="F574" s="63">
        <v>270.53973915490002</v>
      </c>
      <c r="G574" s="64">
        <v>0.33905870316750097</v>
      </c>
      <c r="H574" s="107"/>
      <c r="I574" s="63">
        <v>50.055050349699997</v>
      </c>
      <c r="J574" s="64">
        <v>0.24772489078232299</v>
      </c>
      <c r="K574" s="63">
        <v>101.2798079766</v>
      </c>
      <c r="L574" s="64">
        <v>0.40380800013405199</v>
      </c>
      <c r="M574" s="63">
        <v>78.011787797100098</v>
      </c>
      <c r="N574" s="61">
        <v>0.40448821507093202</v>
      </c>
      <c r="O574" s="63">
        <v>103.75781950779999</v>
      </c>
      <c r="P574" s="64">
        <v>0.37804567724664301</v>
      </c>
      <c r="Q574" s="63">
        <v>61.391064475599997</v>
      </c>
      <c r="R574" s="64">
        <v>0.37398493971415497</v>
      </c>
      <c r="S574" s="63">
        <v>76.712003299199907</v>
      </c>
      <c r="T574" s="62">
        <v>0.25635848647003801</v>
      </c>
      <c r="U574" s="63">
        <v>18.455904415500001</v>
      </c>
      <c r="V574" s="62">
        <v>0.161596475208589</v>
      </c>
      <c r="W574" s="107"/>
      <c r="X574" s="63">
        <v>64.124719290400193</v>
      </c>
      <c r="Y574" s="62">
        <v>0.23522753280061301</v>
      </c>
      <c r="Z574" s="63">
        <v>127.82489954170001</v>
      </c>
      <c r="AA574" s="64">
        <v>0.30014089707505698</v>
      </c>
      <c r="AB574" s="63">
        <v>296.91984428640001</v>
      </c>
      <c r="AC574" s="61">
        <v>0.37669097592609802</v>
      </c>
    </row>
    <row r="575" spans="1:29" customFormat="1" ht="22.8" x14ac:dyDescent="0.3">
      <c r="A575" s="66" t="s">
        <v>254</v>
      </c>
      <c r="B575" s="59">
        <v>57.594289351100002</v>
      </c>
      <c r="C575" s="60">
        <v>3.8452704369191897E-2</v>
      </c>
      <c r="D575" s="59">
        <v>35.827119214900101</v>
      </c>
      <c r="E575" s="60">
        <v>5.1497372258228299E-2</v>
      </c>
      <c r="F575" s="59">
        <v>21.767170136200001</v>
      </c>
      <c r="G575" s="60">
        <v>2.7280090167384401E-2</v>
      </c>
      <c r="H575" s="107"/>
      <c r="I575" s="59">
        <v>14.7065003262</v>
      </c>
      <c r="J575" s="60">
        <v>7.27831889418913E-2</v>
      </c>
      <c r="K575" s="59">
        <v>13.960910073299999</v>
      </c>
      <c r="L575" s="60">
        <v>5.5662893615014801E-2</v>
      </c>
      <c r="M575" s="59">
        <v>7.6216436973999899</v>
      </c>
      <c r="N575" s="60">
        <v>3.9517938790047197E-2</v>
      </c>
      <c r="O575" s="59">
        <v>9.2773077300000004</v>
      </c>
      <c r="P575" s="60">
        <v>3.3802233898619097E-2</v>
      </c>
      <c r="Q575" s="59">
        <v>2.0452637357999999</v>
      </c>
      <c r="R575" s="62">
        <v>1.2459432679111201E-2</v>
      </c>
      <c r="S575" s="59">
        <v>8.8809041396000108</v>
      </c>
      <c r="T575" s="60">
        <v>2.9678473326182699E-2</v>
      </c>
      <c r="U575" s="59">
        <v>1.1017596488000001</v>
      </c>
      <c r="V575" s="60">
        <v>9.6468030915682294E-3</v>
      </c>
      <c r="W575" s="107"/>
      <c r="X575" s="59">
        <v>12.0715688662</v>
      </c>
      <c r="Y575" s="60">
        <v>4.4281914881676897E-2</v>
      </c>
      <c r="Z575" s="59">
        <v>9.4053304297999905</v>
      </c>
      <c r="AA575" s="60">
        <v>2.2084306912101899E-2</v>
      </c>
      <c r="AB575" s="59">
        <v>36.117390055100003</v>
      </c>
      <c r="AC575" s="60">
        <v>4.5820766680168698E-2</v>
      </c>
    </row>
    <row r="576" spans="1:29" customFormat="1" x14ac:dyDescent="0.3">
      <c r="A576" s="58" t="s">
        <v>255</v>
      </c>
      <c r="B576" s="63">
        <v>18.586778066600001</v>
      </c>
      <c r="C576" s="64">
        <v>1.2409422708800201E-2</v>
      </c>
      <c r="D576" s="63">
        <v>12.819979075299999</v>
      </c>
      <c r="E576" s="64">
        <v>1.8427248666670799E-2</v>
      </c>
      <c r="F576" s="63">
        <v>5.7667989913000097</v>
      </c>
      <c r="G576" s="64">
        <v>7.2273426208129604E-3</v>
      </c>
      <c r="H576" s="107"/>
      <c r="I576" s="63">
        <v>4.1351604649000002</v>
      </c>
      <c r="J576" s="64">
        <v>2.0465111260064402E-2</v>
      </c>
      <c r="K576" s="63">
        <v>0</v>
      </c>
      <c r="L576" s="64">
        <v>0</v>
      </c>
      <c r="M576" s="63">
        <v>1.8921272002</v>
      </c>
      <c r="N576" s="64">
        <v>9.8106090823944607E-3</v>
      </c>
      <c r="O576" s="63">
        <v>5.4425063730999899</v>
      </c>
      <c r="P576" s="64">
        <v>1.9829985031471101E-2</v>
      </c>
      <c r="Q576" s="63">
        <v>3.0270254784000001</v>
      </c>
      <c r="R576" s="64">
        <v>1.8440174489930499E-2</v>
      </c>
      <c r="S576" s="63">
        <v>2.5102828977999998</v>
      </c>
      <c r="T576" s="64">
        <v>8.3889391048967595E-3</v>
      </c>
      <c r="U576" s="63">
        <v>1.5796756521999999</v>
      </c>
      <c r="V576" s="64">
        <v>1.3831346956585E-2</v>
      </c>
      <c r="W576" s="107"/>
      <c r="X576" s="63">
        <v>2.1493084425000002</v>
      </c>
      <c r="Y576" s="64">
        <v>7.8842687773370296E-3</v>
      </c>
      <c r="Z576" s="63">
        <v>5.0128675409000101</v>
      </c>
      <c r="AA576" s="64">
        <v>1.1770528011667499E-2</v>
      </c>
      <c r="AB576" s="63">
        <v>11.4246020832</v>
      </c>
      <c r="AC576" s="64">
        <v>1.44939605455837E-2</v>
      </c>
    </row>
    <row r="577" spans="1:29" customFormat="1" x14ac:dyDescent="0.3">
      <c r="A577" s="58" t="s">
        <v>256</v>
      </c>
      <c r="B577" s="59">
        <v>15.077300085599999</v>
      </c>
      <c r="C577" s="60">
        <v>1.00663272246122E-2</v>
      </c>
      <c r="D577" s="59">
        <v>8.7356062365000007</v>
      </c>
      <c r="E577" s="60">
        <v>1.25564314441238E-2</v>
      </c>
      <c r="F577" s="59">
        <v>6.3416938491000101</v>
      </c>
      <c r="G577" s="60">
        <v>7.9478397483411494E-3</v>
      </c>
      <c r="H577" s="107"/>
      <c r="I577" s="59">
        <v>0</v>
      </c>
      <c r="J577" s="60">
        <v>0</v>
      </c>
      <c r="K577" s="59">
        <v>6.1775256873999798</v>
      </c>
      <c r="L577" s="60">
        <v>2.4630124636315202E-2</v>
      </c>
      <c r="M577" s="59">
        <v>4.7453695982999999</v>
      </c>
      <c r="N577" s="61">
        <v>2.4604564680154501E-2</v>
      </c>
      <c r="O577" s="59">
        <v>1.0653112413000001</v>
      </c>
      <c r="P577" s="60">
        <v>3.88150321205858E-3</v>
      </c>
      <c r="Q577" s="59">
        <v>0</v>
      </c>
      <c r="R577" s="62">
        <v>0</v>
      </c>
      <c r="S577" s="59">
        <v>2.1476694678000001</v>
      </c>
      <c r="T577" s="60">
        <v>7.1771466071055001E-3</v>
      </c>
      <c r="U577" s="59">
        <v>0.941424090799997</v>
      </c>
      <c r="V577" s="60">
        <v>8.2429346904270596E-3</v>
      </c>
      <c r="W577" s="107"/>
      <c r="X577" s="59">
        <v>0.96232940990000004</v>
      </c>
      <c r="Y577" s="60">
        <v>3.5300953413473302E-3</v>
      </c>
      <c r="Z577" s="59">
        <v>1.7044805426</v>
      </c>
      <c r="AA577" s="60">
        <v>4.00222742937537E-3</v>
      </c>
      <c r="AB577" s="59">
        <v>12.4104901331</v>
      </c>
      <c r="AC577" s="60">
        <v>1.5744719424847099E-2</v>
      </c>
    </row>
    <row r="578" spans="1:29" customFormat="1" x14ac:dyDescent="0.3">
      <c r="A578" s="58" t="s">
        <v>257</v>
      </c>
      <c r="B578" s="63">
        <v>46.980634847200001</v>
      </c>
      <c r="C578" s="64">
        <v>3.1366520591018202E-2</v>
      </c>
      <c r="D578" s="63">
        <v>28.287494962899999</v>
      </c>
      <c r="E578" s="64">
        <v>4.0660027662826601E-2</v>
      </c>
      <c r="F578" s="63">
        <v>15.5139504406</v>
      </c>
      <c r="G578" s="64">
        <v>1.9443132213500702E-2</v>
      </c>
      <c r="H578" s="107"/>
      <c r="I578" s="63">
        <v>9.2468209075000196</v>
      </c>
      <c r="J578" s="64">
        <v>4.5762968639344703E-2</v>
      </c>
      <c r="K578" s="63">
        <v>21.751603832000001</v>
      </c>
      <c r="L578" s="61">
        <v>8.6724805453200202E-2</v>
      </c>
      <c r="M578" s="63">
        <v>9.1700076599999907</v>
      </c>
      <c r="N578" s="64">
        <v>4.7546148285016798E-2</v>
      </c>
      <c r="O578" s="63">
        <v>3.7086240931000001</v>
      </c>
      <c r="P578" s="64">
        <v>1.35125170669552E-2</v>
      </c>
      <c r="Q578" s="63">
        <v>1.8416179974</v>
      </c>
      <c r="R578" s="62">
        <v>1.1218854105517E-2</v>
      </c>
      <c r="S578" s="63">
        <v>1.2619603572</v>
      </c>
      <c r="T578" s="62">
        <v>4.2172571858823298E-3</v>
      </c>
      <c r="U578" s="63">
        <v>0</v>
      </c>
      <c r="V578" s="62">
        <v>0</v>
      </c>
      <c r="W578" s="107"/>
      <c r="X578" s="63">
        <v>0.49860807069999902</v>
      </c>
      <c r="Y578" s="62">
        <v>1.82903484963548E-3</v>
      </c>
      <c r="Z578" s="63">
        <v>7.7947746899000103</v>
      </c>
      <c r="AA578" s="64">
        <v>1.8302620822019999E-2</v>
      </c>
      <c r="AB578" s="63">
        <v>38.687252086599997</v>
      </c>
      <c r="AC578" s="61">
        <v>4.9081053438595701E-2</v>
      </c>
    </row>
    <row r="579" spans="1:29" customFormat="1" x14ac:dyDescent="0.3">
      <c r="A579" s="58" t="s">
        <v>258</v>
      </c>
      <c r="B579" s="59">
        <v>10.6296842838</v>
      </c>
      <c r="C579" s="60">
        <v>7.0968860265136803E-3</v>
      </c>
      <c r="D579" s="59">
        <v>7.3856571891999998</v>
      </c>
      <c r="E579" s="60">
        <v>1.0616034612286499E-2</v>
      </c>
      <c r="F579" s="59">
        <v>3.24402709460001</v>
      </c>
      <c r="G579" s="60">
        <v>4.0656342139279702E-3</v>
      </c>
      <c r="H579" s="107"/>
      <c r="I579" s="59">
        <v>3.1533371924</v>
      </c>
      <c r="J579" s="60">
        <v>1.560601989469E-2</v>
      </c>
      <c r="K579" s="59">
        <v>5.9088896194000098</v>
      </c>
      <c r="L579" s="60">
        <v>2.3559058294957001E-2</v>
      </c>
      <c r="M579" s="59">
        <v>0</v>
      </c>
      <c r="N579" s="60">
        <v>0</v>
      </c>
      <c r="O579" s="59">
        <v>1.5674574720000001</v>
      </c>
      <c r="P579" s="60">
        <v>5.7110926614355401E-3</v>
      </c>
      <c r="Q579" s="59">
        <v>0</v>
      </c>
      <c r="R579" s="60">
        <v>0</v>
      </c>
      <c r="S579" s="59">
        <v>0</v>
      </c>
      <c r="T579" s="60">
        <v>0</v>
      </c>
      <c r="U579" s="59">
        <v>0</v>
      </c>
      <c r="V579" s="60">
        <v>0</v>
      </c>
      <c r="W579" s="107"/>
      <c r="X579" s="59">
        <v>3.1533371924</v>
      </c>
      <c r="Y579" s="60">
        <v>1.15673290435395E-2</v>
      </c>
      <c r="Z579" s="59">
        <v>0</v>
      </c>
      <c r="AA579" s="60">
        <v>0</v>
      </c>
      <c r="AB579" s="59">
        <v>7.4763470914000001</v>
      </c>
      <c r="AC579" s="60">
        <v>9.4849587739417596E-3</v>
      </c>
    </row>
    <row r="580" spans="1:29" customFormat="1" x14ac:dyDescent="0.3">
      <c r="A580" s="58" t="s">
        <v>259</v>
      </c>
      <c r="B580" s="63">
        <v>26.3667731892</v>
      </c>
      <c r="C580" s="64">
        <v>1.7603719848563099E-2</v>
      </c>
      <c r="D580" s="63">
        <v>8.8980506549000005</v>
      </c>
      <c r="E580" s="64">
        <v>1.2789926653030701E-2</v>
      </c>
      <c r="F580" s="63">
        <v>17.468722534299999</v>
      </c>
      <c r="G580" s="64">
        <v>2.18929848419845E-2</v>
      </c>
      <c r="H580" s="107"/>
      <c r="I580" s="63">
        <v>2.8954959355000001</v>
      </c>
      <c r="J580" s="64">
        <v>1.4329950911470799E-2</v>
      </c>
      <c r="K580" s="63">
        <v>0</v>
      </c>
      <c r="L580" s="64">
        <v>0</v>
      </c>
      <c r="M580" s="63">
        <v>6.8608076834999903</v>
      </c>
      <c r="N580" s="64">
        <v>3.5573032386613399E-2</v>
      </c>
      <c r="O580" s="63">
        <v>4.3074654341000196</v>
      </c>
      <c r="P580" s="64">
        <v>1.5694418936092101E-2</v>
      </c>
      <c r="Q580" s="63">
        <v>3.4523785303999999</v>
      </c>
      <c r="R580" s="64">
        <v>2.10313599803316E-2</v>
      </c>
      <c r="S580" s="63">
        <v>8.5483708162000198</v>
      </c>
      <c r="T580" s="64">
        <v>2.8567203435926E-2</v>
      </c>
      <c r="U580" s="63">
        <v>0.30225478950000001</v>
      </c>
      <c r="V580" s="64">
        <v>2.6464868639595701E-3</v>
      </c>
      <c r="W580" s="107"/>
      <c r="X580" s="63">
        <v>3.3054884242</v>
      </c>
      <c r="Y580" s="64">
        <v>1.21254626192485E-2</v>
      </c>
      <c r="Z580" s="63">
        <v>15.528982321899999</v>
      </c>
      <c r="AA580" s="61">
        <v>3.6463026385851E-2</v>
      </c>
      <c r="AB580" s="63">
        <v>7.5323024430999999</v>
      </c>
      <c r="AC580" s="64">
        <v>9.5559472122215203E-3</v>
      </c>
    </row>
    <row r="581" spans="1:29" customFormat="1" x14ac:dyDescent="0.3">
      <c r="A581" s="58" t="s">
        <v>260</v>
      </c>
      <c r="B581" s="59">
        <v>216.57330427829999</v>
      </c>
      <c r="C581" s="60">
        <v>0.14459470439691199</v>
      </c>
      <c r="D581" s="59">
        <v>98.108158968599994</v>
      </c>
      <c r="E581" s="60">
        <v>0.14101921937039899</v>
      </c>
      <c r="F581" s="59">
        <v>115.28595586599999</v>
      </c>
      <c r="G581" s="60">
        <v>0.144484159005458</v>
      </c>
      <c r="H581" s="107"/>
      <c r="I581" s="59">
        <v>20.343095378899999</v>
      </c>
      <c r="J581" s="60">
        <v>0.100678973364425</v>
      </c>
      <c r="K581" s="59">
        <v>35.6139546251</v>
      </c>
      <c r="L581" s="60">
        <v>0.14199473795753201</v>
      </c>
      <c r="M581" s="59">
        <v>18.908123081300001</v>
      </c>
      <c r="N581" s="62">
        <v>9.8037914159696399E-2</v>
      </c>
      <c r="O581" s="59">
        <v>28.547260164800001</v>
      </c>
      <c r="P581" s="60">
        <v>0.10401305996726901</v>
      </c>
      <c r="Q581" s="59">
        <v>31.219583652299999</v>
      </c>
      <c r="R581" s="61">
        <v>0.19018491061914999</v>
      </c>
      <c r="S581" s="59">
        <v>54.076225236200102</v>
      </c>
      <c r="T581" s="60">
        <v>0.18071356058185001</v>
      </c>
      <c r="U581" s="59">
        <v>27.865062139700001</v>
      </c>
      <c r="V581" s="61">
        <v>0.243981314698516</v>
      </c>
      <c r="W581" s="107"/>
      <c r="X581" s="59">
        <v>26.818388275499998</v>
      </c>
      <c r="Y581" s="60">
        <v>9.8377402311360496E-2</v>
      </c>
      <c r="Z581" s="59">
        <v>73.410983051399896</v>
      </c>
      <c r="AA581" s="60">
        <v>0.17237360160037499</v>
      </c>
      <c r="AB581" s="59">
        <v>115.5499582484</v>
      </c>
      <c r="AC581" s="60">
        <v>0.14659386153666801</v>
      </c>
    </row>
    <row r="582" spans="1:29" customFormat="1" x14ac:dyDescent="0.3">
      <c r="A582" s="58" t="s">
        <v>261</v>
      </c>
      <c r="B582" s="63">
        <v>125.9242879243</v>
      </c>
      <c r="C582" s="64">
        <v>8.4073082088678197E-2</v>
      </c>
      <c r="D582" s="63">
        <v>66.063406283500001</v>
      </c>
      <c r="E582" s="64">
        <v>9.4958564924558495E-2</v>
      </c>
      <c r="F582" s="63">
        <v>59.860881640800002</v>
      </c>
      <c r="G582" s="64">
        <v>7.5021706470900507E-2</v>
      </c>
      <c r="H582" s="107"/>
      <c r="I582" s="63">
        <v>5.6085752759000096</v>
      </c>
      <c r="J582" s="64">
        <v>2.7757113177593499E-2</v>
      </c>
      <c r="K582" s="63">
        <v>12.0302039162</v>
      </c>
      <c r="L582" s="64">
        <v>4.7965065116710601E-2</v>
      </c>
      <c r="M582" s="63">
        <v>24.008669130800001</v>
      </c>
      <c r="N582" s="61">
        <v>0.124484055514837</v>
      </c>
      <c r="O582" s="63">
        <v>23.7934916886</v>
      </c>
      <c r="P582" s="64">
        <v>8.6692518425591503E-2</v>
      </c>
      <c r="Q582" s="63">
        <v>13.8193582012</v>
      </c>
      <c r="R582" s="64">
        <v>8.4185408542935894E-2</v>
      </c>
      <c r="S582" s="63">
        <v>34.568748532999898</v>
      </c>
      <c r="T582" s="64">
        <v>0.11552288653600599</v>
      </c>
      <c r="U582" s="63">
        <v>12.0952411786</v>
      </c>
      <c r="V582" s="64">
        <v>0.105903687906946</v>
      </c>
      <c r="W582" s="107"/>
      <c r="X582" s="63">
        <v>13.271891571999999</v>
      </c>
      <c r="Y582" s="64">
        <v>4.8685036669566799E-2</v>
      </c>
      <c r="Z582" s="63">
        <v>48.455537057500102</v>
      </c>
      <c r="AA582" s="61">
        <v>0.113776646121652</v>
      </c>
      <c r="AB582" s="63">
        <v>64.196859294800007</v>
      </c>
      <c r="AC582" s="64">
        <v>8.1444127243388301E-2</v>
      </c>
    </row>
    <row r="583" spans="1:29" customFormat="1" x14ac:dyDescent="0.3">
      <c r="A583" s="58" t="s">
        <v>262</v>
      </c>
      <c r="B583" s="59">
        <v>18.498027017199998</v>
      </c>
      <c r="C583" s="60">
        <v>1.23501682600782E-2</v>
      </c>
      <c r="D583" s="59">
        <v>12.393041606600001</v>
      </c>
      <c r="E583" s="60">
        <v>1.7813575051866599E-2</v>
      </c>
      <c r="F583" s="59">
        <v>6.1049854106000003</v>
      </c>
      <c r="G583" s="60">
        <v>7.6511807198475197E-3</v>
      </c>
      <c r="H583" s="107"/>
      <c r="I583" s="59">
        <v>9.2468209075000196</v>
      </c>
      <c r="J583" s="60">
        <v>4.5762968639344703E-2</v>
      </c>
      <c r="K583" s="59">
        <v>4.7510523342000202</v>
      </c>
      <c r="L583" s="60">
        <v>1.8942699240195801E-2</v>
      </c>
      <c r="M583" s="59">
        <v>2.6444417077</v>
      </c>
      <c r="N583" s="60">
        <v>1.37113317924303E-2</v>
      </c>
      <c r="O583" s="59">
        <v>1.0353884759</v>
      </c>
      <c r="P583" s="60">
        <v>3.7724784449191199E-3</v>
      </c>
      <c r="Q583" s="59">
        <v>0.82032359189999804</v>
      </c>
      <c r="R583" s="60">
        <v>4.9972853815681102E-3</v>
      </c>
      <c r="S583" s="59">
        <v>0</v>
      </c>
      <c r="T583" s="60">
        <v>0</v>
      </c>
      <c r="U583" s="59">
        <v>0</v>
      </c>
      <c r="V583" s="60">
        <v>0</v>
      </c>
      <c r="W583" s="107"/>
      <c r="X583" s="59">
        <v>1.0353884759</v>
      </c>
      <c r="Y583" s="60">
        <v>3.7980965744766298E-3</v>
      </c>
      <c r="Z583" s="59">
        <v>1.1152755313</v>
      </c>
      <c r="AA583" s="60">
        <v>2.6187370351974399E-3</v>
      </c>
      <c r="AB583" s="59">
        <v>16.347363009999999</v>
      </c>
      <c r="AC583" s="60">
        <v>2.0739281137825701E-2</v>
      </c>
    </row>
    <row r="584" spans="1:29" customFormat="1" x14ac:dyDescent="0.3">
      <c r="A584" s="58" t="s">
        <v>263</v>
      </c>
      <c r="B584" s="63">
        <v>194.6450493111</v>
      </c>
      <c r="C584" s="64">
        <v>0.12995435176671</v>
      </c>
      <c r="D584" s="63">
        <v>85.274974302699903</v>
      </c>
      <c r="E584" s="64">
        <v>0.122572989182749</v>
      </c>
      <c r="F584" s="63">
        <v>108.6108252233</v>
      </c>
      <c r="G584" s="64">
        <v>0.13611843371032201</v>
      </c>
      <c r="H584" s="107"/>
      <c r="I584" s="63">
        <v>39.618810619500003</v>
      </c>
      <c r="J584" s="64">
        <v>0.196075430252764</v>
      </c>
      <c r="K584" s="63">
        <v>36.072465506900002</v>
      </c>
      <c r="L584" s="64">
        <v>0.14382284531593201</v>
      </c>
      <c r="M584" s="63">
        <v>34.985370618799998</v>
      </c>
      <c r="N584" s="61">
        <v>0.18139784402838</v>
      </c>
      <c r="O584" s="63">
        <v>22.867240897399999</v>
      </c>
      <c r="P584" s="62">
        <v>8.3317687407355595E-2</v>
      </c>
      <c r="Q584" s="63">
        <v>14.0155947336</v>
      </c>
      <c r="R584" s="62">
        <v>8.5380851371077399E-2</v>
      </c>
      <c r="S584" s="63">
        <v>35.391523196099897</v>
      </c>
      <c r="T584" s="64">
        <v>0.118272459722298</v>
      </c>
      <c r="U584" s="63">
        <v>11.6940437388</v>
      </c>
      <c r="V584" s="64">
        <v>0.10239087755234</v>
      </c>
      <c r="W584" s="107"/>
      <c r="X584" s="63">
        <v>39.648614852799803</v>
      </c>
      <c r="Y584" s="64">
        <v>0.14544228737360099</v>
      </c>
      <c r="Z584" s="63">
        <v>51.440546088700103</v>
      </c>
      <c r="AA584" s="64">
        <v>0.120785634915023</v>
      </c>
      <c r="AB584" s="63">
        <v>103.5558883696</v>
      </c>
      <c r="AC584" s="64">
        <v>0.13137743873801899</v>
      </c>
    </row>
    <row r="585" spans="1:29" customFormat="1" x14ac:dyDescent="0.3">
      <c r="A585" s="58" t="s">
        <v>264</v>
      </c>
      <c r="B585" s="59">
        <v>77.849638540900003</v>
      </c>
      <c r="C585" s="60">
        <v>5.1976145027380301E-2</v>
      </c>
      <c r="D585" s="59">
        <v>31.469418839799999</v>
      </c>
      <c r="E585" s="60">
        <v>4.5233678070027497E-2</v>
      </c>
      <c r="F585" s="59">
        <v>46.380219701100003</v>
      </c>
      <c r="G585" s="60">
        <v>5.8126828959034697E-2</v>
      </c>
      <c r="H585" s="107"/>
      <c r="I585" s="59">
        <v>13.103476587299999</v>
      </c>
      <c r="J585" s="60">
        <v>6.4849746105131598E-2</v>
      </c>
      <c r="K585" s="59">
        <v>5.6964890995999902</v>
      </c>
      <c r="L585" s="60">
        <v>2.2712206085801101E-2</v>
      </c>
      <c r="M585" s="59">
        <v>9.4070437952999999</v>
      </c>
      <c r="N585" s="60">
        <v>4.8775171820846702E-2</v>
      </c>
      <c r="O585" s="59">
        <v>7.7624801888999899</v>
      </c>
      <c r="P585" s="60">
        <v>2.82829004507534E-2</v>
      </c>
      <c r="Q585" s="59">
        <v>6.8249498856999802</v>
      </c>
      <c r="R585" s="60">
        <v>4.15765469023609E-2</v>
      </c>
      <c r="S585" s="59">
        <v>24.459129701599998</v>
      </c>
      <c r="T585" s="60">
        <v>8.1738257391355498E-2</v>
      </c>
      <c r="U585" s="59">
        <v>10.5960692825</v>
      </c>
      <c r="V585" s="61">
        <v>9.2777216904090506E-2</v>
      </c>
      <c r="W585" s="107"/>
      <c r="X585" s="59">
        <v>9.7784975619999805</v>
      </c>
      <c r="Y585" s="60">
        <v>3.5870283432966603E-2</v>
      </c>
      <c r="Z585" s="59">
        <v>26.146431640500001</v>
      </c>
      <c r="AA585" s="60">
        <v>6.1393464622526102E-2</v>
      </c>
      <c r="AB585" s="59">
        <v>41.9247093384</v>
      </c>
      <c r="AC585" s="60">
        <v>5.3188293002291803E-2</v>
      </c>
    </row>
    <row r="586" spans="1:29" customFormat="1" x14ac:dyDescent="0.3">
      <c r="A586" s="58" t="s">
        <v>265</v>
      </c>
      <c r="B586" s="63">
        <v>39.555768225900003</v>
      </c>
      <c r="C586" s="64">
        <v>2.6409324237243299E-2</v>
      </c>
      <c r="D586" s="63">
        <v>24.149370669600099</v>
      </c>
      <c r="E586" s="64">
        <v>3.4711948893092197E-2</v>
      </c>
      <c r="F586" s="63">
        <v>15.4063975563</v>
      </c>
      <c r="G586" s="64">
        <v>1.9308339662925299E-2</v>
      </c>
      <c r="H586" s="107"/>
      <c r="I586" s="63">
        <v>9.9140925826999808</v>
      </c>
      <c r="J586" s="64">
        <v>4.9065328774959803E-2</v>
      </c>
      <c r="K586" s="63">
        <v>10.3748528755</v>
      </c>
      <c r="L586" s="64">
        <v>4.1365092164359303E-2</v>
      </c>
      <c r="M586" s="63">
        <v>5.1221845660999996</v>
      </c>
      <c r="N586" s="64">
        <v>2.6558336258032601E-2</v>
      </c>
      <c r="O586" s="63">
        <v>10.5819340573</v>
      </c>
      <c r="P586" s="64">
        <v>3.8555690995130801E-2</v>
      </c>
      <c r="Q586" s="63">
        <v>2.8608858147</v>
      </c>
      <c r="R586" s="64">
        <v>1.74280771652837E-2</v>
      </c>
      <c r="S586" s="63">
        <v>0</v>
      </c>
      <c r="T586" s="62">
        <v>0</v>
      </c>
      <c r="U586" s="63">
        <v>0.70181832960000001</v>
      </c>
      <c r="V586" s="64">
        <v>6.1449910959060104E-3</v>
      </c>
      <c r="W586" s="107"/>
      <c r="X586" s="63">
        <v>6.5259749101999898</v>
      </c>
      <c r="Y586" s="64">
        <v>2.3939114186108602E-2</v>
      </c>
      <c r="Z586" s="63">
        <v>2.5490621627999999</v>
      </c>
      <c r="AA586" s="62">
        <v>5.9853581499845999E-3</v>
      </c>
      <c r="AB586" s="63">
        <v>30.480731152899999</v>
      </c>
      <c r="AC586" s="64">
        <v>3.8669750728590198E-2</v>
      </c>
    </row>
    <row r="587" spans="1:29" customFormat="1" x14ac:dyDescent="0.3">
      <c r="A587" s="58" t="s">
        <v>266</v>
      </c>
      <c r="B587" s="59">
        <v>404.65753377990001</v>
      </c>
      <c r="C587" s="60">
        <v>0.27016873881972098</v>
      </c>
      <c r="D587" s="59">
        <v>176.86274030089999</v>
      </c>
      <c r="E587" s="60">
        <v>0.254219891955419</v>
      </c>
      <c r="F587" s="59">
        <v>227.79479347899999</v>
      </c>
      <c r="G587" s="60">
        <v>0.28548784554374201</v>
      </c>
      <c r="H587" s="107"/>
      <c r="I587" s="59">
        <v>47.197084183599998</v>
      </c>
      <c r="J587" s="60">
        <v>0.233580676534001</v>
      </c>
      <c r="K587" s="59">
        <v>40.170213112099802</v>
      </c>
      <c r="L587" s="62">
        <v>0.16016078373197101</v>
      </c>
      <c r="M587" s="59">
        <v>51.562603985599999</v>
      </c>
      <c r="N587" s="60">
        <v>0.26735018180573</v>
      </c>
      <c r="O587" s="59">
        <v>70.890803207100205</v>
      </c>
      <c r="P587" s="60">
        <v>0.25829341669012101</v>
      </c>
      <c r="Q587" s="59">
        <v>49.037430587700001</v>
      </c>
      <c r="R587" s="60">
        <v>0.29872849866232598</v>
      </c>
      <c r="S587" s="59">
        <v>103.55544722250001</v>
      </c>
      <c r="T587" s="61">
        <v>0.34606471704493802</v>
      </c>
      <c r="U587" s="59">
        <v>42.243951481300002</v>
      </c>
      <c r="V587" s="61">
        <v>0.369880202268906</v>
      </c>
      <c r="W587" s="107"/>
      <c r="X587" s="59">
        <v>69.131586962100101</v>
      </c>
      <c r="Y587" s="60">
        <v>0.253594133738692</v>
      </c>
      <c r="Z587" s="59">
        <v>117.24802210839999</v>
      </c>
      <c r="AA587" s="60">
        <v>0.27530572417474097</v>
      </c>
      <c r="AB587" s="59">
        <v>216.770885953001</v>
      </c>
      <c r="AC587" s="60">
        <v>0.27500902399516902</v>
      </c>
    </row>
    <row r="588" spans="1:29" customFormat="1" x14ac:dyDescent="0.3">
      <c r="A588" s="58" t="s">
        <v>272</v>
      </c>
      <c r="B588" s="63">
        <v>40.388754131900001</v>
      </c>
      <c r="C588" s="64">
        <v>2.6965465499649701E-2</v>
      </c>
      <c r="D588" s="63">
        <v>15.4257073558</v>
      </c>
      <c r="E588" s="64">
        <v>2.2172684029748899E-2</v>
      </c>
      <c r="F588" s="63">
        <v>24.9630467761001</v>
      </c>
      <c r="G588" s="64">
        <v>3.1285378974096001E-2</v>
      </c>
      <c r="H588" s="107"/>
      <c r="I588" s="63">
        <v>3.1533371924</v>
      </c>
      <c r="J588" s="64">
        <v>1.560601989469E-2</v>
      </c>
      <c r="K588" s="63">
        <v>4.65562483769998</v>
      </c>
      <c r="L588" s="64">
        <v>1.85622247182816E-2</v>
      </c>
      <c r="M588" s="63">
        <v>9.5877916535000107</v>
      </c>
      <c r="N588" s="61">
        <v>4.97123427357265E-2</v>
      </c>
      <c r="O588" s="63">
        <v>4.5526204968000101</v>
      </c>
      <c r="P588" s="64">
        <v>1.6587651004272699E-2</v>
      </c>
      <c r="Q588" s="63">
        <v>3.4612949373999999</v>
      </c>
      <c r="R588" s="64">
        <v>2.1085677362882999E-2</v>
      </c>
      <c r="S588" s="63">
        <v>11.7254598477</v>
      </c>
      <c r="T588" s="64">
        <v>3.9184495391126298E-2</v>
      </c>
      <c r="U588" s="63">
        <v>3.2526251664000001</v>
      </c>
      <c r="V588" s="64">
        <v>2.8479382545109001E-2</v>
      </c>
      <c r="W588" s="107"/>
      <c r="X588" s="63">
        <v>8.4034686047000005</v>
      </c>
      <c r="Y588" s="64">
        <v>3.0826289903882999E-2</v>
      </c>
      <c r="Z588" s="63">
        <v>13.363198780199999</v>
      </c>
      <c r="AA588" s="64">
        <v>3.1377630524740498E-2</v>
      </c>
      <c r="AB588" s="63">
        <v>17.115047990600001</v>
      </c>
      <c r="AC588" s="64">
        <v>2.17132140362516E-2</v>
      </c>
    </row>
    <row r="589" spans="1:29" customFormat="1" x14ac:dyDescent="0.3">
      <c r="A589" s="58" t="s">
        <v>273</v>
      </c>
      <c r="B589" s="59">
        <v>82.699739997799995</v>
      </c>
      <c r="C589" s="60">
        <v>5.5214304914132997E-2</v>
      </c>
      <c r="D589" s="59">
        <v>34.821283843899998</v>
      </c>
      <c r="E589" s="60">
        <v>5.0051599344693602E-2</v>
      </c>
      <c r="F589" s="59">
        <v>47.878456153899997</v>
      </c>
      <c r="G589" s="60">
        <v>6.0004520237630102E-2</v>
      </c>
      <c r="H589" s="107"/>
      <c r="I589" s="59">
        <v>6.6196598000999902</v>
      </c>
      <c r="J589" s="60">
        <v>3.2761019907868998E-2</v>
      </c>
      <c r="K589" s="59">
        <v>20.254269591700002</v>
      </c>
      <c r="L589" s="60">
        <v>8.0754853918068095E-2</v>
      </c>
      <c r="M589" s="59">
        <v>10.6377030805</v>
      </c>
      <c r="N589" s="60">
        <v>5.5156094392775301E-2</v>
      </c>
      <c r="O589" s="59">
        <v>11.699318679299999</v>
      </c>
      <c r="P589" s="60">
        <v>4.2626925608317899E-2</v>
      </c>
      <c r="Q589" s="59">
        <v>9.9830444986000106</v>
      </c>
      <c r="R589" s="60">
        <v>6.0815174437259402E-2</v>
      </c>
      <c r="S589" s="59">
        <v>14.6267499626</v>
      </c>
      <c r="T589" s="60">
        <v>4.8880114207979802E-2</v>
      </c>
      <c r="U589" s="59">
        <v>8.8789943849999702</v>
      </c>
      <c r="V589" s="60">
        <v>7.77428276453275E-2</v>
      </c>
      <c r="W589" s="107"/>
      <c r="X589" s="59">
        <v>9.3456661802000198</v>
      </c>
      <c r="Y589" s="60">
        <v>3.4282536005981197E-2</v>
      </c>
      <c r="Z589" s="59">
        <v>18.045808054199998</v>
      </c>
      <c r="AA589" s="60">
        <v>4.2372691371174803E-2</v>
      </c>
      <c r="AB589" s="59">
        <v>53.801227007000001</v>
      </c>
      <c r="AC589" s="60">
        <v>6.8255581758085396E-2</v>
      </c>
    </row>
    <row r="590" spans="1:29" customFormat="1" x14ac:dyDescent="0.3">
      <c r="A590" s="58" t="s">
        <v>267</v>
      </c>
      <c r="B590" s="63">
        <v>61.076370596499999</v>
      </c>
      <c r="C590" s="64">
        <v>4.0777508481325997E-2</v>
      </c>
      <c r="D590" s="63">
        <v>24.972786208900001</v>
      </c>
      <c r="E590" s="64">
        <v>3.5895514233531503E-2</v>
      </c>
      <c r="F590" s="63">
        <v>35.868349391199999</v>
      </c>
      <c r="G590" s="64">
        <v>4.4952641956884302E-2</v>
      </c>
      <c r="H590" s="107"/>
      <c r="I590" s="63">
        <v>0</v>
      </c>
      <c r="J590" s="64">
        <v>0</v>
      </c>
      <c r="K590" s="63">
        <v>12.452678508</v>
      </c>
      <c r="L590" s="64">
        <v>4.9649493863471499E-2</v>
      </c>
      <c r="M590" s="63">
        <v>6.1087802765000196</v>
      </c>
      <c r="N590" s="64">
        <v>3.16737982819804E-2</v>
      </c>
      <c r="O590" s="63">
        <v>12.9660430812</v>
      </c>
      <c r="P590" s="64">
        <v>4.7242285555865099E-2</v>
      </c>
      <c r="Q590" s="63">
        <v>9.0221292501000203</v>
      </c>
      <c r="R590" s="64">
        <v>5.4961426268036601E-2</v>
      </c>
      <c r="S590" s="63">
        <v>15.862673020500001</v>
      </c>
      <c r="T590" s="64">
        <v>5.3010359161704899E-2</v>
      </c>
      <c r="U590" s="63">
        <v>4.6640664601999999</v>
      </c>
      <c r="V590" s="64">
        <v>4.0837700669599103E-2</v>
      </c>
      <c r="W590" s="107"/>
      <c r="X590" s="63">
        <v>6.1740981644000001</v>
      </c>
      <c r="Y590" s="64">
        <v>2.26483311670111E-2</v>
      </c>
      <c r="Z590" s="63">
        <v>14.198576468700001</v>
      </c>
      <c r="AA590" s="64">
        <v>3.3339149835311797E-2</v>
      </c>
      <c r="AB590" s="63">
        <v>39.909721260400097</v>
      </c>
      <c r="AC590" s="64">
        <v>5.0631953841446899E-2</v>
      </c>
    </row>
    <row r="591" spans="1:29" customFormat="1" x14ac:dyDescent="0.3">
      <c r="A591" s="58" t="s">
        <v>274</v>
      </c>
      <c r="B591" s="59">
        <v>358.64960313170002</v>
      </c>
      <c r="C591" s="60">
        <v>0.239451642111248</v>
      </c>
      <c r="D591" s="59">
        <v>164.91139645109999</v>
      </c>
      <c r="E591" s="60">
        <v>0.23704120673857201</v>
      </c>
      <c r="F591" s="59">
        <v>193.7382066806</v>
      </c>
      <c r="G591" s="60">
        <v>0.24280582703419701</v>
      </c>
      <c r="H591" s="107"/>
      <c r="I591" s="59">
        <v>40.144532725799998</v>
      </c>
      <c r="J591" s="60">
        <v>0.19867725465320199</v>
      </c>
      <c r="K591" s="59">
        <v>69.568572748899797</v>
      </c>
      <c r="L591" s="60">
        <v>0.27737361271858002</v>
      </c>
      <c r="M591" s="59">
        <v>39.282040058</v>
      </c>
      <c r="N591" s="60">
        <v>0.203675915090308</v>
      </c>
      <c r="O591" s="59">
        <v>67.190160400600007</v>
      </c>
      <c r="P591" s="60">
        <v>0.24480997975334101</v>
      </c>
      <c r="Q591" s="59">
        <v>38.968023678900003</v>
      </c>
      <c r="R591" s="60">
        <v>0.23738721768092899</v>
      </c>
      <c r="S591" s="59">
        <v>73.907030827499995</v>
      </c>
      <c r="T591" s="60">
        <v>0.246984744858435</v>
      </c>
      <c r="U591" s="59">
        <v>29.589242691999999</v>
      </c>
      <c r="V591" s="60">
        <v>0.259077919752499</v>
      </c>
      <c r="W591" s="107"/>
      <c r="X591" s="59">
        <v>75.579517341899901</v>
      </c>
      <c r="Y591" s="60">
        <v>0.27724695860396298</v>
      </c>
      <c r="Z591" s="59">
        <v>112.79770034809999</v>
      </c>
      <c r="AA591" s="60">
        <v>0.264856089008211</v>
      </c>
      <c r="AB591" s="59">
        <v>170.27238544170001</v>
      </c>
      <c r="AC591" s="60">
        <v>0.21601813512818299</v>
      </c>
    </row>
    <row r="592" spans="1:29" customFormat="1" x14ac:dyDescent="0.3">
      <c r="A592" s="65" t="s">
        <v>1</v>
      </c>
    </row>
    <row r="593" spans="1:29" customFormat="1" x14ac:dyDescent="0.3">
      <c r="A593" s="65" t="s">
        <v>1</v>
      </c>
    </row>
    <row r="594" spans="1:29" customFormat="1" x14ac:dyDescent="0.3">
      <c r="A594" s="53" t="s">
        <v>406</v>
      </c>
    </row>
    <row r="595" spans="1:29" customFormat="1" x14ac:dyDescent="0.3">
      <c r="A595" s="54" t="s">
        <v>1</v>
      </c>
    </row>
    <row r="596" spans="1:29" customFormat="1" x14ac:dyDescent="0.3">
      <c r="A596" s="114" t="s">
        <v>1</v>
      </c>
      <c r="B596" s="113" t="s">
        <v>504</v>
      </c>
      <c r="C596" s="113" t="s">
        <v>1</v>
      </c>
      <c r="D596" s="113" t="s">
        <v>346</v>
      </c>
      <c r="E596" s="113" t="s">
        <v>1</v>
      </c>
      <c r="F596" s="113" t="s">
        <v>347</v>
      </c>
      <c r="G596" s="113" t="s">
        <v>1</v>
      </c>
      <c r="H596" s="105"/>
      <c r="I596" s="113" t="s">
        <v>350</v>
      </c>
      <c r="J596" s="113" t="s">
        <v>1</v>
      </c>
      <c r="K596" s="113" t="s">
        <v>351</v>
      </c>
      <c r="L596" s="113" t="s">
        <v>1</v>
      </c>
      <c r="M596" s="113" t="s">
        <v>352</v>
      </c>
      <c r="N596" s="113" t="s">
        <v>1</v>
      </c>
      <c r="O596" s="113" t="s">
        <v>353</v>
      </c>
      <c r="P596" s="113" t="s">
        <v>1</v>
      </c>
      <c r="Q596" s="113" t="s">
        <v>354</v>
      </c>
      <c r="R596" s="113" t="s">
        <v>1</v>
      </c>
      <c r="S596" s="113" t="s">
        <v>355</v>
      </c>
      <c r="T596" s="113" t="s">
        <v>1</v>
      </c>
      <c r="U596" s="113" t="s">
        <v>356</v>
      </c>
      <c r="V596" s="113" t="s">
        <v>1</v>
      </c>
      <c r="W596" s="105"/>
      <c r="X596" s="113" t="s">
        <v>358</v>
      </c>
      <c r="Y596" s="113" t="s">
        <v>1</v>
      </c>
      <c r="Z596" s="113" t="s">
        <v>359</v>
      </c>
      <c r="AA596" s="113" t="s">
        <v>1</v>
      </c>
      <c r="AB596" s="113" t="s">
        <v>360</v>
      </c>
      <c r="AC596" s="113" t="s">
        <v>1</v>
      </c>
    </row>
    <row r="597" spans="1:29" customFormat="1" x14ac:dyDescent="0.3">
      <c r="A597" s="115" t="s">
        <v>1</v>
      </c>
      <c r="B597" s="55" t="s">
        <v>14</v>
      </c>
      <c r="C597" s="55" t="s">
        <v>15</v>
      </c>
      <c r="D597" s="55" t="s">
        <v>14</v>
      </c>
      <c r="E597" s="55" t="s">
        <v>15</v>
      </c>
      <c r="F597" s="55" t="s">
        <v>14</v>
      </c>
      <c r="G597" s="55" t="s">
        <v>15</v>
      </c>
      <c r="H597" s="105"/>
      <c r="I597" s="55" t="s">
        <v>14</v>
      </c>
      <c r="J597" s="55" t="s">
        <v>15</v>
      </c>
      <c r="K597" s="55" t="s">
        <v>14</v>
      </c>
      <c r="L597" s="55" t="s">
        <v>15</v>
      </c>
      <c r="M597" s="55" t="s">
        <v>14</v>
      </c>
      <c r="N597" s="55" t="s">
        <v>15</v>
      </c>
      <c r="O597" s="55" t="s">
        <v>14</v>
      </c>
      <c r="P597" s="55" t="s">
        <v>15</v>
      </c>
      <c r="Q597" s="55" t="s">
        <v>14</v>
      </c>
      <c r="R597" s="55" t="s">
        <v>15</v>
      </c>
      <c r="S597" s="55" t="s">
        <v>14</v>
      </c>
      <c r="T597" s="55" t="s">
        <v>15</v>
      </c>
      <c r="U597" s="55" t="s">
        <v>14</v>
      </c>
      <c r="V597" s="55" t="s">
        <v>15</v>
      </c>
      <c r="W597" s="105"/>
      <c r="X597" s="55" t="s">
        <v>14</v>
      </c>
      <c r="Y597" s="55" t="s">
        <v>15</v>
      </c>
      <c r="Z597" s="55" t="s">
        <v>14</v>
      </c>
      <c r="AA597" s="55" t="s">
        <v>15</v>
      </c>
      <c r="AB597" s="55" t="s">
        <v>14</v>
      </c>
      <c r="AC597" s="55" t="s">
        <v>15</v>
      </c>
    </row>
    <row r="598" spans="1:29" customFormat="1" x14ac:dyDescent="0.3">
      <c r="A598" s="56" t="s">
        <v>16</v>
      </c>
      <c r="B598" s="57">
        <v>1139.1459432654001</v>
      </c>
      <c r="C598" s="57">
        <v>1139.1459432654001</v>
      </c>
      <c r="D598" s="57">
        <v>530.7963191824</v>
      </c>
      <c r="E598" s="57">
        <v>530.7963191824</v>
      </c>
      <c r="F598" s="57">
        <v>604.17594985779999</v>
      </c>
      <c r="G598" s="57">
        <v>604.17594985779999</v>
      </c>
      <c r="H598" s="106"/>
      <c r="I598" s="57">
        <v>161.9144940907</v>
      </c>
      <c r="J598" s="57">
        <v>161.9144940907</v>
      </c>
      <c r="K598" s="57">
        <v>181.24321885250001</v>
      </c>
      <c r="L598" s="57">
        <v>181.24321885250001</v>
      </c>
      <c r="M598" s="57">
        <v>153.5833757698</v>
      </c>
      <c r="N598" s="57">
        <v>153.5833757698</v>
      </c>
      <c r="O598" s="57">
        <v>207.26826024179999</v>
      </c>
      <c r="P598" s="57">
        <v>207.26826024179999</v>
      </c>
      <c r="Q598" s="57">
        <v>125.18581770980001</v>
      </c>
      <c r="R598" s="57">
        <v>125.18581770980001</v>
      </c>
      <c r="S598" s="57">
        <v>225.33019886400001</v>
      </c>
      <c r="T598" s="57">
        <v>225.33019886400001</v>
      </c>
      <c r="U598" s="57">
        <v>84.620577736800001</v>
      </c>
      <c r="V598" s="57">
        <v>84.620577736800001</v>
      </c>
      <c r="W598" s="106"/>
      <c r="X598" s="57">
        <v>197.0276835539</v>
      </c>
      <c r="Y598" s="57">
        <v>197.0276835539</v>
      </c>
      <c r="Z598" s="57">
        <v>313.0852792371</v>
      </c>
      <c r="AA598" s="57">
        <v>313.0852792371</v>
      </c>
      <c r="AB598" s="57">
        <v>617.95951620239998</v>
      </c>
      <c r="AC598" s="57">
        <v>617.95951620239998</v>
      </c>
    </row>
    <row r="599" spans="1:29" customFormat="1" ht="25.5" customHeight="1" x14ac:dyDescent="0.3">
      <c r="A599" s="66" t="s">
        <v>252</v>
      </c>
      <c r="B599" s="59">
        <v>72.897953217999998</v>
      </c>
      <c r="C599" s="60">
        <v>6.3993515184749397E-2</v>
      </c>
      <c r="D599" s="59">
        <v>38.650026040100002</v>
      </c>
      <c r="E599" s="60">
        <v>7.2815173435327701E-2</v>
      </c>
      <c r="F599" s="59">
        <v>34.247927177900003</v>
      </c>
      <c r="G599" s="60">
        <v>5.6685353308023399E-2</v>
      </c>
      <c r="H599" s="107"/>
      <c r="I599" s="59">
        <v>38.243082767499999</v>
      </c>
      <c r="J599" s="61">
        <v>0.23619307821866301</v>
      </c>
      <c r="K599" s="59">
        <v>11.2130895738</v>
      </c>
      <c r="L599" s="60">
        <v>6.1867636454445603E-2</v>
      </c>
      <c r="M599" s="59">
        <v>6.8088160573999801</v>
      </c>
      <c r="N599" s="60">
        <v>4.4333027733453802E-2</v>
      </c>
      <c r="O599" s="59">
        <v>8.8442572827000099</v>
      </c>
      <c r="P599" s="60">
        <v>4.2670581942369001E-2</v>
      </c>
      <c r="Q599" s="59">
        <v>1.5928654630000001</v>
      </c>
      <c r="R599" s="62">
        <v>1.27240089344027E-2</v>
      </c>
      <c r="S599" s="59">
        <v>4.1994103673999996</v>
      </c>
      <c r="T599" s="62">
        <v>1.8636695784991501E-2</v>
      </c>
      <c r="U599" s="59">
        <v>1.9964317062000001</v>
      </c>
      <c r="V599" s="60">
        <v>2.3592744927949001E-2</v>
      </c>
      <c r="W599" s="107"/>
      <c r="X599" s="59">
        <v>19.123718875400002</v>
      </c>
      <c r="Y599" s="60">
        <v>9.7061075532405602E-2</v>
      </c>
      <c r="Z599" s="59">
        <v>13.252606484899999</v>
      </c>
      <c r="AA599" s="60">
        <v>4.2329062922386002E-2</v>
      </c>
      <c r="AB599" s="59">
        <v>31.749177045099898</v>
      </c>
      <c r="AC599" s="60">
        <v>5.13774385095822E-2</v>
      </c>
    </row>
    <row r="600" spans="1:29" customFormat="1" x14ac:dyDescent="0.3">
      <c r="A600" s="58" t="s">
        <v>253</v>
      </c>
      <c r="B600" s="63">
        <v>340.53281646210002</v>
      </c>
      <c r="C600" s="64">
        <v>0.29893695226263201</v>
      </c>
      <c r="D600" s="63">
        <v>144.88701461529999</v>
      </c>
      <c r="E600" s="64">
        <v>0.27296160387561402</v>
      </c>
      <c r="F600" s="63">
        <v>191.70736261799999</v>
      </c>
      <c r="G600" s="64">
        <v>0.31730386266305499</v>
      </c>
      <c r="H600" s="107"/>
      <c r="I600" s="63">
        <v>27.306518391400001</v>
      </c>
      <c r="J600" s="64">
        <v>0.168647770199644</v>
      </c>
      <c r="K600" s="63">
        <v>83.515544580599993</v>
      </c>
      <c r="L600" s="61">
        <v>0.46079265811631198</v>
      </c>
      <c r="M600" s="63">
        <v>51.479014927000001</v>
      </c>
      <c r="N600" s="64">
        <v>0.335186114180482</v>
      </c>
      <c r="O600" s="63">
        <v>75.398271709900001</v>
      </c>
      <c r="P600" s="64">
        <v>0.36377143139012202</v>
      </c>
      <c r="Q600" s="63">
        <v>41.135904379599999</v>
      </c>
      <c r="R600" s="64">
        <v>0.32859875928565102</v>
      </c>
      <c r="S600" s="63">
        <v>48.3833449920999</v>
      </c>
      <c r="T600" s="62">
        <v>0.21472197351275699</v>
      </c>
      <c r="U600" s="63">
        <v>13.3142174815</v>
      </c>
      <c r="V600" s="62">
        <v>0.15734018648409501</v>
      </c>
      <c r="W600" s="107"/>
      <c r="X600" s="63">
        <v>46.710586918499999</v>
      </c>
      <c r="Y600" s="64">
        <v>0.237076262969521</v>
      </c>
      <c r="Z600" s="63">
        <v>89.271034353799905</v>
      </c>
      <c r="AA600" s="64">
        <v>0.28513328563811202</v>
      </c>
      <c r="AB600" s="63">
        <v>203.757220486801</v>
      </c>
      <c r="AC600" s="64">
        <v>0.32972583987211102</v>
      </c>
    </row>
    <row r="601" spans="1:29" customFormat="1" ht="22.8" x14ac:dyDescent="0.3">
      <c r="A601" s="66" t="s">
        <v>254</v>
      </c>
      <c r="B601" s="59">
        <v>21.456264747900001</v>
      </c>
      <c r="C601" s="60">
        <v>1.8835395828558098E-2</v>
      </c>
      <c r="D601" s="59">
        <v>15.420617309200001</v>
      </c>
      <c r="E601" s="60">
        <v>2.9051854264838899E-2</v>
      </c>
      <c r="F601" s="59">
        <v>6.0356474386999999</v>
      </c>
      <c r="G601" s="60">
        <v>9.9898836425391692E-3</v>
      </c>
      <c r="H601" s="107"/>
      <c r="I601" s="59">
        <v>0</v>
      </c>
      <c r="J601" s="60">
        <v>0</v>
      </c>
      <c r="K601" s="59">
        <v>9.2981924536000093</v>
      </c>
      <c r="L601" s="60">
        <v>5.13022915421023E-2</v>
      </c>
      <c r="M601" s="59">
        <v>3.6012352599000002</v>
      </c>
      <c r="N601" s="60">
        <v>2.34480798579252E-2</v>
      </c>
      <c r="O601" s="59">
        <v>3.7154537857999999</v>
      </c>
      <c r="P601" s="60">
        <v>1.7925821259200701E-2</v>
      </c>
      <c r="Q601" s="59">
        <v>1.1573712345</v>
      </c>
      <c r="R601" s="60">
        <v>9.2452264615386793E-3</v>
      </c>
      <c r="S601" s="59">
        <v>3.1103039598</v>
      </c>
      <c r="T601" s="60">
        <v>1.38033160911434E-2</v>
      </c>
      <c r="U601" s="59">
        <v>0.57370805430000005</v>
      </c>
      <c r="V601" s="60">
        <v>6.7797699997326401E-3</v>
      </c>
      <c r="W601" s="107"/>
      <c r="X601" s="59">
        <v>0.88574593879999797</v>
      </c>
      <c r="Y601" s="60">
        <v>4.4955405393967904E-3</v>
      </c>
      <c r="Z601" s="59">
        <v>3.8898469470999899</v>
      </c>
      <c r="AA601" s="60">
        <v>1.2424240949872999E-2</v>
      </c>
      <c r="AB601" s="59">
        <v>16.680671862000001</v>
      </c>
      <c r="AC601" s="60">
        <v>2.6993146678133802E-2</v>
      </c>
    </row>
    <row r="602" spans="1:29" customFormat="1" x14ac:dyDescent="0.3">
      <c r="A602" s="58" t="s">
        <v>255</v>
      </c>
      <c r="B602" s="63">
        <v>5.4449373672999997</v>
      </c>
      <c r="C602" s="64">
        <v>4.7798417748755699E-3</v>
      </c>
      <c r="D602" s="63">
        <v>4.4369476719999996</v>
      </c>
      <c r="E602" s="64">
        <v>8.3590400152630095E-3</v>
      </c>
      <c r="F602" s="63">
        <v>1.0079896953</v>
      </c>
      <c r="G602" s="64">
        <v>1.66837110205602E-3</v>
      </c>
      <c r="H602" s="107"/>
      <c r="I602" s="63">
        <v>0</v>
      </c>
      <c r="J602" s="64">
        <v>0</v>
      </c>
      <c r="K602" s="63">
        <v>0</v>
      </c>
      <c r="L602" s="64">
        <v>0</v>
      </c>
      <c r="M602" s="63">
        <v>1.0658116934999999</v>
      </c>
      <c r="N602" s="64">
        <v>6.9396292935864504E-3</v>
      </c>
      <c r="O602" s="63">
        <v>2.7790799813999998</v>
      </c>
      <c r="P602" s="64">
        <v>1.34081309803919E-2</v>
      </c>
      <c r="Q602" s="63">
        <v>0.3137290277</v>
      </c>
      <c r="R602" s="64">
        <v>2.5061067894070199E-3</v>
      </c>
      <c r="S602" s="63">
        <v>0.88364190839999801</v>
      </c>
      <c r="T602" s="64">
        <v>3.92154230926379E-3</v>
      </c>
      <c r="U602" s="63">
        <v>0.40267475629999899</v>
      </c>
      <c r="V602" s="64">
        <v>4.75859143330906E-3</v>
      </c>
      <c r="W602" s="107"/>
      <c r="X602" s="63">
        <v>0.40267475629999999</v>
      </c>
      <c r="Y602" s="64">
        <v>2.04374709704102E-3</v>
      </c>
      <c r="Z602" s="63">
        <v>1.3441386629000001</v>
      </c>
      <c r="AA602" s="64">
        <v>4.2932030090181298E-3</v>
      </c>
      <c r="AB602" s="63">
        <v>3.6981239481000099</v>
      </c>
      <c r="AC602" s="64">
        <v>5.9844113588967797E-3</v>
      </c>
    </row>
    <row r="603" spans="1:29" customFormat="1" x14ac:dyDescent="0.3">
      <c r="A603" s="58" t="s">
        <v>256</v>
      </c>
      <c r="B603" s="59">
        <v>7.7687630615999996</v>
      </c>
      <c r="C603" s="60">
        <v>6.8198136573533099E-3</v>
      </c>
      <c r="D603" s="59">
        <v>5.0581600277000103</v>
      </c>
      <c r="E603" s="60">
        <v>9.5293803760568997E-3</v>
      </c>
      <c r="F603" s="59">
        <v>2.7106030339000098</v>
      </c>
      <c r="G603" s="60">
        <v>4.4864464309411402E-3</v>
      </c>
      <c r="H603" s="107"/>
      <c r="I603" s="59">
        <v>0</v>
      </c>
      <c r="J603" s="60">
        <v>0</v>
      </c>
      <c r="K603" s="59">
        <v>5.0581600276999996</v>
      </c>
      <c r="L603" s="60">
        <v>2.7908133941366702E-2</v>
      </c>
      <c r="M603" s="59">
        <v>1.6452917925999999</v>
      </c>
      <c r="N603" s="60">
        <v>1.07126945501319E-2</v>
      </c>
      <c r="O603" s="59">
        <v>1.0653112413000001</v>
      </c>
      <c r="P603" s="60">
        <v>5.1397702670790196E-3</v>
      </c>
      <c r="Q603" s="59">
        <v>0</v>
      </c>
      <c r="R603" s="60">
        <v>0</v>
      </c>
      <c r="S603" s="59">
        <v>0</v>
      </c>
      <c r="T603" s="60">
        <v>0</v>
      </c>
      <c r="U603" s="59">
        <v>0</v>
      </c>
      <c r="V603" s="60">
        <v>0</v>
      </c>
      <c r="W603" s="107"/>
      <c r="X603" s="59">
        <v>0</v>
      </c>
      <c r="Y603" s="60">
        <v>0</v>
      </c>
      <c r="Z603" s="59">
        <v>1.0653112413000001</v>
      </c>
      <c r="AA603" s="60">
        <v>3.40262322104655E-3</v>
      </c>
      <c r="AB603" s="59">
        <v>6.70345182029999</v>
      </c>
      <c r="AC603" s="60">
        <v>1.0847720027835E-2</v>
      </c>
    </row>
    <row r="604" spans="1:29" customFormat="1" x14ac:dyDescent="0.3">
      <c r="A604" s="58" t="s">
        <v>257</v>
      </c>
      <c r="B604" s="63">
        <v>15.1949040696</v>
      </c>
      <c r="C604" s="64">
        <v>1.3338856324276799E-2</v>
      </c>
      <c r="D604" s="63">
        <v>8.7419190073999999</v>
      </c>
      <c r="E604" s="64">
        <v>1.64694416511128E-2</v>
      </c>
      <c r="F604" s="63">
        <v>6.4529850621999998</v>
      </c>
      <c r="G604" s="64">
        <v>1.06806387505474E-2</v>
      </c>
      <c r="H604" s="107"/>
      <c r="I604" s="63">
        <v>0</v>
      </c>
      <c r="J604" s="64">
        <v>0</v>
      </c>
      <c r="K604" s="63">
        <v>9.2214996760000201</v>
      </c>
      <c r="L604" s="61">
        <v>5.0879143144686001E-2</v>
      </c>
      <c r="M604" s="63">
        <v>2.6072297286000001</v>
      </c>
      <c r="N604" s="64">
        <v>1.69759892015128E-2</v>
      </c>
      <c r="O604" s="63">
        <v>2.8552667846999999</v>
      </c>
      <c r="P604" s="64">
        <v>1.3775706812847399E-2</v>
      </c>
      <c r="Q604" s="63">
        <v>0.51090788030000001</v>
      </c>
      <c r="R604" s="64">
        <v>4.0811961741893396E-3</v>
      </c>
      <c r="S604" s="63">
        <v>0</v>
      </c>
      <c r="T604" s="64">
        <v>0</v>
      </c>
      <c r="U604" s="63">
        <v>0</v>
      </c>
      <c r="V604" s="64">
        <v>0</v>
      </c>
      <c r="W604" s="107"/>
      <c r="X604" s="63">
        <v>0</v>
      </c>
      <c r="Y604" s="64">
        <v>0</v>
      </c>
      <c r="Z604" s="63">
        <v>2.6295524967000001</v>
      </c>
      <c r="AA604" s="64">
        <v>8.3988378601110598E-3</v>
      </c>
      <c r="AB604" s="63">
        <v>12.565351572899999</v>
      </c>
      <c r="AC604" s="64">
        <v>2.0333616108250799E-2</v>
      </c>
    </row>
    <row r="605" spans="1:29" customFormat="1" x14ac:dyDescent="0.3">
      <c r="A605" s="58" t="s">
        <v>258</v>
      </c>
      <c r="B605" s="59">
        <v>5.8401603241000002</v>
      </c>
      <c r="C605" s="60">
        <v>5.12678850205882E-3</v>
      </c>
      <c r="D605" s="59">
        <v>4.7207946643999898</v>
      </c>
      <c r="E605" s="60">
        <v>8.8937969119144804E-3</v>
      </c>
      <c r="F605" s="59">
        <v>1.1193656596999999</v>
      </c>
      <c r="G605" s="60">
        <v>1.85271469339926E-3</v>
      </c>
      <c r="H605" s="107"/>
      <c r="I605" s="59">
        <v>3.1533371924</v>
      </c>
      <c r="J605" s="60">
        <v>1.9475323751026199E-2</v>
      </c>
      <c r="K605" s="59">
        <v>1.1193656596999999</v>
      </c>
      <c r="L605" s="60">
        <v>6.1760416019258999E-3</v>
      </c>
      <c r="M605" s="59">
        <v>0</v>
      </c>
      <c r="N605" s="60">
        <v>0</v>
      </c>
      <c r="O605" s="59">
        <v>1.5674574720000001</v>
      </c>
      <c r="P605" s="60">
        <v>7.5624578030972899E-3</v>
      </c>
      <c r="Q605" s="59">
        <v>0</v>
      </c>
      <c r="R605" s="60">
        <v>0</v>
      </c>
      <c r="S605" s="59">
        <v>0</v>
      </c>
      <c r="T605" s="60">
        <v>0</v>
      </c>
      <c r="U605" s="59">
        <v>0</v>
      </c>
      <c r="V605" s="60">
        <v>0</v>
      </c>
      <c r="W605" s="107"/>
      <c r="X605" s="59">
        <v>3.1533371924</v>
      </c>
      <c r="Y605" s="60">
        <v>1.6004538730403101E-2</v>
      </c>
      <c r="Z605" s="59">
        <v>0</v>
      </c>
      <c r="AA605" s="60">
        <v>0</v>
      </c>
      <c r="AB605" s="59">
        <v>2.6868231317000002</v>
      </c>
      <c r="AC605" s="60">
        <v>4.3478950663492803E-3</v>
      </c>
    </row>
    <row r="606" spans="1:29" customFormat="1" x14ac:dyDescent="0.3">
      <c r="A606" s="58" t="s">
        <v>259</v>
      </c>
      <c r="B606" s="63">
        <v>10.9234526797</v>
      </c>
      <c r="C606" s="64">
        <v>9.5891599704841599E-3</v>
      </c>
      <c r="D606" s="63">
        <v>4.8635246710000004</v>
      </c>
      <c r="E606" s="64">
        <v>9.1626947950419497E-3</v>
      </c>
      <c r="F606" s="63">
        <v>6.0599280087</v>
      </c>
      <c r="G606" s="64">
        <v>1.0030071554695701E-2</v>
      </c>
      <c r="H606" s="107"/>
      <c r="I606" s="63">
        <v>2.8954959355000001</v>
      </c>
      <c r="J606" s="64">
        <v>1.7882870534604699E-2</v>
      </c>
      <c r="K606" s="63">
        <v>0</v>
      </c>
      <c r="L606" s="64">
        <v>0</v>
      </c>
      <c r="M606" s="63">
        <v>4.2779003370000002</v>
      </c>
      <c r="N606" s="61">
        <v>2.7853928301536799E-2</v>
      </c>
      <c r="O606" s="63">
        <v>0.785445984199998</v>
      </c>
      <c r="P606" s="64">
        <v>3.7895140494916902E-3</v>
      </c>
      <c r="Q606" s="63">
        <v>2.0788644841999999</v>
      </c>
      <c r="R606" s="64">
        <v>1.6606230020553399E-2</v>
      </c>
      <c r="S606" s="63">
        <v>0.88574593879999797</v>
      </c>
      <c r="T606" s="64">
        <v>3.9308798521701903E-3</v>
      </c>
      <c r="U606" s="63">
        <v>0</v>
      </c>
      <c r="V606" s="64">
        <v>0</v>
      </c>
      <c r="W606" s="107"/>
      <c r="X606" s="63">
        <v>1.3843540095</v>
      </c>
      <c r="Y606" s="64">
        <v>7.0261903532012502E-3</v>
      </c>
      <c r="Z606" s="63">
        <v>6.7756387992000002</v>
      </c>
      <c r="AA606" s="64">
        <v>2.1641511909184299E-2</v>
      </c>
      <c r="AB606" s="63">
        <v>2.76345987100001</v>
      </c>
      <c r="AC606" s="64">
        <v>4.4719108591166797E-3</v>
      </c>
    </row>
    <row r="607" spans="1:29" customFormat="1" x14ac:dyDescent="0.3">
      <c r="A607" s="58" t="s">
        <v>260</v>
      </c>
      <c r="B607" s="59">
        <v>94.656143496300203</v>
      </c>
      <c r="C607" s="60">
        <v>8.3093956534634195E-2</v>
      </c>
      <c r="D607" s="59">
        <v>47.428732099900103</v>
      </c>
      <c r="E607" s="60">
        <v>8.9353920488664598E-2</v>
      </c>
      <c r="F607" s="59">
        <v>47.2274113964001</v>
      </c>
      <c r="G607" s="60">
        <v>7.8168307440101698E-2</v>
      </c>
      <c r="H607" s="107"/>
      <c r="I607" s="59">
        <v>7.78716078839998</v>
      </c>
      <c r="J607" s="60">
        <v>4.8094278601382302E-2</v>
      </c>
      <c r="K607" s="59">
        <v>7.1292178102999797</v>
      </c>
      <c r="L607" s="60">
        <v>3.9335087157671401E-2</v>
      </c>
      <c r="M607" s="59">
        <v>7.2988172674000102</v>
      </c>
      <c r="N607" s="60">
        <v>4.75234850830464E-2</v>
      </c>
      <c r="O607" s="59">
        <v>14.2247799446</v>
      </c>
      <c r="P607" s="60">
        <v>6.8629803366928005E-2</v>
      </c>
      <c r="Q607" s="59">
        <v>12.81044833</v>
      </c>
      <c r="R607" s="60">
        <v>0.102331466649813</v>
      </c>
      <c r="S607" s="59">
        <v>30.3606586288</v>
      </c>
      <c r="T607" s="61">
        <v>0.13473852498184</v>
      </c>
      <c r="U607" s="59">
        <v>15.045060726799999</v>
      </c>
      <c r="V607" s="61">
        <v>0.17779435131718799</v>
      </c>
      <c r="W607" s="107"/>
      <c r="X607" s="59">
        <v>13.8747932573</v>
      </c>
      <c r="Y607" s="60">
        <v>7.0420526735291603E-2</v>
      </c>
      <c r="Z607" s="59">
        <v>29.527422500299998</v>
      </c>
      <c r="AA607" s="60">
        <v>9.4311117316821597E-2</v>
      </c>
      <c r="AB607" s="59">
        <v>51.2539277387</v>
      </c>
      <c r="AC607" s="60">
        <v>8.294059140585E-2</v>
      </c>
    </row>
    <row r="608" spans="1:29" customFormat="1" x14ac:dyDescent="0.3">
      <c r="A608" s="58" t="s">
        <v>261</v>
      </c>
      <c r="B608" s="63">
        <v>47.6460370191</v>
      </c>
      <c r="C608" s="64">
        <v>4.1826104285216603E-2</v>
      </c>
      <c r="D608" s="63">
        <v>23.1648826425001</v>
      </c>
      <c r="E608" s="64">
        <v>4.3641754483492799E-2</v>
      </c>
      <c r="F608" s="63">
        <v>24.4811543765999</v>
      </c>
      <c r="G608" s="64">
        <v>4.0519908782138597E-2</v>
      </c>
      <c r="H608" s="107"/>
      <c r="I608" s="63">
        <v>0</v>
      </c>
      <c r="J608" s="64">
        <v>0</v>
      </c>
      <c r="K608" s="63">
        <v>2.6070826665000002</v>
      </c>
      <c r="L608" s="64">
        <v>1.43844425353188E-2</v>
      </c>
      <c r="M608" s="63">
        <v>8.1761925276999996</v>
      </c>
      <c r="N608" s="64">
        <v>5.32361818896009E-2</v>
      </c>
      <c r="O608" s="63">
        <v>11.551580421700001</v>
      </c>
      <c r="P608" s="64">
        <v>5.5732510169303702E-2</v>
      </c>
      <c r="Q608" s="63">
        <v>6.1201858645999998</v>
      </c>
      <c r="R608" s="64">
        <v>4.8888811660658997E-2</v>
      </c>
      <c r="S608" s="63">
        <v>15.554789639299999</v>
      </c>
      <c r="T608" s="64">
        <v>6.9031091783166701E-2</v>
      </c>
      <c r="U608" s="63">
        <v>3.6362058993000002</v>
      </c>
      <c r="V608" s="64">
        <v>4.2970705194307297E-2</v>
      </c>
      <c r="W608" s="107"/>
      <c r="X608" s="63">
        <v>5.9612916627000097</v>
      </c>
      <c r="Y608" s="64">
        <v>3.0256112010113499E-2</v>
      </c>
      <c r="Z608" s="63">
        <v>17.655888568400002</v>
      </c>
      <c r="AA608" s="64">
        <v>5.6393224911188401E-2</v>
      </c>
      <c r="AB608" s="63">
        <v>24.028856787999899</v>
      </c>
      <c r="AC608" s="64">
        <v>3.8884192504497102E-2</v>
      </c>
    </row>
    <row r="609" spans="1:29" customFormat="1" x14ac:dyDescent="0.3">
      <c r="A609" s="58" t="s">
        <v>262</v>
      </c>
      <c r="B609" s="59">
        <v>1.4737766541999999</v>
      </c>
      <c r="C609" s="60">
        <v>1.2937557851238699E-3</v>
      </c>
      <c r="D609" s="59">
        <v>1.2325673285000001</v>
      </c>
      <c r="E609" s="60">
        <v>2.3221097885504499E-3</v>
      </c>
      <c r="F609" s="59">
        <v>0.2412093257</v>
      </c>
      <c r="G609" s="60">
        <v>3.9923688746096498E-4</v>
      </c>
      <c r="H609" s="107"/>
      <c r="I609" s="59">
        <v>0</v>
      </c>
      <c r="J609" s="60">
        <v>0</v>
      </c>
      <c r="K609" s="59">
        <v>0</v>
      </c>
      <c r="L609" s="60">
        <v>0</v>
      </c>
      <c r="M609" s="59">
        <v>0</v>
      </c>
      <c r="N609" s="60">
        <v>0</v>
      </c>
      <c r="O609" s="59">
        <v>1.0353884759</v>
      </c>
      <c r="P609" s="60">
        <v>4.99540293671646E-3</v>
      </c>
      <c r="Q609" s="59">
        <v>0.43838817829999999</v>
      </c>
      <c r="R609" s="60">
        <v>3.5018997065326598E-3</v>
      </c>
      <c r="S609" s="59">
        <v>0</v>
      </c>
      <c r="T609" s="60">
        <v>0</v>
      </c>
      <c r="U609" s="59">
        <v>0</v>
      </c>
      <c r="V609" s="60">
        <v>0</v>
      </c>
      <c r="W609" s="107"/>
      <c r="X609" s="59">
        <v>1.0353884759</v>
      </c>
      <c r="Y609" s="60">
        <v>5.2550405974638196E-3</v>
      </c>
      <c r="Z609" s="59">
        <v>0.2412093257</v>
      </c>
      <c r="AA609" s="60">
        <v>7.7042691463411698E-4</v>
      </c>
      <c r="AB609" s="59">
        <v>0.19717885259999901</v>
      </c>
      <c r="AC609" s="60">
        <v>3.1908053429088699E-4</v>
      </c>
    </row>
    <row r="610" spans="1:29" customFormat="1" x14ac:dyDescent="0.3">
      <c r="A610" s="58" t="s">
        <v>263</v>
      </c>
      <c r="B610" s="63">
        <v>113.126645291</v>
      </c>
      <c r="C610" s="64">
        <v>9.9308298431646694E-2</v>
      </c>
      <c r="D610" s="63">
        <v>54.9671312798</v>
      </c>
      <c r="E610" s="64">
        <v>0.10355597673410299</v>
      </c>
      <c r="F610" s="63">
        <v>58.159514011200002</v>
      </c>
      <c r="G610" s="64">
        <v>9.6262544089827706E-2</v>
      </c>
      <c r="H610" s="107"/>
      <c r="I610" s="63">
        <v>36.465473427100001</v>
      </c>
      <c r="J610" s="61">
        <v>0.22521438634562899</v>
      </c>
      <c r="K610" s="63">
        <v>18.2742195981</v>
      </c>
      <c r="L610" s="64">
        <v>0.100827052806715</v>
      </c>
      <c r="M610" s="63">
        <v>15.6328422159</v>
      </c>
      <c r="N610" s="64">
        <v>0.101787333020544</v>
      </c>
      <c r="O610" s="63">
        <v>6.0890272072</v>
      </c>
      <c r="P610" s="62">
        <v>2.9377518777339601E-2</v>
      </c>
      <c r="Q610" s="63">
        <v>7.0973568037000003</v>
      </c>
      <c r="R610" s="62">
        <v>5.6694575580061003E-2</v>
      </c>
      <c r="S610" s="63">
        <v>24.205219865699998</v>
      </c>
      <c r="T610" s="64">
        <v>0.107421109055645</v>
      </c>
      <c r="U610" s="63">
        <v>5.3625061733000097</v>
      </c>
      <c r="V610" s="64">
        <v>6.3371183661488306E-2</v>
      </c>
      <c r="W610" s="107"/>
      <c r="X610" s="63">
        <v>33.782423368300002</v>
      </c>
      <c r="Y610" s="61">
        <v>0.17146028801104099</v>
      </c>
      <c r="Z610" s="63">
        <v>36.694120914399903</v>
      </c>
      <c r="AA610" s="64">
        <v>0.117201680653313</v>
      </c>
      <c r="AB610" s="63">
        <v>42.650101008300098</v>
      </c>
      <c r="AC610" s="62">
        <v>6.9017629618201098E-2</v>
      </c>
    </row>
    <row r="611" spans="1:29" customFormat="1" x14ac:dyDescent="0.3">
      <c r="A611" s="58" t="s">
        <v>264</v>
      </c>
      <c r="B611" s="59">
        <v>29.109438184399998</v>
      </c>
      <c r="C611" s="60">
        <v>2.55537390590681E-2</v>
      </c>
      <c r="D611" s="59">
        <v>15.6593279941</v>
      </c>
      <c r="E611" s="60">
        <v>2.9501576081425101E-2</v>
      </c>
      <c r="F611" s="59">
        <v>13.4501101903</v>
      </c>
      <c r="G611" s="60">
        <v>2.2261909288950801E-2</v>
      </c>
      <c r="H611" s="107"/>
      <c r="I611" s="59">
        <v>7.9412392884000198</v>
      </c>
      <c r="J611" s="60">
        <v>4.9045882723454899E-2</v>
      </c>
      <c r="K611" s="59">
        <v>4.4803407128000003</v>
      </c>
      <c r="L611" s="60">
        <v>2.4720046030777099E-2</v>
      </c>
      <c r="M611" s="59">
        <v>5.1547011044</v>
      </c>
      <c r="N611" s="60">
        <v>3.3562884515093497E-2</v>
      </c>
      <c r="O611" s="59">
        <v>1.134172886</v>
      </c>
      <c r="P611" s="60">
        <v>5.4720046604186702E-3</v>
      </c>
      <c r="Q611" s="59">
        <v>3.8593061087999998</v>
      </c>
      <c r="R611" s="60">
        <v>3.0828620840632801E-2</v>
      </c>
      <c r="S611" s="59">
        <v>5.7771790542999799</v>
      </c>
      <c r="T611" s="60">
        <v>2.5638725228245399E-2</v>
      </c>
      <c r="U611" s="59">
        <v>0.76249902970000005</v>
      </c>
      <c r="V611" s="60">
        <v>9.0107991471252095E-3</v>
      </c>
      <c r="W611" s="107"/>
      <c r="X611" s="59">
        <v>2.3251999148000002</v>
      </c>
      <c r="Y611" s="60">
        <v>1.18013868551822E-2</v>
      </c>
      <c r="Z611" s="59">
        <v>4.3719779481999996</v>
      </c>
      <c r="AA611" s="60">
        <v>1.39641760189213E-2</v>
      </c>
      <c r="AB611" s="59">
        <v>22.412260321400002</v>
      </c>
      <c r="AC611" s="60">
        <v>3.6268169246963002E-2</v>
      </c>
    </row>
    <row r="612" spans="1:29" customFormat="1" x14ac:dyDescent="0.3">
      <c r="A612" s="58" t="s">
        <v>269</v>
      </c>
      <c r="B612" s="63">
        <v>9.6983888009999699</v>
      </c>
      <c r="C612" s="64">
        <v>8.5137368555246208E-3</v>
      </c>
      <c r="D612" s="63">
        <v>5.5401257223000098</v>
      </c>
      <c r="E612" s="64">
        <v>1.0437385343654199E-2</v>
      </c>
      <c r="F612" s="63">
        <v>4.1582630787000001</v>
      </c>
      <c r="G612" s="64">
        <v>6.8825365850439697E-3</v>
      </c>
      <c r="H612" s="107"/>
      <c r="I612" s="63">
        <v>0</v>
      </c>
      <c r="J612" s="64">
        <v>0</v>
      </c>
      <c r="K612" s="63">
        <v>0</v>
      </c>
      <c r="L612" s="64">
        <v>0</v>
      </c>
      <c r="M612" s="63">
        <v>1.7304459801000001</v>
      </c>
      <c r="N612" s="64">
        <v>1.12671438000796E-2</v>
      </c>
      <c r="O612" s="63">
        <v>6.2528880803</v>
      </c>
      <c r="P612" s="61">
        <v>3.0168092659268501E-2</v>
      </c>
      <c r="Q612" s="63">
        <v>1.7150547406000001</v>
      </c>
      <c r="R612" s="64">
        <v>1.3700072196482799E-2</v>
      </c>
      <c r="S612" s="63">
        <v>0</v>
      </c>
      <c r="T612" s="64">
        <v>0</v>
      </c>
      <c r="U612" s="63">
        <v>0</v>
      </c>
      <c r="V612" s="64">
        <v>0</v>
      </c>
      <c r="W612" s="107"/>
      <c r="X612" s="63">
        <v>0.41796115099999998</v>
      </c>
      <c r="Y612" s="64">
        <v>2.1213321065395399E-3</v>
      </c>
      <c r="Z612" s="63">
        <v>0.49742366039999902</v>
      </c>
      <c r="AA612" s="64">
        <v>1.5887800972696001E-3</v>
      </c>
      <c r="AB612" s="63">
        <v>8.7830039895999903</v>
      </c>
      <c r="AC612" s="64">
        <v>1.42129116217434E-2</v>
      </c>
    </row>
    <row r="613" spans="1:29" customFormat="1" x14ac:dyDescent="0.3">
      <c r="A613" s="58" t="s">
        <v>266</v>
      </c>
      <c r="B613" s="59">
        <v>289.60710139949998</v>
      </c>
      <c r="C613" s="60">
        <v>0.25423178049454398</v>
      </c>
      <c r="D613" s="59">
        <v>128.29291131740001</v>
      </c>
      <c r="E613" s="60">
        <v>0.24169894681073301</v>
      </c>
      <c r="F613" s="59">
        <v>161.3141900821</v>
      </c>
      <c r="G613" s="60">
        <v>0.26699869486706201</v>
      </c>
      <c r="H613" s="107"/>
      <c r="I613" s="59">
        <v>38.122186300000003</v>
      </c>
      <c r="J613" s="60">
        <v>0.23544640962559499</v>
      </c>
      <c r="K613" s="59">
        <v>17.528379101700001</v>
      </c>
      <c r="L613" s="62">
        <v>9.6711916797091402E-2</v>
      </c>
      <c r="M613" s="59">
        <v>32.614134865700002</v>
      </c>
      <c r="N613" s="60">
        <v>0.21235459047718799</v>
      </c>
      <c r="O613" s="59">
        <v>55.217966369699802</v>
      </c>
      <c r="P613" s="60">
        <v>0.26640821081473098</v>
      </c>
      <c r="Q613" s="59">
        <v>37.962574044599997</v>
      </c>
      <c r="R613" s="60">
        <v>0.303249798891781</v>
      </c>
      <c r="S613" s="59">
        <v>75.558797880699899</v>
      </c>
      <c r="T613" s="61">
        <v>0.33532477342863498</v>
      </c>
      <c r="U613" s="59">
        <v>32.603062837100097</v>
      </c>
      <c r="V613" s="61">
        <v>0.38528527822756198</v>
      </c>
      <c r="W613" s="107"/>
      <c r="X613" s="59">
        <v>57.112763076899903</v>
      </c>
      <c r="Y613" s="60">
        <v>0.289871768508489</v>
      </c>
      <c r="Z613" s="59">
        <v>90.143787615999997</v>
      </c>
      <c r="AA613" s="60">
        <v>0.28792087521858201</v>
      </c>
      <c r="AB613" s="59">
        <v>140.8435119502</v>
      </c>
      <c r="AC613" s="60">
        <v>0.227917053233095</v>
      </c>
    </row>
    <row r="614" spans="1:29" customFormat="1" x14ac:dyDescent="0.3">
      <c r="A614" s="58" t="s">
        <v>272</v>
      </c>
      <c r="B614" s="63">
        <v>5.9375997397000004</v>
      </c>
      <c r="C614" s="64">
        <v>5.2123257558023403E-3</v>
      </c>
      <c r="D614" s="63">
        <v>0.96232940990000004</v>
      </c>
      <c r="E614" s="64">
        <v>1.8129918673556399E-3</v>
      </c>
      <c r="F614" s="63">
        <v>4.9752703297999901</v>
      </c>
      <c r="G614" s="64">
        <v>8.2348036709686805E-3</v>
      </c>
      <c r="H614" s="107"/>
      <c r="I614" s="63">
        <v>0</v>
      </c>
      <c r="J614" s="64">
        <v>0</v>
      </c>
      <c r="K614" s="63">
        <v>0</v>
      </c>
      <c r="L614" s="64">
        <v>0</v>
      </c>
      <c r="M614" s="63">
        <v>3.4790857018999999</v>
      </c>
      <c r="N614" s="61">
        <v>2.2652749260536301E-2</v>
      </c>
      <c r="O614" s="63">
        <v>0</v>
      </c>
      <c r="P614" s="64">
        <v>0</v>
      </c>
      <c r="Q614" s="63">
        <v>0</v>
      </c>
      <c r="R614" s="64">
        <v>0</v>
      </c>
      <c r="S614" s="63">
        <v>0.96232940990000104</v>
      </c>
      <c r="T614" s="64">
        <v>4.2707520552130798E-3</v>
      </c>
      <c r="U614" s="63">
        <v>1.4961846279</v>
      </c>
      <c r="V614" s="64">
        <v>1.7681096819660898E-2</v>
      </c>
      <c r="W614" s="107"/>
      <c r="X614" s="63">
        <v>1.7423103639999999</v>
      </c>
      <c r="Y614" s="64">
        <v>8.8429723812053201E-3</v>
      </c>
      <c r="Z614" s="63">
        <v>0.71620367380000005</v>
      </c>
      <c r="AA614" s="64">
        <v>2.28756738593774E-3</v>
      </c>
      <c r="AB614" s="63">
        <v>3.4790857018999999</v>
      </c>
      <c r="AC614" s="64">
        <v>5.6299573203117403E-3</v>
      </c>
    </row>
    <row r="615" spans="1:29" customFormat="1" x14ac:dyDescent="0.3">
      <c r="A615" s="58" t="s">
        <v>273</v>
      </c>
      <c r="B615" s="59">
        <v>25.2959967653</v>
      </c>
      <c r="C615" s="60">
        <v>2.22061070531386E-2</v>
      </c>
      <c r="D615" s="59">
        <v>5.6011896061000099</v>
      </c>
      <c r="E615" s="60">
        <v>1.0552427369367699E-2</v>
      </c>
      <c r="F615" s="59">
        <v>19.694807159200099</v>
      </c>
      <c r="G615" s="60">
        <v>3.2597800630487499E-2</v>
      </c>
      <c r="H615" s="107"/>
      <c r="I615" s="59">
        <v>0</v>
      </c>
      <c r="J615" s="60">
        <v>0</v>
      </c>
      <c r="K615" s="59">
        <v>4.0010733213999998</v>
      </c>
      <c r="L615" s="60">
        <v>2.2075713214165401E-2</v>
      </c>
      <c r="M615" s="59">
        <v>3.3746871188999998</v>
      </c>
      <c r="N615" s="60">
        <v>2.1972997415802199E-2</v>
      </c>
      <c r="O615" s="59">
        <v>6.2281277672000002</v>
      </c>
      <c r="P615" s="60">
        <v>3.0048632433804599E-2</v>
      </c>
      <c r="Q615" s="59">
        <v>1.8159883723000001</v>
      </c>
      <c r="R615" s="60">
        <v>1.45063426953822E-2</v>
      </c>
      <c r="S615" s="59">
        <v>5.1121602013000196</v>
      </c>
      <c r="T615" s="60">
        <v>2.2687417075353902E-2</v>
      </c>
      <c r="U615" s="59">
        <v>4.7639599842000004</v>
      </c>
      <c r="V615" s="61">
        <v>5.6297890083161599E-2</v>
      </c>
      <c r="W615" s="107"/>
      <c r="X615" s="59">
        <v>4.7676282717999996</v>
      </c>
      <c r="Y615" s="60">
        <v>2.4197758334278601E-2</v>
      </c>
      <c r="Z615" s="59">
        <v>5.9874919190999902</v>
      </c>
      <c r="AA615" s="60">
        <v>1.9124156631349198E-2</v>
      </c>
      <c r="AB615" s="59">
        <v>14.5408765744</v>
      </c>
      <c r="AC615" s="60">
        <v>2.3530467924111401E-2</v>
      </c>
    </row>
    <row r="616" spans="1:29" customFormat="1" x14ac:dyDescent="0.3">
      <c r="A616" s="58" t="s">
        <v>275</v>
      </c>
      <c r="B616" s="63">
        <v>42.535563984600003</v>
      </c>
      <c r="C616" s="64">
        <v>3.7339872240312197E-2</v>
      </c>
      <c r="D616" s="63">
        <v>21.168117774799999</v>
      </c>
      <c r="E616" s="64">
        <v>3.9879925707483797E-2</v>
      </c>
      <c r="F616" s="63">
        <v>21.132211213400002</v>
      </c>
      <c r="G616" s="64">
        <v>3.4976915612701401E-2</v>
      </c>
      <c r="H616" s="107"/>
      <c r="I616" s="63">
        <v>0</v>
      </c>
      <c r="J616" s="64">
        <v>0</v>
      </c>
      <c r="K616" s="63">
        <v>7.7970536702999897</v>
      </c>
      <c r="L616" s="64">
        <v>4.3019836657422303E-2</v>
      </c>
      <c r="M616" s="63">
        <v>4.6371691918</v>
      </c>
      <c r="N616" s="64">
        <v>3.0193171419480101E-2</v>
      </c>
      <c r="O616" s="63">
        <v>8.5237848471999893</v>
      </c>
      <c r="P616" s="64">
        <v>4.1124409676889802E-2</v>
      </c>
      <c r="Q616" s="63">
        <v>6.5768727976000001</v>
      </c>
      <c r="R616" s="64">
        <v>5.25368841129129E-2</v>
      </c>
      <c r="S616" s="63">
        <v>10.3366170175</v>
      </c>
      <c r="T616" s="64">
        <v>4.5873198841575397E-2</v>
      </c>
      <c r="U616" s="63">
        <v>4.6640664601999999</v>
      </c>
      <c r="V616" s="64">
        <v>5.5117402704421399E-2</v>
      </c>
      <c r="W616" s="107"/>
      <c r="X616" s="63">
        <v>4.3475063202999999</v>
      </c>
      <c r="Y616" s="64">
        <v>2.2065459238425601E-2</v>
      </c>
      <c r="Z616" s="63">
        <v>9.0216241249000202</v>
      </c>
      <c r="AA616" s="64">
        <v>2.8815229342251801E-2</v>
      </c>
      <c r="AB616" s="63">
        <v>29.1664335394</v>
      </c>
      <c r="AC616" s="64">
        <v>4.7197968110660397E-2</v>
      </c>
    </row>
    <row r="617" spans="1:29" customFormat="1" x14ac:dyDescent="0.3">
      <c r="A617" s="58" t="s">
        <v>274</v>
      </c>
      <c r="B617" s="59">
        <v>0</v>
      </c>
      <c r="C617" s="60">
        <v>0</v>
      </c>
      <c r="D617" s="59">
        <v>0</v>
      </c>
      <c r="E617" s="60">
        <v>0</v>
      </c>
      <c r="F617" s="59">
        <v>0</v>
      </c>
      <c r="G617" s="60">
        <v>0</v>
      </c>
      <c r="H617" s="107"/>
      <c r="I617" s="59">
        <v>0</v>
      </c>
      <c r="J617" s="60">
        <v>0</v>
      </c>
      <c r="K617" s="59">
        <v>0</v>
      </c>
      <c r="L617" s="60">
        <v>0</v>
      </c>
      <c r="M617" s="59">
        <v>0</v>
      </c>
      <c r="N617" s="60">
        <v>0</v>
      </c>
      <c r="O617" s="59">
        <v>0</v>
      </c>
      <c r="P617" s="60">
        <v>0</v>
      </c>
      <c r="Q617" s="59">
        <v>0</v>
      </c>
      <c r="R617" s="60">
        <v>0</v>
      </c>
      <c r="S617" s="59">
        <v>0</v>
      </c>
      <c r="T617" s="60">
        <v>0</v>
      </c>
      <c r="U617" s="59">
        <v>0</v>
      </c>
      <c r="V617" s="60">
        <v>0</v>
      </c>
      <c r="W617" s="107"/>
      <c r="X617" s="59">
        <v>0</v>
      </c>
      <c r="Y617" s="60">
        <v>0</v>
      </c>
      <c r="Z617" s="59">
        <v>0</v>
      </c>
      <c r="AA617" s="60">
        <v>0</v>
      </c>
      <c r="AB617" s="59">
        <v>0</v>
      </c>
      <c r="AC617" s="60">
        <v>0</v>
      </c>
    </row>
    <row r="618" spans="1:29" customFormat="1" x14ac:dyDescent="0.3">
      <c r="A618" s="65" t="s">
        <v>1</v>
      </c>
    </row>
    <row r="619" spans="1:29" customFormat="1" x14ac:dyDescent="0.3">
      <c r="A619" s="65" t="s">
        <v>1</v>
      </c>
    </row>
    <row r="620" spans="1:29" customFormat="1" x14ac:dyDescent="0.3">
      <c r="A620" s="53" t="s">
        <v>407</v>
      </c>
    </row>
    <row r="621" spans="1:29" customFormat="1" x14ac:dyDescent="0.3">
      <c r="A621" s="54" t="s">
        <v>1</v>
      </c>
    </row>
    <row r="622" spans="1:29" customFormat="1" x14ac:dyDescent="0.3">
      <c r="A622" s="114" t="s">
        <v>1</v>
      </c>
      <c r="B622" s="113" t="s">
        <v>504</v>
      </c>
      <c r="C622" s="113" t="s">
        <v>1</v>
      </c>
      <c r="D622" s="113" t="s">
        <v>346</v>
      </c>
      <c r="E622" s="113" t="s">
        <v>1</v>
      </c>
      <c r="F622" s="113" t="s">
        <v>347</v>
      </c>
      <c r="G622" s="113" t="s">
        <v>1</v>
      </c>
      <c r="H622" s="105"/>
      <c r="I622" s="113" t="s">
        <v>350</v>
      </c>
      <c r="J622" s="113" t="s">
        <v>1</v>
      </c>
      <c r="K622" s="113" t="s">
        <v>351</v>
      </c>
      <c r="L622" s="113" t="s">
        <v>1</v>
      </c>
      <c r="M622" s="113" t="s">
        <v>352</v>
      </c>
      <c r="N622" s="113" t="s">
        <v>1</v>
      </c>
      <c r="O622" s="113" t="s">
        <v>353</v>
      </c>
      <c r="P622" s="113" t="s">
        <v>1</v>
      </c>
      <c r="Q622" s="113" t="s">
        <v>354</v>
      </c>
      <c r="R622" s="113" t="s">
        <v>1</v>
      </c>
      <c r="S622" s="113" t="s">
        <v>355</v>
      </c>
      <c r="T622" s="113" t="s">
        <v>1</v>
      </c>
      <c r="U622" s="113" t="s">
        <v>356</v>
      </c>
      <c r="V622" s="113" t="s">
        <v>1</v>
      </c>
      <c r="W622" s="105"/>
      <c r="X622" s="113" t="s">
        <v>358</v>
      </c>
      <c r="Y622" s="113" t="s">
        <v>1</v>
      </c>
      <c r="Z622" s="113" t="s">
        <v>359</v>
      </c>
      <c r="AA622" s="113" t="s">
        <v>1</v>
      </c>
      <c r="AB622" s="113" t="s">
        <v>360</v>
      </c>
      <c r="AC622" s="113" t="s">
        <v>1</v>
      </c>
    </row>
    <row r="623" spans="1:29" customFormat="1" x14ac:dyDescent="0.3">
      <c r="A623" s="115" t="s">
        <v>1</v>
      </c>
      <c r="B623" s="55" t="s">
        <v>14</v>
      </c>
      <c r="C623" s="55" t="s">
        <v>15</v>
      </c>
      <c r="D623" s="55" t="s">
        <v>14</v>
      </c>
      <c r="E623" s="55" t="s">
        <v>15</v>
      </c>
      <c r="F623" s="55" t="s">
        <v>14</v>
      </c>
      <c r="G623" s="55" t="s">
        <v>15</v>
      </c>
      <c r="H623" s="105"/>
      <c r="I623" s="55" t="s">
        <v>14</v>
      </c>
      <c r="J623" s="55" t="s">
        <v>15</v>
      </c>
      <c r="K623" s="55" t="s">
        <v>14</v>
      </c>
      <c r="L623" s="55" t="s">
        <v>15</v>
      </c>
      <c r="M623" s="55" t="s">
        <v>14</v>
      </c>
      <c r="N623" s="55" t="s">
        <v>15</v>
      </c>
      <c r="O623" s="55" t="s">
        <v>14</v>
      </c>
      <c r="P623" s="55" t="s">
        <v>15</v>
      </c>
      <c r="Q623" s="55" t="s">
        <v>14</v>
      </c>
      <c r="R623" s="55" t="s">
        <v>15</v>
      </c>
      <c r="S623" s="55" t="s">
        <v>14</v>
      </c>
      <c r="T623" s="55" t="s">
        <v>15</v>
      </c>
      <c r="U623" s="55" t="s">
        <v>14</v>
      </c>
      <c r="V623" s="55" t="s">
        <v>15</v>
      </c>
      <c r="W623" s="105"/>
      <c r="X623" s="55" t="s">
        <v>14</v>
      </c>
      <c r="Y623" s="55" t="s">
        <v>15</v>
      </c>
      <c r="Z623" s="55" t="s">
        <v>14</v>
      </c>
      <c r="AA623" s="55" t="s">
        <v>15</v>
      </c>
      <c r="AB623" s="55" t="s">
        <v>14</v>
      </c>
      <c r="AC623" s="55" t="s">
        <v>15</v>
      </c>
    </row>
    <row r="624" spans="1:29" customFormat="1" x14ac:dyDescent="0.3">
      <c r="A624" s="56" t="s">
        <v>16</v>
      </c>
      <c r="B624" s="57">
        <v>1497.7955463971</v>
      </c>
      <c r="C624" s="57">
        <v>1497.7955463971</v>
      </c>
      <c r="D624" s="57">
        <v>695.70771563350002</v>
      </c>
      <c r="E624" s="57">
        <v>695.70771563350002</v>
      </c>
      <c r="F624" s="57">
        <v>797.91415653839999</v>
      </c>
      <c r="G624" s="57">
        <v>797.91415653839999</v>
      </c>
      <c r="H624" s="106"/>
      <c r="I624" s="57">
        <v>202.05902681649999</v>
      </c>
      <c r="J624" s="57">
        <v>202.05902681649999</v>
      </c>
      <c r="K624" s="57">
        <v>250.81179160139999</v>
      </c>
      <c r="L624" s="57">
        <v>250.81179160139999</v>
      </c>
      <c r="M624" s="57">
        <v>192.86541582780001</v>
      </c>
      <c r="N624" s="57">
        <v>192.86541582780001</v>
      </c>
      <c r="O624" s="57">
        <v>274.45842064239997</v>
      </c>
      <c r="P624" s="57">
        <v>274.45842064239997</v>
      </c>
      <c r="Q624" s="57">
        <v>164.15384138869999</v>
      </c>
      <c r="R624" s="57">
        <v>164.15384138869999</v>
      </c>
      <c r="S624" s="57">
        <v>299.23722969149998</v>
      </c>
      <c r="T624" s="57">
        <v>299.23722969149998</v>
      </c>
      <c r="U624" s="57">
        <v>114.2098204288</v>
      </c>
      <c r="V624" s="57">
        <v>114.2098204288</v>
      </c>
      <c r="W624" s="106"/>
      <c r="X624" s="57">
        <v>272.60720089580002</v>
      </c>
      <c r="Y624" s="57">
        <v>272.60720089580002</v>
      </c>
      <c r="Z624" s="57">
        <v>425.88297958520002</v>
      </c>
      <c r="AA624" s="57">
        <v>425.88297958520002</v>
      </c>
      <c r="AB624" s="57">
        <v>788.23190164410005</v>
      </c>
      <c r="AC624" s="57">
        <v>788.23190164410005</v>
      </c>
    </row>
    <row r="625" spans="1:29" customFormat="1" x14ac:dyDescent="0.3">
      <c r="A625" s="58" t="s">
        <v>276</v>
      </c>
      <c r="B625" s="59">
        <v>536.94290775499996</v>
      </c>
      <c r="C625" s="60">
        <v>0.35848878643456999</v>
      </c>
      <c r="D625" s="59">
        <v>218.03715004439999</v>
      </c>
      <c r="E625" s="62">
        <v>0.31340338067957002</v>
      </c>
      <c r="F625" s="59">
        <v>318.90575771060003</v>
      </c>
      <c r="G625" s="61">
        <v>0.39967426959074498</v>
      </c>
      <c r="H625" s="107"/>
      <c r="I625" s="59">
        <v>71.023585857699999</v>
      </c>
      <c r="J625" s="60">
        <v>0.35149919791606299</v>
      </c>
      <c r="K625" s="59">
        <v>96.220335965600199</v>
      </c>
      <c r="L625" s="60">
        <v>0.38363561518079298</v>
      </c>
      <c r="M625" s="59">
        <v>66.577802597000101</v>
      </c>
      <c r="N625" s="60">
        <v>0.345203427536454</v>
      </c>
      <c r="O625" s="59">
        <v>91.297194491200102</v>
      </c>
      <c r="P625" s="60">
        <v>0.33264490219505399</v>
      </c>
      <c r="Q625" s="59">
        <v>60.033293487500003</v>
      </c>
      <c r="R625" s="60">
        <v>0.365713607306619</v>
      </c>
      <c r="S625" s="59">
        <v>105.40632455319999</v>
      </c>
      <c r="T625" s="60">
        <v>0.35225003473621602</v>
      </c>
      <c r="U625" s="59">
        <v>46.384370802799999</v>
      </c>
      <c r="V625" s="60">
        <v>0.406132945736629</v>
      </c>
      <c r="W625" s="107"/>
      <c r="X625" s="59">
        <v>91.920051666700004</v>
      </c>
      <c r="Y625" s="60">
        <v>0.33718864125616099</v>
      </c>
      <c r="Z625" s="59">
        <v>150.40103450710001</v>
      </c>
      <c r="AA625" s="60">
        <v>0.35315108073487</v>
      </c>
      <c r="AB625" s="59">
        <v>285.05539606560001</v>
      </c>
      <c r="AC625" s="60">
        <v>0.36163899922221998</v>
      </c>
    </row>
    <row r="626" spans="1:29" customFormat="1" x14ac:dyDescent="0.3">
      <c r="A626" s="58" t="s">
        <v>277</v>
      </c>
      <c r="B626" s="63">
        <v>277.95558508319999</v>
      </c>
      <c r="C626" s="64">
        <v>0.18557645317601201</v>
      </c>
      <c r="D626" s="63">
        <v>118.9843100046</v>
      </c>
      <c r="E626" s="64">
        <v>0.171026290683372</v>
      </c>
      <c r="F626" s="63">
        <v>155.03283584979999</v>
      </c>
      <c r="G626" s="64">
        <v>0.19429763788423099</v>
      </c>
      <c r="H626" s="107"/>
      <c r="I626" s="63">
        <v>36.739412626799997</v>
      </c>
      <c r="J626" s="64">
        <v>0.18182514884704901</v>
      </c>
      <c r="K626" s="63">
        <v>32.890421293000003</v>
      </c>
      <c r="L626" s="64">
        <v>0.13113586519596601</v>
      </c>
      <c r="M626" s="63">
        <v>35.9775140458</v>
      </c>
      <c r="N626" s="64">
        <v>0.186542070756338</v>
      </c>
      <c r="O626" s="63">
        <v>50.667029426599797</v>
      </c>
      <c r="P626" s="64">
        <v>0.184607305208593</v>
      </c>
      <c r="Q626" s="63">
        <v>36.197794569599999</v>
      </c>
      <c r="R626" s="64">
        <v>0.220511407246859</v>
      </c>
      <c r="S626" s="63">
        <v>59.813130199699899</v>
      </c>
      <c r="T626" s="64">
        <v>0.19988532262969</v>
      </c>
      <c r="U626" s="63">
        <v>25.6702829217</v>
      </c>
      <c r="V626" s="64">
        <v>0.22476423503093801</v>
      </c>
      <c r="W626" s="107"/>
      <c r="X626" s="63">
        <v>38.606252102199903</v>
      </c>
      <c r="Y626" s="64">
        <v>0.141618607195034</v>
      </c>
      <c r="Z626" s="63">
        <v>73.660879574799907</v>
      </c>
      <c r="AA626" s="64">
        <v>0.172960374341665</v>
      </c>
      <c r="AB626" s="63">
        <v>165.68845340620001</v>
      </c>
      <c r="AC626" s="64">
        <v>0.21020267393466999</v>
      </c>
    </row>
    <row r="627" spans="1:29" customFormat="1" x14ac:dyDescent="0.3">
      <c r="A627" s="58" t="s">
        <v>278</v>
      </c>
      <c r="B627" s="59">
        <v>563.55565043909996</v>
      </c>
      <c r="C627" s="60">
        <v>0.37625672729146198</v>
      </c>
      <c r="D627" s="59">
        <v>247.908889777799</v>
      </c>
      <c r="E627" s="60">
        <v>0.35634057838794903</v>
      </c>
      <c r="F627" s="59">
        <v>311.4730864361</v>
      </c>
      <c r="G627" s="60">
        <v>0.390359143128087</v>
      </c>
      <c r="H627" s="107"/>
      <c r="I627" s="59">
        <v>60.985005950200097</v>
      </c>
      <c r="J627" s="60">
        <v>0.301817775285949</v>
      </c>
      <c r="K627" s="59">
        <v>65.607760775599999</v>
      </c>
      <c r="L627" s="62">
        <v>0.26158164397576</v>
      </c>
      <c r="M627" s="59">
        <v>84.352856922399994</v>
      </c>
      <c r="N627" s="60">
        <v>0.43736642238499901</v>
      </c>
      <c r="O627" s="59">
        <v>107.3581674851</v>
      </c>
      <c r="P627" s="60">
        <v>0.39116368604693003</v>
      </c>
      <c r="Q627" s="59">
        <v>70.190935345300204</v>
      </c>
      <c r="R627" s="60">
        <v>0.42759240205104199</v>
      </c>
      <c r="S627" s="59">
        <v>123.88186148370001</v>
      </c>
      <c r="T627" s="60">
        <v>0.41399214132351297</v>
      </c>
      <c r="U627" s="59">
        <v>51.179062476799999</v>
      </c>
      <c r="V627" s="60">
        <v>0.44811437654527903</v>
      </c>
      <c r="W627" s="107"/>
      <c r="X627" s="59">
        <v>92.095342127499904</v>
      </c>
      <c r="Y627" s="60">
        <v>0.33783165604162502</v>
      </c>
      <c r="Z627" s="59">
        <v>181.5310825793</v>
      </c>
      <c r="AA627" s="60">
        <v>0.426246389926423</v>
      </c>
      <c r="AB627" s="59">
        <v>288.42218697589999</v>
      </c>
      <c r="AC627" s="60">
        <v>0.36591031950661601</v>
      </c>
    </row>
    <row r="628" spans="1:29" customFormat="1" x14ac:dyDescent="0.3">
      <c r="A628" s="58" t="s">
        <v>279</v>
      </c>
      <c r="B628" s="63">
        <v>55.659320628899998</v>
      </c>
      <c r="C628" s="64">
        <v>3.7160826631369499E-2</v>
      </c>
      <c r="D628" s="63">
        <v>24.4904459991001</v>
      </c>
      <c r="E628" s="64">
        <v>3.5202205536558402E-2</v>
      </c>
      <c r="F628" s="63">
        <v>31.168874629800001</v>
      </c>
      <c r="G628" s="64">
        <v>3.90629422656446E-2</v>
      </c>
      <c r="H628" s="107"/>
      <c r="I628" s="63">
        <v>6.1080137591999799</v>
      </c>
      <c r="J628" s="64">
        <v>3.02288586431083E-2</v>
      </c>
      <c r="K628" s="63">
        <v>16.620706842899999</v>
      </c>
      <c r="L628" s="64">
        <v>6.6267645300003605E-2</v>
      </c>
      <c r="M628" s="63">
        <v>7.6195129890000102</v>
      </c>
      <c r="N628" s="64">
        <v>3.9506891146327099E-2</v>
      </c>
      <c r="O628" s="63">
        <v>6.2620938086000102</v>
      </c>
      <c r="P628" s="64">
        <v>2.2816183937599301E-2</v>
      </c>
      <c r="Q628" s="63">
        <v>5.4063845304000004</v>
      </c>
      <c r="R628" s="64">
        <v>3.2934864543304999E-2</v>
      </c>
      <c r="S628" s="63">
        <v>10.8231335785</v>
      </c>
      <c r="T628" s="64">
        <v>3.6169074248074501E-2</v>
      </c>
      <c r="U628" s="63">
        <v>2.8194751202999999</v>
      </c>
      <c r="V628" s="64">
        <v>2.4686801097438899E-2</v>
      </c>
      <c r="W628" s="107"/>
      <c r="X628" s="63">
        <v>8.0746443880999994</v>
      </c>
      <c r="Y628" s="64">
        <v>2.9620070055252901E-2</v>
      </c>
      <c r="Z628" s="63">
        <v>11.156053416700001</v>
      </c>
      <c r="AA628" s="64">
        <v>2.6195114506726101E-2</v>
      </c>
      <c r="AB628" s="63">
        <v>36.428622824100003</v>
      </c>
      <c r="AC628" s="64">
        <v>4.6215615922315399E-2</v>
      </c>
    </row>
    <row r="629" spans="1:29" customFormat="1" x14ac:dyDescent="0.3">
      <c r="A629" s="58" t="s">
        <v>280</v>
      </c>
      <c r="B629" s="59">
        <v>425.80534878809999</v>
      </c>
      <c r="C629" s="60">
        <v>0.28428803237688999</v>
      </c>
      <c r="D629" s="59">
        <v>174.6142842882</v>
      </c>
      <c r="E629" s="60">
        <v>0.25098799447581099</v>
      </c>
      <c r="F629" s="59">
        <v>251.19106449990099</v>
      </c>
      <c r="G629" s="60">
        <v>0.31480963514878002</v>
      </c>
      <c r="H629" s="107"/>
      <c r="I629" s="59">
        <v>67.833472842299898</v>
      </c>
      <c r="J629" s="60">
        <v>0.33571117267580902</v>
      </c>
      <c r="K629" s="59">
        <v>62.7998639107998</v>
      </c>
      <c r="L629" s="60">
        <v>0.25038640930648098</v>
      </c>
      <c r="M629" s="59">
        <v>53.861145172499903</v>
      </c>
      <c r="N629" s="60">
        <v>0.27926803227692198</v>
      </c>
      <c r="O629" s="59">
        <v>90.384974043800099</v>
      </c>
      <c r="P629" s="60">
        <v>0.32932119128370702</v>
      </c>
      <c r="Q629" s="59">
        <v>48.389415866100002</v>
      </c>
      <c r="R629" s="60">
        <v>0.29478089246488398</v>
      </c>
      <c r="S629" s="59">
        <v>74.286534301700001</v>
      </c>
      <c r="T629" s="60">
        <v>0.24825298101538401</v>
      </c>
      <c r="U629" s="59">
        <v>28.2499426509</v>
      </c>
      <c r="V629" s="60">
        <v>0.24735125705334099</v>
      </c>
      <c r="W629" s="107"/>
      <c r="X629" s="59">
        <v>102.6332658219</v>
      </c>
      <c r="Y629" s="61">
        <v>0.37648772844092998</v>
      </c>
      <c r="Z629" s="59">
        <v>123.5515830593</v>
      </c>
      <c r="AA629" s="60">
        <v>0.29010688142464902</v>
      </c>
      <c r="AB629" s="59">
        <v>199.62049990689999</v>
      </c>
      <c r="AC629" s="60">
        <v>0.25325097790451001</v>
      </c>
    </row>
    <row r="630" spans="1:29" customFormat="1" x14ac:dyDescent="0.3">
      <c r="A630" s="58" t="s">
        <v>281</v>
      </c>
      <c r="B630" s="63">
        <v>739.86763348730005</v>
      </c>
      <c r="C630" s="64">
        <v>0.49397104649364698</v>
      </c>
      <c r="D630" s="63">
        <v>317.00925502849901</v>
      </c>
      <c r="E630" s="64">
        <v>0.45566442329856399</v>
      </c>
      <c r="F630" s="63">
        <v>419.67918901510001</v>
      </c>
      <c r="G630" s="64">
        <v>0.52597035104101797</v>
      </c>
      <c r="H630" s="107"/>
      <c r="I630" s="63">
        <v>73.315751349400202</v>
      </c>
      <c r="J630" s="64">
        <v>0.36284323697145099</v>
      </c>
      <c r="K630" s="63">
        <v>141.5917461025</v>
      </c>
      <c r="L630" s="64">
        <v>0.56453384906050696</v>
      </c>
      <c r="M630" s="63">
        <v>107.4887745477</v>
      </c>
      <c r="N630" s="64">
        <v>0.55732529383946905</v>
      </c>
      <c r="O630" s="63">
        <v>146.18169023190001</v>
      </c>
      <c r="P630" s="64">
        <v>0.53261871102276903</v>
      </c>
      <c r="Q630" s="63">
        <v>86.178214924299695</v>
      </c>
      <c r="R630" s="64">
        <v>0.52498445479712197</v>
      </c>
      <c r="S630" s="63">
        <v>131.67881267839999</v>
      </c>
      <c r="T630" s="64">
        <v>0.44004822800343002</v>
      </c>
      <c r="U630" s="63">
        <v>53.432643653100001</v>
      </c>
      <c r="V630" s="64">
        <v>0.46784631525106601</v>
      </c>
      <c r="W630" s="107"/>
      <c r="X630" s="63">
        <v>104.19288376110001</v>
      </c>
      <c r="Y630" s="62">
        <v>0.38220884635004998</v>
      </c>
      <c r="Z630" s="63">
        <v>212.7747406151</v>
      </c>
      <c r="AA630" s="64">
        <v>0.49960846245214502</v>
      </c>
      <c r="AB630" s="63">
        <v>422.90000911110099</v>
      </c>
      <c r="AC630" s="61">
        <v>0.53651724604017204</v>
      </c>
    </row>
    <row r="631" spans="1:29" customFormat="1" x14ac:dyDescent="0.3">
      <c r="A631" s="58" t="s">
        <v>282</v>
      </c>
      <c r="B631" s="59">
        <v>529.33720185749996</v>
      </c>
      <c r="C631" s="60">
        <v>0.35341085312398202</v>
      </c>
      <c r="D631" s="59">
        <v>240.782221663</v>
      </c>
      <c r="E631" s="60">
        <v>0.34609681084785399</v>
      </c>
      <c r="F631" s="59">
        <v>285.1405557544</v>
      </c>
      <c r="G631" s="60">
        <v>0.35735743427767802</v>
      </c>
      <c r="H631" s="107"/>
      <c r="I631" s="59">
        <v>68.360683624100005</v>
      </c>
      <c r="J631" s="60">
        <v>0.33832036460406101</v>
      </c>
      <c r="K631" s="59">
        <v>98.184843932699806</v>
      </c>
      <c r="L631" s="60">
        <v>0.39146821329971299</v>
      </c>
      <c r="M631" s="59">
        <v>55.029049793099801</v>
      </c>
      <c r="N631" s="62">
        <v>0.28532357424947902</v>
      </c>
      <c r="O631" s="59">
        <v>96.468911500299996</v>
      </c>
      <c r="P631" s="60">
        <v>0.35148825557803598</v>
      </c>
      <c r="Q631" s="59">
        <v>61.700433507099902</v>
      </c>
      <c r="R631" s="60">
        <v>0.37586956835813201</v>
      </c>
      <c r="S631" s="59">
        <v>107.8466161771</v>
      </c>
      <c r="T631" s="60">
        <v>0.36040507489086498</v>
      </c>
      <c r="U631" s="59">
        <v>41.746663323100002</v>
      </c>
      <c r="V631" s="60">
        <v>0.36552603941029299</v>
      </c>
      <c r="W631" s="107"/>
      <c r="X631" s="59">
        <v>117.88382539769999</v>
      </c>
      <c r="Y631" s="61">
        <v>0.43243107669323599</v>
      </c>
      <c r="Z631" s="59">
        <v>141.4285923196</v>
      </c>
      <c r="AA631" s="60">
        <v>0.33208322261985701</v>
      </c>
      <c r="AB631" s="59">
        <v>270.02478414019902</v>
      </c>
      <c r="AC631" s="60">
        <v>0.34257023038141499</v>
      </c>
    </row>
    <row r="632" spans="1:29" customFormat="1" x14ac:dyDescent="0.3">
      <c r="A632" s="58" t="s">
        <v>283</v>
      </c>
      <c r="B632" s="63">
        <v>125.0031046122</v>
      </c>
      <c r="C632" s="64">
        <v>8.3458056016317506E-2</v>
      </c>
      <c r="D632" s="63">
        <v>66.877285458900005</v>
      </c>
      <c r="E632" s="64">
        <v>9.6128422836309402E-2</v>
      </c>
      <c r="F632" s="63">
        <v>58.1258191533001</v>
      </c>
      <c r="G632" s="64">
        <v>7.2847208784298206E-2</v>
      </c>
      <c r="H632" s="107"/>
      <c r="I632" s="63">
        <v>9.9879141108000198</v>
      </c>
      <c r="J632" s="64">
        <v>4.9430675125791503E-2</v>
      </c>
      <c r="K632" s="63">
        <v>25.7001753429</v>
      </c>
      <c r="L632" s="64">
        <v>0.102467970819106</v>
      </c>
      <c r="M632" s="63">
        <v>16.511231913100001</v>
      </c>
      <c r="N632" s="64">
        <v>8.56101226973843E-2</v>
      </c>
      <c r="O632" s="63">
        <v>25.972875117699999</v>
      </c>
      <c r="P632" s="64">
        <v>9.4633187267155597E-2</v>
      </c>
      <c r="Q632" s="63">
        <v>14.016552004799999</v>
      </c>
      <c r="R632" s="64">
        <v>8.5386682920262594E-2</v>
      </c>
      <c r="S632" s="63">
        <v>27.846278501899999</v>
      </c>
      <c r="T632" s="64">
        <v>9.3057533417911398E-2</v>
      </c>
      <c r="U632" s="63">
        <v>4.9680776209999999</v>
      </c>
      <c r="V632" s="64">
        <v>4.3499565994827599E-2</v>
      </c>
      <c r="W632" s="107"/>
      <c r="X632" s="63">
        <v>18.5979076046</v>
      </c>
      <c r="Y632" s="64">
        <v>6.8222363692105006E-2</v>
      </c>
      <c r="Z632" s="63">
        <v>38.853826249900102</v>
      </c>
      <c r="AA632" s="64">
        <v>9.1231225741265201E-2</v>
      </c>
      <c r="AB632" s="63">
        <v>67.551370757699999</v>
      </c>
      <c r="AC632" s="64">
        <v>8.5699869057317801E-2</v>
      </c>
    </row>
    <row r="633" spans="1:29" customFormat="1" x14ac:dyDescent="0.3">
      <c r="A633" s="58" t="s">
        <v>284</v>
      </c>
      <c r="B633" s="59">
        <v>276.42017642190001</v>
      </c>
      <c r="C633" s="60">
        <v>0.18455134086011901</v>
      </c>
      <c r="D633" s="59">
        <v>139.25100817969999</v>
      </c>
      <c r="E633" s="60">
        <v>0.20015734345119399</v>
      </c>
      <c r="F633" s="59">
        <v>136.40991845709999</v>
      </c>
      <c r="G633" s="60">
        <v>0.17095813796422499</v>
      </c>
      <c r="H633" s="107"/>
      <c r="I633" s="59">
        <v>26.1061777227</v>
      </c>
      <c r="J633" s="60">
        <v>0.129200749573086</v>
      </c>
      <c r="K633" s="59">
        <v>30.2931905433</v>
      </c>
      <c r="L633" s="60">
        <v>0.120780567571732</v>
      </c>
      <c r="M633" s="59">
        <v>25.584613748599999</v>
      </c>
      <c r="N633" s="62">
        <v>0.132655269680093</v>
      </c>
      <c r="O633" s="59">
        <v>36.321004573800003</v>
      </c>
      <c r="P633" s="62">
        <v>0.13233700204492399</v>
      </c>
      <c r="Q633" s="59">
        <v>38.353520147499999</v>
      </c>
      <c r="R633" s="61">
        <v>0.23364375650937499</v>
      </c>
      <c r="S633" s="59">
        <v>87.764410032599997</v>
      </c>
      <c r="T633" s="61">
        <v>0.293293752662665</v>
      </c>
      <c r="U633" s="59">
        <v>31.9972596534</v>
      </c>
      <c r="V633" s="61">
        <v>0.28016206954241302</v>
      </c>
      <c r="W633" s="107"/>
      <c r="X633" s="59">
        <v>40.227294904100098</v>
      </c>
      <c r="Y633" s="60">
        <v>0.14756504880249399</v>
      </c>
      <c r="Z633" s="59">
        <v>84.374582584500004</v>
      </c>
      <c r="AA633" s="60">
        <v>0.198116822293952</v>
      </c>
      <c r="AB633" s="59">
        <v>151.81829893330101</v>
      </c>
      <c r="AC633" s="60">
        <v>0.192606133571397</v>
      </c>
    </row>
    <row r="634" spans="1:29" customFormat="1" x14ac:dyDescent="0.3">
      <c r="A634" s="58" t="s">
        <v>285</v>
      </c>
      <c r="B634" s="63">
        <v>30.045503500500001</v>
      </c>
      <c r="C634" s="64">
        <v>2.00598162898625E-2</v>
      </c>
      <c r="D634" s="63">
        <v>12.75479189</v>
      </c>
      <c r="E634" s="64">
        <v>1.8333549568852602E-2</v>
      </c>
      <c r="F634" s="63">
        <v>17.290711610500001</v>
      </c>
      <c r="G634" s="64">
        <v>2.1669889509809501E-2</v>
      </c>
      <c r="H634" s="107"/>
      <c r="I634" s="63">
        <v>3.8060788235</v>
      </c>
      <c r="J634" s="64">
        <v>1.88364701318516E-2</v>
      </c>
      <c r="K634" s="63">
        <v>4.13668923590002</v>
      </c>
      <c r="L634" s="64">
        <v>1.6493200776118998E-2</v>
      </c>
      <c r="M634" s="63">
        <v>7.1383462815000103</v>
      </c>
      <c r="N634" s="64">
        <v>3.7012059683491798E-2</v>
      </c>
      <c r="O634" s="63">
        <v>5.3610597558000004</v>
      </c>
      <c r="P634" s="64">
        <v>1.9533231092898701E-2</v>
      </c>
      <c r="Q634" s="63">
        <v>3.9639300312999999</v>
      </c>
      <c r="R634" s="64">
        <v>2.4147653187803299E-2</v>
      </c>
      <c r="S634" s="63">
        <v>4.3207941704999904</v>
      </c>
      <c r="T634" s="64">
        <v>1.4439360285999601E-2</v>
      </c>
      <c r="U634" s="63">
        <v>1.3186052020000001</v>
      </c>
      <c r="V634" s="64">
        <v>1.1545462527209199E-2</v>
      </c>
      <c r="W634" s="107"/>
      <c r="X634" s="63">
        <v>3.1852773952</v>
      </c>
      <c r="Y634" s="64">
        <v>1.1684494704222901E-2</v>
      </c>
      <c r="Z634" s="63">
        <v>5.6501320935999999</v>
      </c>
      <c r="AA634" s="64">
        <v>1.3266865229277501E-2</v>
      </c>
      <c r="AB634" s="63">
        <v>19.703055255300001</v>
      </c>
      <c r="AC634" s="64">
        <v>2.4996520965725001E-2</v>
      </c>
    </row>
    <row r="635" spans="1:29" customFormat="1" x14ac:dyDescent="0.3">
      <c r="A635" s="58" t="s">
        <v>286</v>
      </c>
      <c r="B635" s="59">
        <v>454.74792868079999</v>
      </c>
      <c r="C635" s="60">
        <v>0.30361148407383198</v>
      </c>
      <c r="D635" s="59">
        <v>216.59779906580101</v>
      </c>
      <c r="E635" s="60">
        <v>0.31133447883148702</v>
      </c>
      <c r="F635" s="59">
        <v>234.7357051749</v>
      </c>
      <c r="G635" s="60">
        <v>0.29418666563488099</v>
      </c>
      <c r="H635" s="107"/>
      <c r="I635" s="59">
        <v>40.723225194900003</v>
      </c>
      <c r="J635" s="60">
        <v>0.20154123196823501</v>
      </c>
      <c r="K635" s="59">
        <v>68.071310269799895</v>
      </c>
      <c r="L635" s="60">
        <v>0.27140394729918299</v>
      </c>
      <c r="M635" s="59">
        <v>70.055114917799898</v>
      </c>
      <c r="N635" s="60">
        <v>0.36323316244706499</v>
      </c>
      <c r="O635" s="59">
        <v>75.319554510500097</v>
      </c>
      <c r="P635" s="60">
        <v>0.27442974543905901</v>
      </c>
      <c r="Q635" s="59">
        <v>53.253444364400004</v>
      </c>
      <c r="R635" s="60">
        <v>0.32441180732591601</v>
      </c>
      <c r="S635" s="59">
        <v>112.6553322605</v>
      </c>
      <c r="T635" s="61">
        <v>0.37647498734245899</v>
      </c>
      <c r="U635" s="59">
        <v>34.669947162900002</v>
      </c>
      <c r="V635" s="60">
        <v>0.30356362555104199</v>
      </c>
      <c r="W635" s="107"/>
      <c r="X635" s="59">
        <v>58.829357355199903</v>
      </c>
      <c r="Y635" s="62">
        <v>0.215802653641885</v>
      </c>
      <c r="Z635" s="59">
        <v>132.54750591889999</v>
      </c>
      <c r="AA635" s="60">
        <v>0.31122987363335802</v>
      </c>
      <c r="AB635" s="59">
        <v>262.57709070369998</v>
      </c>
      <c r="AC635" s="60">
        <v>0.33312162341566598</v>
      </c>
    </row>
    <row r="636" spans="1:29" customFormat="1" x14ac:dyDescent="0.3">
      <c r="A636" s="58" t="s">
        <v>287</v>
      </c>
      <c r="B636" s="63">
        <v>226.49303986499999</v>
      </c>
      <c r="C636" s="64">
        <v>0.151217594690959</v>
      </c>
      <c r="D636" s="63">
        <v>103.9788713241</v>
      </c>
      <c r="E636" s="64">
        <v>0.14945769464324299</v>
      </c>
      <c r="F636" s="63">
        <v>122.5141685409</v>
      </c>
      <c r="G636" s="64">
        <v>0.153543044119438</v>
      </c>
      <c r="H636" s="107"/>
      <c r="I636" s="63">
        <v>28.136183201400002</v>
      </c>
      <c r="J636" s="64">
        <v>0.139247345910222</v>
      </c>
      <c r="K636" s="63">
        <v>44.320210159400098</v>
      </c>
      <c r="L636" s="64">
        <v>0.17670704346243599</v>
      </c>
      <c r="M636" s="63">
        <v>29.316194933999999</v>
      </c>
      <c r="N636" s="64">
        <v>0.15200337918631801</v>
      </c>
      <c r="O636" s="63">
        <v>42.064153072700002</v>
      </c>
      <c r="P636" s="64">
        <v>0.15326238843116699</v>
      </c>
      <c r="Q636" s="63">
        <v>28.268147825</v>
      </c>
      <c r="R636" s="64">
        <v>0.172205216678809</v>
      </c>
      <c r="S636" s="63">
        <v>32.806851870400003</v>
      </c>
      <c r="T636" s="64">
        <v>0.109634927125286</v>
      </c>
      <c r="U636" s="63">
        <v>21.581298802100001</v>
      </c>
      <c r="V636" s="64">
        <v>0.18896184864903201</v>
      </c>
      <c r="W636" s="107"/>
      <c r="X636" s="63">
        <v>33.1076377431</v>
      </c>
      <c r="Y636" s="64">
        <v>0.121448140893956</v>
      </c>
      <c r="Z636" s="63">
        <v>47.2604367725001</v>
      </c>
      <c r="AA636" s="62">
        <v>0.110970475548308</v>
      </c>
      <c r="AB636" s="63">
        <v>146.12496534939999</v>
      </c>
      <c r="AC636" s="61">
        <v>0.185383216594776</v>
      </c>
    </row>
    <row r="637" spans="1:29" customFormat="1" x14ac:dyDescent="0.3">
      <c r="A637" s="58" t="s">
        <v>288</v>
      </c>
      <c r="B637" s="59">
        <v>140.3997272849</v>
      </c>
      <c r="C637" s="60">
        <v>9.3737578284717904E-2</v>
      </c>
      <c r="D637" s="59">
        <v>65.483324995399997</v>
      </c>
      <c r="E637" s="60">
        <v>9.4124764644548997E-2</v>
      </c>
      <c r="F637" s="59">
        <v>74.157152504400003</v>
      </c>
      <c r="G637" s="60">
        <v>9.2938760262277903E-2</v>
      </c>
      <c r="H637" s="107"/>
      <c r="I637" s="59">
        <v>13.3690141052</v>
      </c>
      <c r="J637" s="60">
        <v>6.6163904260219397E-2</v>
      </c>
      <c r="K637" s="59">
        <v>19.8256187665</v>
      </c>
      <c r="L637" s="60">
        <v>7.90458001990898E-2</v>
      </c>
      <c r="M637" s="59">
        <v>37.786053065899999</v>
      </c>
      <c r="N637" s="61">
        <v>0.19591927823720001</v>
      </c>
      <c r="O637" s="59">
        <v>22.112424684200001</v>
      </c>
      <c r="P637" s="60">
        <v>8.0567484985315602E-2</v>
      </c>
      <c r="Q637" s="59">
        <v>10.004907036300001</v>
      </c>
      <c r="R637" s="62">
        <v>6.0948357660478798E-2</v>
      </c>
      <c r="S637" s="59">
        <v>31.654550068599999</v>
      </c>
      <c r="T637" s="60">
        <v>0.105784130207442</v>
      </c>
      <c r="U637" s="59">
        <v>5.6471595582000003</v>
      </c>
      <c r="V637" s="60">
        <v>4.9445481456828998E-2</v>
      </c>
      <c r="W637" s="107"/>
      <c r="X637" s="59">
        <v>29.482729379799999</v>
      </c>
      <c r="Y637" s="60">
        <v>0.108150955964914</v>
      </c>
      <c r="Z637" s="59">
        <v>31.645493366999901</v>
      </c>
      <c r="AA637" s="60">
        <v>7.4305607136077506E-2</v>
      </c>
      <c r="AB637" s="59">
        <v>77.764465781699997</v>
      </c>
      <c r="AC637" s="60">
        <v>9.8656836420218802E-2</v>
      </c>
    </row>
    <row r="638" spans="1:29" customFormat="1" x14ac:dyDescent="0.3">
      <c r="A638" s="58" t="s">
        <v>289</v>
      </c>
      <c r="B638" s="63">
        <v>27.280717877200001</v>
      </c>
      <c r="C638" s="64">
        <v>1.8213913068991901E-2</v>
      </c>
      <c r="D638" s="63">
        <v>15.601142973000099</v>
      </c>
      <c r="E638" s="64">
        <v>2.2424852596027101E-2</v>
      </c>
      <c r="F638" s="63">
        <v>11.679574904200001</v>
      </c>
      <c r="G638" s="64">
        <v>1.4637633395138201E-2</v>
      </c>
      <c r="H638" s="107"/>
      <c r="I638" s="63">
        <v>7.6014830725999802</v>
      </c>
      <c r="J638" s="64">
        <v>3.7620111273243398E-2</v>
      </c>
      <c r="K638" s="63">
        <v>5.7749904973999797</v>
      </c>
      <c r="L638" s="64">
        <v>2.30251953487811E-2</v>
      </c>
      <c r="M638" s="63">
        <v>2.6785881103000002</v>
      </c>
      <c r="N638" s="64">
        <v>1.3888379618518999E-2</v>
      </c>
      <c r="O638" s="63">
        <v>4.4374020281000002</v>
      </c>
      <c r="P638" s="64">
        <v>1.6167848003037302E-2</v>
      </c>
      <c r="Q638" s="63">
        <v>2.3222446174</v>
      </c>
      <c r="R638" s="64">
        <v>1.41467576862923E-2</v>
      </c>
      <c r="S638" s="63">
        <v>2.9391959135999999</v>
      </c>
      <c r="T638" s="64">
        <v>9.8222935582921202E-3</v>
      </c>
      <c r="U638" s="63">
        <v>1.5268136377999999</v>
      </c>
      <c r="V638" s="64">
        <v>1.3368496965213601E-2</v>
      </c>
      <c r="W638" s="107"/>
      <c r="X638" s="63">
        <v>1.2944346114</v>
      </c>
      <c r="Y638" s="64">
        <v>4.7483507667678204E-3</v>
      </c>
      <c r="Z638" s="63">
        <v>3.4836484656</v>
      </c>
      <c r="AA638" s="64">
        <v>8.1798255215387809E-3</v>
      </c>
      <c r="AB638" s="63">
        <v>22.5026348001999</v>
      </c>
      <c r="AC638" s="64">
        <v>2.8548241644703602E-2</v>
      </c>
    </row>
    <row r="639" spans="1:29" customFormat="1" x14ac:dyDescent="0.3">
      <c r="A639" s="58" t="s">
        <v>290</v>
      </c>
      <c r="B639" s="59">
        <v>113.8784434655</v>
      </c>
      <c r="C639" s="60">
        <v>7.6030699743653896E-2</v>
      </c>
      <c r="D639" s="59">
        <v>41.211815574600102</v>
      </c>
      <c r="E639" s="60">
        <v>5.92372553135668E-2</v>
      </c>
      <c r="F639" s="59">
        <v>72.666627890899903</v>
      </c>
      <c r="G639" s="60">
        <v>9.1070733982400398E-2</v>
      </c>
      <c r="H639" s="107"/>
      <c r="I639" s="59">
        <v>22.670748655899999</v>
      </c>
      <c r="J639" s="60">
        <v>0.112198643203842</v>
      </c>
      <c r="K639" s="59">
        <v>15.2244967511</v>
      </c>
      <c r="L639" s="60">
        <v>6.0700881142364202E-2</v>
      </c>
      <c r="M639" s="59">
        <v>11.9496330608</v>
      </c>
      <c r="N639" s="60">
        <v>6.1958402492799602E-2</v>
      </c>
      <c r="O639" s="59">
        <v>23.560510899899999</v>
      </c>
      <c r="P639" s="60">
        <v>8.5843643801323505E-2</v>
      </c>
      <c r="Q639" s="59">
        <v>10.9362736505</v>
      </c>
      <c r="R639" s="60">
        <v>6.6622100086003999E-2</v>
      </c>
      <c r="S639" s="59">
        <v>20.7003862179</v>
      </c>
      <c r="T639" s="60">
        <v>6.9177175043497005E-2</v>
      </c>
      <c r="U639" s="59">
        <v>8.8363942294000104</v>
      </c>
      <c r="V639" s="60">
        <v>7.7369828585876599E-2</v>
      </c>
      <c r="W639" s="107"/>
      <c r="X639" s="59">
        <v>28.0972112641</v>
      </c>
      <c r="Y639" s="60">
        <v>0.10306848524826701</v>
      </c>
      <c r="Z639" s="59">
        <v>33.519855987000099</v>
      </c>
      <c r="AA639" s="60">
        <v>7.8706728359155195E-2</v>
      </c>
      <c r="AB639" s="59">
        <v>52.261376214399903</v>
      </c>
      <c r="AC639" s="60">
        <v>6.63020312999167E-2</v>
      </c>
    </row>
    <row r="640" spans="1:29" customFormat="1" x14ac:dyDescent="0.3">
      <c r="A640" s="58" t="s">
        <v>291</v>
      </c>
      <c r="B640" s="63">
        <v>18.376770733299999</v>
      </c>
      <c r="C640" s="64">
        <v>1.2269211760914099E-2</v>
      </c>
      <c r="D640" s="63">
        <v>4.7626693456</v>
      </c>
      <c r="E640" s="64">
        <v>6.8457906080043804E-3</v>
      </c>
      <c r="F640" s="63">
        <v>13.6141013877</v>
      </c>
      <c r="G640" s="64">
        <v>1.7062112855300401E-2</v>
      </c>
      <c r="H640" s="107"/>
      <c r="I640" s="63">
        <v>8.8646297499999793</v>
      </c>
      <c r="J640" s="64">
        <v>4.38714859200545E-2</v>
      </c>
      <c r="K640" s="63">
        <v>2.3556792779000002</v>
      </c>
      <c r="L640" s="64">
        <v>9.3922190135451809E-3</v>
      </c>
      <c r="M640" s="63">
        <v>3.5263400805999998</v>
      </c>
      <c r="N640" s="64">
        <v>1.8283942019695701E-2</v>
      </c>
      <c r="O640" s="63">
        <v>0.87084878479999905</v>
      </c>
      <c r="P640" s="64">
        <v>3.1729716390617E-3</v>
      </c>
      <c r="Q640" s="63">
        <v>0.3137290277</v>
      </c>
      <c r="R640" s="64">
        <v>1.9111890714584099E-3</v>
      </c>
      <c r="S640" s="63">
        <v>1.6812292042000001</v>
      </c>
      <c r="T640" s="64">
        <v>5.6183824650872204E-3</v>
      </c>
      <c r="U640" s="63">
        <v>0.76431460809999996</v>
      </c>
      <c r="V640" s="64">
        <v>6.6921969164331603E-3</v>
      </c>
      <c r="W640" s="107"/>
      <c r="X640" s="63">
        <v>3.3396498592000001</v>
      </c>
      <c r="Y640" s="64">
        <v>1.2250776385311E-2</v>
      </c>
      <c r="Z640" s="63">
        <v>5.8630577660000096</v>
      </c>
      <c r="AA640" s="64">
        <v>1.37668280890457E-2</v>
      </c>
      <c r="AB640" s="63">
        <v>9.1740631080999897</v>
      </c>
      <c r="AC640" s="64">
        <v>1.16387868709255E-2</v>
      </c>
    </row>
    <row r="641" spans="1:29" customFormat="1" x14ac:dyDescent="0.3">
      <c r="A641" s="58" t="s">
        <v>292</v>
      </c>
      <c r="B641" s="59">
        <v>58.355636148999999</v>
      </c>
      <c r="C641" s="60">
        <v>3.8961015933965497E-2</v>
      </c>
      <c r="D641" s="59">
        <v>18.4268224988</v>
      </c>
      <c r="E641" s="60">
        <v>2.6486442632048201E-2</v>
      </c>
      <c r="F641" s="59">
        <v>39.928813650199999</v>
      </c>
      <c r="G641" s="60">
        <v>5.0041490457349E-2</v>
      </c>
      <c r="H641" s="107"/>
      <c r="I641" s="59">
        <v>8.5248735342000099</v>
      </c>
      <c r="J641" s="60">
        <v>4.2190015801382E-2</v>
      </c>
      <c r="K641" s="59">
        <v>16.684926131000001</v>
      </c>
      <c r="L641" s="60">
        <v>6.6523691029313103E-2</v>
      </c>
      <c r="M641" s="59">
        <v>10.344498961099999</v>
      </c>
      <c r="N641" s="60">
        <v>5.36358419507212E-2</v>
      </c>
      <c r="O641" s="59">
        <v>6.2611047335999999</v>
      </c>
      <c r="P641" s="60">
        <v>2.2812580204116899E-2</v>
      </c>
      <c r="Q641" s="59">
        <v>3.7731077277999998</v>
      </c>
      <c r="R641" s="60">
        <v>2.29851930109004E-2</v>
      </c>
      <c r="S641" s="59">
        <v>10.136910760099999</v>
      </c>
      <c r="T641" s="60">
        <v>3.3875834135179902E-2</v>
      </c>
      <c r="U641" s="59">
        <v>2.6302143012000001</v>
      </c>
      <c r="V641" s="60">
        <v>2.3029668476186E-2</v>
      </c>
      <c r="W641" s="107"/>
      <c r="X641" s="59">
        <v>6.4467716674999904</v>
      </c>
      <c r="Y641" s="60">
        <v>2.36485743821719E-2</v>
      </c>
      <c r="Z641" s="59">
        <v>19.014564023799998</v>
      </c>
      <c r="AA641" s="60">
        <v>4.4647391267713298E-2</v>
      </c>
      <c r="AB641" s="59">
        <v>32.894300457699998</v>
      </c>
      <c r="AC641" s="60">
        <v>4.1731754816176303E-2</v>
      </c>
    </row>
    <row r="642" spans="1:29" customFormat="1" x14ac:dyDescent="0.3">
      <c r="A642" s="58" t="s">
        <v>293</v>
      </c>
      <c r="B642" s="63">
        <v>15.700616778100001</v>
      </c>
      <c r="C642" s="64">
        <v>1.04824832840953E-2</v>
      </c>
      <c r="D642" s="63">
        <v>7.6090369255000097</v>
      </c>
      <c r="E642" s="64">
        <v>1.0937117347579401E-2</v>
      </c>
      <c r="F642" s="63">
        <v>8.0915798526000007</v>
      </c>
      <c r="G642" s="64">
        <v>1.0140915268008E-2</v>
      </c>
      <c r="H642" s="107"/>
      <c r="I642" s="63">
        <v>2.9023903702</v>
      </c>
      <c r="J642" s="64">
        <v>1.43640718057887E-2</v>
      </c>
      <c r="K642" s="63">
        <v>1.9349998532999999</v>
      </c>
      <c r="L642" s="64">
        <v>7.7149476942263498E-3</v>
      </c>
      <c r="M642" s="63">
        <v>4.9824394778999999</v>
      </c>
      <c r="N642" s="61">
        <v>2.5833763178923601E-2</v>
      </c>
      <c r="O642" s="63">
        <v>0.99956641570000104</v>
      </c>
      <c r="P642" s="64">
        <v>3.6419593662326199E-3</v>
      </c>
      <c r="Q642" s="63">
        <v>2.5943824577000001</v>
      </c>
      <c r="R642" s="64">
        <v>1.5804579629402401E-2</v>
      </c>
      <c r="S642" s="63">
        <v>1.6772355564000001</v>
      </c>
      <c r="T642" s="64">
        <v>5.6050363724097904E-3</v>
      </c>
      <c r="U642" s="63">
        <v>0.60960264689999999</v>
      </c>
      <c r="V642" s="64">
        <v>5.3375676856092704E-3</v>
      </c>
      <c r="W642" s="107"/>
      <c r="X642" s="63">
        <v>2.9023903702</v>
      </c>
      <c r="Y642" s="64">
        <v>1.06467854138211E-2</v>
      </c>
      <c r="Z642" s="63">
        <v>4.75769240490001</v>
      </c>
      <c r="AA642" s="64">
        <v>1.11713607562666E-2</v>
      </c>
      <c r="AB642" s="63">
        <v>8.0405340029999994</v>
      </c>
      <c r="AC642" s="64">
        <v>1.02007213692176E-2</v>
      </c>
    </row>
    <row r="643" spans="1:29" customFormat="1" x14ac:dyDescent="0.3">
      <c r="A643" s="58" t="s">
        <v>294</v>
      </c>
      <c r="B643" s="59">
        <v>41.939623810100002</v>
      </c>
      <c r="C643" s="60">
        <v>2.8000900330478602E-2</v>
      </c>
      <c r="D643" s="59">
        <v>28.5011014313</v>
      </c>
      <c r="E643" s="60">
        <v>4.0967062447118903E-2</v>
      </c>
      <c r="F643" s="59">
        <v>13.4385223788</v>
      </c>
      <c r="G643" s="60">
        <v>1.68420653633976E-2</v>
      </c>
      <c r="H643" s="107"/>
      <c r="I643" s="59">
        <v>8.7619124683000198</v>
      </c>
      <c r="J643" s="60">
        <v>4.3363133072283601E-2</v>
      </c>
      <c r="K643" s="59">
        <v>2.1682111471000001</v>
      </c>
      <c r="L643" s="60">
        <v>8.6447735700792196E-3</v>
      </c>
      <c r="M643" s="59">
        <v>9.5160440744000105</v>
      </c>
      <c r="N643" s="60">
        <v>4.93403342095112E-2</v>
      </c>
      <c r="O643" s="59">
        <v>7.8409548749000004</v>
      </c>
      <c r="P643" s="60">
        <v>2.85688260412903E-2</v>
      </c>
      <c r="Q643" s="59">
        <v>5.7947616361999996</v>
      </c>
      <c r="R643" s="60">
        <v>3.5300798246192602E-2</v>
      </c>
      <c r="S643" s="59">
        <v>6.9940711726000204</v>
      </c>
      <c r="T643" s="60">
        <v>2.33729980049961E-2</v>
      </c>
      <c r="U643" s="59">
        <v>0.86366843660000003</v>
      </c>
      <c r="V643" s="60">
        <v>7.5621206071191001E-3</v>
      </c>
      <c r="W643" s="107"/>
      <c r="X643" s="59">
        <v>9.3700725753999894</v>
      </c>
      <c r="Y643" s="60">
        <v>3.4372065538289198E-2</v>
      </c>
      <c r="Z643" s="59">
        <v>9.1621011649999993</v>
      </c>
      <c r="AA643" s="60">
        <v>2.15131893129978E-2</v>
      </c>
      <c r="AB643" s="59">
        <v>23.407450069700101</v>
      </c>
      <c r="AC643" s="60">
        <v>2.9696146553922199E-2</v>
      </c>
    </row>
    <row r="644" spans="1:29" customFormat="1" x14ac:dyDescent="0.3">
      <c r="A644" s="58" t="s">
        <v>295</v>
      </c>
      <c r="B644" s="63">
        <v>72.066300856700195</v>
      </c>
      <c r="C644" s="64">
        <v>4.81149119651565E-2</v>
      </c>
      <c r="D644" s="63">
        <v>28.901478859600001</v>
      </c>
      <c r="E644" s="64">
        <v>4.1542559051947203E-2</v>
      </c>
      <c r="F644" s="63">
        <v>43.164821997099999</v>
      </c>
      <c r="G644" s="64">
        <v>5.4097075034189701E-2</v>
      </c>
      <c r="H644" s="107"/>
      <c r="I644" s="63">
        <v>9.209064755</v>
      </c>
      <c r="J644" s="64">
        <v>4.5576111595168799E-2</v>
      </c>
      <c r="K644" s="63">
        <v>24.232975220899998</v>
      </c>
      <c r="L644" s="61">
        <v>9.6618165622021496E-2</v>
      </c>
      <c r="M644" s="63">
        <v>8.9071659157000092</v>
      </c>
      <c r="N644" s="64">
        <v>4.6183323627356603E-2</v>
      </c>
      <c r="O644" s="63">
        <v>18.7553411777</v>
      </c>
      <c r="P644" s="64">
        <v>6.8335819807609E-2</v>
      </c>
      <c r="Q644" s="63">
        <v>5.4307938083999998</v>
      </c>
      <c r="R644" s="64">
        <v>3.3083562117443399E-2</v>
      </c>
      <c r="S644" s="63">
        <v>2.1557052679000002</v>
      </c>
      <c r="T644" s="62">
        <v>7.2040008862614899E-3</v>
      </c>
      <c r="U644" s="63">
        <v>3.3752547111000002</v>
      </c>
      <c r="V644" s="64">
        <v>2.9553104088839599E-2</v>
      </c>
      <c r="W644" s="107"/>
      <c r="X644" s="63">
        <v>9.7618872803000105</v>
      </c>
      <c r="Y644" s="64">
        <v>3.5809352240960601E-2</v>
      </c>
      <c r="Z644" s="63">
        <v>13.508549757700001</v>
      </c>
      <c r="AA644" s="64">
        <v>3.1718923754259901E-2</v>
      </c>
      <c r="AB644" s="63">
        <v>48.795863818699999</v>
      </c>
      <c r="AC644" s="64">
        <v>6.1905466800977201E-2</v>
      </c>
    </row>
    <row r="645" spans="1:29" customFormat="1" x14ac:dyDescent="0.3">
      <c r="A645" s="58" t="s">
        <v>296</v>
      </c>
      <c r="B645" s="59">
        <v>127.9494759359</v>
      </c>
      <c r="C645" s="60">
        <v>8.5425194542525104E-2</v>
      </c>
      <c r="D645" s="59">
        <v>51.317723787399999</v>
      </c>
      <c r="E645" s="60">
        <v>7.37633385892104E-2</v>
      </c>
      <c r="F645" s="59">
        <v>76.631752148499999</v>
      </c>
      <c r="G645" s="60">
        <v>9.6040095943343604E-2</v>
      </c>
      <c r="H645" s="107"/>
      <c r="I645" s="59">
        <v>0</v>
      </c>
      <c r="J645" s="62">
        <v>0</v>
      </c>
      <c r="K645" s="59">
        <v>19.9556297892</v>
      </c>
      <c r="L645" s="60">
        <v>7.9564161085832294E-2</v>
      </c>
      <c r="M645" s="59">
        <v>18.565118733799999</v>
      </c>
      <c r="N645" s="60">
        <v>9.6259449389183793E-2</v>
      </c>
      <c r="O645" s="59">
        <v>27.268113909899999</v>
      </c>
      <c r="P645" s="60">
        <v>9.9352440512030904E-2</v>
      </c>
      <c r="Q645" s="59">
        <v>22.767627321900001</v>
      </c>
      <c r="R645" s="61">
        <v>0.13869689024205401</v>
      </c>
      <c r="S645" s="59">
        <v>25.511210639000002</v>
      </c>
      <c r="T645" s="60">
        <v>8.5254133201610294E-2</v>
      </c>
      <c r="U645" s="59">
        <v>13.8817755421</v>
      </c>
      <c r="V645" s="60">
        <v>0.12154625136420801</v>
      </c>
      <c r="W645" s="107"/>
      <c r="X645" s="59">
        <v>23.114147552199999</v>
      </c>
      <c r="Y645" s="60">
        <v>8.4789203939755906E-2</v>
      </c>
      <c r="Z645" s="59">
        <v>41.192183272000001</v>
      </c>
      <c r="AA645" s="60">
        <v>9.6721834979459007E-2</v>
      </c>
      <c r="AB645" s="59">
        <v>62.136106355300001</v>
      </c>
      <c r="AC645" s="60">
        <v>7.8829727933741406E-2</v>
      </c>
    </row>
    <row r="646" spans="1:29" customFormat="1" x14ac:dyDescent="0.3">
      <c r="A646" s="58" t="s">
        <v>297</v>
      </c>
      <c r="B646" s="63">
        <v>258.09003886030001</v>
      </c>
      <c r="C646" s="64">
        <v>0.17231326363676799</v>
      </c>
      <c r="D646" s="63">
        <v>104.78486805990001</v>
      </c>
      <c r="E646" s="64">
        <v>0.150616222452678</v>
      </c>
      <c r="F646" s="63">
        <v>153.30517080040099</v>
      </c>
      <c r="G646" s="64">
        <v>0.19213241116749399</v>
      </c>
      <c r="H646" s="107"/>
      <c r="I646" s="63">
        <v>8.7619124683000198</v>
      </c>
      <c r="J646" s="62">
        <v>4.3363133072283601E-2</v>
      </c>
      <c r="K646" s="63">
        <v>35.321753350900003</v>
      </c>
      <c r="L646" s="64">
        <v>0.14082971588127999</v>
      </c>
      <c r="M646" s="63">
        <v>38.2018796889</v>
      </c>
      <c r="N646" s="64">
        <v>0.19807532379474699</v>
      </c>
      <c r="O646" s="63">
        <v>49.282923643999901</v>
      </c>
      <c r="P646" s="64">
        <v>0.17956426160526601</v>
      </c>
      <c r="Q646" s="63">
        <v>36.742800685699997</v>
      </c>
      <c r="R646" s="61">
        <v>0.22383150083400499</v>
      </c>
      <c r="S646" s="63">
        <v>59.661770948799898</v>
      </c>
      <c r="T646" s="64">
        <v>0.19937950571962099</v>
      </c>
      <c r="U646" s="63">
        <v>30.1169980737</v>
      </c>
      <c r="V646" s="61">
        <v>0.26369884796794102</v>
      </c>
      <c r="W646" s="107"/>
      <c r="X646" s="63">
        <v>29.294806740199999</v>
      </c>
      <c r="Y646" s="62">
        <v>0.10746160278942</v>
      </c>
      <c r="Z646" s="63">
        <v>73.500425976500097</v>
      </c>
      <c r="AA646" s="64">
        <v>0.17258361920940701</v>
      </c>
      <c r="AB646" s="63">
        <v>152.9937926842</v>
      </c>
      <c r="AC646" s="64">
        <v>0.19409743803198601</v>
      </c>
    </row>
    <row r="647" spans="1:29" customFormat="1" x14ac:dyDescent="0.3">
      <c r="A647" s="58" t="s">
        <v>298</v>
      </c>
      <c r="B647" s="59">
        <v>218.03512788329999</v>
      </c>
      <c r="C647" s="60">
        <v>0.14557068780700899</v>
      </c>
      <c r="D647" s="59">
        <v>102.5699773262</v>
      </c>
      <c r="E647" s="60">
        <v>0.14743257120959399</v>
      </c>
      <c r="F647" s="59">
        <v>115.4651505571</v>
      </c>
      <c r="G647" s="60">
        <v>0.144708737914895</v>
      </c>
      <c r="H647" s="107"/>
      <c r="I647" s="59">
        <v>32.451415868799998</v>
      </c>
      <c r="J647" s="60">
        <v>0.160603643302067</v>
      </c>
      <c r="K647" s="59">
        <v>35.345213092800002</v>
      </c>
      <c r="L647" s="60">
        <v>0.140923251124381</v>
      </c>
      <c r="M647" s="59">
        <v>23.212044544899999</v>
      </c>
      <c r="N647" s="60">
        <v>0.12035358669812</v>
      </c>
      <c r="O647" s="59">
        <v>44.348261721900101</v>
      </c>
      <c r="P647" s="60">
        <v>0.16158462771190599</v>
      </c>
      <c r="Q647" s="59">
        <v>22.818738319200001</v>
      </c>
      <c r="R647" s="60">
        <v>0.13900825059078301</v>
      </c>
      <c r="S647" s="59">
        <v>47.391240192699897</v>
      </c>
      <c r="T647" s="60">
        <v>0.15837347592596801</v>
      </c>
      <c r="U647" s="59">
        <v>12.468214143000001</v>
      </c>
      <c r="V647" s="60">
        <v>0.109169369991023</v>
      </c>
      <c r="W647" s="107"/>
      <c r="X647" s="59">
        <v>20.800563208700002</v>
      </c>
      <c r="Y647" s="62">
        <v>7.6302324884846701E-2</v>
      </c>
      <c r="Z647" s="59">
        <v>71.797406324599905</v>
      </c>
      <c r="AA647" s="60">
        <v>0.16858482204320299</v>
      </c>
      <c r="AB647" s="59">
        <v>124.643183647</v>
      </c>
      <c r="AC647" s="60">
        <v>0.15813009266310901</v>
      </c>
    </row>
    <row r="648" spans="1:29" customFormat="1" x14ac:dyDescent="0.3">
      <c r="A648" s="58" t="s">
        <v>299</v>
      </c>
      <c r="B648" s="63">
        <v>30.3325565725</v>
      </c>
      <c r="C648" s="64">
        <v>2.0251466660762898E-2</v>
      </c>
      <c r="D648" s="63">
        <v>8.7210999894000096</v>
      </c>
      <c r="E648" s="64">
        <v>1.25355803786921E-2</v>
      </c>
      <c r="F648" s="63">
        <v>21.611456583100001</v>
      </c>
      <c r="G648" s="64">
        <v>2.70849394085916E-2</v>
      </c>
      <c r="H648" s="107"/>
      <c r="I648" s="63">
        <v>5.1622372988999903</v>
      </c>
      <c r="J648" s="64">
        <v>2.5548164713215599E-2</v>
      </c>
      <c r="K648" s="63">
        <v>5.7749904973999797</v>
      </c>
      <c r="L648" s="64">
        <v>2.30251953487811E-2</v>
      </c>
      <c r="M648" s="63">
        <v>1.2062071733999999</v>
      </c>
      <c r="N648" s="64">
        <v>6.25413928268489E-3</v>
      </c>
      <c r="O648" s="63">
        <v>3.84458795540001</v>
      </c>
      <c r="P648" s="64">
        <v>1.4007906721904601E-2</v>
      </c>
      <c r="Q648" s="63">
        <v>1.8447388535</v>
      </c>
      <c r="R648" s="64">
        <v>1.1237865881748301E-2</v>
      </c>
      <c r="S648" s="63">
        <v>7.7585088834000002</v>
      </c>
      <c r="T648" s="64">
        <v>2.5927619004489099E-2</v>
      </c>
      <c r="U648" s="63">
        <v>4.7412859105000003</v>
      </c>
      <c r="V648" s="64">
        <v>4.1513819851032703E-2</v>
      </c>
      <c r="W648" s="107"/>
      <c r="X648" s="63">
        <v>4.9741927769000203</v>
      </c>
      <c r="Y648" s="64">
        <v>1.8246740220194398E-2</v>
      </c>
      <c r="Z648" s="63">
        <v>9.4598072583999908</v>
      </c>
      <c r="AA648" s="64">
        <v>2.2212221929163799E-2</v>
      </c>
      <c r="AB648" s="63">
        <v>15.898556537199999</v>
      </c>
      <c r="AC648" s="64">
        <v>2.0169897341174199E-2</v>
      </c>
    </row>
    <row r="649" spans="1:29" customFormat="1" x14ac:dyDescent="0.3">
      <c r="A649" s="58" t="s">
        <v>300</v>
      </c>
      <c r="B649" s="59">
        <v>49.948710009099997</v>
      </c>
      <c r="C649" s="60">
        <v>3.3348149638480401E-2</v>
      </c>
      <c r="D649" s="59">
        <v>25.5470660364</v>
      </c>
      <c r="E649" s="60">
        <v>3.6720975579719199E-2</v>
      </c>
      <c r="F649" s="59">
        <v>24.4016439727001</v>
      </c>
      <c r="G649" s="60">
        <v>3.05817910018816E-2</v>
      </c>
      <c r="H649" s="107"/>
      <c r="I649" s="59">
        <v>0</v>
      </c>
      <c r="J649" s="60">
        <v>0</v>
      </c>
      <c r="K649" s="59">
        <v>8.0232247808000103</v>
      </c>
      <c r="L649" s="60">
        <v>3.1989025434461298E-2</v>
      </c>
      <c r="M649" s="59">
        <v>2.8071236160000002</v>
      </c>
      <c r="N649" s="60">
        <v>1.4554831429738201E-2</v>
      </c>
      <c r="O649" s="59">
        <v>11.958506527799999</v>
      </c>
      <c r="P649" s="60">
        <v>4.3571286680910697E-2</v>
      </c>
      <c r="Q649" s="59">
        <v>5.4583073398000002</v>
      </c>
      <c r="R649" s="60">
        <v>3.3251170326713597E-2</v>
      </c>
      <c r="S649" s="59">
        <v>16.7040680054</v>
      </c>
      <c r="T649" s="60">
        <v>5.5822158301027998E-2</v>
      </c>
      <c r="U649" s="59">
        <v>4.9974797393000001</v>
      </c>
      <c r="V649" s="60">
        <v>4.37570054881182E-2</v>
      </c>
      <c r="W649" s="107"/>
      <c r="X649" s="59">
        <v>4.9710966410999804</v>
      </c>
      <c r="Y649" s="60">
        <v>1.8235382721970499E-2</v>
      </c>
      <c r="Z649" s="59">
        <v>8.9543186541999908</v>
      </c>
      <c r="AA649" s="60">
        <v>2.1025302919880199E-2</v>
      </c>
      <c r="AB649" s="59">
        <v>36.023294713799999</v>
      </c>
      <c r="AC649" s="60">
        <v>4.5701391479667799E-2</v>
      </c>
    </row>
    <row r="650" spans="1:29" customFormat="1" x14ac:dyDescent="0.3">
      <c r="A650" s="58" t="s">
        <v>301</v>
      </c>
      <c r="B650" s="63">
        <v>38.080557513400002</v>
      </c>
      <c r="C650" s="64">
        <v>2.5424402953394799E-2</v>
      </c>
      <c r="D650" s="63">
        <v>11.781834935799999</v>
      </c>
      <c r="E650" s="64">
        <v>1.6935035606255502E-2</v>
      </c>
      <c r="F650" s="63">
        <v>26.2987225776</v>
      </c>
      <c r="G650" s="64">
        <v>3.2959338247227001E-2</v>
      </c>
      <c r="H650" s="107"/>
      <c r="I650" s="63">
        <v>9.1617648130999996</v>
      </c>
      <c r="J650" s="64">
        <v>4.5342021870768801E-2</v>
      </c>
      <c r="K650" s="63">
        <v>10.008789630200001</v>
      </c>
      <c r="L650" s="64">
        <v>3.9905578467005903E-2</v>
      </c>
      <c r="M650" s="63">
        <v>6.7479781717999803</v>
      </c>
      <c r="N650" s="64">
        <v>3.4988015569493998E-2</v>
      </c>
      <c r="O650" s="63">
        <v>7.3275723007999796</v>
      </c>
      <c r="P650" s="64">
        <v>2.66982965348595E-2</v>
      </c>
      <c r="Q650" s="63">
        <v>0.96545749199999897</v>
      </c>
      <c r="R650" s="62">
        <v>5.8814188192763198E-3</v>
      </c>
      <c r="S650" s="63">
        <v>3.1064960758</v>
      </c>
      <c r="T650" s="64">
        <v>1.03813822865646E-2</v>
      </c>
      <c r="U650" s="63">
        <v>0.76249902970000005</v>
      </c>
      <c r="V650" s="64">
        <v>6.6763000487804203E-3</v>
      </c>
      <c r="W650" s="107"/>
      <c r="X650" s="63">
        <v>6.1822602864</v>
      </c>
      <c r="Y650" s="64">
        <v>2.2678272129587201E-2</v>
      </c>
      <c r="Z650" s="63">
        <v>9.8481639806000008</v>
      </c>
      <c r="AA650" s="64">
        <v>2.31241079185458E-2</v>
      </c>
      <c r="AB650" s="63">
        <v>22.050133246400001</v>
      </c>
      <c r="AC650" s="64">
        <v>2.7974170038547901E-2</v>
      </c>
    </row>
    <row r="651" spans="1:29" customFormat="1" x14ac:dyDescent="0.3">
      <c r="A651" s="58" t="s">
        <v>302</v>
      </c>
      <c r="B651" s="59">
        <v>91.507376542899905</v>
      </c>
      <c r="C651" s="60">
        <v>6.1094704656465403E-2</v>
      </c>
      <c r="D651" s="59">
        <v>48.271370167699899</v>
      </c>
      <c r="E651" s="60">
        <v>6.9384554868339901E-2</v>
      </c>
      <c r="F651" s="59">
        <v>43.236006375199999</v>
      </c>
      <c r="G651" s="60">
        <v>5.41862881124597E-2</v>
      </c>
      <c r="H651" s="107"/>
      <c r="I651" s="59">
        <v>18.4688080281</v>
      </c>
      <c r="J651" s="60">
        <v>9.1403033653490104E-2</v>
      </c>
      <c r="K651" s="59">
        <v>7.2391661334999799</v>
      </c>
      <c r="L651" s="60">
        <v>2.88629417591529E-2</v>
      </c>
      <c r="M651" s="59">
        <v>4.5792498345999997</v>
      </c>
      <c r="N651" s="62">
        <v>2.37432398906012E-2</v>
      </c>
      <c r="O651" s="59">
        <v>14.093797736799999</v>
      </c>
      <c r="P651" s="60">
        <v>5.1351303792435798E-2</v>
      </c>
      <c r="Q651" s="59">
        <v>15.3421894829</v>
      </c>
      <c r="R651" s="61">
        <v>9.3462262918180605E-2</v>
      </c>
      <c r="S651" s="59">
        <v>26.240433296900001</v>
      </c>
      <c r="T651" s="60">
        <v>8.7691071475139298E-2</v>
      </c>
      <c r="U651" s="59">
        <v>5.5437320301000002</v>
      </c>
      <c r="V651" s="60">
        <v>4.8539889208179303E-2</v>
      </c>
      <c r="W651" s="107"/>
      <c r="X651" s="59">
        <v>18.1833054909</v>
      </c>
      <c r="Y651" s="60">
        <v>6.6701486355271594E-2</v>
      </c>
      <c r="Z651" s="59">
        <v>29.914434344299899</v>
      </c>
      <c r="AA651" s="60">
        <v>7.0240971765145294E-2</v>
      </c>
      <c r="AB651" s="59">
        <v>42.615662004699999</v>
      </c>
      <c r="AC651" s="60">
        <v>5.4064878515842803E-2</v>
      </c>
    </row>
    <row r="652" spans="1:29" customFormat="1" x14ac:dyDescent="0.3">
      <c r="A652" s="58" t="s">
        <v>303</v>
      </c>
      <c r="B652" s="63">
        <v>21.1360600617</v>
      </c>
      <c r="C652" s="64">
        <v>1.4111445392224699E-2</v>
      </c>
      <c r="D652" s="63">
        <v>11.9255962721</v>
      </c>
      <c r="E652" s="64">
        <v>1.7141676028762699E-2</v>
      </c>
      <c r="F652" s="63">
        <v>9.2104637896000003</v>
      </c>
      <c r="G652" s="64">
        <v>1.1543176310541799E-2</v>
      </c>
      <c r="H652" s="107"/>
      <c r="I652" s="63">
        <v>12.4431521943</v>
      </c>
      <c r="J652" s="61">
        <v>6.1581768408695003E-2</v>
      </c>
      <c r="K652" s="63">
        <v>0</v>
      </c>
      <c r="L652" s="64">
        <v>0</v>
      </c>
      <c r="M652" s="63">
        <v>2.0710799367999999</v>
      </c>
      <c r="N652" s="64">
        <v>1.0738472358617E-2</v>
      </c>
      <c r="O652" s="63">
        <v>1.8507572255</v>
      </c>
      <c r="P652" s="64">
        <v>6.7433064038192004E-3</v>
      </c>
      <c r="Q652" s="63">
        <v>2.0112510714999998</v>
      </c>
      <c r="R652" s="64">
        <v>1.2252232749994299E-2</v>
      </c>
      <c r="S652" s="63">
        <v>0</v>
      </c>
      <c r="T652" s="64">
        <v>0</v>
      </c>
      <c r="U652" s="63">
        <v>2.7598196335999998</v>
      </c>
      <c r="V652" s="64">
        <v>2.4164468722902101E-2</v>
      </c>
      <c r="W652" s="107"/>
      <c r="X652" s="63">
        <v>10.2574103612</v>
      </c>
      <c r="Y652" s="61">
        <v>3.7627070479039702E-2</v>
      </c>
      <c r="Z652" s="63">
        <v>8.9938896180999901</v>
      </c>
      <c r="AA652" s="64">
        <v>2.1118218029891299E-2</v>
      </c>
      <c r="AB652" s="63">
        <v>1.8847600823999999</v>
      </c>
      <c r="AC652" s="62">
        <v>2.39112382849356E-3</v>
      </c>
    </row>
    <row r="653" spans="1:29" customFormat="1" x14ac:dyDescent="0.3">
      <c r="A653" s="65" t="s">
        <v>1</v>
      </c>
    </row>
    <row r="654" spans="1:29" customFormat="1" x14ac:dyDescent="0.3">
      <c r="A654" s="65" t="s">
        <v>1</v>
      </c>
    </row>
    <row r="655" spans="1:29" customFormat="1" x14ac:dyDescent="0.3">
      <c r="A655" s="53" t="s">
        <v>304</v>
      </c>
    </row>
    <row r="656" spans="1:29" customFormat="1" x14ac:dyDescent="0.3">
      <c r="A656" s="54" t="s">
        <v>1</v>
      </c>
    </row>
    <row r="657" spans="1:29" customFormat="1" x14ac:dyDescent="0.3">
      <c r="A657" s="114" t="s">
        <v>1</v>
      </c>
      <c r="B657" s="113" t="s">
        <v>504</v>
      </c>
      <c r="C657" s="113" t="s">
        <v>1</v>
      </c>
      <c r="D657" s="113" t="s">
        <v>346</v>
      </c>
      <c r="E657" s="113" t="s">
        <v>1</v>
      </c>
      <c r="F657" s="113" t="s">
        <v>347</v>
      </c>
      <c r="G657" s="113" t="s">
        <v>1</v>
      </c>
      <c r="H657" s="105"/>
      <c r="I657" s="113" t="s">
        <v>350</v>
      </c>
      <c r="J657" s="113" t="s">
        <v>1</v>
      </c>
      <c r="K657" s="113" t="s">
        <v>351</v>
      </c>
      <c r="L657" s="113" t="s">
        <v>1</v>
      </c>
      <c r="M657" s="113" t="s">
        <v>352</v>
      </c>
      <c r="N657" s="113" t="s">
        <v>1</v>
      </c>
      <c r="O657" s="113" t="s">
        <v>353</v>
      </c>
      <c r="P657" s="113" t="s">
        <v>1</v>
      </c>
      <c r="Q657" s="113" t="s">
        <v>354</v>
      </c>
      <c r="R657" s="113" t="s">
        <v>1</v>
      </c>
      <c r="S657" s="113" t="s">
        <v>355</v>
      </c>
      <c r="T657" s="113" t="s">
        <v>1</v>
      </c>
      <c r="U657" s="113" t="s">
        <v>356</v>
      </c>
      <c r="V657" s="113" t="s">
        <v>1</v>
      </c>
      <c r="W657" s="105"/>
      <c r="X657" s="113" t="s">
        <v>358</v>
      </c>
      <c r="Y657" s="113" t="s">
        <v>1</v>
      </c>
      <c r="Z657" s="113" t="s">
        <v>359</v>
      </c>
      <c r="AA657" s="113" t="s">
        <v>1</v>
      </c>
      <c r="AB657" s="113" t="s">
        <v>360</v>
      </c>
      <c r="AC657" s="113" t="s">
        <v>1</v>
      </c>
    </row>
    <row r="658" spans="1:29" customFormat="1" x14ac:dyDescent="0.3">
      <c r="A658" s="115" t="s">
        <v>1</v>
      </c>
      <c r="B658" s="55" t="s">
        <v>14</v>
      </c>
      <c r="C658" s="55" t="s">
        <v>15</v>
      </c>
      <c r="D658" s="55" t="s">
        <v>14</v>
      </c>
      <c r="E658" s="55" t="s">
        <v>15</v>
      </c>
      <c r="F658" s="55" t="s">
        <v>14</v>
      </c>
      <c r="G658" s="55" t="s">
        <v>15</v>
      </c>
      <c r="H658" s="105"/>
      <c r="I658" s="55" t="s">
        <v>14</v>
      </c>
      <c r="J658" s="55" t="s">
        <v>15</v>
      </c>
      <c r="K658" s="55" t="s">
        <v>14</v>
      </c>
      <c r="L658" s="55" t="s">
        <v>15</v>
      </c>
      <c r="M658" s="55" t="s">
        <v>14</v>
      </c>
      <c r="N658" s="55" t="s">
        <v>15</v>
      </c>
      <c r="O658" s="55" t="s">
        <v>14</v>
      </c>
      <c r="P658" s="55" t="s">
        <v>15</v>
      </c>
      <c r="Q658" s="55" t="s">
        <v>14</v>
      </c>
      <c r="R658" s="55" t="s">
        <v>15</v>
      </c>
      <c r="S658" s="55" t="s">
        <v>14</v>
      </c>
      <c r="T658" s="55" t="s">
        <v>15</v>
      </c>
      <c r="U658" s="55" t="s">
        <v>14</v>
      </c>
      <c r="V658" s="55" t="s">
        <v>15</v>
      </c>
      <c r="W658" s="105"/>
      <c r="X658" s="55" t="s">
        <v>14</v>
      </c>
      <c r="Y658" s="55" t="s">
        <v>15</v>
      </c>
      <c r="Z658" s="55" t="s">
        <v>14</v>
      </c>
      <c r="AA658" s="55" t="s">
        <v>15</v>
      </c>
      <c r="AB658" s="55" t="s">
        <v>14</v>
      </c>
      <c r="AC658" s="55" t="s">
        <v>15</v>
      </c>
    </row>
    <row r="659" spans="1:29" customFormat="1" x14ac:dyDescent="0.3">
      <c r="A659" s="56" t="s">
        <v>16</v>
      </c>
      <c r="B659" s="57">
        <v>1476.6594863354001</v>
      </c>
      <c r="C659" s="57">
        <v>1476.6594863354001</v>
      </c>
      <c r="D659" s="57">
        <v>683.78211936139996</v>
      </c>
      <c r="E659" s="57">
        <v>683.78211936139996</v>
      </c>
      <c r="F659" s="57">
        <v>788.70369274879999</v>
      </c>
      <c r="G659" s="57">
        <v>788.70369274879999</v>
      </c>
      <c r="H659" s="106"/>
      <c r="I659" s="57">
        <v>189.61587462220001</v>
      </c>
      <c r="J659" s="57">
        <v>189.61587462220001</v>
      </c>
      <c r="K659" s="57">
        <v>250.81179160139999</v>
      </c>
      <c r="L659" s="57">
        <v>250.81179160139999</v>
      </c>
      <c r="M659" s="57">
        <v>190.794335891</v>
      </c>
      <c r="N659" s="57">
        <v>190.794335891</v>
      </c>
      <c r="O659" s="57">
        <v>272.60766341689998</v>
      </c>
      <c r="P659" s="57">
        <v>272.60766341689998</v>
      </c>
      <c r="Q659" s="57">
        <v>162.14259031719999</v>
      </c>
      <c r="R659" s="57">
        <v>162.14259031719999</v>
      </c>
      <c r="S659" s="57">
        <v>299.23722969149998</v>
      </c>
      <c r="T659" s="57">
        <v>299.23722969149998</v>
      </c>
      <c r="U659" s="57">
        <v>111.4500007952</v>
      </c>
      <c r="V659" s="57">
        <v>111.4500007952</v>
      </c>
      <c r="W659" s="106"/>
      <c r="X659" s="57">
        <v>262.3497905346</v>
      </c>
      <c r="Y659" s="57">
        <v>262.3497905346</v>
      </c>
      <c r="Z659" s="57">
        <v>416.88908996710001</v>
      </c>
      <c r="AA659" s="57">
        <v>416.88908996710001</v>
      </c>
      <c r="AB659" s="57">
        <v>786.34714156170003</v>
      </c>
      <c r="AC659" s="57">
        <v>786.34714156170003</v>
      </c>
    </row>
    <row r="660" spans="1:29" customFormat="1" x14ac:dyDescent="0.3">
      <c r="A660" s="58" t="s">
        <v>276</v>
      </c>
      <c r="B660" s="59">
        <v>59.402093493300001</v>
      </c>
      <c r="C660" s="60">
        <v>4.02273469564179E-2</v>
      </c>
      <c r="D660" s="59">
        <v>19.462802764999999</v>
      </c>
      <c r="E660" s="60">
        <v>2.8463456726795899E-2</v>
      </c>
      <c r="F660" s="59">
        <v>39.939290728300001</v>
      </c>
      <c r="G660" s="60">
        <v>5.0639157766718602E-2</v>
      </c>
      <c r="H660" s="107"/>
      <c r="I660" s="59">
        <v>10.9510363251</v>
      </c>
      <c r="J660" s="60">
        <v>5.7753794859841702E-2</v>
      </c>
      <c r="K660" s="59">
        <v>2.3556792779000002</v>
      </c>
      <c r="L660" s="60">
        <v>9.3922190135451809E-3</v>
      </c>
      <c r="M660" s="59">
        <v>7.0359068492999901</v>
      </c>
      <c r="N660" s="60">
        <v>3.6876916793376797E-2</v>
      </c>
      <c r="O660" s="59">
        <v>10.248851610599999</v>
      </c>
      <c r="P660" s="60">
        <v>3.7595610784156103E-2</v>
      </c>
      <c r="Q660" s="59">
        <v>6.1914174158000197</v>
      </c>
      <c r="R660" s="60">
        <v>3.8185016063254702E-2</v>
      </c>
      <c r="S660" s="59">
        <v>13.4728984404</v>
      </c>
      <c r="T660" s="60">
        <v>4.5024138387759899E-2</v>
      </c>
      <c r="U660" s="59">
        <v>9.1463035741999992</v>
      </c>
      <c r="V660" s="61">
        <v>8.2066428972102104E-2</v>
      </c>
      <c r="W660" s="107"/>
      <c r="X660" s="59">
        <v>9.2102538127000209</v>
      </c>
      <c r="Y660" s="60">
        <v>3.5106770216709202E-2</v>
      </c>
      <c r="Z660" s="59">
        <v>13.024758822500001</v>
      </c>
      <c r="AA660" s="60">
        <v>3.1242743300209399E-2</v>
      </c>
      <c r="AB660" s="59">
        <v>28.394630045500001</v>
      </c>
      <c r="AC660" s="60">
        <v>3.6109535527919297E-2</v>
      </c>
    </row>
    <row r="661" spans="1:29" customFormat="1" x14ac:dyDescent="0.3">
      <c r="A661" s="58" t="s">
        <v>277</v>
      </c>
      <c r="B661" s="63">
        <v>46.452182504900001</v>
      </c>
      <c r="C661" s="64">
        <v>3.1457612899084497E-2</v>
      </c>
      <c r="D661" s="63">
        <v>20.6829641048</v>
      </c>
      <c r="E661" s="64">
        <v>3.0247886745146699E-2</v>
      </c>
      <c r="F661" s="63">
        <v>25.769218400100002</v>
      </c>
      <c r="G661" s="64">
        <v>3.2672876565708497E-2</v>
      </c>
      <c r="H661" s="107"/>
      <c r="I661" s="63">
        <v>3.8840929647000002</v>
      </c>
      <c r="J661" s="64">
        <v>2.0484007325013601E-2</v>
      </c>
      <c r="K661" s="63">
        <v>6.7378485411</v>
      </c>
      <c r="L661" s="64">
        <v>2.68641617608157E-2</v>
      </c>
      <c r="M661" s="63">
        <v>6.7590148369999996</v>
      </c>
      <c r="N661" s="64">
        <v>3.5425657713766698E-2</v>
      </c>
      <c r="O661" s="63">
        <v>10.5481829606</v>
      </c>
      <c r="P661" s="64">
        <v>3.8693640627661403E-2</v>
      </c>
      <c r="Q661" s="63">
        <v>4.0442659233000002</v>
      </c>
      <c r="R661" s="64">
        <v>2.49426502647342E-2</v>
      </c>
      <c r="S661" s="63">
        <v>11.495006332899999</v>
      </c>
      <c r="T661" s="64">
        <v>3.8414358884256601E-2</v>
      </c>
      <c r="U661" s="63">
        <v>2.9837709452999999</v>
      </c>
      <c r="V661" s="64">
        <v>2.6772282853393298E-2</v>
      </c>
      <c r="W661" s="107"/>
      <c r="X661" s="63">
        <v>2.7697162258999999</v>
      </c>
      <c r="Y661" s="64">
        <v>1.0557341098904801E-2</v>
      </c>
      <c r="Z661" s="63">
        <v>12.341483951500001</v>
      </c>
      <c r="AA661" s="64">
        <v>2.9603758525976201E-2</v>
      </c>
      <c r="AB661" s="63">
        <v>31.340982327500001</v>
      </c>
      <c r="AC661" s="64">
        <v>3.9856420492934197E-2</v>
      </c>
    </row>
    <row r="662" spans="1:29" customFormat="1" x14ac:dyDescent="0.3">
      <c r="A662" s="58" t="s">
        <v>278</v>
      </c>
      <c r="B662" s="59">
        <v>240.17966328630001</v>
      </c>
      <c r="C662" s="60">
        <v>0.16265067573726799</v>
      </c>
      <c r="D662" s="59">
        <v>86.432428195900002</v>
      </c>
      <c r="E662" s="62">
        <v>0.12640346354277501</v>
      </c>
      <c r="F662" s="59">
        <v>150.5680456467</v>
      </c>
      <c r="G662" s="60">
        <v>0.19090571913254101</v>
      </c>
      <c r="H662" s="107"/>
      <c r="I662" s="59">
        <v>26.3076389734</v>
      </c>
      <c r="J662" s="60">
        <v>0.13874175369449801</v>
      </c>
      <c r="K662" s="59">
        <v>23.648127992900001</v>
      </c>
      <c r="L662" s="60">
        <v>9.4286348508217405E-2</v>
      </c>
      <c r="M662" s="59">
        <v>45.618736586700003</v>
      </c>
      <c r="N662" s="61">
        <v>0.239099008750248</v>
      </c>
      <c r="O662" s="59">
        <v>48.824721759399999</v>
      </c>
      <c r="P662" s="60">
        <v>0.17910252832743101</v>
      </c>
      <c r="Q662" s="59">
        <v>29.933212645099999</v>
      </c>
      <c r="R662" s="60">
        <v>0.18461042583901999</v>
      </c>
      <c r="S662" s="59">
        <v>44.6891394153999</v>
      </c>
      <c r="T662" s="60">
        <v>0.149343514045603</v>
      </c>
      <c r="U662" s="59">
        <v>21.158085913400001</v>
      </c>
      <c r="V662" s="60">
        <v>0.189843748429217</v>
      </c>
      <c r="W662" s="107"/>
      <c r="X662" s="59">
        <v>33.583123192899997</v>
      </c>
      <c r="Y662" s="60">
        <v>0.12800895752371799</v>
      </c>
      <c r="Z662" s="59">
        <v>94.9261793971</v>
      </c>
      <c r="AA662" s="61">
        <v>0.22770127998454301</v>
      </c>
      <c r="AB662" s="59">
        <v>110.1633219399</v>
      </c>
      <c r="AC662" s="60">
        <v>0.140095024343973</v>
      </c>
    </row>
    <row r="663" spans="1:29" customFormat="1" x14ac:dyDescent="0.3">
      <c r="A663" s="58" t="s">
        <v>279</v>
      </c>
      <c r="B663" s="63">
        <v>11.205079725899999</v>
      </c>
      <c r="C663" s="64">
        <v>7.5881270053040099E-3</v>
      </c>
      <c r="D663" s="63">
        <v>6.1080137592000003</v>
      </c>
      <c r="E663" s="64">
        <v>8.9326900868721398E-3</v>
      </c>
      <c r="F663" s="63">
        <v>5.0970659666999998</v>
      </c>
      <c r="G663" s="64">
        <v>6.4625866641192502E-3</v>
      </c>
      <c r="H663" s="107"/>
      <c r="I663" s="63">
        <v>6.1080137592000003</v>
      </c>
      <c r="J663" s="64">
        <v>3.2212565384464299E-2</v>
      </c>
      <c r="K663" s="63">
        <v>4.4917510277000101</v>
      </c>
      <c r="L663" s="64">
        <v>1.7908851091173801E-2</v>
      </c>
      <c r="M663" s="63">
        <v>0.605314938999999</v>
      </c>
      <c r="N663" s="64">
        <v>3.1726043447422598E-3</v>
      </c>
      <c r="O663" s="63">
        <v>0</v>
      </c>
      <c r="P663" s="64">
        <v>0</v>
      </c>
      <c r="Q663" s="63">
        <v>0</v>
      </c>
      <c r="R663" s="64">
        <v>0</v>
      </c>
      <c r="S663" s="63">
        <v>0</v>
      </c>
      <c r="T663" s="64">
        <v>0</v>
      </c>
      <c r="U663" s="63">
        <v>0</v>
      </c>
      <c r="V663" s="64">
        <v>0</v>
      </c>
      <c r="W663" s="107"/>
      <c r="X663" s="63">
        <v>6.1080137591999799</v>
      </c>
      <c r="Y663" s="61">
        <v>2.3281946392080099E-2</v>
      </c>
      <c r="Z663" s="63">
        <v>2.3670895928000002</v>
      </c>
      <c r="AA663" s="64">
        <v>5.6779840244483397E-3</v>
      </c>
      <c r="AB663" s="63">
        <v>2.7299763739</v>
      </c>
      <c r="AC663" s="64">
        <v>3.4717190787750801E-3</v>
      </c>
    </row>
    <row r="664" spans="1:29" customFormat="1" x14ac:dyDescent="0.3">
      <c r="A664" s="58" t="s">
        <v>280</v>
      </c>
      <c r="B664" s="59">
        <v>45.0460831109</v>
      </c>
      <c r="C664" s="60">
        <v>3.0505396489674201E-2</v>
      </c>
      <c r="D664" s="59">
        <v>22.924714322</v>
      </c>
      <c r="E664" s="60">
        <v>3.3526343659600097E-2</v>
      </c>
      <c r="F664" s="59">
        <v>22.1213687889</v>
      </c>
      <c r="G664" s="60">
        <v>2.80477560740236E-2</v>
      </c>
      <c r="H664" s="107"/>
      <c r="I664" s="59">
        <v>3.9995275142</v>
      </c>
      <c r="J664" s="60">
        <v>2.10927883657888E-2</v>
      </c>
      <c r="K664" s="59">
        <v>11.7331870963</v>
      </c>
      <c r="L664" s="60">
        <v>4.6780843202726498E-2</v>
      </c>
      <c r="M664" s="59">
        <v>5.2921423395999696</v>
      </c>
      <c r="N664" s="60">
        <v>2.77374184872206E-2</v>
      </c>
      <c r="O664" s="59">
        <v>5.4173475289000104</v>
      </c>
      <c r="P664" s="60">
        <v>1.98723229603976E-2</v>
      </c>
      <c r="Q664" s="59">
        <v>3.5392273640999998</v>
      </c>
      <c r="R664" s="60">
        <v>2.1827869884008901E-2</v>
      </c>
      <c r="S664" s="59">
        <v>10.824858557300001</v>
      </c>
      <c r="T664" s="60">
        <v>3.6174838834258503E-2</v>
      </c>
      <c r="U664" s="59">
        <v>4.2397927104999997</v>
      </c>
      <c r="V664" s="60">
        <v>3.8042105699855701E-2</v>
      </c>
      <c r="W664" s="107"/>
      <c r="X664" s="59">
        <v>15.7547534169</v>
      </c>
      <c r="Y664" s="61">
        <v>6.0052471872746503E-2</v>
      </c>
      <c r="Z664" s="59">
        <v>10.969186665300001</v>
      </c>
      <c r="AA664" s="60">
        <v>2.6312002231014601E-2</v>
      </c>
      <c r="AB664" s="59">
        <v>18.322143028700001</v>
      </c>
      <c r="AC664" s="60">
        <v>2.3300323814126001E-2</v>
      </c>
    </row>
    <row r="665" spans="1:29" customFormat="1" x14ac:dyDescent="0.3">
      <c r="A665" s="58" t="s">
        <v>281</v>
      </c>
      <c r="B665" s="63">
        <v>169.3624989951</v>
      </c>
      <c r="C665" s="64">
        <v>0.11469299494049499</v>
      </c>
      <c r="D665" s="63">
        <v>86.486410592600095</v>
      </c>
      <c r="E665" s="64">
        <v>0.126482410323001</v>
      </c>
      <c r="F665" s="63">
        <v>82.876088402500102</v>
      </c>
      <c r="G665" s="64">
        <v>0.10507886442582701</v>
      </c>
      <c r="H665" s="107"/>
      <c r="I665" s="63">
        <v>21.152720972400001</v>
      </c>
      <c r="J665" s="64">
        <v>0.11155564382225799</v>
      </c>
      <c r="K665" s="63">
        <v>40.427857950299803</v>
      </c>
      <c r="L665" s="64">
        <v>0.161188027453468</v>
      </c>
      <c r="M665" s="63">
        <v>16.331260616000002</v>
      </c>
      <c r="N665" s="64">
        <v>8.5596150114906899E-2</v>
      </c>
      <c r="O665" s="63">
        <v>36.610585809600003</v>
      </c>
      <c r="P665" s="64">
        <v>0.13429771324370801</v>
      </c>
      <c r="Q665" s="63">
        <v>16.474254932800001</v>
      </c>
      <c r="R665" s="64">
        <v>0.101603501588148</v>
      </c>
      <c r="S665" s="63">
        <v>29.573998553300001</v>
      </c>
      <c r="T665" s="64">
        <v>9.8831280398463298E-2</v>
      </c>
      <c r="U665" s="63">
        <v>8.7918201607000004</v>
      </c>
      <c r="V665" s="64">
        <v>7.8885779255002494E-2</v>
      </c>
      <c r="W665" s="107"/>
      <c r="X665" s="63">
        <v>27.1789392584</v>
      </c>
      <c r="Y665" s="64">
        <v>0.103598097803</v>
      </c>
      <c r="Z665" s="63">
        <v>43.609796653800103</v>
      </c>
      <c r="AA665" s="64">
        <v>0.104607670729022</v>
      </c>
      <c r="AB665" s="63">
        <v>98.573763082899902</v>
      </c>
      <c r="AC665" s="64">
        <v>0.12535654785637099</v>
      </c>
    </row>
    <row r="666" spans="1:29" customFormat="1" x14ac:dyDescent="0.3">
      <c r="A666" s="58" t="s">
        <v>282</v>
      </c>
      <c r="B666" s="59">
        <v>49.167077069999998</v>
      </c>
      <c r="C666" s="60">
        <v>3.3296150889882602E-2</v>
      </c>
      <c r="D666" s="59">
        <v>29.652265109999998</v>
      </c>
      <c r="E666" s="60">
        <v>4.3365078246990298E-2</v>
      </c>
      <c r="F666" s="59">
        <v>19.5148119599999</v>
      </c>
      <c r="G666" s="60">
        <v>2.47428941177982E-2</v>
      </c>
      <c r="H666" s="107"/>
      <c r="I666" s="59">
        <v>8.7752669873000109</v>
      </c>
      <c r="J666" s="60">
        <v>4.6279178917821497E-2</v>
      </c>
      <c r="K666" s="59">
        <v>11.3038918319</v>
      </c>
      <c r="L666" s="60">
        <v>4.5069220070261297E-2</v>
      </c>
      <c r="M666" s="59">
        <v>5.9891279131000204</v>
      </c>
      <c r="N666" s="60">
        <v>3.1390491154420698E-2</v>
      </c>
      <c r="O666" s="59">
        <v>8.1370096685999993</v>
      </c>
      <c r="P666" s="60">
        <v>2.9848792827793801E-2</v>
      </c>
      <c r="Q666" s="59">
        <v>5.0902306034000002</v>
      </c>
      <c r="R666" s="60">
        <v>3.1393544370063198E-2</v>
      </c>
      <c r="S666" s="59">
        <v>6.2936670264000103</v>
      </c>
      <c r="T666" s="60">
        <v>2.1032366303111699E-2</v>
      </c>
      <c r="U666" s="59">
        <v>3.5778830393000001</v>
      </c>
      <c r="V666" s="60">
        <v>3.2103032873680298E-2</v>
      </c>
      <c r="W666" s="107"/>
      <c r="X666" s="59">
        <v>13.3773762582</v>
      </c>
      <c r="Y666" s="60">
        <v>5.09906115455264E-2</v>
      </c>
      <c r="Z666" s="59">
        <v>13.607746197199999</v>
      </c>
      <c r="AA666" s="60">
        <v>3.2641166498921598E-2</v>
      </c>
      <c r="AB666" s="59">
        <v>22.181954614599999</v>
      </c>
      <c r="AC666" s="60">
        <v>2.8208857694257301E-2</v>
      </c>
    </row>
    <row r="667" spans="1:29" customFormat="1" x14ac:dyDescent="0.3">
      <c r="A667" s="58" t="s">
        <v>283</v>
      </c>
      <c r="B667" s="63">
        <v>38.861305644600002</v>
      </c>
      <c r="C667" s="64">
        <v>2.6317039239047199E-2</v>
      </c>
      <c r="D667" s="63">
        <v>21.493048466800001</v>
      </c>
      <c r="E667" s="64">
        <v>3.1432597984388397E-2</v>
      </c>
      <c r="F667" s="63">
        <v>17.3682571778</v>
      </c>
      <c r="G667" s="64">
        <v>2.2021270265982801E-2</v>
      </c>
      <c r="H667" s="107"/>
      <c r="I667" s="63">
        <v>0</v>
      </c>
      <c r="J667" s="64">
        <v>0</v>
      </c>
      <c r="K667" s="63">
        <v>15.332889289100001</v>
      </c>
      <c r="L667" s="61">
        <v>6.1133047976737999E-2</v>
      </c>
      <c r="M667" s="63">
        <v>6.6705351017000201</v>
      </c>
      <c r="N667" s="64">
        <v>3.4961913678144198E-2</v>
      </c>
      <c r="O667" s="63">
        <v>5.56750826990001</v>
      </c>
      <c r="P667" s="64">
        <v>2.0423153920605602E-2</v>
      </c>
      <c r="Q667" s="63">
        <v>3.2019638108000001</v>
      </c>
      <c r="R667" s="64">
        <v>1.9747826925276001E-2</v>
      </c>
      <c r="S667" s="63">
        <v>6.0486935578000196</v>
      </c>
      <c r="T667" s="64">
        <v>2.02137065766714E-2</v>
      </c>
      <c r="U667" s="63">
        <v>2.0397156153</v>
      </c>
      <c r="V667" s="64">
        <v>1.8301620464302799E-2</v>
      </c>
      <c r="W667" s="107"/>
      <c r="X667" s="63">
        <v>3.0617617852999999</v>
      </c>
      <c r="Y667" s="64">
        <v>1.1670532608625E-2</v>
      </c>
      <c r="Z667" s="63">
        <v>12.527407181399999</v>
      </c>
      <c r="AA667" s="64">
        <v>3.00497362077492E-2</v>
      </c>
      <c r="AB667" s="63">
        <v>23.272136677900001</v>
      </c>
      <c r="AC667" s="64">
        <v>2.95952454684087E-2</v>
      </c>
    </row>
    <row r="668" spans="1:29" customFormat="1" x14ac:dyDescent="0.3">
      <c r="A668" s="58" t="s">
        <v>284</v>
      </c>
      <c r="B668" s="59">
        <v>125.3835229459</v>
      </c>
      <c r="C668" s="60">
        <v>8.4910247830433896E-2</v>
      </c>
      <c r="D668" s="59">
        <v>62.590432045900002</v>
      </c>
      <c r="E668" s="60">
        <v>9.1535637264622605E-2</v>
      </c>
      <c r="F668" s="59">
        <v>62.793090900000003</v>
      </c>
      <c r="G668" s="60">
        <v>7.9615565994312396E-2</v>
      </c>
      <c r="H668" s="107"/>
      <c r="I668" s="59">
        <v>11.117585522100001</v>
      </c>
      <c r="J668" s="60">
        <v>5.8632145353078799E-2</v>
      </c>
      <c r="K668" s="59">
        <v>9.7137848654000098</v>
      </c>
      <c r="L668" s="60">
        <v>3.8729378724097402E-2</v>
      </c>
      <c r="M668" s="59">
        <v>8.3880343517000195</v>
      </c>
      <c r="N668" s="62">
        <v>4.3963749303816101E-2</v>
      </c>
      <c r="O668" s="59">
        <v>13.615987541999999</v>
      </c>
      <c r="P668" s="62">
        <v>4.9947192868078E-2</v>
      </c>
      <c r="Q668" s="59">
        <v>17.861334882000001</v>
      </c>
      <c r="R668" s="60">
        <v>0.11015819376671999</v>
      </c>
      <c r="S668" s="59">
        <v>47.745458883799898</v>
      </c>
      <c r="T668" s="61">
        <v>0.15955721463209399</v>
      </c>
      <c r="U668" s="59">
        <v>16.941336898900001</v>
      </c>
      <c r="V668" s="61">
        <v>0.15200840536584001</v>
      </c>
      <c r="W668" s="107"/>
      <c r="X668" s="59">
        <v>24.201647677099999</v>
      </c>
      <c r="Y668" s="60">
        <v>9.2249540690630599E-2</v>
      </c>
      <c r="Z668" s="59">
        <v>41.158339078800097</v>
      </c>
      <c r="AA668" s="60">
        <v>9.8727311578357999E-2</v>
      </c>
      <c r="AB668" s="59">
        <v>60.023536190000101</v>
      </c>
      <c r="AC668" s="60">
        <v>7.6332109595759604E-2</v>
      </c>
    </row>
    <row r="669" spans="1:29" customFormat="1" x14ac:dyDescent="0.3">
      <c r="A669" s="58" t="s">
        <v>285</v>
      </c>
      <c r="B669" s="63">
        <v>6.7973448814000097</v>
      </c>
      <c r="C669" s="64">
        <v>4.6031904743786597E-3</v>
      </c>
      <c r="D669" s="63">
        <v>2.8262155508000002</v>
      </c>
      <c r="E669" s="64">
        <v>4.1332106686841497E-3</v>
      </c>
      <c r="F669" s="63">
        <v>3.9711293306000002</v>
      </c>
      <c r="G669" s="64">
        <v>5.0350079086859201E-3</v>
      </c>
      <c r="H669" s="107"/>
      <c r="I669" s="63">
        <v>0</v>
      </c>
      <c r="J669" s="64">
        <v>0</v>
      </c>
      <c r="K669" s="63">
        <v>0</v>
      </c>
      <c r="L669" s="64">
        <v>0</v>
      </c>
      <c r="M669" s="63">
        <v>2.4607086925999999</v>
      </c>
      <c r="N669" s="64">
        <v>1.2897178949829001E-2</v>
      </c>
      <c r="O669" s="63">
        <v>0.80154546509999902</v>
      </c>
      <c r="P669" s="64">
        <v>2.9402895540548099E-3</v>
      </c>
      <c r="Q669" s="63">
        <v>1.9990532594999999</v>
      </c>
      <c r="R669" s="64">
        <v>1.2328983122751699E-2</v>
      </c>
      <c r="S669" s="63">
        <v>0.96232940990000004</v>
      </c>
      <c r="T669" s="64">
        <v>3.2159414485026399E-3</v>
      </c>
      <c r="U669" s="63">
        <v>0.57370805430000005</v>
      </c>
      <c r="V669" s="64">
        <v>5.1476720521002398E-3</v>
      </c>
      <c r="W669" s="107"/>
      <c r="X669" s="63">
        <v>1.5040481910000001</v>
      </c>
      <c r="Y669" s="64">
        <v>5.7329879621216603E-3</v>
      </c>
      <c r="Z669" s="63">
        <v>0.91567603079999904</v>
      </c>
      <c r="AA669" s="64">
        <v>2.1964499739541401E-3</v>
      </c>
      <c r="AB669" s="63">
        <v>4.3776206595999998</v>
      </c>
      <c r="AC669" s="64">
        <v>5.5670332200940696E-3</v>
      </c>
    </row>
    <row r="670" spans="1:29" customFormat="1" x14ac:dyDescent="0.3">
      <c r="A670" s="58" t="s">
        <v>286</v>
      </c>
      <c r="B670" s="59">
        <v>140.09835652870001</v>
      </c>
      <c r="C670" s="60">
        <v>9.4875194874059696E-2</v>
      </c>
      <c r="D670" s="59">
        <v>71.773739764599995</v>
      </c>
      <c r="E670" s="60">
        <v>0.10496580377332899</v>
      </c>
      <c r="F670" s="59">
        <v>68.089381767700004</v>
      </c>
      <c r="G670" s="60">
        <v>8.6330750564123801E-2</v>
      </c>
      <c r="H670" s="107"/>
      <c r="I670" s="59">
        <v>15.035581967600001</v>
      </c>
      <c r="J670" s="60">
        <v>7.9294953534653295E-2</v>
      </c>
      <c r="K670" s="59">
        <v>22.880058222900001</v>
      </c>
      <c r="L670" s="60">
        <v>9.1224013340097998E-2</v>
      </c>
      <c r="M670" s="59">
        <v>15.137852235</v>
      </c>
      <c r="N670" s="60">
        <v>7.93412035231916E-2</v>
      </c>
      <c r="O670" s="59">
        <v>30.122563648900002</v>
      </c>
      <c r="P670" s="60">
        <v>0.110497860813375</v>
      </c>
      <c r="Q670" s="59">
        <v>18.7193618732</v>
      </c>
      <c r="R670" s="60">
        <v>0.11544999889652199</v>
      </c>
      <c r="S670" s="59">
        <v>31.744702603099999</v>
      </c>
      <c r="T670" s="60">
        <v>0.106085404666483</v>
      </c>
      <c r="U670" s="59">
        <v>6.4582359780000003</v>
      </c>
      <c r="V670" s="60">
        <v>5.7947383866489399E-2</v>
      </c>
      <c r="W670" s="107"/>
      <c r="X670" s="59">
        <v>25.979519376700001</v>
      </c>
      <c r="Y670" s="60">
        <v>9.9026263080906396E-2</v>
      </c>
      <c r="Z670" s="59">
        <v>24.7792183667</v>
      </c>
      <c r="AA670" s="62">
        <v>5.94383949185514E-2</v>
      </c>
      <c r="AB670" s="59">
        <v>89.339618785300004</v>
      </c>
      <c r="AC670" s="60">
        <v>0.113613459073393</v>
      </c>
    </row>
    <row r="671" spans="1:29" customFormat="1" x14ac:dyDescent="0.3">
      <c r="A671" s="58" t="s">
        <v>287</v>
      </c>
      <c r="B671" s="63">
        <v>30.2931419819</v>
      </c>
      <c r="C671" s="64">
        <v>2.05146428558679E-2</v>
      </c>
      <c r="D671" s="63">
        <v>12.962638048300001</v>
      </c>
      <c r="E671" s="64">
        <v>1.8957263843643799E-2</v>
      </c>
      <c r="F671" s="63">
        <v>17.330503933599999</v>
      </c>
      <c r="G671" s="64">
        <v>2.1973402803782401E-2</v>
      </c>
      <c r="H671" s="107"/>
      <c r="I671" s="63">
        <v>2.9023903702</v>
      </c>
      <c r="J671" s="64">
        <v>1.53066845061515E-2</v>
      </c>
      <c r="K671" s="63">
        <v>3.9026049327000001</v>
      </c>
      <c r="L671" s="64">
        <v>1.5559894165192101E-2</v>
      </c>
      <c r="M671" s="63">
        <v>6.3512473438000097</v>
      </c>
      <c r="N671" s="64">
        <v>3.3288448077559499E-2</v>
      </c>
      <c r="O671" s="63">
        <v>4.9199930639999803</v>
      </c>
      <c r="P671" s="64">
        <v>1.8047889785386701E-2</v>
      </c>
      <c r="Q671" s="63">
        <v>4.5663617873</v>
      </c>
      <c r="R671" s="64">
        <v>2.8162630055229902E-2</v>
      </c>
      <c r="S671" s="63">
        <v>6.98823430020001</v>
      </c>
      <c r="T671" s="64">
        <v>2.3353492168753699E-2</v>
      </c>
      <c r="U671" s="63">
        <v>0.66231018370000005</v>
      </c>
      <c r="V671" s="64">
        <v>5.9426664780115896E-3</v>
      </c>
      <c r="W671" s="107"/>
      <c r="X671" s="63">
        <v>4.0735377336999798</v>
      </c>
      <c r="Y671" s="64">
        <v>1.5527124017896901E-2</v>
      </c>
      <c r="Z671" s="63">
        <v>5.5640517515999903</v>
      </c>
      <c r="AA671" s="64">
        <v>1.3346599576494299E-2</v>
      </c>
      <c r="AB671" s="63">
        <v>20.655552496599899</v>
      </c>
      <c r="AC671" s="64">
        <v>2.62677275784047E-2</v>
      </c>
    </row>
    <row r="672" spans="1:29" customFormat="1" x14ac:dyDescent="0.3">
      <c r="A672" s="58" t="s">
        <v>288</v>
      </c>
      <c r="B672" s="59">
        <v>46.385848815800003</v>
      </c>
      <c r="C672" s="60">
        <v>3.1412691446499302E-2</v>
      </c>
      <c r="D672" s="59">
        <v>29.541512754100001</v>
      </c>
      <c r="E672" s="60">
        <v>4.3203108004183401E-2</v>
      </c>
      <c r="F672" s="59">
        <v>16.085086276599998</v>
      </c>
      <c r="G672" s="60">
        <v>2.0394333669898301E-2</v>
      </c>
      <c r="H672" s="107"/>
      <c r="I672" s="59">
        <v>7.7470843103000098</v>
      </c>
      <c r="J672" s="60">
        <v>4.0856728508283799E-2</v>
      </c>
      <c r="K672" s="59">
        <v>10.4862480421</v>
      </c>
      <c r="L672" s="60">
        <v>4.1809230639224301E-2</v>
      </c>
      <c r="M672" s="59">
        <v>8.5763087951000205</v>
      </c>
      <c r="N672" s="60">
        <v>4.4950541928035097E-2</v>
      </c>
      <c r="O672" s="59">
        <v>6.7281474427000099</v>
      </c>
      <c r="P672" s="60">
        <v>2.4680698107927401E-2</v>
      </c>
      <c r="Q672" s="59">
        <v>1.2587205260000001</v>
      </c>
      <c r="R672" s="62">
        <v>7.7630468560885898E-3</v>
      </c>
      <c r="S672" s="59">
        <v>8.2156183144000092</v>
      </c>
      <c r="T672" s="60">
        <v>2.7455201088681099E-2</v>
      </c>
      <c r="U672" s="59">
        <v>3.3737213852000001</v>
      </c>
      <c r="V672" s="60">
        <v>3.0271165196306599E-2</v>
      </c>
      <c r="W672" s="107"/>
      <c r="X672" s="59">
        <v>13.4994654237</v>
      </c>
      <c r="Y672" s="60">
        <v>5.1455979424232197E-2</v>
      </c>
      <c r="Z672" s="59">
        <v>7.0779202897000104</v>
      </c>
      <c r="AA672" s="60">
        <v>1.6977945597613401E-2</v>
      </c>
      <c r="AB672" s="59">
        <v>25.808463102399902</v>
      </c>
      <c r="AC672" s="60">
        <v>3.2820699330252397E-2</v>
      </c>
    </row>
    <row r="673" spans="1:29" customFormat="1" x14ac:dyDescent="0.3">
      <c r="A673" s="58" t="s">
        <v>289</v>
      </c>
      <c r="B673" s="63">
        <v>10.4441205197</v>
      </c>
      <c r="C673" s="64">
        <v>7.0728022379885199E-3</v>
      </c>
      <c r="D673" s="63">
        <v>2.0514995873999999</v>
      </c>
      <c r="E673" s="64">
        <v>3.0002240908492098E-3</v>
      </c>
      <c r="F673" s="63">
        <v>8.3926209322999998</v>
      </c>
      <c r="G673" s="64">
        <v>1.06410316186678E-2</v>
      </c>
      <c r="H673" s="107"/>
      <c r="I673" s="63">
        <v>0</v>
      </c>
      <c r="J673" s="64">
        <v>0</v>
      </c>
      <c r="K673" s="63">
        <v>5.7749904973999797</v>
      </c>
      <c r="L673" s="64">
        <v>2.30251953487811E-2</v>
      </c>
      <c r="M673" s="63">
        <v>0</v>
      </c>
      <c r="N673" s="64">
        <v>0</v>
      </c>
      <c r="O673" s="63">
        <v>1.0439138795</v>
      </c>
      <c r="P673" s="64">
        <v>3.8293636591702801E-3</v>
      </c>
      <c r="Q673" s="63">
        <v>1.9479805863999999</v>
      </c>
      <c r="R673" s="64">
        <v>1.2013996955329001E-2</v>
      </c>
      <c r="S673" s="63">
        <v>1.6772355564000001</v>
      </c>
      <c r="T673" s="64">
        <v>5.6050363724097904E-3</v>
      </c>
      <c r="U673" s="63">
        <v>0</v>
      </c>
      <c r="V673" s="64">
        <v>0</v>
      </c>
      <c r="W673" s="107"/>
      <c r="X673" s="63">
        <v>0.53012000329999798</v>
      </c>
      <c r="Y673" s="64">
        <v>2.02066105034715E-3</v>
      </c>
      <c r="Z673" s="63">
        <v>2.7211494359000001</v>
      </c>
      <c r="AA673" s="64">
        <v>6.5272742832266197E-3</v>
      </c>
      <c r="AB673" s="63">
        <v>7.1928510804999997</v>
      </c>
      <c r="AC673" s="64">
        <v>9.1471701241449994E-3</v>
      </c>
    </row>
    <row r="674" spans="1:29" customFormat="1" x14ac:dyDescent="0.3">
      <c r="A674" s="58" t="s">
        <v>290</v>
      </c>
      <c r="B674" s="59">
        <v>38.982261858100003</v>
      </c>
      <c r="C674" s="60">
        <v>2.6398951294344501E-2</v>
      </c>
      <c r="D674" s="59">
        <v>6.7674997761000002</v>
      </c>
      <c r="E674" s="62">
        <v>9.8971581509331094E-3</v>
      </c>
      <c r="F674" s="59">
        <v>32.214762082</v>
      </c>
      <c r="G674" s="60">
        <v>4.0845202549673297E-2</v>
      </c>
      <c r="H674" s="107"/>
      <c r="I674" s="59">
        <v>5.5090102461999804</v>
      </c>
      <c r="J674" s="60">
        <v>2.9053528651946599E-2</v>
      </c>
      <c r="K674" s="59">
        <v>9.1536806713000001</v>
      </c>
      <c r="L674" s="60">
        <v>3.6496213407092901E-2</v>
      </c>
      <c r="M674" s="59">
        <v>1.984036849</v>
      </c>
      <c r="N674" s="60">
        <v>1.03988246806943E-2</v>
      </c>
      <c r="O674" s="59">
        <v>9.7617767553999997</v>
      </c>
      <c r="P674" s="60">
        <v>3.5808886049073702E-2</v>
      </c>
      <c r="Q674" s="59">
        <v>2.2393915151999999</v>
      </c>
      <c r="R674" s="60">
        <v>1.38112479319534E-2</v>
      </c>
      <c r="S674" s="59">
        <v>8.6735680831999904</v>
      </c>
      <c r="T674" s="60">
        <v>2.89855914390801E-2</v>
      </c>
      <c r="U674" s="59">
        <v>1.6607977378000001</v>
      </c>
      <c r="V674" s="60">
        <v>1.49017292593104E-2</v>
      </c>
      <c r="W674" s="107"/>
      <c r="X674" s="59">
        <v>11.072864107499999</v>
      </c>
      <c r="Y674" s="60">
        <v>4.2206491131311398E-2</v>
      </c>
      <c r="Z674" s="59">
        <v>13.934268236399999</v>
      </c>
      <c r="AA674" s="60">
        <v>3.3424401289800301E-2</v>
      </c>
      <c r="AB674" s="59">
        <v>13.975129514200001</v>
      </c>
      <c r="AC674" s="60">
        <v>1.7772213791538899E-2</v>
      </c>
    </row>
    <row r="675" spans="1:29" customFormat="1" x14ac:dyDescent="0.3">
      <c r="A675" s="58" t="s">
        <v>291</v>
      </c>
      <c r="B675" s="63">
        <v>9.4699446890000107</v>
      </c>
      <c r="C675" s="64">
        <v>6.4130862779349304E-3</v>
      </c>
      <c r="D675" s="63">
        <v>0</v>
      </c>
      <c r="E675" s="62">
        <v>0</v>
      </c>
      <c r="F675" s="63">
        <v>9.4699446890000107</v>
      </c>
      <c r="G675" s="64">
        <v>1.2006973944797E-2</v>
      </c>
      <c r="H675" s="107"/>
      <c r="I675" s="63">
        <v>8.8646297499999793</v>
      </c>
      <c r="J675" s="61">
        <v>4.67504620468214E-2</v>
      </c>
      <c r="K675" s="63">
        <v>0</v>
      </c>
      <c r="L675" s="64">
        <v>0</v>
      </c>
      <c r="M675" s="63">
        <v>0.605314938999999</v>
      </c>
      <c r="N675" s="64">
        <v>3.1726043447422598E-3</v>
      </c>
      <c r="O675" s="63">
        <v>0</v>
      </c>
      <c r="P675" s="64">
        <v>0</v>
      </c>
      <c r="Q675" s="63">
        <v>0</v>
      </c>
      <c r="R675" s="64">
        <v>0</v>
      </c>
      <c r="S675" s="63">
        <v>0</v>
      </c>
      <c r="T675" s="64">
        <v>0</v>
      </c>
      <c r="U675" s="63">
        <v>0</v>
      </c>
      <c r="V675" s="64">
        <v>0</v>
      </c>
      <c r="W675" s="107"/>
      <c r="X675" s="63">
        <v>0</v>
      </c>
      <c r="Y675" s="64">
        <v>0</v>
      </c>
      <c r="Z675" s="63">
        <v>5.0585509265000104</v>
      </c>
      <c r="AA675" s="64">
        <v>1.21340448772579E-2</v>
      </c>
      <c r="AB675" s="63">
        <v>4.4113937625000004</v>
      </c>
      <c r="AC675" s="64">
        <v>5.6099825755567597E-3</v>
      </c>
    </row>
    <row r="676" spans="1:29" customFormat="1" x14ac:dyDescent="0.3">
      <c r="A676" s="58" t="s">
        <v>292</v>
      </c>
      <c r="B676" s="59">
        <v>20.205089419899998</v>
      </c>
      <c r="C676" s="60">
        <v>1.36829713328444E-2</v>
      </c>
      <c r="D676" s="59">
        <v>11.1886361589</v>
      </c>
      <c r="E676" s="60">
        <v>1.6362867413598499E-2</v>
      </c>
      <c r="F676" s="59">
        <v>9.0164532610000006</v>
      </c>
      <c r="G676" s="60">
        <v>1.1431990675199901E-2</v>
      </c>
      <c r="H676" s="107"/>
      <c r="I676" s="59">
        <v>3.4663226077</v>
      </c>
      <c r="J676" s="60">
        <v>1.8280761643013701E-2</v>
      </c>
      <c r="K676" s="59">
        <v>9.8092123619000002</v>
      </c>
      <c r="L676" s="60">
        <v>3.91098532460116E-2</v>
      </c>
      <c r="M676" s="59">
        <v>2.7118043075</v>
      </c>
      <c r="N676" s="60">
        <v>1.42132327714867E-2</v>
      </c>
      <c r="O676" s="59">
        <v>1.4438507051</v>
      </c>
      <c r="P676" s="60">
        <v>5.2964420992520399E-3</v>
      </c>
      <c r="Q676" s="59">
        <v>1.2957223852999999</v>
      </c>
      <c r="R676" s="60">
        <v>7.9912525312761697E-3</v>
      </c>
      <c r="S676" s="59">
        <v>1.4781770524</v>
      </c>
      <c r="T676" s="60">
        <v>4.9398166595912302E-3</v>
      </c>
      <c r="U676" s="59">
        <v>0</v>
      </c>
      <c r="V676" s="60">
        <v>0</v>
      </c>
      <c r="W676" s="107"/>
      <c r="X676" s="59">
        <v>0.45409895789999899</v>
      </c>
      <c r="Y676" s="60">
        <v>1.73089125390444E-3</v>
      </c>
      <c r="Z676" s="59">
        <v>3.3767097323000099</v>
      </c>
      <c r="AA676" s="60">
        <v>8.0997795662306298E-3</v>
      </c>
      <c r="AB676" s="59">
        <v>16.374280729700001</v>
      </c>
      <c r="AC676" s="60">
        <v>2.0823221531880199E-2</v>
      </c>
    </row>
    <row r="677" spans="1:29" customFormat="1" x14ac:dyDescent="0.3">
      <c r="A677" s="58" t="s">
        <v>293</v>
      </c>
      <c r="B677" s="63">
        <v>7.7881386788000198</v>
      </c>
      <c r="C677" s="64">
        <v>5.2741601912081196E-3</v>
      </c>
      <c r="D677" s="63">
        <v>5.5076713392999901</v>
      </c>
      <c r="E677" s="64">
        <v>8.0547168218492501E-3</v>
      </c>
      <c r="F677" s="63">
        <v>2.2804673394999999</v>
      </c>
      <c r="G677" s="64">
        <v>2.89141202262168E-3</v>
      </c>
      <c r="H677" s="107"/>
      <c r="I677" s="63">
        <v>0</v>
      </c>
      <c r="J677" s="64">
        <v>0</v>
      </c>
      <c r="K677" s="63">
        <v>1.9349998532999999</v>
      </c>
      <c r="L677" s="64">
        <v>7.7149476942263498E-3</v>
      </c>
      <c r="M677" s="63">
        <v>2.5343681328000001</v>
      </c>
      <c r="N677" s="64">
        <v>1.3283246176908899E-2</v>
      </c>
      <c r="O677" s="63">
        <v>0</v>
      </c>
      <c r="P677" s="64">
        <v>0</v>
      </c>
      <c r="Q677" s="63">
        <v>1.0319324893999999</v>
      </c>
      <c r="R677" s="64">
        <v>6.3643518176268602E-3</v>
      </c>
      <c r="S677" s="63">
        <v>1.6772355564000001</v>
      </c>
      <c r="T677" s="64">
        <v>5.6050363724097904E-3</v>
      </c>
      <c r="U677" s="63">
        <v>0.60960264689999999</v>
      </c>
      <c r="V677" s="64">
        <v>5.46974107268248E-3</v>
      </c>
      <c r="W677" s="107"/>
      <c r="X677" s="63">
        <v>0</v>
      </c>
      <c r="Y677" s="64">
        <v>0</v>
      </c>
      <c r="Z677" s="63">
        <v>1.6772355564000001</v>
      </c>
      <c r="AA677" s="64">
        <v>4.02321767770983E-3</v>
      </c>
      <c r="AB677" s="63">
        <v>6.1109031223999999</v>
      </c>
      <c r="AC677" s="64">
        <v>7.7712536860802097E-3</v>
      </c>
    </row>
    <row r="678" spans="1:29" customFormat="1" x14ac:dyDescent="0.3">
      <c r="A678" s="58" t="s">
        <v>294</v>
      </c>
      <c r="B678" s="59">
        <v>36.019923138199999</v>
      </c>
      <c r="C678" s="60">
        <v>2.43928430836753E-2</v>
      </c>
      <c r="D678" s="59">
        <v>25.122615727399999</v>
      </c>
      <c r="E678" s="60">
        <v>3.6740673697145801E-2</v>
      </c>
      <c r="F678" s="59">
        <v>10.8973074108</v>
      </c>
      <c r="G678" s="60">
        <v>1.38167318233551E-2</v>
      </c>
      <c r="H678" s="107"/>
      <c r="I678" s="59">
        <v>8.7619124682999807</v>
      </c>
      <c r="J678" s="60">
        <v>4.6208749587858401E-2</v>
      </c>
      <c r="K678" s="59">
        <v>2.1682111471000001</v>
      </c>
      <c r="L678" s="60">
        <v>8.6447735700792196E-3</v>
      </c>
      <c r="M678" s="59">
        <v>6.9065500088000196</v>
      </c>
      <c r="N678" s="60">
        <v>3.6198925804305199E-2</v>
      </c>
      <c r="O678" s="59">
        <v>6.9701060901000202</v>
      </c>
      <c r="P678" s="60">
        <v>2.5568269074815402E-2</v>
      </c>
      <c r="Q678" s="59">
        <v>5.4810326084999996</v>
      </c>
      <c r="R678" s="60">
        <v>3.3803780966971397E-2</v>
      </c>
      <c r="S678" s="59">
        <v>5.7321108153999996</v>
      </c>
      <c r="T678" s="60">
        <v>1.9155740819113799E-2</v>
      </c>
      <c r="U678" s="59">
        <v>0</v>
      </c>
      <c r="V678" s="62">
        <v>0</v>
      </c>
      <c r="W678" s="107"/>
      <c r="X678" s="59">
        <v>9.3700725754</v>
      </c>
      <c r="Y678" s="60">
        <v>3.5715952188512298E-2</v>
      </c>
      <c r="Z678" s="59">
        <v>9.1621011650000099</v>
      </c>
      <c r="AA678" s="60">
        <v>2.19773109575092E-2</v>
      </c>
      <c r="AB678" s="59">
        <v>17.487749397799998</v>
      </c>
      <c r="AC678" s="60">
        <v>2.2239222950653802E-2</v>
      </c>
    </row>
    <row r="679" spans="1:29" customFormat="1" x14ac:dyDescent="0.3">
      <c r="A679" s="58" t="s">
        <v>295</v>
      </c>
      <c r="B679" s="63">
        <v>63.599989010400002</v>
      </c>
      <c r="C679" s="64">
        <v>4.3070179414372002E-2</v>
      </c>
      <c r="D679" s="63">
        <v>27.5867500507999</v>
      </c>
      <c r="E679" s="64">
        <v>4.03443571712052E-2</v>
      </c>
      <c r="F679" s="63">
        <v>36.013238959600002</v>
      </c>
      <c r="G679" s="64">
        <v>4.5661303846678103E-2</v>
      </c>
      <c r="H679" s="107"/>
      <c r="I679" s="63">
        <v>9.2090647549999893</v>
      </c>
      <c r="J679" s="64">
        <v>4.85669502796039E-2</v>
      </c>
      <c r="K679" s="63">
        <v>23.113609561200001</v>
      </c>
      <c r="L679" s="61">
        <v>9.2155194991521999E-2</v>
      </c>
      <c r="M679" s="63">
        <v>5.8620233059999798</v>
      </c>
      <c r="N679" s="64">
        <v>3.0724304674059899E-2</v>
      </c>
      <c r="O679" s="63">
        <v>17.297619597899999</v>
      </c>
      <c r="P679" s="64">
        <v>6.3452433365553201E-2</v>
      </c>
      <c r="Q679" s="63">
        <v>4.6693459010999998</v>
      </c>
      <c r="R679" s="64">
        <v>2.8797775414623299E-2</v>
      </c>
      <c r="S679" s="63">
        <v>0.61194637690000198</v>
      </c>
      <c r="T679" s="62">
        <v>2.04502086030835E-3</v>
      </c>
      <c r="U679" s="63">
        <v>2.8363795123000002</v>
      </c>
      <c r="V679" s="64">
        <v>2.5449793558208401E-2</v>
      </c>
      <c r="W679" s="107"/>
      <c r="X679" s="63">
        <v>9.7618872802999999</v>
      </c>
      <c r="Y679" s="64">
        <v>3.7209434245813001E-2</v>
      </c>
      <c r="Z679" s="63">
        <v>9.6829116593000002</v>
      </c>
      <c r="AA679" s="64">
        <v>2.3226589259182001E-2</v>
      </c>
      <c r="AB679" s="63">
        <v>44.155190070800003</v>
      </c>
      <c r="AC679" s="64">
        <v>5.6152286613653797E-2</v>
      </c>
    </row>
    <row r="680" spans="1:29" customFormat="1" x14ac:dyDescent="0.3">
      <c r="A680" s="58" t="s">
        <v>296</v>
      </c>
      <c r="B680" s="59">
        <v>14.9631762298</v>
      </c>
      <c r="C680" s="60">
        <v>1.01331257261848E-2</v>
      </c>
      <c r="D680" s="59">
        <v>5.8533420241999998</v>
      </c>
      <c r="E680" s="60">
        <v>8.5602443504468502E-3</v>
      </c>
      <c r="F680" s="59">
        <v>9.1098342056000003</v>
      </c>
      <c r="G680" s="60">
        <v>1.1550388681268E-2</v>
      </c>
      <c r="H680" s="107"/>
      <c r="I680" s="59">
        <v>0</v>
      </c>
      <c r="J680" s="60">
        <v>0</v>
      </c>
      <c r="K680" s="59">
        <v>0</v>
      </c>
      <c r="L680" s="60">
        <v>0</v>
      </c>
      <c r="M680" s="59">
        <v>2.8052745321999999</v>
      </c>
      <c r="N680" s="60">
        <v>1.47031331884121E-2</v>
      </c>
      <c r="O680" s="59">
        <v>5.3639190100999903</v>
      </c>
      <c r="P680" s="60">
        <v>1.9676332436395699E-2</v>
      </c>
      <c r="Q680" s="59">
        <v>1.4766159035999999</v>
      </c>
      <c r="R680" s="60">
        <v>9.1068972113452201E-3</v>
      </c>
      <c r="S680" s="59">
        <v>4.4699470235000103</v>
      </c>
      <c r="T680" s="60">
        <v>1.49378037890149E-2</v>
      </c>
      <c r="U680" s="59">
        <v>0.8474197604</v>
      </c>
      <c r="V680" s="60">
        <v>7.6035868492923099E-3</v>
      </c>
      <c r="W680" s="107"/>
      <c r="X680" s="59">
        <v>4.7261483157000104</v>
      </c>
      <c r="Y680" s="60">
        <v>1.8014683015638602E-2</v>
      </c>
      <c r="Z680" s="59">
        <v>5.1681125141999997</v>
      </c>
      <c r="AA680" s="60">
        <v>1.2396852396899799E-2</v>
      </c>
      <c r="AB680" s="59">
        <v>5.0689153998999998</v>
      </c>
      <c r="AC680" s="60">
        <v>6.4461547985448803E-3</v>
      </c>
    </row>
    <row r="681" spans="1:29" customFormat="1" x14ac:dyDescent="0.3">
      <c r="A681" s="58" t="s">
        <v>297</v>
      </c>
      <c r="B681" s="63">
        <v>98.719125511499698</v>
      </c>
      <c r="C681" s="64">
        <v>6.6853006007830201E-2</v>
      </c>
      <c r="D681" s="63">
        <v>37.821309759999998</v>
      </c>
      <c r="E681" s="64">
        <v>5.53119315189496E-2</v>
      </c>
      <c r="F681" s="63">
        <v>60.897815751499998</v>
      </c>
      <c r="G681" s="64">
        <v>7.7212540414586098E-2</v>
      </c>
      <c r="H681" s="107"/>
      <c r="I681" s="63">
        <v>5.60857527590003</v>
      </c>
      <c r="J681" s="64">
        <v>2.9578616701132199E-2</v>
      </c>
      <c r="K681" s="63">
        <v>8.9089740293000101</v>
      </c>
      <c r="L681" s="64">
        <v>3.5520554964411297E-2</v>
      </c>
      <c r="M681" s="63">
        <v>18.163669823300001</v>
      </c>
      <c r="N681" s="64">
        <v>9.5200257064637597E-2</v>
      </c>
      <c r="O681" s="63">
        <v>17.039749965999999</v>
      </c>
      <c r="P681" s="64">
        <v>6.2506496524791497E-2</v>
      </c>
      <c r="Q681" s="63">
        <v>12.3147587316</v>
      </c>
      <c r="R681" s="64">
        <v>7.5950178836470997E-2</v>
      </c>
      <c r="S681" s="63">
        <v>21.757481882800001</v>
      </c>
      <c r="T681" s="64">
        <v>7.2709809221369201E-2</v>
      </c>
      <c r="U681" s="63">
        <v>14.925915802600001</v>
      </c>
      <c r="V681" s="61">
        <v>0.13392477071424899</v>
      </c>
      <c r="W681" s="107"/>
      <c r="X681" s="63">
        <v>10.1915994471</v>
      </c>
      <c r="Y681" s="64">
        <v>3.8847370246921802E-2</v>
      </c>
      <c r="Z681" s="63">
        <v>33.405574236899902</v>
      </c>
      <c r="AA681" s="64">
        <v>8.0130603176821705E-2</v>
      </c>
      <c r="AB681" s="63">
        <v>55.121951827499899</v>
      </c>
      <c r="AC681" s="64">
        <v>7.0098750175433697E-2</v>
      </c>
    </row>
    <row r="682" spans="1:29" customFormat="1" x14ac:dyDescent="0.3">
      <c r="A682" s="58" t="s">
        <v>298</v>
      </c>
      <c r="B682" s="59">
        <v>52.900939422999997</v>
      </c>
      <c r="C682" s="60">
        <v>3.5824738142090799E-2</v>
      </c>
      <c r="D682" s="59">
        <v>25.169358289600002</v>
      </c>
      <c r="E682" s="60">
        <v>3.68090325513429E-2</v>
      </c>
      <c r="F682" s="59">
        <v>27.731581133399999</v>
      </c>
      <c r="G682" s="60">
        <v>3.51609627143364E-2</v>
      </c>
      <c r="H682" s="107"/>
      <c r="I682" s="59">
        <v>7.7470843103000098</v>
      </c>
      <c r="J682" s="60">
        <v>4.0856728508283799E-2</v>
      </c>
      <c r="K682" s="59">
        <v>16.4074414693</v>
      </c>
      <c r="L682" s="60">
        <v>6.54173448725862E-2</v>
      </c>
      <c r="M682" s="59">
        <v>4.5582637368999999</v>
      </c>
      <c r="N682" s="60">
        <v>2.3890980387929899E-2</v>
      </c>
      <c r="O682" s="59">
        <v>9.3095915415999908</v>
      </c>
      <c r="P682" s="60">
        <v>3.4150146129101298E-2</v>
      </c>
      <c r="Q682" s="59">
        <v>4.1575459948000004</v>
      </c>
      <c r="R682" s="60">
        <v>2.5641295027213899E-2</v>
      </c>
      <c r="S682" s="59">
        <v>9.4180109658000006</v>
      </c>
      <c r="T682" s="60">
        <v>3.14733931185954E-2</v>
      </c>
      <c r="U682" s="59">
        <v>1.3030014043</v>
      </c>
      <c r="V682" s="60">
        <v>1.16913539255544E-2</v>
      </c>
      <c r="W682" s="107"/>
      <c r="X682" s="59">
        <v>11.9033942539</v>
      </c>
      <c r="Y682" s="60">
        <v>4.5372227016625397E-2</v>
      </c>
      <c r="Z682" s="59">
        <v>17.5593359105</v>
      </c>
      <c r="AA682" s="60">
        <v>4.2119921900296703E-2</v>
      </c>
      <c r="AB682" s="59">
        <v>23.438209258600001</v>
      </c>
      <c r="AC682" s="60">
        <v>2.9806440463497199E-2</v>
      </c>
    </row>
    <row r="683" spans="1:29" customFormat="1" x14ac:dyDescent="0.3">
      <c r="A683" s="58" t="s">
        <v>299</v>
      </c>
      <c r="B683" s="63">
        <v>4.8511348289000003</v>
      </c>
      <c r="C683" s="64">
        <v>3.2852088608044498E-3</v>
      </c>
      <c r="D683" s="63">
        <v>3.6230464864999901</v>
      </c>
      <c r="E683" s="64">
        <v>5.2985393795960097E-3</v>
      </c>
      <c r="F683" s="63">
        <v>1.2280883424</v>
      </c>
      <c r="G683" s="64">
        <v>1.55709723904024E-3</v>
      </c>
      <c r="H683" s="107"/>
      <c r="I683" s="63">
        <v>0</v>
      </c>
      <c r="J683" s="64">
        <v>0</v>
      </c>
      <c r="K683" s="63">
        <v>0</v>
      </c>
      <c r="L683" s="64">
        <v>0</v>
      </c>
      <c r="M683" s="63">
        <v>0</v>
      </c>
      <c r="N683" s="64">
        <v>0</v>
      </c>
      <c r="O683" s="63">
        <v>0.785445984199999</v>
      </c>
      <c r="P683" s="64">
        <v>2.881232223464E-3</v>
      </c>
      <c r="Q683" s="63">
        <v>1.3187721646999999</v>
      </c>
      <c r="R683" s="64">
        <v>8.1334099949931897E-3</v>
      </c>
      <c r="S683" s="63">
        <v>1.4568545613999999</v>
      </c>
      <c r="T683" s="64">
        <v>4.8685605160225199E-3</v>
      </c>
      <c r="U683" s="63">
        <v>1.2900621186000001</v>
      </c>
      <c r="V683" s="64">
        <v>1.15752544584599E-2</v>
      </c>
      <c r="W683" s="107"/>
      <c r="X683" s="63">
        <v>0.8474197604</v>
      </c>
      <c r="Y683" s="64">
        <v>3.2301141109096401E-3</v>
      </c>
      <c r="Z683" s="63">
        <v>1.0050431369999999</v>
      </c>
      <c r="AA683" s="64">
        <v>2.4108165965180698E-3</v>
      </c>
      <c r="AB683" s="63">
        <v>2.9986719315000001</v>
      </c>
      <c r="AC683" s="64">
        <v>3.8134200189811601E-3</v>
      </c>
    </row>
    <row r="684" spans="1:29" customFormat="1" x14ac:dyDescent="0.3">
      <c r="A684" s="58" t="s">
        <v>300</v>
      </c>
      <c r="B684" s="59">
        <v>24.713253949999999</v>
      </c>
      <c r="C684" s="60">
        <v>1.6735919268246802E-2</v>
      </c>
      <c r="D684" s="59">
        <v>10.759620808899999</v>
      </c>
      <c r="E684" s="60">
        <v>1.57354521334203E-2</v>
      </c>
      <c r="F684" s="59">
        <v>13.953633141099999</v>
      </c>
      <c r="G684" s="60">
        <v>1.7691857245486699E-2</v>
      </c>
      <c r="H684" s="107"/>
      <c r="I684" s="59">
        <v>0</v>
      </c>
      <c r="J684" s="60">
        <v>0</v>
      </c>
      <c r="K684" s="59">
        <v>3.3843595339000001</v>
      </c>
      <c r="L684" s="60">
        <v>1.34936220992295E-2</v>
      </c>
      <c r="M684" s="59">
        <v>2.4882169209999998</v>
      </c>
      <c r="N684" s="60">
        <v>1.30413563347159E-2</v>
      </c>
      <c r="O684" s="59">
        <v>7.5950844626000098</v>
      </c>
      <c r="P684" s="60">
        <v>2.7860861897285701E-2</v>
      </c>
      <c r="Q684" s="59">
        <v>3.1391066800999998</v>
      </c>
      <c r="R684" s="60">
        <v>1.93601611640653E-2</v>
      </c>
      <c r="S684" s="59">
        <v>5.1825901598000002</v>
      </c>
      <c r="T684" s="60">
        <v>1.7319336117176998E-2</v>
      </c>
      <c r="U684" s="59">
        <v>2.9238961926</v>
      </c>
      <c r="V684" s="60">
        <v>2.62350486472668E-2</v>
      </c>
      <c r="W684" s="107"/>
      <c r="X684" s="59">
        <v>2.4041214980999999</v>
      </c>
      <c r="Y684" s="60">
        <v>9.16380185858366E-3</v>
      </c>
      <c r="Z684" s="59">
        <v>3.7998767929999899</v>
      </c>
      <c r="AA684" s="60">
        <v>9.1148386572070701E-3</v>
      </c>
      <c r="AB684" s="59">
        <v>18.509255658899999</v>
      </c>
      <c r="AC684" s="60">
        <v>2.3538275502776401E-2</v>
      </c>
    </row>
    <row r="685" spans="1:29" customFormat="1" x14ac:dyDescent="0.3">
      <c r="A685" s="58" t="s">
        <v>301</v>
      </c>
      <c r="B685" s="63">
        <v>12.0731849474</v>
      </c>
      <c r="C685" s="64">
        <v>8.1760115037501392E-3</v>
      </c>
      <c r="D685" s="63">
        <v>7.9656040474000003</v>
      </c>
      <c r="E685" s="64">
        <v>1.1649330717859801E-2</v>
      </c>
      <c r="F685" s="63">
        <v>4.1075809000000003</v>
      </c>
      <c r="G685" s="64">
        <v>5.2080153012650501E-3</v>
      </c>
      <c r="H685" s="107"/>
      <c r="I685" s="63">
        <v>3.9995275142</v>
      </c>
      <c r="J685" s="64">
        <v>2.10927883657888E-2</v>
      </c>
      <c r="K685" s="63">
        <v>1.1193656596999999</v>
      </c>
      <c r="L685" s="64">
        <v>4.4629706304994601E-3</v>
      </c>
      <c r="M685" s="63">
        <v>3.400235538</v>
      </c>
      <c r="N685" s="64">
        <v>1.7821470024888701E-2</v>
      </c>
      <c r="O685" s="63">
        <v>3.5540562355</v>
      </c>
      <c r="P685" s="64">
        <v>1.3037257247111101E-2</v>
      </c>
      <c r="Q685" s="63">
        <v>0</v>
      </c>
      <c r="R685" s="64">
        <v>0</v>
      </c>
      <c r="S685" s="63">
        <v>0</v>
      </c>
      <c r="T685" s="64">
        <v>0</v>
      </c>
      <c r="U685" s="63">
        <v>0</v>
      </c>
      <c r="V685" s="64">
        <v>0</v>
      </c>
      <c r="W685" s="107"/>
      <c r="X685" s="63">
        <v>4.5010310821999902</v>
      </c>
      <c r="Y685" s="64">
        <v>1.7156602538268E-2</v>
      </c>
      <c r="Z685" s="63">
        <v>2.1446496652999998</v>
      </c>
      <c r="AA685" s="64">
        <v>5.1444130271417103E-3</v>
      </c>
      <c r="AB685" s="63">
        <v>5.4275041999000004</v>
      </c>
      <c r="AC685" s="64">
        <v>6.9021732426226903E-3</v>
      </c>
    </row>
    <row r="686" spans="1:29" customFormat="1" x14ac:dyDescent="0.3">
      <c r="A686" s="58" t="s">
        <v>305</v>
      </c>
      <c r="B686" s="59">
        <v>73.295005146000094</v>
      </c>
      <c r="C686" s="60">
        <v>4.9635685020312299E-2</v>
      </c>
      <c r="D686" s="59">
        <v>41.4279798248999</v>
      </c>
      <c r="E686" s="60">
        <v>6.0586521132770403E-2</v>
      </c>
      <c r="F686" s="59">
        <v>31.867025321100002</v>
      </c>
      <c r="G686" s="60">
        <v>4.0404305969503798E-2</v>
      </c>
      <c r="H686" s="107"/>
      <c r="I686" s="59">
        <v>18.4688080281</v>
      </c>
      <c r="J686" s="60">
        <v>9.7401169943698906E-2</v>
      </c>
      <c r="K686" s="59">
        <v>6.0230177466999804</v>
      </c>
      <c r="L686" s="60">
        <v>2.4014093230002601E-2</v>
      </c>
      <c r="M686" s="59">
        <v>3.5583871959</v>
      </c>
      <c r="N686" s="62">
        <v>1.8650381727961199E-2</v>
      </c>
      <c r="O686" s="59">
        <v>10.9001044186</v>
      </c>
      <c r="P686" s="60">
        <v>3.9984585473411403E-2</v>
      </c>
      <c r="Q686" s="59">
        <v>10.190980333200001</v>
      </c>
      <c r="R686" s="60">
        <v>6.2851964516314696E-2</v>
      </c>
      <c r="S686" s="59">
        <v>19.0474662626</v>
      </c>
      <c r="T686" s="60">
        <v>6.3653397280268503E-2</v>
      </c>
      <c r="U686" s="59">
        <v>5.1062411608999998</v>
      </c>
      <c r="V686" s="60">
        <v>4.5816430008674497E-2</v>
      </c>
      <c r="W686" s="107"/>
      <c r="X686" s="59">
        <v>16.284877141100001</v>
      </c>
      <c r="Y686" s="60">
        <v>6.2073147106066699E-2</v>
      </c>
      <c r="Z686" s="59">
        <v>25.324717019200001</v>
      </c>
      <c r="AA686" s="60">
        <v>6.0746893187342901E-2</v>
      </c>
      <c r="AB686" s="59">
        <v>30.891436282699999</v>
      </c>
      <c r="AC686" s="60">
        <v>3.9284731449966297E-2</v>
      </c>
    </row>
    <row r="687" spans="1:29" customFormat="1" x14ac:dyDescent="0.3">
      <c r="A687" s="65" t="s">
        <v>1</v>
      </c>
    </row>
    <row r="688" spans="1:29" customFormat="1" x14ac:dyDescent="0.3">
      <c r="A688" s="65" t="s">
        <v>1</v>
      </c>
    </row>
    <row r="689" spans="1:29" customFormat="1" x14ac:dyDescent="0.3">
      <c r="A689" s="53" t="s">
        <v>408</v>
      </c>
    </row>
    <row r="690" spans="1:29" customFormat="1" x14ac:dyDescent="0.3">
      <c r="A690" s="54" t="s">
        <v>1</v>
      </c>
    </row>
    <row r="691" spans="1:29" customFormat="1" x14ac:dyDescent="0.3">
      <c r="A691" s="114" t="s">
        <v>1</v>
      </c>
      <c r="B691" s="113" t="s">
        <v>504</v>
      </c>
      <c r="C691" s="113" t="s">
        <v>1</v>
      </c>
      <c r="D691" s="113" t="s">
        <v>346</v>
      </c>
      <c r="E691" s="113" t="s">
        <v>1</v>
      </c>
      <c r="F691" s="113" t="s">
        <v>347</v>
      </c>
      <c r="G691" s="113" t="s">
        <v>1</v>
      </c>
      <c r="H691" s="105"/>
      <c r="I691" s="113" t="s">
        <v>350</v>
      </c>
      <c r="J691" s="113" t="s">
        <v>1</v>
      </c>
      <c r="K691" s="113" t="s">
        <v>351</v>
      </c>
      <c r="L691" s="113" t="s">
        <v>1</v>
      </c>
      <c r="M691" s="113" t="s">
        <v>352</v>
      </c>
      <c r="N691" s="113" t="s">
        <v>1</v>
      </c>
      <c r="O691" s="113" t="s">
        <v>353</v>
      </c>
      <c r="P691" s="113" t="s">
        <v>1</v>
      </c>
      <c r="Q691" s="113" t="s">
        <v>354</v>
      </c>
      <c r="R691" s="113" t="s">
        <v>1</v>
      </c>
      <c r="S691" s="113" t="s">
        <v>355</v>
      </c>
      <c r="T691" s="113" t="s">
        <v>1</v>
      </c>
      <c r="U691" s="113" t="s">
        <v>356</v>
      </c>
      <c r="V691" s="113" t="s">
        <v>1</v>
      </c>
      <c r="W691" s="105"/>
      <c r="X691" s="113" t="s">
        <v>358</v>
      </c>
      <c r="Y691" s="113" t="s">
        <v>1</v>
      </c>
      <c r="Z691" s="113" t="s">
        <v>359</v>
      </c>
      <c r="AA691" s="113" t="s">
        <v>1</v>
      </c>
      <c r="AB691" s="113" t="s">
        <v>360</v>
      </c>
      <c r="AC691" s="113" t="s">
        <v>1</v>
      </c>
    </row>
    <row r="692" spans="1:29" customFormat="1" x14ac:dyDescent="0.3">
      <c r="A692" s="115" t="s">
        <v>1</v>
      </c>
      <c r="B692" s="55" t="s">
        <v>14</v>
      </c>
      <c r="C692" s="55" t="s">
        <v>15</v>
      </c>
      <c r="D692" s="55" t="s">
        <v>14</v>
      </c>
      <c r="E692" s="55" t="s">
        <v>15</v>
      </c>
      <c r="F692" s="55" t="s">
        <v>14</v>
      </c>
      <c r="G692" s="55" t="s">
        <v>15</v>
      </c>
      <c r="H692" s="105"/>
      <c r="I692" s="55" t="s">
        <v>14</v>
      </c>
      <c r="J692" s="55" t="s">
        <v>15</v>
      </c>
      <c r="K692" s="55" t="s">
        <v>14</v>
      </c>
      <c r="L692" s="55" t="s">
        <v>15</v>
      </c>
      <c r="M692" s="55" t="s">
        <v>14</v>
      </c>
      <c r="N692" s="55" t="s">
        <v>15</v>
      </c>
      <c r="O692" s="55" t="s">
        <v>14</v>
      </c>
      <c r="P692" s="55" t="s">
        <v>15</v>
      </c>
      <c r="Q692" s="55" t="s">
        <v>14</v>
      </c>
      <c r="R692" s="55" t="s">
        <v>15</v>
      </c>
      <c r="S692" s="55" t="s">
        <v>14</v>
      </c>
      <c r="T692" s="55" t="s">
        <v>15</v>
      </c>
      <c r="U692" s="55" t="s">
        <v>14</v>
      </c>
      <c r="V692" s="55" t="s">
        <v>15</v>
      </c>
      <c r="W692" s="105"/>
      <c r="X692" s="55" t="s">
        <v>14</v>
      </c>
      <c r="Y692" s="55" t="s">
        <v>15</v>
      </c>
      <c r="Z692" s="55" t="s">
        <v>14</v>
      </c>
      <c r="AA692" s="55" t="s">
        <v>15</v>
      </c>
      <c r="AB692" s="55" t="s">
        <v>14</v>
      </c>
      <c r="AC692" s="55" t="s">
        <v>15</v>
      </c>
    </row>
    <row r="693" spans="1:29" customFormat="1" x14ac:dyDescent="0.3">
      <c r="A693" s="56" t="s">
        <v>16</v>
      </c>
      <c r="B693" s="57">
        <v>536.94290775499996</v>
      </c>
      <c r="C693" s="57">
        <v>536.94290775499996</v>
      </c>
      <c r="D693" s="57">
        <v>218.03715004439999</v>
      </c>
      <c r="E693" s="57">
        <v>218.03715004439999</v>
      </c>
      <c r="F693" s="57">
        <v>318.90575771060003</v>
      </c>
      <c r="G693" s="57">
        <v>318.90575771060003</v>
      </c>
      <c r="H693" s="106"/>
      <c r="I693" s="57">
        <v>71.023585857699999</v>
      </c>
      <c r="J693" s="57">
        <v>71.023585857699999</v>
      </c>
      <c r="K693" s="57">
        <v>96.2203359656</v>
      </c>
      <c r="L693" s="57">
        <v>96.2203359656</v>
      </c>
      <c r="M693" s="57">
        <v>66.577802597000002</v>
      </c>
      <c r="N693" s="57">
        <v>66.577802597000002</v>
      </c>
      <c r="O693" s="57">
        <v>91.297194491200003</v>
      </c>
      <c r="P693" s="57">
        <v>91.297194491200003</v>
      </c>
      <c r="Q693" s="57">
        <v>60.033293487500003</v>
      </c>
      <c r="R693" s="57">
        <v>60.033293487500003</v>
      </c>
      <c r="S693" s="57">
        <v>105.40632455319999</v>
      </c>
      <c r="T693" s="57">
        <v>105.40632455319999</v>
      </c>
      <c r="U693" s="57">
        <v>46.384370802799999</v>
      </c>
      <c r="V693" s="57">
        <v>46.384370802799999</v>
      </c>
      <c r="W693" s="106"/>
      <c r="X693" s="57">
        <v>91.920051666700004</v>
      </c>
      <c r="Y693" s="57">
        <v>91.920051666700004</v>
      </c>
      <c r="Z693" s="57">
        <v>150.40103450710001</v>
      </c>
      <c r="AA693" s="57">
        <v>150.40103450710001</v>
      </c>
      <c r="AB693" s="57">
        <v>285.05539606560001</v>
      </c>
      <c r="AC693" s="57">
        <v>285.05539606560001</v>
      </c>
    </row>
    <row r="694" spans="1:29" customFormat="1" x14ac:dyDescent="0.3">
      <c r="A694" s="58" t="s">
        <v>306</v>
      </c>
      <c r="B694" s="59">
        <v>124.67353774119999</v>
      </c>
      <c r="C694" s="60">
        <v>0.232191422850652</v>
      </c>
      <c r="D694" s="59">
        <v>50.4729093032999</v>
      </c>
      <c r="E694" s="60">
        <v>0.23148765837850099</v>
      </c>
      <c r="F694" s="59">
        <v>74.200628437899994</v>
      </c>
      <c r="G694" s="60">
        <v>0.232672589452698</v>
      </c>
      <c r="H694" s="107"/>
      <c r="I694" s="67">
        <v>23.1686949176</v>
      </c>
      <c r="J694" s="68">
        <v>32.621128091194798</v>
      </c>
      <c r="K694" s="59">
        <v>26.718471298800001</v>
      </c>
      <c r="L694" s="60">
        <v>0.277680087381447</v>
      </c>
      <c r="M694" s="59">
        <v>12.966802313200001</v>
      </c>
      <c r="N694" s="60">
        <v>0.19476164438302301</v>
      </c>
      <c r="O694" s="59">
        <v>18.724878620199998</v>
      </c>
      <c r="P694" s="60">
        <v>0.205098072559117</v>
      </c>
      <c r="Q694" s="59">
        <v>12.709673932799999</v>
      </c>
      <c r="R694" s="60">
        <v>0.21171042257487299</v>
      </c>
      <c r="S694" s="59">
        <v>22.730526271599999</v>
      </c>
      <c r="T694" s="60">
        <v>0.21564670211157599</v>
      </c>
      <c r="U694" s="59">
        <v>7.6544903870000001</v>
      </c>
      <c r="V694" s="60">
        <v>0.16502305096564801</v>
      </c>
      <c r="W694" s="107"/>
      <c r="X694" s="59">
        <v>21.881718842600101</v>
      </c>
      <c r="Y694" s="60">
        <v>0.23805163776389701</v>
      </c>
      <c r="Z694" s="59">
        <v>27.075625485500002</v>
      </c>
      <c r="AA694" s="60">
        <v>0.18002286735748399</v>
      </c>
      <c r="AB694" s="59">
        <v>66.943742600500002</v>
      </c>
      <c r="AC694" s="60">
        <v>0.234844677646776</v>
      </c>
    </row>
    <row r="695" spans="1:29" customFormat="1" x14ac:dyDescent="0.3">
      <c r="A695" s="58" t="s">
        <v>307</v>
      </c>
      <c r="B695" s="63">
        <v>163.8978172969</v>
      </c>
      <c r="C695" s="64">
        <v>0.30524254055644301</v>
      </c>
      <c r="D695" s="63">
        <v>71.266865710200094</v>
      </c>
      <c r="E695" s="64">
        <v>0.326856527411441</v>
      </c>
      <c r="F695" s="63">
        <v>92.630951586700107</v>
      </c>
      <c r="G695" s="64">
        <v>0.290464970754026</v>
      </c>
      <c r="H695" s="107"/>
      <c r="I695" s="70">
        <v>18.624202362400101</v>
      </c>
      <c r="J695" s="71">
        <v>26.222559924973002</v>
      </c>
      <c r="K695" s="63">
        <v>28.873592530500002</v>
      </c>
      <c r="L695" s="64">
        <v>0.30007786026461902</v>
      </c>
      <c r="M695" s="63">
        <v>24.5326928484</v>
      </c>
      <c r="N695" s="64">
        <v>0.36848156429700901</v>
      </c>
      <c r="O695" s="63">
        <v>22.0447460611</v>
      </c>
      <c r="P695" s="64">
        <v>0.24146137440428</v>
      </c>
      <c r="Q695" s="63">
        <v>18.076312511399902</v>
      </c>
      <c r="R695" s="64">
        <v>0.30110479471135199</v>
      </c>
      <c r="S695" s="63">
        <v>34.192167099800002</v>
      </c>
      <c r="T695" s="64">
        <v>0.32438439766052901</v>
      </c>
      <c r="U695" s="63">
        <v>17.554103883300002</v>
      </c>
      <c r="V695" s="64">
        <v>0.37844867957636202</v>
      </c>
      <c r="W695" s="107"/>
      <c r="X695" s="63">
        <v>27.458288540200002</v>
      </c>
      <c r="Y695" s="64">
        <v>0.29871924615276702</v>
      </c>
      <c r="Z695" s="63">
        <v>52.5911191784</v>
      </c>
      <c r="AA695" s="64">
        <v>0.34967258935919998</v>
      </c>
      <c r="AB695" s="63">
        <v>83.054434875299904</v>
      </c>
      <c r="AC695" s="64">
        <v>0.29136243699167402</v>
      </c>
    </row>
    <row r="696" spans="1:29" customFormat="1" x14ac:dyDescent="0.3">
      <c r="A696" s="58" t="s">
        <v>308</v>
      </c>
      <c r="B696" s="59">
        <v>248.37155271690099</v>
      </c>
      <c r="C696" s="60">
        <v>0.46256603659290502</v>
      </c>
      <c r="D696" s="59">
        <v>96.2973750309</v>
      </c>
      <c r="E696" s="60">
        <v>0.44165581421005801</v>
      </c>
      <c r="F696" s="59">
        <v>152.07417768600001</v>
      </c>
      <c r="G696" s="60">
        <v>0.47686243979327603</v>
      </c>
      <c r="H696" s="107"/>
      <c r="I696" s="67">
        <v>29.230688577700001</v>
      </c>
      <c r="J696" s="68">
        <v>41.156311983832303</v>
      </c>
      <c r="K696" s="59">
        <v>40.628272136299998</v>
      </c>
      <c r="L696" s="60">
        <v>0.42224205235393403</v>
      </c>
      <c r="M696" s="59">
        <v>29.078307435399999</v>
      </c>
      <c r="N696" s="60">
        <v>0.43675679131996897</v>
      </c>
      <c r="O696" s="59">
        <v>50.527569809900001</v>
      </c>
      <c r="P696" s="60">
        <v>0.553440553036603</v>
      </c>
      <c r="Q696" s="59">
        <v>29.247307043300101</v>
      </c>
      <c r="R696" s="60">
        <v>0.48718478271377502</v>
      </c>
      <c r="S696" s="59">
        <v>48.4836311818</v>
      </c>
      <c r="T696" s="60">
        <v>0.45996890022789499</v>
      </c>
      <c r="U696" s="59">
        <v>21.175776532499999</v>
      </c>
      <c r="V696" s="60">
        <v>0.45652826945799002</v>
      </c>
      <c r="W696" s="107"/>
      <c r="X696" s="59">
        <v>42.580044283900001</v>
      </c>
      <c r="Y696" s="60">
        <v>0.463229116083336</v>
      </c>
      <c r="Z696" s="59">
        <v>70.734289843199804</v>
      </c>
      <c r="AA696" s="60">
        <v>0.470304543283317</v>
      </c>
      <c r="AB696" s="59">
        <v>135.05721858979999</v>
      </c>
      <c r="AC696" s="60">
        <v>0.47379288536155001</v>
      </c>
    </row>
    <row r="697" spans="1:29" customFormat="1" x14ac:dyDescent="0.3">
      <c r="A697" s="65" t="s">
        <v>1</v>
      </c>
    </row>
    <row r="698" spans="1:29" customFormat="1" x14ac:dyDescent="0.3">
      <c r="A698" s="65" t="s">
        <v>1</v>
      </c>
    </row>
    <row r="699" spans="1:29" customFormat="1" x14ac:dyDescent="0.3">
      <c r="A699" s="53" t="s">
        <v>409</v>
      </c>
    </row>
    <row r="700" spans="1:29" customFormat="1" x14ac:dyDescent="0.3">
      <c r="A700" s="54" t="s">
        <v>1</v>
      </c>
    </row>
    <row r="701" spans="1:29" customFormat="1" x14ac:dyDescent="0.3">
      <c r="A701" s="114" t="s">
        <v>1</v>
      </c>
      <c r="B701" s="113" t="s">
        <v>504</v>
      </c>
      <c r="C701" s="113" t="s">
        <v>1</v>
      </c>
      <c r="D701" s="113" t="s">
        <v>346</v>
      </c>
      <c r="E701" s="113" t="s">
        <v>1</v>
      </c>
      <c r="F701" s="113" t="s">
        <v>347</v>
      </c>
      <c r="G701" s="113" t="s">
        <v>1</v>
      </c>
      <c r="H701" s="105"/>
      <c r="I701" s="113" t="s">
        <v>350</v>
      </c>
      <c r="J701" s="113" t="s">
        <v>1</v>
      </c>
      <c r="K701" s="113" t="s">
        <v>351</v>
      </c>
      <c r="L701" s="113" t="s">
        <v>1</v>
      </c>
      <c r="M701" s="113" t="s">
        <v>352</v>
      </c>
      <c r="N701" s="113" t="s">
        <v>1</v>
      </c>
      <c r="O701" s="113" t="s">
        <v>353</v>
      </c>
      <c r="P701" s="113" t="s">
        <v>1</v>
      </c>
      <c r="Q701" s="113" t="s">
        <v>354</v>
      </c>
      <c r="R701" s="113" t="s">
        <v>1</v>
      </c>
      <c r="S701" s="113" t="s">
        <v>355</v>
      </c>
      <c r="T701" s="113" t="s">
        <v>1</v>
      </c>
      <c r="U701" s="113" t="s">
        <v>356</v>
      </c>
      <c r="V701" s="113" t="s">
        <v>1</v>
      </c>
      <c r="W701" s="105"/>
      <c r="X701" s="113" t="s">
        <v>358</v>
      </c>
      <c r="Y701" s="113" t="s">
        <v>1</v>
      </c>
      <c r="Z701" s="113" t="s">
        <v>359</v>
      </c>
      <c r="AA701" s="113" t="s">
        <v>1</v>
      </c>
      <c r="AB701" s="113" t="s">
        <v>360</v>
      </c>
      <c r="AC701" s="113" t="s">
        <v>1</v>
      </c>
    </row>
    <row r="702" spans="1:29" customFormat="1" x14ac:dyDescent="0.3">
      <c r="A702" s="115" t="s">
        <v>1</v>
      </c>
      <c r="B702" s="55" t="s">
        <v>14</v>
      </c>
      <c r="C702" s="55" t="s">
        <v>15</v>
      </c>
      <c r="D702" s="55" t="s">
        <v>14</v>
      </c>
      <c r="E702" s="55" t="s">
        <v>15</v>
      </c>
      <c r="F702" s="55" t="s">
        <v>14</v>
      </c>
      <c r="G702" s="55" t="s">
        <v>15</v>
      </c>
      <c r="H702" s="105"/>
      <c r="I702" s="55" t="s">
        <v>14</v>
      </c>
      <c r="J702" s="55" t="s">
        <v>15</v>
      </c>
      <c r="K702" s="55" t="s">
        <v>14</v>
      </c>
      <c r="L702" s="55" t="s">
        <v>15</v>
      </c>
      <c r="M702" s="55" t="s">
        <v>14</v>
      </c>
      <c r="N702" s="55" t="s">
        <v>15</v>
      </c>
      <c r="O702" s="55" t="s">
        <v>14</v>
      </c>
      <c r="P702" s="55" t="s">
        <v>15</v>
      </c>
      <c r="Q702" s="55" t="s">
        <v>14</v>
      </c>
      <c r="R702" s="55" t="s">
        <v>15</v>
      </c>
      <c r="S702" s="55" t="s">
        <v>14</v>
      </c>
      <c r="T702" s="55" t="s">
        <v>15</v>
      </c>
      <c r="U702" s="55" t="s">
        <v>14</v>
      </c>
      <c r="V702" s="55" t="s">
        <v>15</v>
      </c>
      <c r="W702" s="105"/>
      <c r="X702" s="55" t="s">
        <v>14</v>
      </c>
      <c r="Y702" s="55" t="s">
        <v>15</v>
      </c>
      <c r="Z702" s="55" t="s">
        <v>14</v>
      </c>
      <c r="AA702" s="55" t="s">
        <v>15</v>
      </c>
      <c r="AB702" s="55" t="s">
        <v>14</v>
      </c>
      <c r="AC702" s="55" t="s">
        <v>15</v>
      </c>
    </row>
    <row r="703" spans="1:29" customFormat="1" x14ac:dyDescent="0.3">
      <c r="A703" s="56" t="s">
        <v>16</v>
      </c>
      <c r="B703" s="57">
        <v>277.95558508319999</v>
      </c>
      <c r="C703" s="57">
        <v>277.95558508319999</v>
      </c>
      <c r="D703" s="57">
        <v>118.9843100046</v>
      </c>
      <c r="E703" s="57">
        <v>118.9843100046</v>
      </c>
      <c r="F703" s="57">
        <v>155.03283584979999</v>
      </c>
      <c r="G703" s="57">
        <v>155.03283584979999</v>
      </c>
      <c r="H703" s="106"/>
      <c r="I703" s="57">
        <v>36.739412626799997</v>
      </c>
      <c r="J703" s="57">
        <v>36.739412626799997</v>
      </c>
      <c r="K703" s="57">
        <v>32.890421293000003</v>
      </c>
      <c r="L703" s="57">
        <v>32.890421293000003</v>
      </c>
      <c r="M703" s="57">
        <v>35.9775140458</v>
      </c>
      <c r="N703" s="57">
        <v>35.9775140458</v>
      </c>
      <c r="O703" s="57">
        <v>50.667029426600003</v>
      </c>
      <c r="P703" s="57">
        <v>50.667029426600003</v>
      </c>
      <c r="Q703" s="57">
        <v>36.197794569599999</v>
      </c>
      <c r="R703" s="57">
        <v>36.197794569599999</v>
      </c>
      <c r="S703" s="57">
        <v>59.813130199699998</v>
      </c>
      <c r="T703" s="57">
        <v>59.813130199699998</v>
      </c>
      <c r="U703" s="57">
        <v>25.6702829217</v>
      </c>
      <c r="V703" s="57">
        <v>25.6702829217</v>
      </c>
      <c r="W703" s="106"/>
      <c r="X703" s="57">
        <v>38.606252102200003</v>
      </c>
      <c r="Y703" s="57">
        <v>38.606252102200003</v>
      </c>
      <c r="Z703" s="57">
        <v>73.660879574800006</v>
      </c>
      <c r="AA703" s="57">
        <v>73.660879574800006</v>
      </c>
      <c r="AB703" s="57">
        <v>165.68845340620001</v>
      </c>
      <c r="AC703" s="57">
        <v>165.68845340620001</v>
      </c>
    </row>
    <row r="704" spans="1:29" customFormat="1" x14ac:dyDescent="0.3">
      <c r="A704" s="58" t="s">
        <v>306</v>
      </c>
      <c r="B704" s="59">
        <v>60.234070530500098</v>
      </c>
      <c r="C704" s="60">
        <v>0.21670394035245</v>
      </c>
      <c r="D704" s="59">
        <v>27.575441205000001</v>
      </c>
      <c r="E704" s="60">
        <v>0.23175695353390599</v>
      </c>
      <c r="F704" s="59">
        <v>32.658629325500002</v>
      </c>
      <c r="G704" s="60">
        <v>0.21065620806382299</v>
      </c>
      <c r="H704" s="107"/>
      <c r="I704" s="67">
        <v>5.1622372989000098</v>
      </c>
      <c r="J704" s="68">
        <v>14.0509521786267</v>
      </c>
      <c r="K704" s="67">
        <v>11.2043228476</v>
      </c>
      <c r="L704" s="68">
        <v>34.065610615892602</v>
      </c>
      <c r="M704" s="59">
        <v>7.0486162972000104</v>
      </c>
      <c r="N704" s="60">
        <v>0.195917268998269</v>
      </c>
      <c r="O704" s="59">
        <v>13.650815310700001</v>
      </c>
      <c r="P704" s="60">
        <v>0.26942205740471897</v>
      </c>
      <c r="Q704" s="59">
        <v>5.5090980660000097</v>
      </c>
      <c r="R704" s="60">
        <v>0.15219430165578901</v>
      </c>
      <c r="S704" s="59">
        <v>14.0057753284</v>
      </c>
      <c r="T704" s="60">
        <v>0.23415887584613099</v>
      </c>
      <c r="U704" s="59">
        <v>3.6532053816999999</v>
      </c>
      <c r="V704" s="60">
        <v>0.142312626348649</v>
      </c>
      <c r="W704" s="107"/>
      <c r="X704" s="59">
        <v>7.0566127644999899</v>
      </c>
      <c r="Y704" s="60">
        <v>0.18278419634776899</v>
      </c>
      <c r="Z704" s="59">
        <v>13.0646564738</v>
      </c>
      <c r="AA704" s="60">
        <v>0.17736221111143999</v>
      </c>
      <c r="AB704" s="59">
        <v>40.112801292199997</v>
      </c>
      <c r="AC704" s="60">
        <v>0.24209774711252699</v>
      </c>
    </row>
    <row r="705" spans="1:29" customFormat="1" x14ac:dyDescent="0.3">
      <c r="A705" s="58" t="s">
        <v>307</v>
      </c>
      <c r="B705" s="63">
        <v>80.478304271700097</v>
      </c>
      <c r="C705" s="64">
        <v>0.28953656120135401</v>
      </c>
      <c r="D705" s="63">
        <v>45.814002417799998</v>
      </c>
      <c r="E705" s="64">
        <v>0.38504238429443999</v>
      </c>
      <c r="F705" s="63">
        <v>33.905052068800003</v>
      </c>
      <c r="G705" s="64">
        <v>0.21869594194644101</v>
      </c>
      <c r="H705" s="107"/>
      <c r="I705" s="70">
        <v>13.7841543058</v>
      </c>
      <c r="J705" s="71">
        <v>37.518711705654702</v>
      </c>
      <c r="K705" s="70">
        <v>10.760907784300001</v>
      </c>
      <c r="L705" s="71">
        <v>32.717451954895502</v>
      </c>
      <c r="M705" s="63">
        <v>10.4507443567</v>
      </c>
      <c r="N705" s="64">
        <v>0.29047989095066501</v>
      </c>
      <c r="O705" s="63">
        <v>9.1479896983</v>
      </c>
      <c r="P705" s="64">
        <v>0.18055113555754199</v>
      </c>
      <c r="Q705" s="63">
        <v>8.7670154213000107</v>
      </c>
      <c r="R705" s="64">
        <v>0.24219750196225501</v>
      </c>
      <c r="S705" s="63">
        <v>19.937989769600001</v>
      </c>
      <c r="T705" s="64">
        <v>0.33333800961481902</v>
      </c>
      <c r="U705" s="63">
        <v>7.6295029357000104</v>
      </c>
      <c r="V705" s="64">
        <v>0.29721148609743198</v>
      </c>
      <c r="W705" s="107"/>
      <c r="X705" s="63">
        <v>10.856893900299999</v>
      </c>
      <c r="Y705" s="64">
        <v>0.28122113152966</v>
      </c>
      <c r="Z705" s="63">
        <v>25.924118185300099</v>
      </c>
      <c r="AA705" s="64">
        <v>0.35193875412490799</v>
      </c>
      <c r="AB705" s="63">
        <v>43.6972921861</v>
      </c>
      <c r="AC705" s="64">
        <v>0.26373166800568898</v>
      </c>
    </row>
    <row r="706" spans="1:29" customFormat="1" x14ac:dyDescent="0.3">
      <c r="A706" s="58" t="s">
        <v>308</v>
      </c>
      <c r="B706" s="59">
        <v>137.24321028099999</v>
      </c>
      <c r="C706" s="60">
        <v>0.49375949844619699</v>
      </c>
      <c r="D706" s="59">
        <v>45.594866381800003</v>
      </c>
      <c r="E706" s="62">
        <v>0.38320066217165299</v>
      </c>
      <c r="F706" s="59">
        <v>88.469154455499805</v>
      </c>
      <c r="G706" s="60">
        <v>0.57064784998973594</v>
      </c>
      <c r="H706" s="107"/>
      <c r="I706" s="67">
        <v>17.7930210221</v>
      </c>
      <c r="J706" s="68">
        <v>48.430336115718603</v>
      </c>
      <c r="K706" s="67">
        <v>10.9251906611</v>
      </c>
      <c r="L706" s="68">
        <v>33.216937429211903</v>
      </c>
      <c r="M706" s="59">
        <v>18.478153391900001</v>
      </c>
      <c r="N706" s="60">
        <v>0.51360284005106605</v>
      </c>
      <c r="O706" s="59">
        <v>27.8682244176</v>
      </c>
      <c r="P706" s="60">
        <v>0.55002680703773998</v>
      </c>
      <c r="Q706" s="59">
        <v>21.921681082300001</v>
      </c>
      <c r="R706" s="60">
        <v>0.60560819638195595</v>
      </c>
      <c r="S706" s="59">
        <v>25.869365101700001</v>
      </c>
      <c r="T706" s="60">
        <v>0.43250311453905099</v>
      </c>
      <c r="U706" s="59">
        <v>14.387574604299999</v>
      </c>
      <c r="V706" s="60">
        <v>0.56047588755391797</v>
      </c>
      <c r="W706" s="107"/>
      <c r="X706" s="59">
        <v>20.692745437399999</v>
      </c>
      <c r="Y706" s="60">
        <v>0.53599467212257101</v>
      </c>
      <c r="Z706" s="59">
        <v>34.672104915699997</v>
      </c>
      <c r="AA706" s="60">
        <v>0.47069903476365199</v>
      </c>
      <c r="AB706" s="59">
        <v>81.878359927899794</v>
      </c>
      <c r="AC706" s="60">
        <v>0.494170584881784</v>
      </c>
    </row>
    <row r="707" spans="1:29" customFormat="1" x14ac:dyDescent="0.3">
      <c r="A707" s="65" t="s">
        <v>1</v>
      </c>
    </row>
    <row r="708" spans="1:29" customFormat="1" x14ac:dyDescent="0.3">
      <c r="A708" s="65" t="s">
        <v>1</v>
      </c>
    </row>
    <row r="709" spans="1:29" customFormat="1" x14ac:dyDescent="0.3">
      <c r="A709" s="53" t="s">
        <v>410</v>
      </c>
    </row>
    <row r="710" spans="1:29" customFormat="1" x14ac:dyDescent="0.3">
      <c r="A710" s="54" t="s">
        <v>1</v>
      </c>
    </row>
    <row r="711" spans="1:29" customFormat="1" x14ac:dyDescent="0.3">
      <c r="A711" s="114" t="s">
        <v>1</v>
      </c>
      <c r="B711" s="113" t="s">
        <v>504</v>
      </c>
      <c r="C711" s="113" t="s">
        <v>1</v>
      </c>
      <c r="D711" s="113" t="s">
        <v>346</v>
      </c>
      <c r="E711" s="113" t="s">
        <v>1</v>
      </c>
      <c r="F711" s="113" t="s">
        <v>347</v>
      </c>
      <c r="G711" s="113" t="s">
        <v>1</v>
      </c>
      <c r="H711" s="105"/>
      <c r="I711" s="113" t="s">
        <v>350</v>
      </c>
      <c r="J711" s="113" t="s">
        <v>1</v>
      </c>
      <c r="K711" s="113" t="s">
        <v>351</v>
      </c>
      <c r="L711" s="113" t="s">
        <v>1</v>
      </c>
      <c r="M711" s="113" t="s">
        <v>352</v>
      </c>
      <c r="N711" s="113" t="s">
        <v>1</v>
      </c>
      <c r="O711" s="113" t="s">
        <v>353</v>
      </c>
      <c r="P711" s="113" t="s">
        <v>1</v>
      </c>
      <c r="Q711" s="113" t="s">
        <v>354</v>
      </c>
      <c r="R711" s="113" t="s">
        <v>1</v>
      </c>
      <c r="S711" s="113" t="s">
        <v>355</v>
      </c>
      <c r="T711" s="113" t="s">
        <v>1</v>
      </c>
      <c r="U711" s="113" t="s">
        <v>356</v>
      </c>
      <c r="V711" s="113" t="s">
        <v>1</v>
      </c>
      <c r="W711" s="105"/>
      <c r="X711" s="113" t="s">
        <v>358</v>
      </c>
      <c r="Y711" s="113" t="s">
        <v>1</v>
      </c>
      <c r="Z711" s="113" t="s">
        <v>359</v>
      </c>
      <c r="AA711" s="113" t="s">
        <v>1</v>
      </c>
      <c r="AB711" s="113" t="s">
        <v>360</v>
      </c>
      <c r="AC711" s="113" t="s">
        <v>1</v>
      </c>
    </row>
    <row r="712" spans="1:29" customFormat="1" x14ac:dyDescent="0.3">
      <c r="A712" s="115" t="s">
        <v>1</v>
      </c>
      <c r="B712" s="55" t="s">
        <v>14</v>
      </c>
      <c r="C712" s="55" t="s">
        <v>15</v>
      </c>
      <c r="D712" s="55" t="s">
        <v>14</v>
      </c>
      <c r="E712" s="55" t="s">
        <v>15</v>
      </c>
      <c r="F712" s="55" t="s">
        <v>14</v>
      </c>
      <c r="G712" s="55" t="s">
        <v>15</v>
      </c>
      <c r="H712" s="105"/>
      <c r="I712" s="55" t="s">
        <v>14</v>
      </c>
      <c r="J712" s="55" t="s">
        <v>15</v>
      </c>
      <c r="K712" s="55" t="s">
        <v>14</v>
      </c>
      <c r="L712" s="55" t="s">
        <v>15</v>
      </c>
      <c r="M712" s="55" t="s">
        <v>14</v>
      </c>
      <c r="N712" s="55" t="s">
        <v>15</v>
      </c>
      <c r="O712" s="55" t="s">
        <v>14</v>
      </c>
      <c r="P712" s="55" t="s">
        <v>15</v>
      </c>
      <c r="Q712" s="55" t="s">
        <v>14</v>
      </c>
      <c r="R712" s="55" t="s">
        <v>15</v>
      </c>
      <c r="S712" s="55" t="s">
        <v>14</v>
      </c>
      <c r="T712" s="55" t="s">
        <v>15</v>
      </c>
      <c r="U712" s="55" t="s">
        <v>14</v>
      </c>
      <c r="V712" s="55" t="s">
        <v>15</v>
      </c>
      <c r="W712" s="105"/>
      <c r="X712" s="55" t="s">
        <v>14</v>
      </c>
      <c r="Y712" s="55" t="s">
        <v>15</v>
      </c>
      <c r="Z712" s="55" t="s">
        <v>14</v>
      </c>
      <c r="AA712" s="55" t="s">
        <v>15</v>
      </c>
      <c r="AB712" s="55" t="s">
        <v>14</v>
      </c>
      <c r="AC712" s="55" t="s">
        <v>15</v>
      </c>
    </row>
    <row r="713" spans="1:29" customFormat="1" x14ac:dyDescent="0.3">
      <c r="A713" s="56" t="s">
        <v>16</v>
      </c>
      <c r="B713" s="57">
        <v>563.55565043909996</v>
      </c>
      <c r="C713" s="57">
        <v>563.55565043909996</v>
      </c>
      <c r="D713" s="57">
        <v>247.9088897778</v>
      </c>
      <c r="E713" s="57">
        <v>247.9088897778</v>
      </c>
      <c r="F713" s="57">
        <v>311.4730864361</v>
      </c>
      <c r="G713" s="57">
        <v>311.4730864361</v>
      </c>
      <c r="H713" s="106"/>
      <c r="I713" s="57">
        <v>60.985005950199998</v>
      </c>
      <c r="J713" s="57">
        <v>60.985005950199998</v>
      </c>
      <c r="K713" s="57">
        <v>65.607760775599999</v>
      </c>
      <c r="L713" s="57">
        <v>65.607760775599999</v>
      </c>
      <c r="M713" s="57">
        <v>84.352856922399994</v>
      </c>
      <c r="N713" s="57">
        <v>84.352856922399994</v>
      </c>
      <c r="O713" s="57">
        <v>107.3581674851</v>
      </c>
      <c r="P713" s="57">
        <v>107.3581674851</v>
      </c>
      <c r="Q713" s="57">
        <v>70.190935345300005</v>
      </c>
      <c r="R713" s="57">
        <v>70.190935345300005</v>
      </c>
      <c r="S713" s="57">
        <v>123.88186148370001</v>
      </c>
      <c r="T713" s="57">
        <v>123.88186148370001</v>
      </c>
      <c r="U713" s="57">
        <v>51.179062476799999</v>
      </c>
      <c r="V713" s="57">
        <v>51.179062476799999</v>
      </c>
      <c r="W713" s="106"/>
      <c r="X713" s="57">
        <v>92.095342127500004</v>
      </c>
      <c r="Y713" s="57">
        <v>92.095342127500004</v>
      </c>
      <c r="Z713" s="57">
        <v>181.5310825793</v>
      </c>
      <c r="AA713" s="57">
        <v>181.5310825793</v>
      </c>
      <c r="AB713" s="57">
        <v>288.42218697589999</v>
      </c>
      <c r="AC713" s="57">
        <v>288.42218697589999</v>
      </c>
    </row>
    <row r="714" spans="1:29" customFormat="1" x14ac:dyDescent="0.3">
      <c r="A714" s="58" t="s">
        <v>306</v>
      </c>
      <c r="B714" s="59">
        <v>128.5646279785</v>
      </c>
      <c r="C714" s="60">
        <v>0.22813120208860899</v>
      </c>
      <c r="D714" s="59">
        <v>65.562063929399997</v>
      </c>
      <c r="E714" s="60">
        <v>0.26446031841844397</v>
      </c>
      <c r="F714" s="59">
        <v>63.002564049099803</v>
      </c>
      <c r="G714" s="60">
        <v>0.20227289866351</v>
      </c>
      <c r="H714" s="107"/>
      <c r="I714" s="67">
        <v>7.7470843103000098</v>
      </c>
      <c r="J714" s="68">
        <v>12.7032607271142</v>
      </c>
      <c r="K714" s="67">
        <v>26.5137112301</v>
      </c>
      <c r="L714" s="69">
        <v>40.412461752483203</v>
      </c>
      <c r="M714" s="59">
        <v>20.4964372705</v>
      </c>
      <c r="N714" s="60">
        <v>0.242984506018043</v>
      </c>
      <c r="O714" s="59">
        <v>19.811243514899999</v>
      </c>
      <c r="P714" s="60">
        <v>0.184534106523843</v>
      </c>
      <c r="Q714" s="59">
        <v>16.815770431300098</v>
      </c>
      <c r="R714" s="60">
        <v>0.239571824318565</v>
      </c>
      <c r="S714" s="59">
        <v>29.9924845625</v>
      </c>
      <c r="T714" s="60">
        <v>0.24210553670479301</v>
      </c>
      <c r="U714" s="59">
        <v>7.1878966588999997</v>
      </c>
      <c r="V714" s="60">
        <v>0.14044604006097899</v>
      </c>
      <c r="W714" s="107"/>
      <c r="X714" s="59">
        <v>17.4325790629</v>
      </c>
      <c r="Y714" s="60">
        <v>0.189288390272395</v>
      </c>
      <c r="Z714" s="59">
        <v>30.204225714300001</v>
      </c>
      <c r="AA714" s="60">
        <v>0.16638597250201301</v>
      </c>
      <c r="AB714" s="59">
        <v>80.927823201299901</v>
      </c>
      <c r="AC714" s="60">
        <v>0.28058806449610002</v>
      </c>
    </row>
    <row r="715" spans="1:29" customFormat="1" x14ac:dyDescent="0.3">
      <c r="A715" s="58" t="s">
        <v>307</v>
      </c>
      <c r="B715" s="63">
        <v>111.57269901390001</v>
      </c>
      <c r="C715" s="64">
        <v>0.197979913655319</v>
      </c>
      <c r="D715" s="63">
        <v>59.497698262599997</v>
      </c>
      <c r="E715" s="64">
        <v>0.239998244177236</v>
      </c>
      <c r="F715" s="63">
        <v>51.3157509662</v>
      </c>
      <c r="G715" s="64">
        <v>0.16475179783062099</v>
      </c>
      <c r="H715" s="107"/>
      <c r="I715" s="70">
        <v>14.271190947299999</v>
      </c>
      <c r="J715" s="71">
        <v>23.401147093358901</v>
      </c>
      <c r="K715" s="70">
        <v>13.1426379633</v>
      </c>
      <c r="L715" s="71">
        <v>20.032139198062399</v>
      </c>
      <c r="M715" s="63">
        <v>11.8725774756</v>
      </c>
      <c r="N715" s="64">
        <v>0.14074896700324099</v>
      </c>
      <c r="O715" s="63">
        <v>14.2445355002</v>
      </c>
      <c r="P715" s="64">
        <v>0.13268236440582801</v>
      </c>
      <c r="Q715" s="63">
        <v>10.3951018273</v>
      </c>
      <c r="R715" s="64">
        <v>0.14809749686568399</v>
      </c>
      <c r="S715" s="63">
        <v>33.667818650800001</v>
      </c>
      <c r="T715" s="64">
        <v>0.27177359338622697</v>
      </c>
      <c r="U715" s="63">
        <v>13.9788366494</v>
      </c>
      <c r="V715" s="64">
        <v>0.27313584838989102</v>
      </c>
      <c r="W715" s="107"/>
      <c r="X715" s="63">
        <v>29.850411251899999</v>
      </c>
      <c r="Y715" s="61">
        <v>0.32412509213087098</v>
      </c>
      <c r="Z715" s="63">
        <v>41.776446267099999</v>
      </c>
      <c r="AA715" s="64">
        <v>0.23013384635576301</v>
      </c>
      <c r="AB715" s="63">
        <v>39.945841494900002</v>
      </c>
      <c r="AC715" s="62">
        <v>0.13849781084365001</v>
      </c>
    </row>
    <row r="716" spans="1:29" customFormat="1" x14ac:dyDescent="0.3">
      <c r="A716" s="58" t="s">
        <v>308</v>
      </c>
      <c r="B716" s="59">
        <v>323.41832344670001</v>
      </c>
      <c r="C716" s="60">
        <v>0.57388888425607198</v>
      </c>
      <c r="D716" s="59">
        <v>122.84912758580001</v>
      </c>
      <c r="E716" s="62">
        <v>0.495541437404319</v>
      </c>
      <c r="F716" s="59">
        <v>197.15477142079999</v>
      </c>
      <c r="G716" s="60">
        <v>0.63297530350586795</v>
      </c>
      <c r="H716" s="107"/>
      <c r="I716" s="67">
        <v>38.966730692600002</v>
      </c>
      <c r="J716" s="68">
        <v>63.895592179526901</v>
      </c>
      <c r="K716" s="67">
        <v>25.951411582199999</v>
      </c>
      <c r="L716" s="68">
        <v>39.555399049454401</v>
      </c>
      <c r="M716" s="59">
        <v>51.983842176300001</v>
      </c>
      <c r="N716" s="60">
        <v>0.61626652697871598</v>
      </c>
      <c r="O716" s="59">
        <v>73.302388469999997</v>
      </c>
      <c r="P716" s="61">
        <v>0.68278352907032902</v>
      </c>
      <c r="Q716" s="59">
        <v>42.980063086700099</v>
      </c>
      <c r="R716" s="60">
        <v>0.61233067881574998</v>
      </c>
      <c r="S716" s="59">
        <v>60.221558270400003</v>
      </c>
      <c r="T716" s="60">
        <v>0.48612086990898001</v>
      </c>
      <c r="U716" s="59">
        <v>30.012329168499999</v>
      </c>
      <c r="V716" s="60">
        <v>0.58641811154913004</v>
      </c>
      <c r="W716" s="107"/>
      <c r="X716" s="59">
        <v>44.812351812700001</v>
      </c>
      <c r="Y716" s="60">
        <v>0.48658651759673399</v>
      </c>
      <c r="Z716" s="59">
        <v>109.5504105979</v>
      </c>
      <c r="AA716" s="60">
        <v>0.60348018114222401</v>
      </c>
      <c r="AB716" s="59">
        <v>167.54852227969999</v>
      </c>
      <c r="AC716" s="60">
        <v>0.58091412466025005</v>
      </c>
    </row>
    <row r="717" spans="1:29" customFormat="1" x14ac:dyDescent="0.3">
      <c r="A717" s="65" t="s">
        <v>1</v>
      </c>
    </row>
    <row r="718" spans="1:29" customFormat="1" x14ac:dyDescent="0.3">
      <c r="A718" s="65" t="s">
        <v>1</v>
      </c>
    </row>
    <row r="719" spans="1:29" customFormat="1" x14ac:dyDescent="0.3">
      <c r="A719" s="53" t="s">
        <v>411</v>
      </c>
    </row>
    <row r="720" spans="1:29" customFormat="1" x14ac:dyDescent="0.3">
      <c r="A720" s="54" t="s">
        <v>1</v>
      </c>
    </row>
    <row r="721" spans="1:29" customFormat="1" x14ac:dyDescent="0.3">
      <c r="A721" s="114" t="s">
        <v>1</v>
      </c>
      <c r="B721" s="113" t="s">
        <v>504</v>
      </c>
      <c r="C721" s="113" t="s">
        <v>1</v>
      </c>
      <c r="D721" s="113" t="s">
        <v>346</v>
      </c>
      <c r="E721" s="113" t="s">
        <v>1</v>
      </c>
      <c r="F721" s="113" t="s">
        <v>347</v>
      </c>
      <c r="G721" s="113" t="s">
        <v>1</v>
      </c>
      <c r="H721" s="105"/>
      <c r="I721" s="113" t="s">
        <v>350</v>
      </c>
      <c r="J721" s="113" t="s">
        <v>1</v>
      </c>
      <c r="K721" s="113" t="s">
        <v>351</v>
      </c>
      <c r="L721" s="113" t="s">
        <v>1</v>
      </c>
      <c r="M721" s="113" t="s">
        <v>352</v>
      </c>
      <c r="N721" s="113" t="s">
        <v>1</v>
      </c>
      <c r="O721" s="113" t="s">
        <v>353</v>
      </c>
      <c r="P721" s="113" t="s">
        <v>1</v>
      </c>
      <c r="Q721" s="113" t="s">
        <v>354</v>
      </c>
      <c r="R721" s="113" t="s">
        <v>1</v>
      </c>
      <c r="S721" s="113" t="s">
        <v>355</v>
      </c>
      <c r="T721" s="113" t="s">
        <v>1</v>
      </c>
      <c r="U721" s="113" t="s">
        <v>356</v>
      </c>
      <c r="V721" s="113" t="s">
        <v>1</v>
      </c>
      <c r="W721" s="105"/>
      <c r="X721" s="113" t="s">
        <v>358</v>
      </c>
      <c r="Y721" s="113" t="s">
        <v>1</v>
      </c>
      <c r="Z721" s="113" t="s">
        <v>359</v>
      </c>
      <c r="AA721" s="113" t="s">
        <v>1</v>
      </c>
      <c r="AB721" s="113" t="s">
        <v>360</v>
      </c>
      <c r="AC721" s="113" t="s">
        <v>1</v>
      </c>
    </row>
    <row r="722" spans="1:29" customFormat="1" x14ac:dyDescent="0.3">
      <c r="A722" s="115" t="s">
        <v>1</v>
      </c>
      <c r="B722" s="55" t="s">
        <v>14</v>
      </c>
      <c r="C722" s="55" t="s">
        <v>15</v>
      </c>
      <c r="D722" s="55" t="s">
        <v>14</v>
      </c>
      <c r="E722" s="55" t="s">
        <v>15</v>
      </c>
      <c r="F722" s="55" t="s">
        <v>14</v>
      </c>
      <c r="G722" s="55" t="s">
        <v>15</v>
      </c>
      <c r="H722" s="105"/>
      <c r="I722" s="55" t="s">
        <v>14</v>
      </c>
      <c r="J722" s="55" t="s">
        <v>15</v>
      </c>
      <c r="K722" s="55" t="s">
        <v>14</v>
      </c>
      <c r="L722" s="55" t="s">
        <v>15</v>
      </c>
      <c r="M722" s="55" t="s">
        <v>14</v>
      </c>
      <c r="N722" s="55" t="s">
        <v>15</v>
      </c>
      <c r="O722" s="55" t="s">
        <v>14</v>
      </c>
      <c r="P722" s="55" t="s">
        <v>15</v>
      </c>
      <c r="Q722" s="55" t="s">
        <v>14</v>
      </c>
      <c r="R722" s="55" t="s">
        <v>15</v>
      </c>
      <c r="S722" s="55" t="s">
        <v>14</v>
      </c>
      <c r="T722" s="55" t="s">
        <v>15</v>
      </c>
      <c r="U722" s="55" t="s">
        <v>14</v>
      </c>
      <c r="V722" s="55" t="s">
        <v>15</v>
      </c>
      <c r="W722" s="105"/>
      <c r="X722" s="55" t="s">
        <v>14</v>
      </c>
      <c r="Y722" s="55" t="s">
        <v>15</v>
      </c>
      <c r="Z722" s="55" t="s">
        <v>14</v>
      </c>
      <c r="AA722" s="55" t="s">
        <v>15</v>
      </c>
      <c r="AB722" s="55" t="s">
        <v>14</v>
      </c>
      <c r="AC722" s="55" t="s">
        <v>15</v>
      </c>
    </row>
    <row r="723" spans="1:29" customFormat="1" x14ac:dyDescent="0.3">
      <c r="A723" s="56" t="s">
        <v>16</v>
      </c>
      <c r="B723" s="57">
        <v>55.659320628899998</v>
      </c>
      <c r="C723" s="57">
        <v>55.659320628899998</v>
      </c>
      <c r="D723" s="57">
        <v>24.4904459991</v>
      </c>
      <c r="E723" s="57">
        <v>24.4904459991</v>
      </c>
      <c r="F723" s="57">
        <v>31.168874629800001</v>
      </c>
      <c r="G723" s="57">
        <v>31.168874629800001</v>
      </c>
      <c r="H723" s="106"/>
      <c r="I723" s="57">
        <v>6.1080137592000003</v>
      </c>
      <c r="J723" s="57">
        <v>6.1080137592000003</v>
      </c>
      <c r="K723" s="57">
        <v>16.620706842899999</v>
      </c>
      <c r="L723" s="57">
        <v>16.620706842899999</v>
      </c>
      <c r="M723" s="57">
        <v>7.6195129890000004</v>
      </c>
      <c r="N723" s="57">
        <v>7.6195129890000004</v>
      </c>
      <c r="O723" s="57">
        <v>6.2620938086000004</v>
      </c>
      <c r="P723" s="57">
        <v>6.2620938086000004</v>
      </c>
      <c r="Q723" s="57">
        <v>5.4063845304000004</v>
      </c>
      <c r="R723" s="57">
        <v>5.4063845304000004</v>
      </c>
      <c r="S723" s="57">
        <v>10.8231335785</v>
      </c>
      <c r="T723" s="57">
        <v>10.8231335785</v>
      </c>
      <c r="U723" s="57">
        <v>2.8194751202999999</v>
      </c>
      <c r="V723" s="57">
        <v>2.8194751202999999</v>
      </c>
      <c r="W723" s="106"/>
      <c r="X723" s="57">
        <v>8.0746443880999994</v>
      </c>
      <c r="Y723" s="57">
        <v>8.0746443880999994</v>
      </c>
      <c r="Z723" s="57">
        <v>11.156053416700001</v>
      </c>
      <c r="AA723" s="57">
        <v>11.156053416700001</v>
      </c>
      <c r="AB723" s="57">
        <v>36.428622824100003</v>
      </c>
      <c r="AC723" s="57">
        <v>36.428622824100003</v>
      </c>
    </row>
    <row r="724" spans="1:29" customFormat="1" x14ac:dyDescent="0.3">
      <c r="A724" s="58" t="s">
        <v>306</v>
      </c>
      <c r="B724" s="59">
        <v>12.1044284473</v>
      </c>
      <c r="C724" s="60">
        <v>0.217473521245515</v>
      </c>
      <c r="D724" s="67">
        <v>8.0162449558000102</v>
      </c>
      <c r="E724" s="68">
        <v>32.732131362959201</v>
      </c>
      <c r="F724" s="67">
        <v>4.0881834915000104</v>
      </c>
      <c r="G724" s="68">
        <v>13.1162370796389</v>
      </c>
      <c r="H724" s="108"/>
      <c r="I724" s="67">
        <v>6.1080137592000003</v>
      </c>
      <c r="J724" s="68">
        <v>100</v>
      </c>
      <c r="K724" s="67">
        <v>2.3670895928000002</v>
      </c>
      <c r="L724" s="68">
        <v>14.2418106231816</v>
      </c>
      <c r="M724" s="67">
        <v>0</v>
      </c>
      <c r="N724" s="68">
        <v>0</v>
      </c>
      <c r="O724" s="67">
        <v>3.6293250952999898</v>
      </c>
      <c r="P724" s="68">
        <v>57.957054081746499</v>
      </c>
      <c r="Q724" s="67">
        <v>0</v>
      </c>
      <c r="R724" s="68">
        <v>0</v>
      </c>
      <c r="S724" s="67">
        <v>0</v>
      </c>
      <c r="T724" s="68">
        <v>0</v>
      </c>
      <c r="U724" s="67">
        <v>0</v>
      </c>
      <c r="V724" s="68">
        <v>0</v>
      </c>
      <c r="W724" s="108"/>
      <c r="X724" s="67">
        <v>6.1080137592000003</v>
      </c>
      <c r="Y724" s="69">
        <v>75.644368539643395</v>
      </c>
      <c r="Z724" s="67">
        <v>2.3670895928000002</v>
      </c>
      <c r="AA724" s="68">
        <v>21.2179836756303</v>
      </c>
      <c r="AB724" s="67">
        <v>3.6293250952999898</v>
      </c>
      <c r="AC724" s="68">
        <v>9.9628391466365205</v>
      </c>
    </row>
    <row r="725" spans="1:29" customFormat="1" x14ac:dyDescent="0.3">
      <c r="A725" s="58" t="s">
        <v>307</v>
      </c>
      <c r="B725" s="63">
        <v>15.315095636000001</v>
      </c>
      <c r="C725" s="64">
        <v>0.27515778962001802</v>
      </c>
      <c r="D725" s="70">
        <v>6.0182626004999804</v>
      </c>
      <c r="E725" s="71">
        <v>24.573919971572401</v>
      </c>
      <c r="F725" s="70">
        <v>9.2968330354999793</v>
      </c>
      <c r="G725" s="71">
        <v>29.827297731858</v>
      </c>
      <c r="H725" s="108"/>
      <c r="I725" s="70">
        <v>0</v>
      </c>
      <c r="J725" s="71">
        <v>0</v>
      </c>
      <c r="K725" s="70">
        <v>2.4527891747999999</v>
      </c>
      <c r="L725" s="71">
        <v>14.7574299816724</v>
      </c>
      <c r="M725" s="70">
        <v>4.3602807579</v>
      </c>
      <c r="N725" s="71">
        <v>57.225189643941398</v>
      </c>
      <c r="O725" s="70">
        <v>1.0653112413000001</v>
      </c>
      <c r="P725" s="71">
        <v>17.012061362558399</v>
      </c>
      <c r="Q725" s="70">
        <v>1.0685635308999999</v>
      </c>
      <c r="R725" s="71">
        <v>19.764845154677499</v>
      </c>
      <c r="S725" s="70">
        <v>4.4464763564999998</v>
      </c>
      <c r="T725" s="71">
        <v>41.0830775047705</v>
      </c>
      <c r="U725" s="70">
        <v>1.9216745745999999</v>
      </c>
      <c r="V725" s="71">
        <v>68.157174389094394</v>
      </c>
      <c r="W725" s="108"/>
      <c r="X725" s="70">
        <v>1.6812292042000001</v>
      </c>
      <c r="Y725" s="71">
        <v>20.821092835713099</v>
      </c>
      <c r="Z725" s="70">
        <v>3.4533141261</v>
      </c>
      <c r="AA725" s="71">
        <v>30.954621649001599</v>
      </c>
      <c r="AB725" s="70">
        <v>10.180552305699999</v>
      </c>
      <c r="AC725" s="71">
        <v>27.9465747438711</v>
      </c>
    </row>
    <row r="726" spans="1:29" customFormat="1" x14ac:dyDescent="0.3">
      <c r="A726" s="58" t="s">
        <v>308</v>
      </c>
      <c r="B726" s="59">
        <v>28.239796545599901</v>
      </c>
      <c r="C726" s="60">
        <v>0.50736868913446698</v>
      </c>
      <c r="D726" s="67">
        <v>10.455938442800001</v>
      </c>
      <c r="E726" s="68">
        <v>42.693948665468298</v>
      </c>
      <c r="F726" s="67">
        <v>17.7838581028</v>
      </c>
      <c r="G726" s="68">
        <v>57.056465188502997</v>
      </c>
      <c r="H726" s="108"/>
      <c r="I726" s="67">
        <v>0</v>
      </c>
      <c r="J726" s="68">
        <v>0</v>
      </c>
      <c r="K726" s="67">
        <v>11.8008280753</v>
      </c>
      <c r="L726" s="68">
        <v>71.000759395146005</v>
      </c>
      <c r="M726" s="67">
        <v>3.2592322310999999</v>
      </c>
      <c r="N726" s="68">
        <v>42.774810356058602</v>
      </c>
      <c r="O726" s="67">
        <v>1.5674574720000001</v>
      </c>
      <c r="P726" s="68">
        <v>25.030884555695199</v>
      </c>
      <c r="Q726" s="67">
        <v>4.3378209995000097</v>
      </c>
      <c r="R726" s="68">
        <v>80.235154845322498</v>
      </c>
      <c r="S726" s="67">
        <v>6.3766572220000004</v>
      </c>
      <c r="T726" s="68">
        <v>58.9169224952295</v>
      </c>
      <c r="U726" s="67">
        <v>0.89780054569999901</v>
      </c>
      <c r="V726" s="68">
        <v>31.842825610905599</v>
      </c>
      <c r="W726" s="108"/>
      <c r="X726" s="67">
        <v>0.28540142470000002</v>
      </c>
      <c r="Y726" s="68">
        <v>3.53453862464346</v>
      </c>
      <c r="Z726" s="67">
        <v>5.3356496978000001</v>
      </c>
      <c r="AA726" s="68">
        <v>47.827394675368097</v>
      </c>
      <c r="AB726" s="67">
        <v>22.618745423099998</v>
      </c>
      <c r="AC726" s="68">
        <v>62.090586109492399</v>
      </c>
    </row>
    <row r="727" spans="1:29" customFormat="1" x14ac:dyDescent="0.3">
      <c r="A727" s="65" t="s">
        <v>1</v>
      </c>
    </row>
    <row r="728" spans="1:29" customFormat="1" x14ac:dyDescent="0.3">
      <c r="A728" s="65" t="s">
        <v>1</v>
      </c>
    </row>
    <row r="729" spans="1:29" customFormat="1" x14ac:dyDescent="0.3">
      <c r="A729" s="53" t="s">
        <v>412</v>
      </c>
    </row>
    <row r="730" spans="1:29" customFormat="1" x14ac:dyDescent="0.3">
      <c r="A730" s="54" t="s">
        <v>1</v>
      </c>
    </row>
    <row r="731" spans="1:29" customFormat="1" x14ac:dyDescent="0.3">
      <c r="A731" s="114" t="s">
        <v>1</v>
      </c>
      <c r="B731" s="113" t="s">
        <v>504</v>
      </c>
      <c r="C731" s="113" t="s">
        <v>1</v>
      </c>
      <c r="D731" s="113" t="s">
        <v>346</v>
      </c>
      <c r="E731" s="113" t="s">
        <v>1</v>
      </c>
      <c r="F731" s="113" t="s">
        <v>347</v>
      </c>
      <c r="G731" s="113" t="s">
        <v>1</v>
      </c>
      <c r="H731" s="105"/>
      <c r="I731" s="113" t="s">
        <v>350</v>
      </c>
      <c r="J731" s="113" t="s">
        <v>1</v>
      </c>
      <c r="K731" s="113" t="s">
        <v>351</v>
      </c>
      <c r="L731" s="113" t="s">
        <v>1</v>
      </c>
      <c r="M731" s="113" t="s">
        <v>352</v>
      </c>
      <c r="N731" s="113" t="s">
        <v>1</v>
      </c>
      <c r="O731" s="113" t="s">
        <v>353</v>
      </c>
      <c r="P731" s="113" t="s">
        <v>1</v>
      </c>
      <c r="Q731" s="113" t="s">
        <v>354</v>
      </c>
      <c r="R731" s="113" t="s">
        <v>1</v>
      </c>
      <c r="S731" s="113" t="s">
        <v>355</v>
      </c>
      <c r="T731" s="113" t="s">
        <v>1</v>
      </c>
      <c r="U731" s="113" t="s">
        <v>356</v>
      </c>
      <c r="V731" s="113" t="s">
        <v>1</v>
      </c>
      <c r="W731" s="105"/>
      <c r="X731" s="113" t="s">
        <v>358</v>
      </c>
      <c r="Y731" s="113" t="s">
        <v>1</v>
      </c>
      <c r="Z731" s="113" t="s">
        <v>359</v>
      </c>
      <c r="AA731" s="113" t="s">
        <v>1</v>
      </c>
      <c r="AB731" s="113" t="s">
        <v>360</v>
      </c>
      <c r="AC731" s="113" t="s">
        <v>1</v>
      </c>
    </row>
    <row r="732" spans="1:29" customFormat="1" x14ac:dyDescent="0.3">
      <c r="A732" s="115" t="s">
        <v>1</v>
      </c>
      <c r="B732" s="55" t="s">
        <v>14</v>
      </c>
      <c r="C732" s="55" t="s">
        <v>15</v>
      </c>
      <c r="D732" s="55" t="s">
        <v>14</v>
      </c>
      <c r="E732" s="55" t="s">
        <v>15</v>
      </c>
      <c r="F732" s="55" t="s">
        <v>14</v>
      </c>
      <c r="G732" s="55" t="s">
        <v>15</v>
      </c>
      <c r="H732" s="105"/>
      <c r="I732" s="55" t="s">
        <v>14</v>
      </c>
      <c r="J732" s="55" t="s">
        <v>15</v>
      </c>
      <c r="K732" s="55" t="s">
        <v>14</v>
      </c>
      <c r="L732" s="55" t="s">
        <v>15</v>
      </c>
      <c r="M732" s="55" t="s">
        <v>14</v>
      </c>
      <c r="N732" s="55" t="s">
        <v>15</v>
      </c>
      <c r="O732" s="55" t="s">
        <v>14</v>
      </c>
      <c r="P732" s="55" t="s">
        <v>15</v>
      </c>
      <c r="Q732" s="55" t="s">
        <v>14</v>
      </c>
      <c r="R732" s="55" t="s">
        <v>15</v>
      </c>
      <c r="S732" s="55" t="s">
        <v>14</v>
      </c>
      <c r="T732" s="55" t="s">
        <v>15</v>
      </c>
      <c r="U732" s="55" t="s">
        <v>14</v>
      </c>
      <c r="V732" s="55" t="s">
        <v>15</v>
      </c>
      <c r="W732" s="105"/>
      <c r="X732" s="55" t="s">
        <v>14</v>
      </c>
      <c r="Y732" s="55" t="s">
        <v>15</v>
      </c>
      <c r="Z732" s="55" t="s">
        <v>14</v>
      </c>
      <c r="AA732" s="55" t="s">
        <v>15</v>
      </c>
      <c r="AB732" s="55" t="s">
        <v>14</v>
      </c>
      <c r="AC732" s="55" t="s">
        <v>15</v>
      </c>
    </row>
    <row r="733" spans="1:29" customFormat="1" x14ac:dyDescent="0.3">
      <c r="A733" s="56" t="s">
        <v>16</v>
      </c>
      <c r="B733" s="57">
        <v>425.80534878809999</v>
      </c>
      <c r="C733" s="57">
        <v>425.80534878809999</v>
      </c>
      <c r="D733" s="57">
        <v>174.6142842882</v>
      </c>
      <c r="E733" s="57">
        <v>174.6142842882</v>
      </c>
      <c r="F733" s="57">
        <v>251.19106449989999</v>
      </c>
      <c r="G733" s="57">
        <v>251.19106449989999</v>
      </c>
      <c r="H733" s="106"/>
      <c r="I733" s="57">
        <v>67.833472842299997</v>
      </c>
      <c r="J733" s="57">
        <v>67.833472842299997</v>
      </c>
      <c r="K733" s="57">
        <v>62.799863910799999</v>
      </c>
      <c r="L733" s="57">
        <v>62.799863910799999</v>
      </c>
      <c r="M733" s="57">
        <v>53.861145172500002</v>
      </c>
      <c r="N733" s="57">
        <v>53.861145172500002</v>
      </c>
      <c r="O733" s="57">
        <v>90.3849740438</v>
      </c>
      <c r="P733" s="57">
        <v>90.3849740438</v>
      </c>
      <c r="Q733" s="57">
        <v>48.389415866100002</v>
      </c>
      <c r="R733" s="57">
        <v>48.389415866100002</v>
      </c>
      <c r="S733" s="57">
        <v>74.286534301700001</v>
      </c>
      <c r="T733" s="57">
        <v>74.286534301700001</v>
      </c>
      <c r="U733" s="57">
        <v>28.2499426509</v>
      </c>
      <c r="V733" s="57">
        <v>28.2499426509</v>
      </c>
      <c r="W733" s="106"/>
      <c r="X733" s="57">
        <v>102.6332658219</v>
      </c>
      <c r="Y733" s="57">
        <v>102.6332658219</v>
      </c>
      <c r="Z733" s="57">
        <v>123.5515830593</v>
      </c>
      <c r="AA733" s="57">
        <v>123.5515830593</v>
      </c>
      <c r="AB733" s="57">
        <v>199.62049990689999</v>
      </c>
      <c r="AC733" s="57">
        <v>199.62049990689999</v>
      </c>
    </row>
    <row r="734" spans="1:29" customFormat="1" x14ac:dyDescent="0.3">
      <c r="A734" s="58" t="s">
        <v>306</v>
      </c>
      <c r="B734" s="59">
        <v>79.531626595299898</v>
      </c>
      <c r="C734" s="60">
        <v>0.18677930378671301</v>
      </c>
      <c r="D734" s="59">
        <v>40.772848345299998</v>
      </c>
      <c r="E734" s="60">
        <v>0.233502365007004</v>
      </c>
      <c r="F734" s="59">
        <v>38.758778249999999</v>
      </c>
      <c r="G734" s="60">
        <v>0.154299988047606</v>
      </c>
      <c r="H734" s="107"/>
      <c r="I734" s="67">
        <v>22.897235720000001</v>
      </c>
      <c r="J734" s="68">
        <v>33.755069231427598</v>
      </c>
      <c r="K734" s="67">
        <v>12.142233000199999</v>
      </c>
      <c r="L734" s="68">
        <v>19.334807822906502</v>
      </c>
      <c r="M734" s="59">
        <v>8.8648372067000007</v>
      </c>
      <c r="N734" s="60">
        <v>0.16458686829455199</v>
      </c>
      <c r="O734" s="59">
        <v>11.169095539500001</v>
      </c>
      <c r="P734" s="60">
        <v>0.123572481572961</v>
      </c>
      <c r="Q734" s="59">
        <v>6.2229295330999896</v>
      </c>
      <c r="R734" s="60">
        <v>0.12860104677270101</v>
      </c>
      <c r="S734" s="59">
        <v>14.1415023926</v>
      </c>
      <c r="T734" s="60">
        <v>0.19036427699220801</v>
      </c>
      <c r="U734" s="59">
        <v>4.09379320319999</v>
      </c>
      <c r="V734" s="60">
        <v>0.144913327923856</v>
      </c>
      <c r="W734" s="107"/>
      <c r="X734" s="59">
        <v>23.753399805699999</v>
      </c>
      <c r="Y734" s="60">
        <v>0.23143957873190299</v>
      </c>
      <c r="Z734" s="59">
        <v>21.768984935700001</v>
      </c>
      <c r="AA734" s="60">
        <v>0.176193492601804</v>
      </c>
      <c r="AB734" s="59">
        <v>34.009241853900001</v>
      </c>
      <c r="AC734" s="60">
        <v>0.17036948544744401</v>
      </c>
    </row>
    <row r="735" spans="1:29" customFormat="1" x14ac:dyDescent="0.3">
      <c r="A735" s="58" t="s">
        <v>307</v>
      </c>
      <c r="B735" s="63">
        <v>96.9447647545</v>
      </c>
      <c r="C735" s="64">
        <v>0.22767390083383901</v>
      </c>
      <c r="D735" s="63">
        <v>43.027056760599997</v>
      </c>
      <c r="E735" s="64">
        <v>0.24641200996811999</v>
      </c>
      <c r="F735" s="63">
        <v>53.917707993900002</v>
      </c>
      <c r="G735" s="64">
        <v>0.21464819260687301</v>
      </c>
      <c r="H735" s="107"/>
      <c r="I735" s="70">
        <v>5.6219297948999998</v>
      </c>
      <c r="J735" s="71">
        <v>8.28784014636833</v>
      </c>
      <c r="K735" s="70">
        <v>19.352947123500002</v>
      </c>
      <c r="L735" s="71">
        <v>30.8168615635675</v>
      </c>
      <c r="M735" s="63">
        <v>12.6369584288</v>
      </c>
      <c r="N735" s="64">
        <v>0.23462104989279101</v>
      </c>
      <c r="O735" s="63">
        <v>13.8467342392</v>
      </c>
      <c r="P735" s="64">
        <v>0.15319730282259</v>
      </c>
      <c r="Q735" s="63">
        <v>14.040551320400001</v>
      </c>
      <c r="R735" s="64">
        <v>0.29015748731607099</v>
      </c>
      <c r="S735" s="63">
        <v>21.1941984686</v>
      </c>
      <c r="T735" s="64">
        <v>0.28530336847488402</v>
      </c>
      <c r="U735" s="63">
        <v>10.2514453791</v>
      </c>
      <c r="V735" s="61">
        <v>0.36288375894361002</v>
      </c>
      <c r="W735" s="107"/>
      <c r="X735" s="63">
        <v>24.0122954084</v>
      </c>
      <c r="Y735" s="64">
        <v>0.23396210981017301</v>
      </c>
      <c r="Z735" s="63">
        <v>36.167302912499999</v>
      </c>
      <c r="AA735" s="64">
        <v>0.29273038853044198</v>
      </c>
      <c r="AB735" s="63">
        <v>36.765166433600001</v>
      </c>
      <c r="AC735" s="64">
        <v>0.18417530489477099</v>
      </c>
    </row>
    <row r="736" spans="1:29" customFormat="1" x14ac:dyDescent="0.3">
      <c r="A736" s="58" t="s">
        <v>308</v>
      </c>
      <c r="B736" s="59">
        <v>249.32895743830099</v>
      </c>
      <c r="C736" s="60">
        <v>0.58554679537944798</v>
      </c>
      <c r="D736" s="59">
        <v>90.814379182299902</v>
      </c>
      <c r="E736" s="60">
        <v>0.52008562502487699</v>
      </c>
      <c r="F736" s="59">
        <v>158.51457825599999</v>
      </c>
      <c r="G736" s="60">
        <v>0.63105181934552101</v>
      </c>
      <c r="H736" s="107"/>
      <c r="I736" s="67">
        <v>39.314307327399902</v>
      </c>
      <c r="J736" s="68">
        <v>57.957090622204099</v>
      </c>
      <c r="K736" s="67">
        <v>31.3046837871</v>
      </c>
      <c r="L736" s="68">
        <v>49.848330613526002</v>
      </c>
      <c r="M736" s="59">
        <v>32.359349537</v>
      </c>
      <c r="N736" s="60">
        <v>0.60079208181265698</v>
      </c>
      <c r="O736" s="59">
        <v>65.369144265100005</v>
      </c>
      <c r="P736" s="61">
        <v>0.723230215604449</v>
      </c>
      <c r="Q736" s="59">
        <v>28.1259350125999</v>
      </c>
      <c r="R736" s="60">
        <v>0.58124146591122805</v>
      </c>
      <c r="S736" s="59">
        <v>38.950833440499999</v>
      </c>
      <c r="T736" s="60">
        <v>0.52433235453290805</v>
      </c>
      <c r="U736" s="59">
        <v>13.904704068599999</v>
      </c>
      <c r="V736" s="60">
        <v>0.492202913132534</v>
      </c>
      <c r="W736" s="107"/>
      <c r="X736" s="59">
        <v>54.867570607799998</v>
      </c>
      <c r="Y736" s="60">
        <v>0.53459831145792402</v>
      </c>
      <c r="Z736" s="59">
        <v>65.615295211100005</v>
      </c>
      <c r="AA736" s="60">
        <v>0.53107611886775397</v>
      </c>
      <c r="AB736" s="59">
        <v>128.8460916194</v>
      </c>
      <c r="AC736" s="60">
        <v>0.64545520965778502</v>
      </c>
    </row>
    <row r="737" spans="1:29" customFormat="1" x14ac:dyDescent="0.3">
      <c r="A737" s="65" t="s">
        <v>1</v>
      </c>
    </row>
    <row r="738" spans="1:29" customFormat="1" x14ac:dyDescent="0.3">
      <c r="A738" s="65" t="s">
        <v>1</v>
      </c>
    </row>
    <row r="739" spans="1:29" customFormat="1" x14ac:dyDescent="0.3">
      <c r="A739" s="53" t="s">
        <v>413</v>
      </c>
    </row>
    <row r="740" spans="1:29" customFormat="1" x14ac:dyDescent="0.3">
      <c r="A740" s="54" t="s">
        <v>1</v>
      </c>
    </row>
    <row r="741" spans="1:29" customFormat="1" x14ac:dyDescent="0.3">
      <c r="A741" s="114" t="s">
        <v>1</v>
      </c>
      <c r="B741" s="113" t="s">
        <v>504</v>
      </c>
      <c r="C741" s="113" t="s">
        <v>1</v>
      </c>
      <c r="D741" s="113" t="s">
        <v>346</v>
      </c>
      <c r="E741" s="113" t="s">
        <v>1</v>
      </c>
      <c r="F741" s="113" t="s">
        <v>347</v>
      </c>
      <c r="G741" s="113" t="s">
        <v>1</v>
      </c>
      <c r="H741" s="105"/>
      <c r="I741" s="113" t="s">
        <v>350</v>
      </c>
      <c r="J741" s="113" t="s">
        <v>1</v>
      </c>
      <c r="K741" s="113" t="s">
        <v>351</v>
      </c>
      <c r="L741" s="113" t="s">
        <v>1</v>
      </c>
      <c r="M741" s="113" t="s">
        <v>352</v>
      </c>
      <c r="N741" s="113" t="s">
        <v>1</v>
      </c>
      <c r="O741" s="113" t="s">
        <v>353</v>
      </c>
      <c r="P741" s="113" t="s">
        <v>1</v>
      </c>
      <c r="Q741" s="113" t="s">
        <v>354</v>
      </c>
      <c r="R741" s="113" t="s">
        <v>1</v>
      </c>
      <c r="S741" s="113" t="s">
        <v>355</v>
      </c>
      <c r="T741" s="113" t="s">
        <v>1</v>
      </c>
      <c r="U741" s="113" t="s">
        <v>356</v>
      </c>
      <c r="V741" s="113" t="s">
        <v>1</v>
      </c>
      <c r="W741" s="105"/>
      <c r="X741" s="113" t="s">
        <v>358</v>
      </c>
      <c r="Y741" s="113" t="s">
        <v>1</v>
      </c>
      <c r="Z741" s="113" t="s">
        <v>359</v>
      </c>
      <c r="AA741" s="113" t="s">
        <v>1</v>
      </c>
      <c r="AB741" s="113" t="s">
        <v>360</v>
      </c>
      <c r="AC741" s="113" t="s">
        <v>1</v>
      </c>
    </row>
    <row r="742" spans="1:29" customFormat="1" x14ac:dyDescent="0.3">
      <c r="A742" s="115" t="s">
        <v>1</v>
      </c>
      <c r="B742" s="55" t="s">
        <v>14</v>
      </c>
      <c r="C742" s="55" t="s">
        <v>15</v>
      </c>
      <c r="D742" s="55" t="s">
        <v>14</v>
      </c>
      <c r="E742" s="55" t="s">
        <v>15</v>
      </c>
      <c r="F742" s="55" t="s">
        <v>14</v>
      </c>
      <c r="G742" s="55" t="s">
        <v>15</v>
      </c>
      <c r="H742" s="105"/>
      <c r="I742" s="55" t="s">
        <v>14</v>
      </c>
      <c r="J742" s="55" t="s">
        <v>15</v>
      </c>
      <c r="K742" s="55" t="s">
        <v>14</v>
      </c>
      <c r="L742" s="55" t="s">
        <v>15</v>
      </c>
      <c r="M742" s="55" t="s">
        <v>14</v>
      </c>
      <c r="N742" s="55" t="s">
        <v>15</v>
      </c>
      <c r="O742" s="55" t="s">
        <v>14</v>
      </c>
      <c r="P742" s="55" t="s">
        <v>15</v>
      </c>
      <c r="Q742" s="55" t="s">
        <v>14</v>
      </c>
      <c r="R742" s="55" t="s">
        <v>15</v>
      </c>
      <c r="S742" s="55" t="s">
        <v>14</v>
      </c>
      <c r="T742" s="55" t="s">
        <v>15</v>
      </c>
      <c r="U742" s="55" t="s">
        <v>14</v>
      </c>
      <c r="V742" s="55" t="s">
        <v>15</v>
      </c>
      <c r="W742" s="105"/>
      <c r="X742" s="55" t="s">
        <v>14</v>
      </c>
      <c r="Y742" s="55" t="s">
        <v>15</v>
      </c>
      <c r="Z742" s="55" t="s">
        <v>14</v>
      </c>
      <c r="AA742" s="55" t="s">
        <v>15</v>
      </c>
      <c r="AB742" s="55" t="s">
        <v>14</v>
      </c>
      <c r="AC742" s="55" t="s">
        <v>15</v>
      </c>
    </row>
    <row r="743" spans="1:29" customFormat="1" x14ac:dyDescent="0.3">
      <c r="A743" s="56" t="s">
        <v>16</v>
      </c>
      <c r="B743" s="57">
        <v>739.86763348730005</v>
      </c>
      <c r="C743" s="57">
        <v>739.86763348730005</v>
      </c>
      <c r="D743" s="57">
        <v>317.00925502849998</v>
      </c>
      <c r="E743" s="57">
        <v>317.00925502849998</v>
      </c>
      <c r="F743" s="57">
        <v>419.67918901510001</v>
      </c>
      <c r="G743" s="57">
        <v>419.67918901510001</v>
      </c>
      <c r="H743" s="106"/>
      <c r="I743" s="57">
        <v>73.315751349400003</v>
      </c>
      <c r="J743" s="57">
        <v>73.315751349400003</v>
      </c>
      <c r="K743" s="57">
        <v>141.5917461025</v>
      </c>
      <c r="L743" s="57">
        <v>141.5917461025</v>
      </c>
      <c r="M743" s="57">
        <v>107.4887745477</v>
      </c>
      <c r="N743" s="57">
        <v>107.4887745477</v>
      </c>
      <c r="O743" s="57">
        <v>146.18169023190001</v>
      </c>
      <c r="P743" s="57">
        <v>146.18169023190001</v>
      </c>
      <c r="Q743" s="57">
        <v>86.178214924299994</v>
      </c>
      <c r="R743" s="57">
        <v>86.178214924299994</v>
      </c>
      <c r="S743" s="57">
        <v>131.67881267839999</v>
      </c>
      <c r="T743" s="57">
        <v>131.67881267839999</v>
      </c>
      <c r="U743" s="57">
        <v>53.432643653100001</v>
      </c>
      <c r="V743" s="57">
        <v>53.432643653100001</v>
      </c>
      <c r="W743" s="106"/>
      <c r="X743" s="57">
        <v>104.19288376110001</v>
      </c>
      <c r="Y743" s="57">
        <v>104.19288376110001</v>
      </c>
      <c r="Z743" s="57">
        <v>212.7747406151</v>
      </c>
      <c r="AA743" s="57">
        <v>212.7747406151</v>
      </c>
      <c r="AB743" s="57">
        <v>422.90000911110002</v>
      </c>
      <c r="AC743" s="57">
        <v>422.90000911110002</v>
      </c>
    </row>
    <row r="744" spans="1:29" customFormat="1" x14ac:dyDescent="0.3">
      <c r="A744" s="58" t="s">
        <v>306</v>
      </c>
      <c r="B744" s="59">
        <v>167.02237678579999</v>
      </c>
      <c r="C744" s="60">
        <v>0.22574629464267101</v>
      </c>
      <c r="D744" s="59">
        <v>68.702396014399895</v>
      </c>
      <c r="E744" s="60">
        <v>0.21672047400705499</v>
      </c>
      <c r="F744" s="59">
        <v>98.319980771400097</v>
      </c>
      <c r="G744" s="60">
        <v>0.23427413925893401</v>
      </c>
      <c r="H744" s="107"/>
      <c r="I744" s="67">
        <v>2.9023903702</v>
      </c>
      <c r="J744" s="68">
        <v>3.9587541787140799</v>
      </c>
      <c r="K744" s="59">
        <v>31.66070259</v>
      </c>
      <c r="L744" s="60">
        <v>0.22360556643662299</v>
      </c>
      <c r="M744" s="59">
        <v>30.960391467699999</v>
      </c>
      <c r="N744" s="60">
        <v>0.28803371885090001</v>
      </c>
      <c r="O744" s="59">
        <v>38.927710473099999</v>
      </c>
      <c r="P744" s="60">
        <v>0.26629675995226099</v>
      </c>
      <c r="Q744" s="59">
        <v>20.151458761099999</v>
      </c>
      <c r="R744" s="60">
        <v>0.23383472004846301</v>
      </c>
      <c r="S744" s="59">
        <v>32.0109764141</v>
      </c>
      <c r="T744" s="60">
        <v>0.24309891441898601</v>
      </c>
      <c r="U744" s="59">
        <v>10.408746709600001</v>
      </c>
      <c r="V744" s="60">
        <v>0.19480126750187701</v>
      </c>
      <c r="W744" s="107"/>
      <c r="X744" s="59">
        <v>17.453831892699998</v>
      </c>
      <c r="Y744" s="60">
        <v>0.16751462540108999</v>
      </c>
      <c r="Z744" s="59">
        <v>46.5139692264</v>
      </c>
      <c r="AA744" s="60">
        <v>0.218606631087577</v>
      </c>
      <c r="AB744" s="59">
        <v>103.0545756667</v>
      </c>
      <c r="AC744" s="60">
        <v>0.243685442058306</v>
      </c>
    </row>
    <row r="745" spans="1:29" customFormat="1" x14ac:dyDescent="0.3">
      <c r="A745" s="58" t="s">
        <v>307</v>
      </c>
      <c r="B745" s="63">
        <v>158.23068822939999</v>
      </c>
      <c r="C745" s="64">
        <v>0.21386350891387701</v>
      </c>
      <c r="D745" s="63">
        <v>60.901352342899898</v>
      </c>
      <c r="E745" s="64">
        <v>0.19211222188899399</v>
      </c>
      <c r="F745" s="63">
        <v>97.329335886500004</v>
      </c>
      <c r="G745" s="64">
        <v>0.23191365794170499</v>
      </c>
      <c r="H745" s="107"/>
      <c r="I745" s="70">
        <v>14.0952720506</v>
      </c>
      <c r="J745" s="71">
        <v>19.225434904740101</v>
      </c>
      <c r="K745" s="63">
        <v>34.252809185399997</v>
      </c>
      <c r="L745" s="64">
        <v>0.24191247108856201</v>
      </c>
      <c r="M745" s="63">
        <v>19.842161575999999</v>
      </c>
      <c r="N745" s="64">
        <v>0.184597523411105</v>
      </c>
      <c r="O745" s="63">
        <v>24.129765675000002</v>
      </c>
      <c r="P745" s="64">
        <v>0.165066949470354</v>
      </c>
      <c r="Q745" s="63">
        <v>19.732369689799999</v>
      </c>
      <c r="R745" s="64">
        <v>0.228971668850801</v>
      </c>
      <c r="S745" s="63">
        <v>31.516868118800001</v>
      </c>
      <c r="T745" s="64">
        <v>0.23934653933867001</v>
      </c>
      <c r="U745" s="63">
        <v>14.661441933800001</v>
      </c>
      <c r="V745" s="64">
        <v>0.274391101233663</v>
      </c>
      <c r="W745" s="107"/>
      <c r="X745" s="63">
        <v>24.2424182046</v>
      </c>
      <c r="Y745" s="64">
        <v>0.23266865576140999</v>
      </c>
      <c r="Z745" s="63">
        <v>48.950699810100197</v>
      </c>
      <c r="AA745" s="64">
        <v>0.23005879207555799</v>
      </c>
      <c r="AB745" s="63">
        <v>85.037570214699898</v>
      </c>
      <c r="AC745" s="64">
        <v>0.20108197773143099</v>
      </c>
    </row>
    <row r="746" spans="1:29" customFormat="1" x14ac:dyDescent="0.3">
      <c r="A746" s="58" t="s">
        <v>308</v>
      </c>
      <c r="B746" s="59">
        <v>414.61456847210002</v>
      </c>
      <c r="C746" s="60">
        <v>0.560390196443452</v>
      </c>
      <c r="D746" s="59">
        <v>187.40550667119999</v>
      </c>
      <c r="E746" s="60">
        <v>0.59116730410395002</v>
      </c>
      <c r="F746" s="59">
        <v>224.02987235719999</v>
      </c>
      <c r="G746" s="60">
        <v>0.53381220279936104</v>
      </c>
      <c r="H746" s="107"/>
      <c r="I746" s="67">
        <v>56.318088928600098</v>
      </c>
      <c r="J746" s="68">
        <v>76.8158109165458</v>
      </c>
      <c r="K746" s="59">
        <v>75.678234327099702</v>
      </c>
      <c r="L746" s="60">
        <v>0.53448196247481605</v>
      </c>
      <c r="M746" s="59">
        <v>56.686221504000002</v>
      </c>
      <c r="N746" s="60">
        <v>0.52736875773799496</v>
      </c>
      <c r="O746" s="59">
        <v>83.124214083800098</v>
      </c>
      <c r="P746" s="60">
        <v>0.56863629057738496</v>
      </c>
      <c r="Q746" s="59">
        <v>46.294386473400003</v>
      </c>
      <c r="R746" s="60">
        <v>0.53719361110073505</v>
      </c>
      <c r="S746" s="59">
        <v>68.150968145500002</v>
      </c>
      <c r="T746" s="60">
        <v>0.51755454624234498</v>
      </c>
      <c r="U746" s="59">
        <v>28.3624550097</v>
      </c>
      <c r="V746" s="60">
        <v>0.53080763126445996</v>
      </c>
      <c r="W746" s="107"/>
      <c r="X746" s="59">
        <v>62.496633663799997</v>
      </c>
      <c r="Y746" s="60">
        <v>0.59981671883749998</v>
      </c>
      <c r="Z746" s="59">
        <v>117.3100715786</v>
      </c>
      <c r="AA746" s="60">
        <v>0.55133457683686604</v>
      </c>
      <c r="AB746" s="59">
        <v>234.80786322969999</v>
      </c>
      <c r="AC746" s="60">
        <v>0.555232580210263</v>
      </c>
    </row>
    <row r="747" spans="1:29" customFormat="1" x14ac:dyDescent="0.3">
      <c r="A747" s="65" t="s">
        <v>1</v>
      </c>
    </row>
    <row r="748" spans="1:29" customFormat="1" x14ac:dyDescent="0.3">
      <c r="A748" s="65" t="s">
        <v>1</v>
      </c>
    </row>
    <row r="749" spans="1:29" customFormat="1" x14ac:dyDescent="0.3">
      <c r="A749" s="53" t="s">
        <v>414</v>
      </c>
    </row>
    <row r="750" spans="1:29" customFormat="1" x14ac:dyDescent="0.3">
      <c r="A750" s="54" t="s">
        <v>1</v>
      </c>
    </row>
    <row r="751" spans="1:29" customFormat="1" x14ac:dyDescent="0.3">
      <c r="A751" s="114" t="s">
        <v>1</v>
      </c>
      <c r="B751" s="113" t="s">
        <v>504</v>
      </c>
      <c r="C751" s="113" t="s">
        <v>1</v>
      </c>
      <c r="D751" s="113" t="s">
        <v>346</v>
      </c>
      <c r="E751" s="113" t="s">
        <v>1</v>
      </c>
      <c r="F751" s="113" t="s">
        <v>347</v>
      </c>
      <c r="G751" s="113" t="s">
        <v>1</v>
      </c>
      <c r="H751" s="105"/>
      <c r="I751" s="113" t="s">
        <v>350</v>
      </c>
      <c r="J751" s="113" t="s">
        <v>1</v>
      </c>
      <c r="K751" s="113" t="s">
        <v>351</v>
      </c>
      <c r="L751" s="113" t="s">
        <v>1</v>
      </c>
      <c r="M751" s="113" t="s">
        <v>352</v>
      </c>
      <c r="N751" s="113" t="s">
        <v>1</v>
      </c>
      <c r="O751" s="113" t="s">
        <v>353</v>
      </c>
      <c r="P751" s="113" t="s">
        <v>1</v>
      </c>
      <c r="Q751" s="113" t="s">
        <v>354</v>
      </c>
      <c r="R751" s="113" t="s">
        <v>1</v>
      </c>
      <c r="S751" s="113" t="s">
        <v>355</v>
      </c>
      <c r="T751" s="113" t="s">
        <v>1</v>
      </c>
      <c r="U751" s="113" t="s">
        <v>356</v>
      </c>
      <c r="V751" s="113" t="s">
        <v>1</v>
      </c>
      <c r="W751" s="105"/>
      <c r="X751" s="113" t="s">
        <v>358</v>
      </c>
      <c r="Y751" s="113" t="s">
        <v>1</v>
      </c>
      <c r="Z751" s="113" t="s">
        <v>359</v>
      </c>
      <c r="AA751" s="113" t="s">
        <v>1</v>
      </c>
      <c r="AB751" s="113" t="s">
        <v>360</v>
      </c>
      <c r="AC751" s="113" t="s">
        <v>1</v>
      </c>
    </row>
    <row r="752" spans="1:29" customFormat="1" x14ac:dyDescent="0.3">
      <c r="A752" s="115" t="s">
        <v>1</v>
      </c>
      <c r="B752" s="55" t="s">
        <v>14</v>
      </c>
      <c r="C752" s="55" t="s">
        <v>15</v>
      </c>
      <c r="D752" s="55" t="s">
        <v>14</v>
      </c>
      <c r="E752" s="55" t="s">
        <v>15</v>
      </c>
      <c r="F752" s="55" t="s">
        <v>14</v>
      </c>
      <c r="G752" s="55" t="s">
        <v>15</v>
      </c>
      <c r="H752" s="105"/>
      <c r="I752" s="55" t="s">
        <v>14</v>
      </c>
      <c r="J752" s="55" t="s">
        <v>15</v>
      </c>
      <c r="K752" s="55" t="s">
        <v>14</v>
      </c>
      <c r="L752" s="55" t="s">
        <v>15</v>
      </c>
      <c r="M752" s="55" t="s">
        <v>14</v>
      </c>
      <c r="N752" s="55" t="s">
        <v>15</v>
      </c>
      <c r="O752" s="55" t="s">
        <v>14</v>
      </c>
      <c r="P752" s="55" t="s">
        <v>15</v>
      </c>
      <c r="Q752" s="55" t="s">
        <v>14</v>
      </c>
      <c r="R752" s="55" t="s">
        <v>15</v>
      </c>
      <c r="S752" s="55" t="s">
        <v>14</v>
      </c>
      <c r="T752" s="55" t="s">
        <v>15</v>
      </c>
      <c r="U752" s="55" t="s">
        <v>14</v>
      </c>
      <c r="V752" s="55" t="s">
        <v>15</v>
      </c>
      <c r="W752" s="105"/>
      <c r="X752" s="55" t="s">
        <v>14</v>
      </c>
      <c r="Y752" s="55" t="s">
        <v>15</v>
      </c>
      <c r="Z752" s="55" t="s">
        <v>14</v>
      </c>
      <c r="AA752" s="55" t="s">
        <v>15</v>
      </c>
      <c r="AB752" s="55" t="s">
        <v>14</v>
      </c>
      <c r="AC752" s="55" t="s">
        <v>15</v>
      </c>
    </row>
    <row r="753" spans="1:29" customFormat="1" x14ac:dyDescent="0.3">
      <c r="A753" s="56" t="s">
        <v>16</v>
      </c>
      <c r="B753" s="57">
        <v>529.33720185749996</v>
      </c>
      <c r="C753" s="57">
        <v>529.33720185749996</v>
      </c>
      <c r="D753" s="57">
        <v>240.782221663</v>
      </c>
      <c r="E753" s="57">
        <v>240.782221663</v>
      </c>
      <c r="F753" s="57">
        <v>285.1405557544</v>
      </c>
      <c r="G753" s="57">
        <v>285.1405557544</v>
      </c>
      <c r="H753" s="106"/>
      <c r="I753" s="57">
        <v>68.360683624100005</v>
      </c>
      <c r="J753" s="57">
        <v>68.360683624100005</v>
      </c>
      <c r="K753" s="57">
        <v>98.184843932700005</v>
      </c>
      <c r="L753" s="57">
        <v>98.184843932700005</v>
      </c>
      <c r="M753" s="57">
        <v>55.0290497931</v>
      </c>
      <c r="N753" s="57">
        <v>55.0290497931</v>
      </c>
      <c r="O753" s="57">
        <v>96.468911500299996</v>
      </c>
      <c r="P753" s="57">
        <v>96.468911500299996</v>
      </c>
      <c r="Q753" s="57">
        <v>61.700433507100001</v>
      </c>
      <c r="R753" s="57">
        <v>61.700433507100001</v>
      </c>
      <c r="S753" s="57">
        <v>107.8466161771</v>
      </c>
      <c r="T753" s="57">
        <v>107.8466161771</v>
      </c>
      <c r="U753" s="57">
        <v>41.746663323100002</v>
      </c>
      <c r="V753" s="57">
        <v>41.746663323100002</v>
      </c>
      <c r="W753" s="106"/>
      <c r="X753" s="57">
        <v>117.88382539769999</v>
      </c>
      <c r="Y753" s="57">
        <v>117.88382539769999</v>
      </c>
      <c r="Z753" s="57">
        <v>141.4285923196</v>
      </c>
      <c r="AA753" s="57">
        <v>141.4285923196</v>
      </c>
      <c r="AB753" s="57">
        <v>270.02478414019998</v>
      </c>
      <c r="AC753" s="57">
        <v>270.02478414019998</v>
      </c>
    </row>
    <row r="754" spans="1:29" customFormat="1" x14ac:dyDescent="0.3">
      <c r="A754" s="58" t="s">
        <v>306</v>
      </c>
      <c r="B754" s="59">
        <v>45.545733268399999</v>
      </c>
      <c r="C754" s="60">
        <v>8.6042947876278503E-2</v>
      </c>
      <c r="D754" s="59">
        <v>19.674832782399999</v>
      </c>
      <c r="E754" s="60">
        <v>8.1712149038715098E-2</v>
      </c>
      <c r="F754" s="59">
        <v>25.870900486</v>
      </c>
      <c r="G754" s="60">
        <v>9.0730343207591199E-2</v>
      </c>
      <c r="H754" s="107"/>
      <c r="I754" s="67">
        <v>3.1533371924</v>
      </c>
      <c r="J754" s="68">
        <v>4.6127935316438498</v>
      </c>
      <c r="K754" s="59">
        <v>7.1217400876000001</v>
      </c>
      <c r="L754" s="60">
        <v>7.2534006292066203E-2</v>
      </c>
      <c r="M754" s="59">
        <v>5.3236218407000004</v>
      </c>
      <c r="N754" s="60">
        <v>9.67420273603838E-2</v>
      </c>
      <c r="O754" s="59">
        <v>8.1272688970000004</v>
      </c>
      <c r="P754" s="60">
        <v>8.4247544318717907E-2</v>
      </c>
      <c r="Q754" s="59">
        <v>6.9899922691000098</v>
      </c>
      <c r="R754" s="60">
        <v>0.113289192178782</v>
      </c>
      <c r="S754" s="59">
        <v>8.9764783848</v>
      </c>
      <c r="T754" s="60">
        <v>8.3233750886159502E-2</v>
      </c>
      <c r="U754" s="59">
        <v>5.8532945967999996</v>
      </c>
      <c r="V754" s="60">
        <v>0.14020987860749901</v>
      </c>
      <c r="W754" s="107"/>
      <c r="X754" s="59">
        <v>11.8740396302</v>
      </c>
      <c r="Y754" s="60">
        <v>0.100726622928472</v>
      </c>
      <c r="Z754" s="59">
        <v>13.3440193955</v>
      </c>
      <c r="AA754" s="60">
        <v>9.4351638354323794E-2</v>
      </c>
      <c r="AB754" s="59">
        <v>20.327674242699999</v>
      </c>
      <c r="AC754" s="60">
        <v>7.5280772124034501E-2</v>
      </c>
    </row>
    <row r="755" spans="1:29" customFormat="1" x14ac:dyDescent="0.3">
      <c r="A755" s="58" t="s">
        <v>307</v>
      </c>
      <c r="B755" s="63">
        <v>79.006606743000006</v>
      </c>
      <c r="C755" s="64">
        <v>0.14925572294136399</v>
      </c>
      <c r="D755" s="63">
        <v>44.3864447268002</v>
      </c>
      <c r="E755" s="64">
        <v>0.18434269947439699</v>
      </c>
      <c r="F755" s="63">
        <v>34.620162016199998</v>
      </c>
      <c r="G755" s="64">
        <v>0.12141437377999401</v>
      </c>
      <c r="H755" s="107"/>
      <c r="I755" s="70">
        <v>17.9524306733</v>
      </c>
      <c r="J755" s="71">
        <v>26.261338713369799</v>
      </c>
      <c r="K755" s="63">
        <v>9.5562158613000001</v>
      </c>
      <c r="L755" s="64">
        <v>9.7328828753348404E-2</v>
      </c>
      <c r="M755" s="63">
        <v>5.9621540404999998</v>
      </c>
      <c r="N755" s="64">
        <v>0.10834557498115401</v>
      </c>
      <c r="O755" s="63">
        <v>6.4226131369999999</v>
      </c>
      <c r="P755" s="62">
        <v>6.6577025044799301E-2</v>
      </c>
      <c r="Q755" s="63">
        <v>9.6003256041000107</v>
      </c>
      <c r="R755" s="64">
        <v>0.15559575611401899</v>
      </c>
      <c r="S755" s="63">
        <v>21.37015869</v>
      </c>
      <c r="T755" s="64">
        <v>0.198153261062054</v>
      </c>
      <c r="U755" s="63">
        <v>8.1427087367999906</v>
      </c>
      <c r="V755" s="64">
        <v>0.19505052832077099</v>
      </c>
      <c r="W755" s="107"/>
      <c r="X755" s="63">
        <v>27.529553228200001</v>
      </c>
      <c r="Y755" s="61">
        <v>0.233531217156592</v>
      </c>
      <c r="Z755" s="63">
        <v>30.9377190272</v>
      </c>
      <c r="AA755" s="61">
        <v>0.21875151636443499</v>
      </c>
      <c r="AB755" s="63">
        <v>20.539334487600001</v>
      </c>
      <c r="AC755" s="62">
        <v>7.6064627004518798E-2</v>
      </c>
    </row>
    <row r="756" spans="1:29" customFormat="1" x14ac:dyDescent="0.3">
      <c r="A756" s="58" t="s">
        <v>308</v>
      </c>
      <c r="B756" s="59">
        <v>404.78486184609898</v>
      </c>
      <c r="C756" s="60">
        <v>0.764701329182357</v>
      </c>
      <c r="D756" s="59">
        <v>176.72094415379999</v>
      </c>
      <c r="E756" s="60">
        <v>0.73394515148688799</v>
      </c>
      <c r="F756" s="59">
        <v>224.64949325219999</v>
      </c>
      <c r="G756" s="60">
        <v>0.78785528301241403</v>
      </c>
      <c r="H756" s="107"/>
      <c r="I756" s="67">
        <v>47.254915758400003</v>
      </c>
      <c r="J756" s="68">
        <v>69.125867754986402</v>
      </c>
      <c r="K756" s="59">
        <v>81.506887983799999</v>
      </c>
      <c r="L756" s="60">
        <v>0.83013716495458501</v>
      </c>
      <c r="M756" s="59">
        <v>43.743273911899998</v>
      </c>
      <c r="N756" s="60">
        <v>0.794912397658462</v>
      </c>
      <c r="O756" s="59">
        <v>81.919029466300003</v>
      </c>
      <c r="P756" s="60">
        <v>0.84917543063648304</v>
      </c>
      <c r="Q756" s="59">
        <v>45.110115633900001</v>
      </c>
      <c r="R756" s="60">
        <v>0.73111505170719904</v>
      </c>
      <c r="S756" s="59">
        <v>77.499979102300003</v>
      </c>
      <c r="T756" s="60">
        <v>0.71861298805178697</v>
      </c>
      <c r="U756" s="59">
        <v>27.750659989500001</v>
      </c>
      <c r="V756" s="60">
        <v>0.66473959307173003</v>
      </c>
      <c r="W756" s="107"/>
      <c r="X756" s="59">
        <v>78.480232539300005</v>
      </c>
      <c r="Y756" s="62">
        <v>0.66574215991493602</v>
      </c>
      <c r="Z756" s="59">
        <v>97.146853896899898</v>
      </c>
      <c r="AA756" s="62">
        <v>0.68689684528124095</v>
      </c>
      <c r="AB756" s="59">
        <v>229.15777540990001</v>
      </c>
      <c r="AC756" s="61">
        <v>0.84865460087144695</v>
      </c>
    </row>
    <row r="757" spans="1:29" customFormat="1" x14ac:dyDescent="0.3">
      <c r="A757" s="65" t="s">
        <v>1</v>
      </c>
    </row>
    <row r="758" spans="1:29" customFormat="1" x14ac:dyDescent="0.3">
      <c r="A758" s="65" t="s">
        <v>1</v>
      </c>
    </row>
    <row r="759" spans="1:29" customFormat="1" x14ac:dyDescent="0.3">
      <c r="A759" s="53" t="s">
        <v>415</v>
      </c>
    </row>
    <row r="760" spans="1:29" customFormat="1" x14ac:dyDescent="0.3">
      <c r="A760" s="54" t="s">
        <v>1</v>
      </c>
    </row>
    <row r="761" spans="1:29" customFormat="1" x14ac:dyDescent="0.3">
      <c r="A761" s="114" t="s">
        <v>1</v>
      </c>
      <c r="B761" s="113" t="s">
        <v>504</v>
      </c>
      <c r="C761" s="113" t="s">
        <v>1</v>
      </c>
      <c r="D761" s="113" t="s">
        <v>346</v>
      </c>
      <c r="E761" s="113" t="s">
        <v>1</v>
      </c>
      <c r="F761" s="113" t="s">
        <v>347</v>
      </c>
      <c r="G761" s="113" t="s">
        <v>1</v>
      </c>
      <c r="H761" s="105"/>
      <c r="I761" s="113" t="s">
        <v>350</v>
      </c>
      <c r="J761" s="113" t="s">
        <v>1</v>
      </c>
      <c r="K761" s="113" t="s">
        <v>351</v>
      </c>
      <c r="L761" s="113" t="s">
        <v>1</v>
      </c>
      <c r="M761" s="113" t="s">
        <v>352</v>
      </c>
      <c r="N761" s="113" t="s">
        <v>1</v>
      </c>
      <c r="O761" s="113" t="s">
        <v>353</v>
      </c>
      <c r="P761" s="113" t="s">
        <v>1</v>
      </c>
      <c r="Q761" s="113" t="s">
        <v>354</v>
      </c>
      <c r="R761" s="113" t="s">
        <v>1</v>
      </c>
      <c r="S761" s="113" t="s">
        <v>355</v>
      </c>
      <c r="T761" s="113" t="s">
        <v>1</v>
      </c>
      <c r="U761" s="113" t="s">
        <v>356</v>
      </c>
      <c r="V761" s="113" t="s">
        <v>1</v>
      </c>
      <c r="W761" s="105"/>
      <c r="X761" s="113" t="s">
        <v>358</v>
      </c>
      <c r="Y761" s="113" t="s">
        <v>1</v>
      </c>
      <c r="Z761" s="113" t="s">
        <v>359</v>
      </c>
      <c r="AA761" s="113" t="s">
        <v>1</v>
      </c>
      <c r="AB761" s="113" t="s">
        <v>360</v>
      </c>
      <c r="AC761" s="113" t="s">
        <v>1</v>
      </c>
    </row>
    <row r="762" spans="1:29" customFormat="1" x14ac:dyDescent="0.3">
      <c r="A762" s="115" t="s">
        <v>1</v>
      </c>
      <c r="B762" s="55" t="s">
        <v>14</v>
      </c>
      <c r="C762" s="55" t="s">
        <v>15</v>
      </c>
      <c r="D762" s="55" t="s">
        <v>14</v>
      </c>
      <c r="E762" s="55" t="s">
        <v>15</v>
      </c>
      <c r="F762" s="55" t="s">
        <v>14</v>
      </c>
      <c r="G762" s="55" t="s">
        <v>15</v>
      </c>
      <c r="H762" s="105"/>
      <c r="I762" s="55" t="s">
        <v>14</v>
      </c>
      <c r="J762" s="55" t="s">
        <v>15</v>
      </c>
      <c r="K762" s="55" t="s">
        <v>14</v>
      </c>
      <c r="L762" s="55" t="s">
        <v>15</v>
      </c>
      <c r="M762" s="55" t="s">
        <v>14</v>
      </c>
      <c r="N762" s="55" t="s">
        <v>15</v>
      </c>
      <c r="O762" s="55" t="s">
        <v>14</v>
      </c>
      <c r="P762" s="55" t="s">
        <v>15</v>
      </c>
      <c r="Q762" s="55" t="s">
        <v>14</v>
      </c>
      <c r="R762" s="55" t="s">
        <v>15</v>
      </c>
      <c r="S762" s="55" t="s">
        <v>14</v>
      </c>
      <c r="T762" s="55" t="s">
        <v>15</v>
      </c>
      <c r="U762" s="55" t="s">
        <v>14</v>
      </c>
      <c r="V762" s="55" t="s">
        <v>15</v>
      </c>
      <c r="W762" s="105"/>
      <c r="X762" s="55" t="s">
        <v>14</v>
      </c>
      <c r="Y762" s="55" t="s">
        <v>15</v>
      </c>
      <c r="Z762" s="55" t="s">
        <v>14</v>
      </c>
      <c r="AA762" s="55" t="s">
        <v>15</v>
      </c>
      <c r="AB762" s="55" t="s">
        <v>14</v>
      </c>
      <c r="AC762" s="55" t="s">
        <v>15</v>
      </c>
    </row>
    <row r="763" spans="1:29" customFormat="1" x14ac:dyDescent="0.3">
      <c r="A763" s="56" t="s">
        <v>16</v>
      </c>
      <c r="B763" s="57">
        <v>125.0031046122</v>
      </c>
      <c r="C763" s="57">
        <v>125.0031046122</v>
      </c>
      <c r="D763" s="57">
        <v>66.877285458900005</v>
      </c>
      <c r="E763" s="57">
        <v>66.877285458900005</v>
      </c>
      <c r="F763" s="57">
        <v>58.1258191533</v>
      </c>
      <c r="G763" s="57">
        <v>58.1258191533</v>
      </c>
      <c r="H763" s="106"/>
      <c r="I763" s="57">
        <v>9.9879141108000002</v>
      </c>
      <c r="J763" s="57">
        <v>9.9879141108000002</v>
      </c>
      <c r="K763" s="57">
        <v>25.7001753429</v>
      </c>
      <c r="L763" s="57">
        <v>25.7001753429</v>
      </c>
      <c r="M763" s="57">
        <v>16.511231913100001</v>
      </c>
      <c r="N763" s="57">
        <v>16.511231913100001</v>
      </c>
      <c r="O763" s="57">
        <v>25.972875117699999</v>
      </c>
      <c r="P763" s="57">
        <v>25.972875117699999</v>
      </c>
      <c r="Q763" s="57">
        <v>14.016552004799999</v>
      </c>
      <c r="R763" s="57">
        <v>14.016552004799999</v>
      </c>
      <c r="S763" s="57">
        <v>27.846278501899999</v>
      </c>
      <c r="T763" s="57">
        <v>27.846278501899999</v>
      </c>
      <c r="U763" s="57">
        <v>4.9680776209999999</v>
      </c>
      <c r="V763" s="57">
        <v>4.9680776209999999</v>
      </c>
      <c r="W763" s="106"/>
      <c r="X763" s="57">
        <v>18.5979076046</v>
      </c>
      <c r="Y763" s="57">
        <v>18.5979076046</v>
      </c>
      <c r="Z763" s="57">
        <v>38.853826249900003</v>
      </c>
      <c r="AA763" s="57">
        <v>38.853826249900003</v>
      </c>
      <c r="AB763" s="57">
        <v>67.551370757699999</v>
      </c>
      <c r="AC763" s="57">
        <v>67.551370757699999</v>
      </c>
    </row>
    <row r="764" spans="1:29" customFormat="1" x14ac:dyDescent="0.3">
      <c r="A764" s="58" t="s">
        <v>306</v>
      </c>
      <c r="B764" s="59">
        <v>33.371336009499998</v>
      </c>
      <c r="C764" s="60">
        <v>0.266964057517041</v>
      </c>
      <c r="D764" s="59">
        <v>16.344303535399899</v>
      </c>
      <c r="E764" s="60">
        <v>0.24439244839631699</v>
      </c>
      <c r="F764" s="59">
        <v>17.0270324741</v>
      </c>
      <c r="G764" s="60">
        <v>0.29293406479473799</v>
      </c>
      <c r="H764" s="107"/>
      <c r="I764" s="67">
        <v>3.1533371924</v>
      </c>
      <c r="J764" s="68">
        <v>31.571528924045101</v>
      </c>
      <c r="K764" s="67">
        <v>9.8465414106000004</v>
      </c>
      <c r="L764" s="68">
        <v>38.313129304466898</v>
      </c>
      <c r="M764" s="67">
        <v>2.4320830899999999</v>
      </c>
      <c r="N764" s="68">
        <v>14.7298705681094</v>
      </c>
      <c r="O764" s="59">
        <v>7.0879196747999904</v>
      </c>
      <c r="P764" s="60">
        <v>0.27289699899144898</v>
      </c>
      <c r="Q764" s="59">
        <v>2.7712452442000002</v>
      </c>
      <c r="R764" s="60">
        <v>0.19771233633285701</v>
      </c>
      <c r="S764" s="67">
        <v>7.5992952428999896</v>
      </c>
      <c r="T764" s="68">
        <v>27.290164617083299</v>
      </c>
      <c r="U764" s="67">
        <v>0.48091415459999898</v>
      </c>
      <c r="V764" s="68">
        <v>9.6800853627403498</v>
      </c>
      <c r="W764" s="108"/>
      <c r="X764" s="67">
        <v>3.4387386170999998</v>
      </c>
      <c r="Y764" s="68">
        <v>18.489922039667899</v>
      </c>
      <c r="Z764" s="59">
        <v>10.1916698738</v>
      </c>
      <c r="AA764" s="60">
        <v>0.26230801075418497</v>
      </c>
      <c r="AB764" s="59">
        <v>19.7409275186</v>
      </c>
      <c r="AC764" s="60">
        <v>0.29223577992826699</v>
      </c>
    </row>
    <row r="765" spans="1:29" customFormat="1" x14ac:dyDescent="0.3">
      <c r="A765" s="58" t="s">
        <v>307</v>
      </c>
      <c r="B765" s="63">
        <v>25.4799750235</v>
      </c>
      <c r="C765" s="64">
        <v>0.203834737565496</v>
      </c>
      <c r="D765" s="63">
        <v>16.8828998179</v>
      </c>
      <c r="E765" s="64">
        <v>0.252445949354142</v>
      </c>
      <c r="F765" s="63">
        <v>8.5970752055999995</v>
      </c>
      <c r="G765" s="64">
        <v>0.14790458579046001</v>
      </c>
      <c r="H765" s="107"/>
      <c r="I765" s="70">
        <v>0</v>
      </c>
      <c r="J765" s="71">
        <v>0</v>
      </c>
      <c r="K765" s="70">
        <v>4.1032110004</v>
      </c>
      <c r="L765" s="71">
        <v>15.96569262915</v>
      </c>
      <c r="M765" s="70">
        <v>5.8643696628999997</v>
      </c>
      <c r="N765" s="71">
        <v>35.517456806158798</v>
      </c>
      <c r="O765" s="63">
        <v>4.9561911684999904</v>
      </c>
      <c r="P765" s="64">
        <v>0.19082181491422401</v>
      </c>
      <c r="Q765" s="63">
        <v>1.7550686189</v>
      </c>
      <c r="R765" s="64">
        <v>0.12521400543435901</v>
      </c>
      <c r="S765" s="70">
        <v>8.1202588705000007</v>
      </c>
      <c r="T765" s="71">
        <v>29.161020098057101</v>
      </c>
      <c r="U765" s="70">
        <v>0.68087570230000005</v>
      </c>
      <c r="V765" s="71">
        <v>13.7050133722136</v>
      </c>
      <c r="W765" s="108"/>
      <c r="X765" s="70">
        <v>4.0061553226999997</v>
      </c>
      <c r="Y765" s="71">
        <v>21.540892706172599</v>
      </c>
      <c r="Z765" s="63">
        <v>10.6570471182</v>
      </c>
      <c r="AA765" s="64">
        <v>0.27428565335254301</v>
      </c>
      <c r="AB765" s="63">
        <v>10.816772582600001</v>
      </c>
      <c r="AC765" s="64">
        <v>0.16012661862034899</v>
      </c>
    </row>
    <row r="766" spans="1:29" customFormat="1" x14ac:dyDescent="0.3">
      <c r="A766" s="58" t="s">
        <v>308</v>
      </c>
      <c r="B766" s="59">
        <v>66.151793579200003</v>
      </c>
      <c r="C766" s="60">
        <v>0.52920120491746403</v>
      </c>
      <c r="D766" s="59">
        <v>33.6500821055999</v>
      </c>
      <c r="E766" s="60">
        <v>0.50316160224953999</v>
      </c>
      <c r="F766" s="59">
        <v>32.501711473599997</v>
      </c>
      <c r="G766" s="60">
        <v>0.559161349414802</v>
      </c>
      <c r="H766" s="107"/>
      <c r="I766" s="67">
        <v>6.8345769184000096</v>
      </c>
      <c r="J766" s="68">
        <v>68.428471075954903</v>
      </c>
      <c r="K766" s="67">
        <v>11.750422931899999</v>
      </c>
      <c r="L766" s="68">
        <v>45.721178066383096</v>
      </c>
      <c r="M766" s="67">
        <v>8.2147791602000009</v>
      </c>
      <c r="N766" s="68">
        <v>49.752672625731797</v>
      </c>
      <c r="O766" s="59">
        <v>13.928764274400001</v>
      </c>
      <c r="P766" s="60">
        <v>0.53628118609432796</v>
      </c>
      <c r="Q766" s="59">
        <v>9.4902381417000292</v>
      </c>
      <c r="R766" s="60">
        <v>0.67707365823278398</v>
      </c>
      <c r="S766" s="67">
        <v>12.1267243885</v>
      </c>
      <c r="T766" s="68">
        <v>43.5488152848596</v>
      </c>
      <c r="U766" s="67">
        <v>3.8062877640999901</v>
      </c>
      <c r="V766" s="68">
        <v>76.6149012650461</v>
      </c>
      <c r="W766" s="108"/>
      <c r="X766" s="67">
        <v>11.1530136648</v>
      </c>
      <c r="Y766" s="68">
        <v>59.969185254159498</v>
      </c>
      <c r="Z766" s="59">
        <v>18.005109257899999</v>
      </c>
      <c r="AA766" s="60">
        <v>0.46340633589327201</v>
      </c>
      <c r="AB766" s="59">
        <v>36.993670656500001</v>
      </c>
      <c r="AC766" s="60">
        <v>0.54763760145138396</v>
      </c>
    </row>
    <row r="767" spans="1:29" customFormat="1" x14ac:dyDescent="0.3">
      <c r="A767" s="65" t="s">
        <v>1</v>
      </c>
    </row>
    <row r="768" spans="1:29" customFormat="1" x14ac:dyDescent="0.3">
      <c r="A768" s="65" t="s">
        <v>1</v>
      </c>
    </row>
    <row r="769" spans="1:29" customFormat="1" x14ac:dyDescent="0.3">
      <c r="A769" s="53" t="s">
        <v>416</v>
      </c>
    </row>
    <row r="770" spans="1:29" customFormat="1" x14ac:dyDescent="0.3">
      <c r="A770" s="54" t="s">
        <v>1</v>
      </c>
    </row>
    <row r="771" spans="1:29" customFormat="1" x14ac:dyDescent="0.3">
      <c r="A771" s="114" t="s">
        <v>1</v>
      </c>
      <c r="B771" s="113" t="s">
        <v>504</v>
      </c>
      <c r="C771" s="113" t="s">
        <v>1</v>
      </c>
      <c r="D771" s="113" t="s">
        <v>346</v>
      </c>
      <c r="E771" s="113" t="s">
        <v>1</v>
      </c>
      <c r="F771" s="113" t="s">
        <v>347</v>
      </c>
      <c r="G771" s="113" t="s">
        <v>1</v>
      </c>
      <c r="H771" s="105"/>
      <c r="I771" s="113" t="s">
        <v>350</v>
      </c>
      <c r="J771" s="113" t="s">
        <v>1</v>
      </c>
      <c r="K771" s="113" t="s">
        <v>351</v>
      </c>
      <c r="L771" s="113" t="s">
        <v>1</v>
      </c>
      <c r="M771" s="113" t="s">
        <v>352</v>
      </c>
      <c r="N771" s="113" t="s">
        <v>1</v>
      </c>
      <c r="O771" s="113" t="s">
        <v>353</v>
      </c>
      <c r="P771" s="113" t="s">
        <v>1</v>
      </c>
      <c r="Q771" s="113" t="s">
        <v>354</v>
      </c>
      <c r="R771" s="113" t="s">
        <v>1</v>
      </c>
      <c r="S771" s="113" t="s">
        <v>355</v>
      </c>
      <c r="T771" s="113" t="s">
        <v>1</v>
      </c>
      <c r="U771" s="113" t="s">
        <v>356</v>
      </c>
      <c r="V771" s="113" t="s">
        <v>1</v>
      </c>
      <c r="W771" s="105"/>
      <c r="X771" s="113" t="s">
        <v>358</v>
      </c>
      <c r="Y771" s="113" t="s">
        <v>1</v>
      </c>
      <c r="Z771" s="113" t="s">
        <v>359</v>
      </c>
      <c r="AA771" s="113" t="s">
        <v>1</v>
      </c>
      <c r="AB771" s="113" t="s">
        <v>360</v>
      </c>
      <c r="AC771" s="113" t="s">
        <v>1</v>
      </c>
    </row>
    <row r="772" spans="1:29" customFormat="1" x14ac:dyDescent="0.3">
      <c r="A772" s="115" t="s">
        <v>1</v>
      </c>
      <c r="B772" s="55" t="s">
        <v>14</v>
      </c>
      <c r="C772" s="55" t="s">
        <v>15</v>
      </c>
      <c r="D772" s="55" t="s">
        <v>14</v>
      </c>
      <c r="E772" s="55" t="s">
        <v>15</v>
      </c>
      <c r="F772" s="55" t="s">
        <v>14</v>
      </c>
      <c r="G772" s="55" t="s">
        <v>15</v>
      </c>
      <c r="H772" s="105"/>
      <c r="I772" s="55" t="s">
        <v>14</v>
      </c>
      <c r="J772" s="55" t="s">
        <v>15</v>
      </c>
      <c r="K772" s="55" t="s">
        <v>14</v>
      </c>
      <c r="L772" s="55" t="s">
        <v>15</v>
      </c>
      <c r="M772" s="55" t="s">
        <v>14</v>
      </c>
      <c r="N772" s="55" t="s">
        <v>15</v>
      </c>
      <c r="O772" s="55" t="s">
        <v>14</v>
      </c>
      <c r="P772" s="55" t="s">
        <v>15</v>
      </c>
      <c r="Q772" s="55" t="s">
        <v>14</v>
      </c>
      <c r="R772" s="55" t="s">
        <v>15</v>
      </c>
      <c r="S772" s="55" t="s">
        <v>14</v>
      </c>
      <c r="T772" s="55" t="s">
        <v>15</v>
      </c>
      <c r="U772" s="55" t="s">
        <v>14</v>
      </c>
      <c r="V772" s="55" t="s">
        <v>15</v>
      </c>
      <c r="W772" s="105"/>
      <c r="X772" s="55" t="s">
        <v>14</v>
      </c>
      <c r="Y772" s="55" t="s">
        <v>15</v>
      </c>
      <c r="Z772" s="55" t="s">
        <v>14</v>
      </c>
      <c r="AA772" s="55" t="s">
        <v>15</v>
      </c>
      <c r="AB772" s="55" t="s">
        <v>14</v>
      </c>
      <c r="AC772" s="55" t="s">
        <v>15</v>
      </c>
    </row>
    <row r="773" spans="1:29" customFormat="1" x14ac:dyDescent="0.3">
      <c r="A773" s="56" t="s">
        <v>16</v>
      </c>
      <c r="B773" s="57">
        <v>276.42017642190001</v>
      </c>
      <c r="C773" s="57">
        <v>276.42017642190001</v>
      </c>
      <c r="D773" s="57">
        <v>139.25100817969999</v>
      </c>
      <c r="E773" s="57">
        <v>139.25100817969999</v>
      </c>
      <c r="F773" s="57">
        <v>136.40991845709999</v>
      </c>
      <c r="G773" s="57">
        <v>136.40991845709999</v>
      </c>
      <c r="H773" s="106"/>
      <c r="I773" s="57">
        <v>26.1061777227</v>
      </c>
      <c r="J773" s="57">
        <v>26.1061777227</v>
      </c>
      <c r="K773" s="57">
        <v>30.2931905433</v>
      </c>
      <c r="L773" s="57">
        <v>30.2931905433</v>
      </c>
      <c r="M773" s="57">
        <v>25.584613748599999</v>
      </c>
      <c r="N773" s="57">
        <v>25.584613748599999</v>
      </c>
      <c r="O773" s="57">
        <v>36.321004573800003</v>
      </c>
      <c r="P773" s="57">
        <v>36.321004573800003</v>
      </c>
      <c r="Q773" s="57">
        <v>38.353520147499999</v>
      </c>
      <c r="R773" s="57">
        <v>38.353520147499999</v>
      </c>
      <c r="S773" s="57">
        <v>87.764410032599997</v>
      </c>
      <c r="T773" s="57">
        <v>87.764410032599997</v>
      </c>
      <c r="U773" s="57">
        <v>31.9972596534</v>
      </c>
      <c r="V773" s="57">
        <v>31.9972596534</v>
      </c>
      <c r="W773" s="106"/>
      <c r="X773" s="57">
        <v>40.227294904099999</v>
      </c>
      <c r="Y773" s="57">
        <v>40.227294904099999</v>
      </c>
      <c r="Z773" s="57">
        <v>84.374582584500004</v>
      </c>
      <c r="AA773" s="57">
        <v>84.374582584500004</v>
      </c>
      <c r="AB773" s="57">
        <v>151.81829893330001</v>
      </c>
      <c r="AC773" s="57">
        <v>151.81829893330001</v>
      </c>
    </row>
    <row r="774" spans="1:29" customFormat="1" x14ac:dyDescent="0.3">
      <c r="A774" s="58" t="s">
        <v>306</v>
      </c>
      <c r="B774" s="59">
        <v>92.476934125800099</v>
      </c>
      <c r="C774" s="60">
        <v>0.33455204074775102</v>
      </c>
      <c r="D774" s="59">
        <v>47.992776511599999</v>
      </c>
      <c r="E774" s="60">
        <v>0.34464940066837102</v>
      </c>
      <c r="F774" s="59">
        <v>44.484157614200001</v>
      </c>
      <c r="G774" s="60">
        <v>0.32610647464165099</v>
      </c>
      <c r="H774" s="107"/>
      <c r="I774" s="67">
        <v>0</v>
      </c>
      <c r="J774" s="68">
        <v>0</v>
      </c>
      <c r="K774" s="67">
        <v>19.225990539800001</v>
      </c>
      <c r="L774" s="68">
        <v>63.4663770800869</v>
      </c>
      <c r="M774" s="59">
        <v>7.3463907452999901</v>
      </c>
      <c r="N774" s="60">
        <v>0.28714096751614998</v>
      </c>
      <c r="O774" s="59">
        <v>10.1302118465</v>
      </c>
      <c r="P774" s="60">
        <v>0.27890781010521298</v>
      </c>
      <c r="Q774" s="59">
        <v>12.944927909900001</v>
      </c>
      <c r="R774" s="60">
        <v>0.33751603138685499</v>
      </c>
      <c r="S774" s="59">
        <v>33.400759320500001</v>
      </c>
      <c r="T774" s="60">
        <v>0.38057293734548397</v>
      </c>
      <c r="U774" s="59">
        <v>9.4286537638000105</v>
      </c>
      <c r="V774" s="60">
        <v>0.29467066448604801</v>
      </c>
      <c r="W774" s="107"/>
      <c r="X774" s="59">
        <v>8.9867856701000104</v>
      </c>
      <c r="Y774" s="60">
        <v>0.223400198584669</v>
      </c>
      <c r="Z774" s="59">
        <v>20.418134746700002</v>
      </c>
      <c r="AA774" s="60">
        <v>0.241993905288379</v>
      </c>
      <c r="AB774" s="59">
        <v>63.072013708999997</v>
      </c>
      <c r="AC774" s="60">
        <v>0.41544408119544302</v>
      </c>
    </row>
    <row r="775" spans="1:29" customFormat="1" x14ac:dyDescent="0.3">
      <c r="A775" s="58" t="s">
        <v>307</v>
      </c>
      <c r="B775" s="63">
        <v>75.5863014526998</v>
      </c>
      <c r="C775" s="64">
        <v>0.27344712108617097</v>
      </c>
      <c r="D775" s="63">
        <v>43.963140204699997</v>
      </c>
      <c r="E775" s="64">
        <v>0.315711467941163</v>
      </c>
      <c r="F775" s="63">
        <v>30.863911462899999</v>
      </c>
      <c r="G775" s="64">
        <v>0.22625855811655299</v>
      </c>
      <c r="H775" s="107"/>
      <c r="I775" s="70">
        <v>11.104499235900001</v>
      </c>
      <c r="J775" s="71">
        <v>42.535906074999097</v>
      </c>
      <c r="K775" s="70">
        <v>4.4765753124999899</v>
      </c>
      <c r="L775" s="71">
        <v>14.777496962894499</v>
      </c>
      <c r="M775" s="63">
        <v>10.6416310372</v>
      </c>
      <c r="N775" s="64">
        <v>0.41593870213429801</v>
      </c>
      <c r="O775" s="63">
        <v>10.9840346678</v>
      </c>
      <c r="P775" s="64">
        <v>0.30241549749764601</v>
      </c>
      <c r="Q775" s="63">
        <v>9.1197151763000104</v>
      </c>
      <c r="R775" s="64">
        <v>0.2377803951561</v>
      </c>
      <c r="S775" s="63">
        <v>20.790671460199999</v>
      </c>
      <c r="T775" s="64">
        <v>0.23689182725067401</v>
      </c>
      <c r="U775" s="63">
        <v>8.4691745627999993</v>
      </c>
      <c r="V775" s="64">
        <v>0.26468437155367702</v>
      </c>
      <c r="W775" s="107"/>
      <c r="X775" s="63">
        <v>10.9169119952</v>
      </c>
      <c r="Y775" s="64">
        <v>0.27138071354848498</v>
      </c>
      <c r="Z775" s="63">
        <v>34.898946326199898</v>
      </c>
      <c r="AA775" s="61">
        <v>0.41361918787863799</v>
      </c>
      <c r="AB775" s="63">
        <v>29.770443131299999</v>
      </c>
      <c r="AC775" s="64">
        <v>0.19609258791905801</v>
      </c>
    </row>
    <row r="776" spans="1:29" customFormat="1" x14ac:dyDescent="0.3">
      <c r="A776" s="58" t="s">
        <v>308</v>
      </c>
      <c r="B776" s="59">
        <v>108.3569408434</v>
      </c>
      <c r="C776" s="60">
        <v>0.392000838166078</v>
      </c>
      <c r="D776" s="59">
        <v>47.295091463399999</v>
      </c>
      <c r="E776" s="60">
        <v>0.33963913139046598</v>
      </c>
      <c r="F776" s="59">
        <v>61.061849379999998</v>
      </c>
      <c r="G776" s="60">
        <v>0.44763496724179602</v>
      </c>
      <c r="H776" s="107"/>
      <c r="I776" s="67">
        <v>15.001678486799999</v>
      </c>
      <c r="J776" s="68">
        <v>57.464093925000903</v>
      </c>
      <c r="K776" s="67">
        <v>6.5906246910000101</v>
      </c>
      <c r="L776" s="68">
        <v>21.7561259570186</v>
      </c>
      <c r="M776" s="59">
        <v>7.5965919660999903</v>
      </c>
      <c r="N776" s="60">
        <v>0.29692033034955201</v>
      </c>
      <c r="O776" s="59">
        <v>15.2067580595</v>
      </c>
      <c r="P776" s="60">
        <v>0.418676692397141</v>
      </c>
      <c r="Q776" s="59">
        <v>16.288877061299999</v>
      </c>
      <c r="R776" s="60">
        <v>0.42470357345704401</v>
      </c>
      <c r="S776" s="59">
        <v>33.572979251900001</v>
      </c>
      <c r="T776" s="60">
        <v>0.38253523540384299</v>
      </c>
      <c r="U776" s="59">
        <v>14.0994313268</v>
      </c>
      <c r="V776" s="60">
        <v>0.44064496396027503</v>
      </c>
      <c r="W776" s="107"/>
      <c r="X776" s="59">
        <v>20.323597238800001</v>
      </c>
      <c r="Y776" s="60">
        <v>0.505219087866846</v>
      </c>
      <c r="Z776" s="59">
        <v>29.057501511600002</v>
      </c>
      <c r="AA776" s="60">
        <v>0.34438690683298301</v>
      </c>
      <c r="AB776" s="59">
        <v>58.975842092999997</v>
      </c>
      <c r="AC776" s="60">
        <v>0.388463330885498</v>
      </c>
    </row>
    <row r="777" spans="1:29" customFormat="1" x14ac:dyDescent="0.3">
      <c r="A777" s="65" t="s">
        <v>1</v>
      </c>
    </row>
    <row r="778" spans="1:29" customFormat="1" x14ac:dyDescent="0.3">
      <c r="A778" s="65" t="s">
        <v>1</v>
      </c>
    </row>
    <row r="779" spans="1:29" customFormat="1" x14ac:dyDescent="0.3">
      <c r="A779" s="53" t="s">
        <v>417</v>
      </c>
    </row>
    <row r="780" spans="1:29" customFormat="1" x14ac:dyDescent="0.3">
      <c r="A780" s="54" t="s">
        <v>1</v>
      </c>
    </row>
    <row r="781" spans="1:29" customFormat="1" x14ac:dyDescent="0.3">
      <c r="A781" s="114" t="s">
        <v>1</v>
      </c>
      <c r="B781" s="113" t="s">
        <v>504</v>
      </c>
      <c r="C781" s="113" t="s">
        <v>1</v>
      </c>
      <c r="D781" s="113" t="s">
        <v>346</v>
      </c>
      <c r="E781" s="113" t="s">
        <v>1</v>
      </c>
      <c r="F781" s="113" t="s">
        <v>347</v>
      </c>
      <c r="G781" s="113" t="s">
        <v>1</v>
      </c>
      <c r="H781" s="105"/>
      <c r="I781" s="113" t="s">
        <v>350</v>
      </c>
      <c r="J781" s="113" t="s">
        <v>1</v>
      </c>
      <c r="K781" s="113" t="s">
        <v>351</v>
      </c>
      <c r="L781" s="113" t="s">
        <v>1</v>
      </c>
      <c r="M781" s="113" t="s">
        <v>352</v>
      </c>
      <c r="N781" s="113" t="s">
        <v>1</v>
      </c>
      <c r="O781" s="113" t="s">
        <v>353</v>
      </c>
      <c r="P781" s="113" t="s">
        <v>1</v>
      </c>
      <c r="Q781" s="113" t="s">
        <v>354</v>
      </c>
      <c r="R781" s="113" t="s">
        <v>1</v>
      </c>
      <c r="S781" s="113" t="s">
        <v>355</v>
      </c>
      <c r="T781" s="113" t="s">
        <v>1</v>
      </c>
      <c r="U781" s="113" t="s">
        <v>356</v>
      </c>
      <c r="V781" s="113" t="s">
        <v>1</v>
      </c>
      <c r="W781" s="105"/>
      <c r="X781" s="113" t="s">
        <v>358</v>
      </c>
      <c r="Y781" s="113" t="s">
        <v>1</v>
      </c>
      <c r="Z781" s="113" t="s">
        <v>359</v>
      </c>
      <c r="AA781" s="113" t="s">
        <v>1</v>
      </c>
      <c r="AB781" s="113" t="s">
        <v>360</v>
      </c>
      <c r="AC781" s="113" t="s">
        <v>1</v>
      </c>
    </row>
    <row r="782" spans="1:29" customFormat="1" x14ac:dyDescent="0.3">
      <c r="A782" s="115" t="s">
        <v>1</v>
      </c>
      <c r="B782" s="55" t="s">
        <v>14</v>
      </c>
      <c r="C782" s="55" t="s">
        <v>15</v>
      </c>
      <c r="D782" s="55" t="s">
        <v>14</v>
      </c>
      <c r="E782" s="55" t="s">
        <v>15</v>
      </c>
      <c r="F782" s="55" t="s">
        <v>14</v>
      </c>
      <c r="G782" s="55" t="s">
        <v>15</v>
      </c>
      <c r="H782" s="105"/>
      <c r="I782" s="55" t="s">
        <v>14</v>
      </c>
      <c r="J782" s="55" t="s">
        <v>15</v>
      </c>
      <c r="K782" s="55" t="s">
        <v>14</v>
      </c>
      <c r="L782" s="55" t="s">
        <v>15</v>
      </c>
      <c r="M782" s="55" t="s">
        <v>14</v>
      </c>
      <c r="N782" s="55" t="s">
        <v>15</v>
      </c>
      <c r="O782" s="55" t="s">
        <v>14</v>
      </c>
      <c r="P782" s="55" t="s">
        <v>15</v>
      </c>
      <c r="Q782" s="55" t="s">
        <v>14</v>
      </c>
      <c r="R782" s="55" t="s">
        <v>15</v>
      </c>
      <c r="S782" s="55" t="s">
        <v>14</v>
      </c>
      <c r="T782" s="55" t="s">
        <v>15</v>
      </c>
      <c r="U782" s="55" t="s">
        <v>14</v>
      </c>
      <c r="V782" s="55" t="s">
        <v>15</v>
      </c>
      <c r="W782" s="105"/>
      <c r="X782" s="55" t="s">
        <v>14</v>
      </c>
      <c r="Y782" s="55" t="s">
        <v>15</v>
      </c>
      <c r="Z782" s="55" t="s">
        <v>14</v>
      </c>
      <c r="AA782" s="55" t="s">
        <v>15</v>
      </c>
      <c r="AB782" s="55" t="s">
        <v>14</v>
      </c>
      <c r="AC782" s="55" t="s">
        <v>15</v>
      </c>
    </row>
    <row r="783" spans="1:29" customFormat="1" x14ac:dyDescent="0.3">
      <c r="A783" s="56" t="s">
        <v>16</v>
      </c>
      <c r="B783" s="57">
        <v>30.045503500500001</v>
      </c>
      <c r="C783" s="57">
        <v>30.045503500500001</v>
      </c>
      <c r="D783" s="57">
        <v>12.75479189</v>
      </c>
      <c r="E783" s="57">
        <v>12.75479189</v>
      </c>
      <c r="F783" s="57">
        <v>17.290711610500001</v>
      </c>
      <c r="G783" s="57">
        <v>17.290711610500001</v>
      </c>
      <c r="H783" s="106"/>
      <c r="I783" s="57">
        <v>3.8060788235</v>
      </c>
      <c r="J783" s="57">
        <v>3.8060788235</v>
      </c>
      <c r="K783" s="57">
        <v>4.1366892358999996</v>
      </c>
      <c r="L783" s="57">
        <v>4.1366892358999996</v>
      </c>
      <c r="M783" s="57">
        <v>7.1383462814999996</v>
      </c>
      <c r="N783" s="57">
        <v>7.1383462814999996</v>
      </c>
      <c r="O783" s="57">
        <v>5.3610597558000004</v>
      </c>
      <c r="P783" s="57">
        <v>5.3610597558000004</v>
      </c>
      <c r="Q783" s="57">
        <v>3.9639300312999999</v>
      </c>
      <c r="R783" s="57">
        <v>3.9639300312999999</v>
      </c>
      <c r="S783" s="57">
        <v>4.3207941705000001</v>
      </c>
      <c r="T783" s="57">
        <v>4.3207941705000001</v>
      </c>
      <c r="U783" s="57">
        <v>1.3186052020000001</v>
      </c>
      <c r="V783" s="57">
        <v>1.3186052020000001</v>
      </c>
      <c r="W783" s="106"/>
      <c r="X783" s="57">
        <v>3.1852773952</v>
      </c>
      <c r="Y783" s="57">
        <v>3.1852773952</v>
      </c>
      <c r="Z783" s="57">
        <v>5.6501320935999999</v>
      </c>
      <c r="AA783" s="57">
        <v>5.6501320935999999</v>
      </c>
      <c r="AB783" s="57">
        <v>19.703055255300001</v>
      </c>
      <c r="AC783" s="57">
        <v>19.703055255300001</v>
      </c>
    </row>
    <row r="784" spans="1:29" customFormat="1" x14ac:dyDescent="0.3">
      <c r="A784" s="58" t="s">
        <v>306</v>
      </c>
      <c r="B784" s="59">
        <v>12.3297270634</v>
      </c>
      <c r="C784" s="60">
        <v>0.41036846206271199</v>
      </c>
      <c r="D784" s="67">
        <v>5.3850585352999998</v>
      </c>
      <c r="E784" s="68">
        <v>42.219885528057802</v>
      </c>
      <c r="F784" s="67">
        <v>6.9446685281000198</v>
      </c>
      <c r="G784" s="68">
        <v>40.1641568290501</v>
      </c>
      <c r="H784" s="108"/>
      <c r="I784" s="67">
        <v>0</v>
      </c>
      <c r="J784" s="68">
        <v>0</v>
      </c>
      <c r="K784" s="67">
        <v>0</v>
      </c>
      <c r="L784" s="68">
        <v>0</v>
      </c>
      <c r="M784" s="67">
        <v>3.4169035909999899</v>
      </c>
      <c r="N784" s="68">
        <v>47.866879193789899</v>
      </c>
      <c r="O784" s="67">
        <v>1.8346365098999999</v>
      </c>
      <c r="P784" s="68">
        <v>34.221526964237803</v>
      </c>
      <c r="Q784" s="67">
        <v>3.42227158369999</v>
      </c>
      <c r="R784" s="69">
        <v>86.335317643778893</v>
      </c>
      <c r="S784" s="67">
        <v>2.6395649663000098</v>
      </c>
      <c r="T784" s="68">
        <v>61.089810394614403</v>
      </c>
      <c r="U784" s="67">
        <v>1.0163504125</v>
      </c>
      <c r="V784" s="68">
        <v>77.077688678798395</v>
      </c>
      <c r="W784" s="108"/>
      <c r="X784" s="67">
        <v>1.5040481910000001</v>
      </c>
      <c r="Y784" s="68">
        <v>47.218750657839102</v>
      </c>
      <c r="Z784" s="67">
        <v>3.6007296273999998</v>
      </c>
      <c r="AA784" s="68">
        <v>63.728237990729603</v>
      </c>
      <c r="AB784" s="67">
        <v>5.7179104885999896</v>
      </c>
      <c r="AC784" s="68">
        <v>29.020425586341101</v>
      </c>
    </row>
    <row r="785" spans="1:29" customFormat="1" x14ac:dyDescent="0.3">
      <c r="A785" s="58" t="s">
        <v>307</v>
      </c>
      <c r="B785" s="63">
        <v>8.6666464461999997</v>
      </c>
      <c r="C785" s="64">
        <v>0.28845069765782999</v>
      </c>
      <c r="D785" s="70">
        <v>5.3145525494000001</v>
      </c>
      <c r="E785" s="71">
        <v>41.667105157291601</v>
      </c>
      <c r="F785" s="70">
        <v>3.3520938968</v>
      </c>
      <c r="G785" s="71">
        <v>19.3866740265589</v>
      </c>
      <c r="H785" s="108"/>
      <c r="I785" s="70">
        <v>0</v>
      </c>
      <c r="J785" s="71">
        <v>0</v>
      </c>
      <c r="K785" s="70">
        <v>2.3556792779000002</v>
      </c>
      <c r="L785" s="71">
        <v>56.946005454226203</v>
      </c>
      <c r="M785" s="70">
        <v>2.218367255</v>
      </c>
      <c r="N785" s="71">
        <v>31.0767671883501</v>
      </c>
      <c r="O785" s="70">
        <v>1.5674574720000001</v>
      </c>
      <c r="P785" s="71">
        <v>29.237828776375899</v>
      </c>
      <c r="Q785" s="70">
        <v>0.54165844760000104</v>
      </c>
      <c r="R785" s="71">
        <v>13.6646823562211</v>
      </c>
      <c r="S785" s="70">
        <v>1.6812292042000001</v>
      </c>
      <c r="T785" s="71">
        <v>38.910189605385597</v>
      </c>
      <c r="U785" s="70">
        <v>0.30225478950000001</v>
      </c>
      <c r="V785" s="71">
        <v>22.9223113212017</v>
      </c>
      <c r="W785" s="108"/>
      <c r="X785" s="70">
        <v>1.6812292042000001</v>
      </c>
      <c r="Y785" s="71">
        <v>52.781249342160898</v>
      </c>
      <c r="Z785" s="70">
        <v>0.89198215740000097</v>
      </c>
      <c r="AA785" s="71">
        <v>15.7869257324154</v>
      </c>
      <c r="AB785" s="70">
        <v>6.0934350845999798</v>
      </c>
      <c r="AC785" s="71">
        <v>30.926346222172299</v>
      </c>
    </row>
    <row r="786" spans="1:29" customFormat="1" x14ac:dyDescent="0.3">
      <c r="A786" s="58" t="s">
        <v>308</v>
      </c>
      <c r="B786" s="59">
        <v>9.0491299909000205</v>
      </c>
      <c r="C786" s="60">
        <v>0.30118084027945802</v>
      </c>
      <c r="D786" s="67">
        <v>2.0551808053</v>
      </c>
      <c r="E786" s="68">
        <v>16.113009314650601</v>
      </c>
      <c r="F786" s="67">
        <v>6.9939491856</v>
      </c>
      <c r="G786" s="68">
        <v>40.449169144391</v>
      </c>
      <c r="H786" s="108"/>
      <c r="I786" s="67">
        <v>3.8060788234999898</v>
      </c>
      <c r="J786" s="68">
        <v>100</v>
      </c>
      <c r="K786" s="67">
        <v>1.7810099580000001</v>
      </c>
      <c r="L786" s="68">
        <v>43.053994545773897</v>
      </c>
      <c r="M786" s="67">
        <v>1.5030754355</v>
      </c>
      <c r="N786" s="68">
        <v>21.056353617860001</v>
      </c>
      <c r="O786" s="67">
        <v>1.9589657738999999</v>
      </c>
      <c r="P786" s="68">
        <v>36.540644259386298</v>
      </c>
      <c r="Q786" s="67">
        <v>0</v>
      </c>
      <c r="R786" s="68">
        <v>0</v>
      </c>
      <c r="S786" s="67">
        <v>0</v>
      </c>
      <c r="T786" s="68">
        <v>0</v>
      </c>
      <c r="U786" s="67">
        <v>0</v>
      </c>
      <c r="V786" s="68">
        <v>0</v>
      </c>
      <c r="W786" s="108"/>
      <c r="X786" s="67">
        <v>0</v>
      </c>
      <c r="Y786" s="68">
        <v>0</v>
      </c>
      <c r="Z786" s="67">
        <v>1.1574203087999999</v>
      </c>
      <c r="AA786" s="68">
        <v>20.484836276854999</v>
      </c>
      <c r="AB786" s="67">
        <v>7.8917096820999904</v>
      </c>
      <c r="AC786" s="68">
        <v>40.053228191486603</v>
      </c>
    </row>
    <row r="787" spans="1:29" customFormat="1" x14ac:dyDescent="0.3">
      <c r="A787" s="65" t="s">
        <v>1</v>
      </c>
    </row>
    <row r="788" spans="1:29" customFormat="1" x14ac:dyDescent="0.3">
      <c r="A788" s="65" t="s">
        <v>1</v>
      </c>
    </row>
    <row r="789" spans="1:29" customFormat="1" x14ac:dyDescent="0.3">
      <c r="A789" s="53" t="s">
        <v>418</v>
      </c>
    </row>
    <row r="790" spans="1:29" customFormat="1" x14ac:dyDescent="0.3">
      <c r="A790" s="54" t="s">
        <v>1</v>
      </c>
    </row>
    <row r="791" spans="1:29" customFormat="1" x14ac:dyDescent="0.3">
      <c r="A791" s="114" t="s">
        <v>1</v>
      </c>
      <c r="B791" s="113" t="s">
        <v>504</v>
      </c>
      <c r="C791" s="113" t="s">
        <v>1</v>
      </c>
      <c r="D791" s="113" t="s">
        <v>346</v>
      </c>
      <c r="E791" s="113" t="s">
        <v>1</v>
      </c>
      <c r="F791" s="113" t="s">
        <v>347</v>
      </c>
      <c r="G791" s="113" t="s">
        <v>1</v>
      </c>
      <c r="H791" s="105"/>
      <c r="I791" s="113" t="s">
        <v>350</v>
      </c>
      <c r="J791" s="113" t="s">
        <v>1</v>
      </c>
      <c r="K791" s="113" t="s">
        <v>351</v>
      </c>
      <c r="L791" s="113" t="s">
        <v>1</v>
      </c>
      <c r="M791" s="113" t="s">
        <v>352</v>
      </c>
      <c r="N791" s="113" t="s">
        <v>1</v>
      </c>
      <c r="O791" s="113" t="s">
        <v>353</v>
      </c>
      <c r="P791" s="113" t="s">
        <v>1</v>
      </c>
      <c r="Q791" s="113" t="s">
        <v>354</v>
      </c>
      <c r="R791" s="113" t="s">
        <v>1</v>
      </c>
      <c r="S791" s="113" t="s">
        <v>355</v>
      </c>
      <c r="T791" s="113" t="s">
        <v>1</v>
      </c>
      <c r="U791" s="113" t="s">
        <v>356</v>
      </c>
      <c r="V791" s="113" t="s">
        <v>1</v>
      </c>
      <c r="W791" s="105"/>
      <c r="X791" s="113" t="s">
        <v>358</v>
      </c>
      <c r="Y791" s="113" t="s">
        <v>1</v>
      </c>
      <c r="Z791" s="113" t="s">
        <v>359</v>
      </c>
      <c r="AA791" s="113" t="s">
        <v>1</v>
      </c>
      <c r="AB791" s="113" t="s">
        <v>360</v>
      </c>
      <c r="AC791" s="113" t="s">
        <v>1</v>
      </c>
    </row>
    <row r="792" spans="1:29" customFormat="1" x14ac:dyDescent="0.3">
      <c r="A792" s="115" t="s">
        <v>1</v>
      </c>
      <c r="B792" s="55" t="s">
        <v>14</v>
      </c>
      <c r="C792" s="55" t="s">
        <v>15</v>
      </c>
      <c r="D792" s="55" t="s">
        <v>14</v>
      </c>
      <c r="E792" s="55" t="s">
        <v>15</v>
      </c>
      <c r="F792" s="55" t="s">
        <v>14</v>
      </c>
      <c r="G792" s="55" t="s">
        <v>15</v>
      </c>
      <c r="H792" s="105"/>
      <c r="I792" s="55" t="s">
        <v>14</v>
      </c>
      <c r="J792" s="55" t="s">
        <v>15</v>
      </c>
      <c r="K792" s="55" t="s">
        <v>14</v>
      </c>
      <c r="L792" s="55" t="s">
        <v>15</v>
      </c>
      <c r="M792" s="55" t="s">
        <v>14</v>
      </c>
      <c r="N792" s="55" t="s">
        <v>15</v>
      </c>
      <c r="O792" s="55" t="s">
        <v>14</v>
      </c>
      <c r="P792" s="55" t="s">
        <v>15</v>
      </c>
      <c r="Q792" s="55" t="s">
        <v>14</v>
      </c>
      <c r="R792" s="55" t="s">
        <v>15</v>
      </c>
      <c r="S792" s="55" t="s">
        <v>14</v>
      </c>
      <c r="T792" s="55" t="s">
        <v>15</v>
      </c>
      <c r="U792" s="55" t="s">
        <v>14</v>
      </c>
      <c r="V792" s="55" t="s">
        <v>15</v>
      </c>
      <c r="W792" s="105"/>
      <c r="X792" s="55" t="s">
        <v>14</v>
      </c>
      <c r="Y792" s="55" t="s">
        <v>15</v>
      </c>
      <c r="Z792" s="55" t="s">
        <v>14</v>
      </c>
      <c r="AA792" s="55" t="s">
        <v>15</v>
      </c>
      <c r="AB792" s="55" t="s">
        <v>14</v>
      </c>
      <c r="AC792" s="55" t="s">
        <v>15</v>
      </c>
    </row>
    <row r="793" spans="1:29" customFormat="1" x14ac:dyDescent="0.3">
      <c r="A793" s="56" t="s">
        <v>16</v>
      </c>
      <c r="B793" s="57">
        <v>454.74792868079999</v>
      </c>
      <c r="C793" s="57">
        <v>454.74792868079999</v>
      </c>
      <c r="D793" s="57">
        <v>216.59779906579999</v>
      </c>
      <c r="E793" s="57">
        <v>216.59779906579999</v>
      </c>
      <c r="F793" s="57">
        <v>234.7357051749</v>
      </c>
      <c r="G793" s="57">
        <v>234.7357051749</v>
      </c>
      <c r="H793" s="106"/>
      <c r="I793" s="57">
        <v>40.723225194900003</v>
      </c>
      <c r="J793" s="57">
        <v>40.723225194900003</v>
      </c>
      <c r="K793" s="57">
        <v>68.071310269799994</v>
      </c>
      <c r="L793" s="57">
        <v>68.071310269799994</v>
      </c>
      <c r="M793" s="57">
        <v>70.055114917799997</v>
      </c>
      <c r="N793" s="57">
        <v>70.055114917799997</v>
      </c>
      <c r="O793" s="57">
        <v>75.319554510499998</v>
      </c>
      <c r="P793" s="57">
        <v>75.319554510499998</v>
      </c>
      <c r="Q793" s="57">
        <v>53.253444364400004</v>
      </c>
      <c r="R793" s="57">
        <v>53.253444364400004</v>
      </c>
      <c r="S793" s="57">
        <v>112.6553322605</v>
      </c>
      <c r="T793" s="57">
        <v>112.6553322605</v>
      </c>
      <c r="U793" s="57">
        <v>34.669947162900002</v>
      </c>
      <c r="V793" s="57">
        <v>34.669947162900002</v>
      </c>
      <c r="W793" s="106"/>
      <c r="X793" s="57">
        <v>58.829357355200003</v>
      </c>
      <c r="Y793" s="57">
        <v>58.829357355200003</v>
      </c>
      <c r="Z793" s="57">
        <v>132.54750591889999</v>
      </c>
      <c r="AA793" s="57">
        <v>132.54750591889999</v>
      </c>
      <c r="AB793" s="57">
        <v>262.57709070369998</v>
      </c>
      <c r="AC793" s="57">
        <v>262.57709070369998</v>
      </c>
    </row>
    <row r="794" spans="1:29" customFormat="1" x14ac:dyDescent="0.3">
      <c r="A794" s="58" t="s">
        <v>306</v>
      </c>
      <c r="B794" s="59">
        <v>98.199561014300102</v>
      </c>
      <c r="C794" s="60">
        <v>0.21594284398209801</v>
      </c>
      <c r="D794" s="59">
        <v>44.883887252900003</v>
      </c>
      <c r="E794" s="60">
        <v>0.20722226840017299</v>
      </c>
      <c r="F794" s="59">
        <v>53.3156737613998</v>
      </c>
      <c r="G794" s="60">
        <v>0.22713065198869001</v>
      </c>
      <c r="H794" s="107"/>
      <c r="I794" s="67">
        <v>6.3687129778999996</v>
      </c>
      <c r="J794" s="68">
        <v>15.6390191283219</v>
      </c>
      <c r="K794" s="67">
        <v>12.356838855099999</v>
      </c>
      <c r="L794" s="68">
        <v>18.152785374813199</v>
      </c>
      <c r="M794" s="59">
        <v>13.2488776249</v>
      </c>
      <c r="N794" s="60">
        <v>0.189120774984749</v>
      </c>
      <c r="O794" s="59">
        <v>22.3890728925</v>
      </c>
      <c r="P794" s="60">
        <v>0.29725445188843802</v>
      </c>
      <c r="Q794" s="59">
        <v>10.7871184588</v>
      </c>
      <c r="R794" s="60">
        <v>0.20256189224093099</v>
      </c>
      <c r="S794" s="59">
        <v>29.695038816499999</v>
      </c>
      <c r="T794" s="60">
        <v>0.26359195095918098</v>
      </c>
      <c r="U794" s="59">
        <v>3.3539013886000002</v>
      </c>
      <c r="V794" s="62">
        <v>9.6738001152450001E-2</v>
      </c>
      <c r="W794" s="107"/>
      <c r="X794" s="59">
        <v>11.6884647175</v>
      </c>
      <c r="Y794" s="60">
        <v>0.19868421555121499</v>
      </c>
      <c r="Z794" s="59">
        <v>26.010115859599999</v>
      </c>
      <c r="AA794" s="60">
        <v>0.196232404972708</v>
      </c>
      <c r="AB794" s="59">
        <v>60.5009804371998</v>
      </c>
      <c r="AC794" s="60">
        <v>0.23041225826312201</v>
      </c>
    </row>
    <row r="795" spans="1:29" customFormat="1" x14ac:dyDescent="0.3">
      <c r="A795" s="58" t="s">
        <v>307</v>
      </c>
      <c r="B795" s="63">
        <v>101.4176385645</v>
      </c>
      <c r="C795" s="64">
        <v>0.22301946236172501</v>
      </c>
      <c r="D795" s="63">
        <v>66.961405017900205</v>
      </c>
      <c r="E795" s="61">
        <v>0.30915090230237202</v>
      </c>
      <c r="F795" s="63">
        <v>34.456233546599996</v>
      </c>
      <c r="G795" s="62">
        <v>0.146787356107273</v>
      </c>
      <c r="H795" s="107"/>
      <c r="I795" s="70">
        <v>20.544749429500001</v>
      </c>
      <c r="J795" s="69">
        <v>50.449711021593998</v>
      </c>
      <c r="K795" s="70">
        <v>18.686038736799901</v>
      </c>
      <c r="L795" s="71">
        <v>27.450681737633801</v>
      </c>
      <c r="M795" s="63">
        <v>12.8312243335</v>
      </c>
      <c r="N795" s="64">
        <v>0.183158993437605</v>
      </c>
      <c r="O795" s="63">
        <v>6.6186213894000101</v>
      </c>
      <c r="P795" s="62">
        <v>8.7873878601835403E-2</v>
      </c>
      <c r="Q795" s="63">
        <v>8.0782154240999908</v>
      </c>
      <c r="R795" s="64">
        <v>0.15169376404693699</v>
      </c>
      <c r="S795" s="63">
        <v>23.296193018699999</v>
      </c>
      <c r="T795" s="64">
        <v>0.206791747458795</v>
      </c>
      <c r="U795" s="63">
        <v>11.3625962325</v>
      </c>
      <c r="V795" s="64">
        <v>0.32773618543783101</v>
      </c>
      <c r="W795" s="107"/>
      <c r="X795" s="63">
        <v>19.699131697599999</v>
      </c>
      <c r="Y795" s="61">
        <v>0.33485206337816198</v>
      </c>
      <c r="Z795" s="63">
        <v>32.631165511500001</v>
      </c>
      <c r="AA795" s="64">
        <v>0.246184681373526</v>
      </c>
      <c r="AB795" s="63">
        <v>48.293366652400103</v>
      </c>
      <c r="AC795" s="64">
        <v>0.183920716475969</v>
      </c>
    </row>
    <row r="796" spans="1:29" customFormat="1" x14ac:dyDescent="0.3">
      <c r="A796" s="58" t="s">
        <v>308</v>
      </c>
      <c r="B796" s="59">
        <v>255.130729102</v>
      </c>
      <c r="C796" s="60">
        <v>0.56103769365617795</v>
      </c>
      <c r="D796" s="59">
        <v>104.752506795</v>
      </c>
      <c r="E796" s="60">
        <v>0.48362682929745399</v>
      </c>
      <c r="F796" s="59">
        <v>146.96379786689999</v>
      </c>
      <c r="G796" s="60">
        <v>0.62608199190403602</v>
      </c>
      <c r="H796" s="107"/>
      <c r="I796" s="67">
        <v>13.8097627875</v>
      </c>
      <c r="J796" s="68">
        <v>33.911269850084203</v>
      </c>
      <c r="K796" s="67">
        <v>37.0284326779</v>
      </c>
      <c r="L796" s="68">
        <v>54.396532887553001</v>
      </c>
      <c r="M796" s="59">
        <v>43.975012959399997</v>
      </c>
      <c r="N796" s="60">
        <v>0.627720231577646</v>
      </c>
      <c r="O796" s="59">
        <v>46.311860228599897</v>
      </c>
      <c r="P796" s="60">
        <v>0.61487166950972705</v>
      </c>
      <c r="Q796" s="59">
        <v>34.3881104815</v>
      </c>
      <c r="R796" s="60">
        <v>0.64574434371213196</v>
      </c>
      <c r="S796" s="59">
        <v>59.664100425299999</v>
      </c>
      <c r="T796" s="60">
        <v>0.529616301582023</v>
      </c>
      <c r="U796" s="59">
        <v>19.953449541800001</v>
      </c>
      <c r="V796" s="60">
        <v>0.57552581340971898</v>
      </c>
      <c r="W796" s="107"/>
      <c r="X796" s="59">
        <v>27.4417609401</v>
      </c>
      <c r="Y796" s="60">
        <v>0.46646372107062301</v>
      </c>
      <c r="Z796" s="59">
        <v>73.906224547799994</v>
      </c>
      <c r="AA796" s="60">
        <v>0.557582913653766</v>
      </c>
      <c r="AB796" s="59">
        <v>153.78274361410001</v>
      </c>
      <c r="AC796" s="60">
        <v>0.58566702526090997</v>
      </c>
    </row>
    <row r="797" spans="1:29" customFormat="1" x14ac:dyDescent="0.3">
      <c r="A797" s="65" t="s">
        <v>1</v>
      </c>
    </row>
    <row r="798" spans="1:29" customFormat="1" x14ac:dyDescent="0.3">
      <c r="A798" s="65" t="s">
        <v>1</v>
      </c>
    </row>
    <row r="799" spans="1:29" customFormat="1" x14ac:dyDescent="0.3">
      <c r="A799" s="53" t="s">
        <v>419</v>
      </c>
    </row>
    <row r="800" spans="1:29" customFormat="1" x14ac:dyDescent="0.3">
      <c r="A800" s="54" t="s">
        <v>1</v>
      </c>
    </row>
    <row r="801" spans="1:29" customFormat="1" x14ac:dyDescent="0.3">
      <c r="A801" s="114" t="s">
        <v>1</v>
      </c>
      <c r="B801" s="113" t="s">
        <v>504</v>
      </c>
      <c r="C801" s="113" t="s">
        <v>1</v>
      </c>
      <c r="D801" s="113" t="s">
        <v>346</v>
      </c>
      <c r="E801" s="113" t="s">
        <v>1</v>
      </c>
      <c r="F801" s="113" t="s">
        <v>347</v>
      </c>
      <c r="G801" s="113" t="s">
        <v>1</v>
      </c>
      <c r="H801" s="105"/>
      <c r="I801" s="113" t="s">
        <v>350</v>
      </c>
      <c r="J801" s="113" t="s">
        <v>1</v>
      </c>
      <c r="K801" s="113" t="s">
        <v>351</v>
      </c>
      <c r="L801" s="113" t="s">
        <v>1</v>
      </c>
      <c r="M801" s="113" t="s">
        <v>352</v>
      </c>
      <c r="N801" s="113" t="s">
        <v>1</v>
      </c>
      <c r="O801" s="113" t="s">
        <v>353</v>
      </c>
      <c r="P801" s="113" t="s">
        <v>1</v>
      </c>
      <c r="Q801" s="113" t="s">
        <v>354</v>
      </c>
      <c r="R801" s="113" t="s">
        <v>1</v>
      </c>
      <c r="S801" s="113" t="s">
        <v>355</v>
      </c>
      <c r="T801" s="113" t="s">
        <v>1</v>
      </c>
      <c r="U801" s="113" t="s">
        <v>356</v>
      </c>
      <c r="V801" s="113" t="s">
        <v>1</v>
      </c>
      <c r="W801" s="105"/>
      <c r="X801" s="113" t="s">
        <v>358</v>
      </c>
      <c r="Y801" s="113" t="s">
        <v>1</v>
      </c>
      <c r="Z801" s="113" t="s">
        <v>359</v>
      </c>
      <c r="AA801" s="113" t="s">
        <v>1</v>
      </c>
      <c r="AB801" s="113" t="s">
        <v>360</v>
      </c>
      <c r="AC801" s="113" t="s">
        <v>1</v>
      </c>
    </row>
    <row r="802" spans="1:29" customFormat="1" x14ac:dyDescent="0.3">
      <c r="A802" s="115" t="s">
        <v>1</v>
      </c>
      <c r="B802" s="55" t="s">
        <v>14</v>
      </c>
      <c r="C802" s="55" t="s">
        <v>15</v>
      </c>
      <c r="D802" s="55" t="s">
        <v>14</v>
      </c>
      <c r="E802" s="55" t="s">
        <v>15</v>
      </c>
      <c r="F802" s="55" t="s">
        <v>14</v>
      </c>
      <c r="G802" s="55" t="s">
        <v>15</v>
      </c>
      <c r="H802" s="105"/>
      <c r="I802" s="55" t="s">
        <v>14</v>
      </c>
      <c r="J802" s="55" t="s">
        <v>15</v>
      </c>
      <c r="K802" s="55" t="s">
        <v>14</v>
      </c>
      <c r="L802" s="55" t="s">
        <v>15</v>
      </c>
      <c r="M802" s="55" t="s">
        <v>14</v>
      </c>
      <c r="N802" s="55" t="s">
        <v>15</v>
      </c>
      <c r="O802" s="55" t="s">
        <v>14</v>
      </c>
      <c r="P802" s="55" t="s">
        <v>15</v>
      </c>
      <c r="Q802" s="55" t="s">
        <v>14</v>
      </c>
      <c r="R802" s="55" t="s">
        <v>15</v>
      </c>
      <c r="S802" s="55" t="s">
        <v>14</v>
      </c>
      <c r="T802" s="55" t="s">
        <v>15</v>
      </c>
      <c r="U802" s="55" t="s">
        <v>14</v>
      </c>
      <c r="V802" s="55" t="s">
        <v>15</v>
      </c>
      <c r="W802" s="105"/>
      <c r="X802" s="55" t="s">
        <v>14</v>
      </c>
      <c r="Y802" s="55" t="s">
        <v>15</v>
      </c>
      <c r="Z802" s="55" t="s">
        <v>14</v>
      </c>
      <c r="AA802" s="55" t="s">
        <v>15</v>
      </c>
      <c r="AB802" s="55" t="s">
        <v>14</v>
      </c>
      <c r="AC802" s="55" t="s">
        <v>15</v>
      </c>
    </row>
    <row r="803" spans="1:29" customFormat="1" x14ac:dyDescent="0.3">
      <c r="A803" s="56" t="s">
        <v>16</v>
      </c>
      <c r="B803" s="57">
        <v>226.49303986499999</v>
      </c>
      <c r="C803" s="57">
        <v>226.49303986499999</v>
      </c>
      <c r="D803" s="57">
        <v>103.9788713241</v>
      </c>
      <c r="E803" s="57">
        <v>103.9788713241</v>
      </c>
      <c r="F803" s="57">
        <v>122.5141685409</v>
      </c>
      <c r="G803" s="57">
        <v>122.5141685409</v>
      </c>
      <c r="H803" s="106"/>
      <c r="I803" s="57">
        <v>28.136183201400002</v>
      </c>
      <c r="J803" s="57">
        <v>28.136183201400002</v>
      </c>
      <c r="K803" s="57">
        <v>44.320210159399998</v>
      </c>
      <c r="L803" s="57">
        <v>44.320210159399998</v>
      </c>
      <c r="M803" s="57">
        <v>29.316194933999999</v>
      </c>
      <c r="N803" s="57">
        <v>29.316194933999999</v>
      </c>
      <c r="O803" s="57">
        <v>42.064153072700002</v>
      </c>
      <c r="P803" s="57">
        <v>42.064153072700002</v>
      </c>
      <c r="Q803" s="57">
        <v>28.268147825</v>
      </c>
      <c r="R803" s="57">
        <v>28.268147825</v>
      </c>
      <c r="S803" s="57">
        <v>32.806851870400003</v>
      </c>
      <c r="T803" s="57">
        <v>32.806851870400003</v>
      </c>
      <c r="U803" s="57">
        <v>21.581298802100001</v>
      </c>
      <c r="V803" s="57">
        <v>21.581298802100001</v>
      </c>
      <c r="W803" s="106"/>
      <c r="X803" s="57">
        <v>33.1076377431</v>
      </c>
      <c r="Y803" s="57">
        <v>33.1076377431</v>
      </c>
      <c r="Z803" s="57">
        <v>47.2604367725</v>
      </c>
      <c r="AA803" s="57">
        <v>47.2604367725</v>
      </c>
      <c r="AB803" s="57">
        <v>146.12496534939999</v>
      </c>
      <c r="AC803" s="57">
        <v>146.12496534939999</v>
      </c>
    </row>
    <row r="804" spans="1:29" customFormat="1" x14ac:dyDescent="0.3">
      <c r="A804" s="58" t="s">
        <v>306</v>
      </c>
      <c r="B804" s="59">
        <v>43.089623772400003</v>
      </c>
      <c r="C804" s="60">
        <v>0.19024701067230701</v>
      </c>
      <c r="D804" s="59">
        <v>19.956811994399999</v>
      </c>
      <c r="E804" s="60">
        <v>0.19193141587578</v>
      </c>
      <c r="F804" s="59">
        <v>23.132811778000001</v>
      </c>
      <c r="G804" s="60">
        <v>0.18881744090094699</v>
      </c>
      <c r="H804" s="107"/>
      <c r="I804" s="67">
        <v>0</v>
      </c>
      <c r="J804" s="68">
        <v>0</v>
      </c>
      <c r="K804" s="67">
        <v>5.3903219395000104</v>
      </c>
      <c r="L804" s="68">
        <v>12.1622210727644</v>
      </c>
      <c r="M804" s="59">
        <v>6.6582991049000002</v>
      </c>
      <c r="N804" s="60">
        <v>0.227120167535041</v>
      </c>
      <c r="O804" s="59">
        <v>13.487145654700001</v>
      </c>
      <c r="P804" s="60">
        <v>0.32063276375468702</v>
      </c>
      <c r="Q804" s="59">
        <v>3.4495393779999999</v>
      </c>
      <c r="R804" s="60">
        <v>0.12202919693766701</v>
      </c>
      <c r="S804" s="59">
        <v>9.0211158110999996</v>
      </c>
      <c r="T804" s="60">
        <v>0.27497657644009699</v>
      </c>
      <c r="U804" s="59">
        <v>5.0832018842000002</v>
      </c>
      <c r="V804" s="60">
        <v>0.23553734790537101</v>
      </c>
      <c r="W804" s="107"/>
      <c r="X804" s="59">
        <v>3.5509471292999901</v>
      </c>
      <c r="Y804" s="60">
        <v>0.107254620726906</v>
      </c>
      <c r="Z804" s="59">
        <v>7.3425581552999999</v>
      </c>
      <c r="AA804" s="60">
        <v>0.155363738821231</v>
      </c>
      <c r="AB804" s="59">
        <v>32.1961184878</v>
      </c>
      <c r="AC804" s="60">
        <v>0.220332770726862</v>
      </c>
    </row>
    <row r="805" spans="1:29" customFormat="1" x14ac:dyDescent="0.3">
      <c r="A805" s="58" t="s">
        <v>307</v>
      </c>
      <c r="B805" s="63">
        <v>50.449520881299897</v>
      </c>
      <c r="C805" s="64">
        <v>0.22274203618517499</v>
      </c>
      <c r="D805" s="63">
        <v>17.2167950111</v>
      </c>
      <c r="E805" s="64">
        <v>0.16557974511413601</v>
      </c>
      <c r="F805" s="63">
        <v>33.232725870199999</v>
      </c>
      <c r="G805" s="64">
        <v>0.27125618421109898</v>
      </c>
      <c r="H805" s="107"/>
      <c r="I805" s="70">
        <v>7.1427504693999904</v>
      </c>
      <c r="J805" s="71">
        <v>25.386351866818199</v>
      </c>
      <c r="K805" s="70">
        <v>4.8198787675999997</v>
      </c>
      <c r="L805" s="71">
        <v>10.8751261563631</v>
      </c>
      <c r="M805" s="63">
        <v>6.7102214097999999</v>
      </c>
      <c r="N805" s="64">
        <v>0.22889128090827701</v>
      </c>
      <c r="O805" s="63">
        <v>10.1469310755</v>
      </c>
      <c r="P805" s="64">
        <v>0.24122513670875401</v>
      </c>
      <c r="Q805" s="63">
        <v>6.5127517202000096</v>
      </c>
      <c r="R805" s="64">
        <v>0.230391879953316</v>
      </c>
      <c r="S805" s="63">
        <v>10.828230313400001</v>
      </c>
      <c r="T805" s="64">
        <v>0.33006002392962802</v>
      </c>
      <c r="U805" s="63">
        <v>4.2887571254000001</v>
      </c>
      <c r="V805" s="64">
        <v>0.19872562651246301</v>
      </c>
      <c r="W805" s="107"/>
      <c r="X805" s="63">
        <v>6.2310645338000104</v>
      </c>
      <c r="Y805" s="64">
        <v>0.18820625567279001</v>
      </c>
      <c r="Z805" s="63">
        <v>19.2202791102</v>
      </c>
      <c r="AA805" s="61">
        <v>0.40668856284002702</v>
      </c>
      <c r="AB805" s="63">
        <v>24.998177237299998</v>
      </c>
      <c r="AC805" s="64">
        <v>0.171073965201817</v>
      </c>
    </row>
    <row r="806" spans="1:29" customFormat="1" x14ac:dyDescent="0.3">
      <c r="A806" s="58" t="s">
        <v>308</v>
      </c>
      <c r="B806" s="59">
        <v>132.95389521129999</v>
      </c>
      <c r="C806" s="60">
        <v>0.58701095314251805</v>
      </c>
      <c r="D806" s="59">
        <v>66.805264318599995</v>
      </c>
      <c r="E806" s="60">
        <v>0.64248883901008502</v>
      </c>
      <c r="F806" s="59">
        <v>66.148630892699998</v>
      </c>
      <c r="G806" s="60">
        <v>0.53992637488795403</v>
      </c>
      <c r="H806" s="107"/>
      <c r="I806" s="67">
        <v>20.993432731999999</v>
      </c>
      <c r="J806" s="68">
        <v>74.613648133181798</v>
      </c>
      <c r="K806" s="67">
        <v>34.110009452300098</v>
      </c>
      <c r="L806" s="68">
        <v>76.962652770872594</v>
      </c>
      <c r="M806" s="59">
        <v>15.9476744193</v>
      </c>
      <c r="N806" s="60">
        <v>0.54398855155668202</v>
      </c>
      <c r="O806" s="59">
        <v>18.430076342500001</v>
      </c>
      <c r="P806" s="60">
        <v>0.43814209953656003</v>
      </c>
      <c r="Q806" s="59">
        <v>18.305856726799998</v>
      </c>
      <c r="R806" s="60">
        <v>0.64757892310901699</v>
      </c>
      <c r="S806" s="59">
        <v>12.957505745900001</v>
      </c>
      <c r="T806" s="62">
        <v>0.39496339963027399</v>
      </c>
      <c r="U806" s="59">
        <v>12.2093397925</v>
      </c>
      <c r="V806" s="60">
        <v>0.56573702558216499</v>
      </c>
      <c r="W806" s="107"/>
      <c r="X806" s="59">
        <v>23.325626079999999</v>
      </c>
      <c r="Y806" s="60">
        <v>0.70453912360030302</v>
      </c>
      <c r="Z806" s="59">
        <v>20.697599507</v>
      </c>
      <c r="AA806" s="62">
        <v>0.43794769833874198</v>
      </c>
      <c r="AB806" s="59">
        <v>88.930669624300194</v>
      </c>
      <c r="AC806" s="60">
        <v>0.60859326407132097</v>
      </c>
    </row>
    <row r="807" spans="1:29" customFormat="1" x14ac:dyDescent="0.3">
      <c r="A807" s="65" t="s">
        <v>1</v>
      </c>
    </row>
    <row r="808" spans="1:29" customFormat="1" x14ac:dyDescent="0.3">
      <c r="A808" s="65" t="s">
        <v>1</v>
      </c>
    </row>
    <row r="809" spans="1:29" customFormat="1" x14ac:dyDescent="0.3">
      <c r="A809" s="53" t="s">
        <v>420</v>
      </c>
    </row>
    <row r="810" spans="1:29" customFormat="1" x14ac:dyDescent="0.3">
      <c r="A810" s="54" t="s">
        <v>1</v>
      </c>
    </row>
    <row r="811" spans="1:29" customFormat="1" x14ac:dyDescent="0.3">
      <c r="A811" s="114" t="s">
        <v>1</v>
      </c>
      <c r="B811" s="113" t="s">
        <v>504</v>
      </c>
      <c r="C811" s="113" t="s">
        <v>1</v>
      </c>
      <c r="D811" s="113" t="s">
        <v>346</v>
      </c>
      <c r="E811" s="113" t="s">
        <v>1</v>
      </c>
      <c r="F811" s="113" t="s">
        <v>347</v>
      </c>
      <c r="G811" s="113" t="s">
        <v>1</v>
      </c>
      <c r="H811" s="105"/>
      <c r="I811" s="113" t="s">
        <v>350</v>
      </c>
      <c r="J811" s="113" t="s">
        <v>1</v>
      </c>
      <c r="K811" s="113" t="s">
        <v>351</v>
      </c>
      <c r="L811" s="113" t="s">
        <v>1</v>
      </c>
      <c r="M811" s="113" t="s">
        <v>352</v>
      </c>
      <c r="N811" s="113" t="s">
        <v>1</v>
      </c>
      <c r="O811" s="113" t="s">
        <v>353</v>
      </c>
      <c r="P811" s="113" t="s">
        <v>1</v>
      </c>
      <c r="Q811" s="113" t="s">
        <v>354</v>
      </c>
      <c r="R811" s="113" t="s">
        <v>1</v>
      </c>
      <c r="S811" s="113" t="s">
        <v>355</v>
      </c>
      <c r="T811" s="113" t="s">
        <v>1</v>
      </c>
      <c r="U811" s="113" t="s">
        <v>356</v>
      </c>
      <c r="V811" s="113" t="s">
        <v>1</v>
      </c>
      <c r="W811" s="105"/>
      <c r="X811" s="113" t="s">
        <v>358</v>
      </c>
      <c r="Y811" s="113" t="s">
        <v>1</v>
      </c>
      <c r="Z811" s="113" t="s">
        <v>359</v>
      </c>
      <c r="AA811" s="113" t="s">
        <v>1</v>
      </c>
      <c r="AB811" s="113" t="s">
        <v>360</v>
      </c>
      <c r="AC811" s="113" t="s">
        <v>1</v>
      </c>
    </row>
    <row r="812" spans="1:29" customFormat="1" x14ac:dyDescent="0.3">
      <c r="A812" s="115" t="s">
        <v>1</v>
      </c>
      <c r="B812" s="55" t="s">
        <v>14</v>
      </c>
      <c r="C812" s="55" t="s">
        <v>15</v>
      </c>
      <c r="D812" s="55" t="s">
        <v>14</v>
      </c>
      <c r="E812" s="55" t="s">
        <v>15</v>
      </c>
      <c r="F812" s="55" t="s">
        <v>14</v>
      </c>
      <c r="G812" s="55" t="s">
        <v>15</v>
      </c>
      <c r="H812" s="105"/>
      <c r="I812" s="55" t="s">
        <v>14</v>
      </c>
      <c r="J812" s="55" t="s">
        <v>15</v>
      </c>
      <c r="K812" s="55" t="s">
        <v>14</v>
      </c>
      <c r="L812" s="55" t="s">
        <v>15</v>
      </c>
      <c r="M812" s="55" t="s">
        <v>14</v>
      </c>
      <c r="N812" s="55" t="s">
        <v>15</v>
      </c>
      <c r="O812" s="55" t="s">
        <v>14</v>
      </c>
      <c r="P812" s="55" t="s">
        <v>15</v>
      </c>
      <c r="Q812" s="55" t="s">
        <v>14</v>
      </c>
      <c r="R812" s="55" t="s">
        <v>15</v>
      </c>
      <c r="S812" s="55" t="s">
        <v>14</v>
      </c>
      <c r="T812" s="55" t="s">
        <v>15</v>
      </c>
      <c r="U812" s="55" t="s">
        <v>14</v>
      </c>
      <c r="V812" s="55" t="s">
        <v>15</v>
      </c>
      <c r="W812" s="105"/>
      <c r="X812" s="55" t="s">
        <v>14</v>
      </c>
      <c r="Y812" s="55" t="s">
        <v>15</v>
      </c>
      <c r="Z812" s="55" t="s">
        <v>14</v>
      </c>
      <c r="AA812" s="55" t="s">
        <v>15</v>
      </c>
      <c r="AB812" s="55" t="s">
        <v>14</v>
      </c>
      <c r="AC812" s="55" t="s">
        <v>15</v>
      </c>
    </row>
    <row r="813" spans="1:29" customFormat="1" x14ac:dyDescent="0.3">
      <c r="A813" s="56" t="s">
        <v>16</v>
      </c>
      <c r="B813" s="57">
        <v>140.3997272849</v>
      </c>
      <c r="C813" s="57">
        <v>140.3997272849</v>
      </c>
      <c r="D813" s="57">
        <v>65.483324995399997</v>
      </c>
      <c r="E813" s="57">
        <v>65.483324995399997</v>
      </c>
      <c r="F813" s="57">
        <v>74.157152504400003</v>
      </c>
      <c r="G813" s="57">
        <v>74.157152504400003</v>
      </c>
      <c r="H813" s="106"/>
      <c r="I813" s="57">
        <v>13.3690141052</v>
      </c>
      <c r="J813" s="57">
        <v>13.3690141052</v>
      </c>
      <c r="K813" s="57">
        <v>19.8256187665</v>
      </c>
      <c r="L813" s="57">
        <v>19.8256187665</v>
      </c>
      <c r="M813" s="57">
        <v>37.786053065899999</v>
      </c>
      <c r="N813" s="57">
        <v>37.786053065899999</v>
      </c>
      <c r="O813" s="57">
        <v>22.112424684200001</v>
      </c>
      <c r="P813" s="57">
        <v>22.112424684200001</v>
      </c>
      <c r="Q813" s="57">
        <v>10.004907036300001</v>
      </c>
      <c r="R813" s="57">
        <v>10.004907036300001</v>
      </c>
      <c r="S813" s="57">
        <v>31.654550068599999</v>
      </c>
      <c r="T813" s="57">
        <v>31.654550068599999</v>
      </c>
      <c r="U813" s="57">
        <v>5.6471595582000003</v>
      </c>
      <c r="V813" s="57">
        <v>5.6471595582000003</v>
      </c>
      <c r="W813" s="106"/>
      <c r="X813" s="57">
        <v>29.482729379799999</v>
      </c>
      <c r="Y813" s="57">
        <v>29.482729379799999</v>
      </c>
      <c r="Z813" s="57">
        <v>31.645493367</v>
      </c>
      <c r="AA813" s="57">
        <v>31.645493367</v>
      </c>
      <c r="AB813" s="57">
        <v>77.764465781699997</v>
      </c>
      <c r="AC813" s="57">
        <v>77.764465781699997</v>
      </c>
    </row>
    <row r="814" spans="1:29" customFormat="1" x14ac:dyDescent="0.3">
      <c r="A814" s="58" t="s">
        <v>306</v>
      </c>
      <c r="B814" s="59">
        <v>36.6373224162</v>
      </c>
      <c r="C814" s="60">
        <v>0.26095009673241998</v>
      </c>
      <c r="D814" s="59">
        <v>21.5989737636</v>
      </c>
      <c r="E814" s="60">
        <v>0.32983929519640698</v>
      </c>
      <c r="F814" s="59">
        <v>15.0383486526</v>
      </c>
      <c r="G814" s="60">
        <v>0.20279026560125399</v>
      </c>
      <c r="H814" s="107"/>
      <c r="I814" s="67">
        <v>7.7470843102999796</v>
      </c>
      <c r="J814" s="68">
        <v>57.9480599641727</v>
      </c>
      <c r="K814" s="67">
        <v>9.3432193939999895</v>
      </c>
      <c r="L814" s="68">
        <v>47.127000191225001</v>
      </c>
      <c r="M814" s="59">
        <v>5.1114491173000101</v>
      </c>
      <c r="N814" s="60">
        <v>0.13527343298823699</v>
      </c>
      <c r="O814" s="67">
        <v>5.82049585870001</v>
      </c>
      <c r="P814" s="68">
        <v>26.322286867341699</v>
      </c>
      <c r="Q814" s="67">
        <v>2.5211745057999999</v>
      </c>
      <c r="R814" s="68">
        <v>25.199379630941401</v>
      </c>
      <c r="S814" s="67">
        <v>6.0938992300999901</v>
      </c>
      <c r="T814" s="68">
        <v>19.2512584032742</v>
      </c>
      <c r="U814" s="67">
        <v>0</v>
      </c>
      <c r="V814" s="68">
        <v>0</v>
      </c>
      <c r="W814" s="108"/>
      <c r="X814" s="67">
        <v>11.8098072216</v>
      </c>
      <c r="Y814" s="68">
        <v>40.056695801344098</v>
      </c>
      <c r="Z814" s="59">
        <v>5.8208090089999898</v>
      </c>
      <c r="AA814" s="60">
        <v>0.18393800790193901</v>
      </c>
      <c r="AB814" s="59">
        <v>19.006706185599999</v>
      </c>
      <c r="AC814" s="60">
        <v>0.24441376912374799</v>
      </c>
    </row>
    <row r="815" spans="1:29" customFormat="1" x14ac:dyDescent="0.3">
      <c r="A815" s="58" t="s">
        <v>307</v>
      </c>
      <c r="B815" s="63">
        <v>29.760456914300001</v>
      </c>
      <c r="C815" s="64">
        <v>0.211969478073913</v>
      </c>
      <c r="D815" s="63">
        <v>15.0279731802</v>
      </c>
      <c r="E815" s="64">
        <v>0.22949312945327199</v>
      </c>
      <c r="F815" s="63">
        <v>14.7324837341001</v>
      </c>
      <c r="G815" s="64">
        <v>0.19866571512742301</v>
      </c>
      <c r="H815" s="107"/>
      <c r="I815" s="70">
        <v>0</v>
      </c>
      <c r="J815" s="71">
        <v>0</v>
      </c>
      <c r="K815" s="70">
        <v>3.7410096068000001</v>
      </c>
      <c r="L815" s="71">
        <v>18.869573004809901</v>
      </c>
      <c r="M815" s="63">
        <v>9.1728031012999995</v>
      </c>
      <c r="N815" s="64">
        <v>0.24275631766309</v>
      </c>
      <c r="O815" s="70">
        <v>2.6583929944000002</v>
      </c>
      <c r="P815" s="71">
        <v>12.0221686783155</v>
      </c>
      <c r="Q815" s="70">
        <v>1.1106894782000001</v>
      </c>
      <c r="R815" s="71">
        <v>11.101447261530501</v>
      </c>
      <c r="S815" s="70">
        <v>12.549510139100001</v>
      </c>
      <c r="T815" s="69">
        <v>39.645201438350597</v>
      </c>
      <c r="U815" s="70">
        <v>0.52805159450000105</v>
      </c>
      <c r="V815" s="71">
        <v>9.3507468499493491</v>
      </c>
      <c r="W815" s="108"/>
      <c r="X815" s="70">
        <v>3.6746671928000101</v>
      </c>
      <c r="Y815" s="71">
        <v>12.4637958225051</v>
      </c>
      <c r="Z815" s="63">
        <v>9.13520362900001</v>
      </c>
      <c r="AA815" s="64">
        <v>0.288673130263983</v>
      </c>
      <c r="AB815" s="63">
        <v>16.9505860925</v>
      </c>
      <c r="AC815" s="64">
        <v>0.21797341397655301</v>
      </c>
    </row>
    <row r="816" spans="1:29" customFormat="1" x14ac:dyDescent="0.3">
      <c r="A816" s="58" t="s">
        <v>308</v>
      </c>
      <c r="B816" s="59">
        <v>74.001947954399796</v>
      </c>
      <c r="C816" s="60">
        <v>0.52708042519366705</v>
      </c>
      <c r="D816" s="59">
        <v>28.8563780516</v>
      </c>
      <c r="E816" s="60">
        <v>0.44066757535032097</v>
      </c>
      <c r="F816" s="59">
        <v>44.386320117700002</v>
      </c>
      <c r="G816" s="60">
        <v>0.59854401927132295</v>
      </c>
      <c r="H816" s="107"/>
      <c r="I816" s="67">
        <v>5.6219297948999998</v>
      </c>
      <c r="J816" s="68">
        <v>42.0519400358273</v>
      </c>
      <c r="K816" s="67">
        <v>6.7413897657000001</v>
      </c>
      <c r="L816" s="68">
        <v>34.003426803965098</v>
      </c>
      <c r="M816" s="59">
        <v>23.5018008473</v>
      </c>
      <c r="N816" s="60">
        <v>0.62197024934867295</v>
      </c>
      <c r="O816" s="67">
        <v>13.6335358311</v>
      </c>
      <c r="P816" s="68">
        <v>61.655544454342802</v>
      </c>
      <c r="Q816" s="67">
        <v>6.3730430522999999</v>
      </c>
      <c r="R816" s="68">
        <v>63.699173107528097</v>
      </c>
      <c r="S816" s="67">
        <v>13.0111406994</v>
      </c>
      <c r="T816" s="68">
        <v>41.103540158375203</v>
      </c>
      <c r="U816" s="67">
        <v>5.1191079637000003</v>
      </c>
      <c r="V816" s="69">
        <v>90.649253150050598</v>
      </c>
      <c r="W816" s="108"/>
      <c r="X816" s="67">
        <v>13.998254965399999</v>
      </c>
      <c r="Y816" s="68">
        <v>47.479508376150797</v>
      </c>
      <c r="Z816" s="59">
        <v>16.689480729</v>
      </c>
      <c r="AA816" s="60">
        <v>0.52738886183407796</v>
      </c>
      <c r="AB816" s="59">
        <v>41.807173503599998</v>
      </c>
      <c r="AC816" s="60">
        <v>0.53761281689969898</v>
      </c>
    </row>
    <row r="817" spans="1:29" customFormat="1" x14ac:dyDescent="0.3">
      <c r="A817" s="65" t="s">
        <v>1</v>
      </c>
    </row>
    <row r="818" spans="1:29" customFormat="1" x14ac:dyDescent="0.3">
      <c r="A818" s="65" t="s">
        <v>1</v>
      </c>
    </row>
    <row r="819" spans="1:29" customFormat="1" x14ac:dyDescent="0.3">
      <c r="A819" s="53" t="s">
        <v>421</v>
      </c>
    </row>
    <row r="820" spans="1:29" customFormat="1" x14ac:dyDescent="0.3">
      <c r="A820" s="54" t="s">
        <v>1</v>
      </c>
    </row>
    <row r="821" spans="1:29" customFormat="1" x14ac:dyDescent="0.3">
      <c r="A821" s="114" t="s">
        <v>1</v>
      </c>
      <c r="B821" s="113" t="s">
        <v>504</v>
      </c>
      <c r="C821" s="113" t="s">
        <v>1</v>
      </c>
      <c r="D821" s="113" t="s">
        <v>346</v>
      </c>
      <c r="E821" s="113" t="s">
        <v>1</v>
      </c>
      <c r="F821" s="113" t="s">
        <v>347</v>
      </c>
      <c r="G821" s="113" t="s">
        <v>1</v>
      </c>
      <c r="H821" s="105"/>
      <c r="I821" s="113" t="s">
        <v>350</v>
      </c>
      <c r="J821" s="113" t="s">
        <v>1</v>
      </c>
      <c r="K821" s="113" t="s">
        <v>351</v>
      </c>
      <c r="L821" s="113" t="s">
        <v>1</v>
      </c>
      <c r="M821" s="113" t="s">
        <v>352</v>
      </c>
      <c r="N821" s="113" t="s">
        <v>1</v>
      </c>
      <c r="O821" s="113" t="s">
        <v>353</v>
      </c>
      <c r="P821" s="113" t="s">
        <v>1</v>
      </c>
      <c r="Q821" s="113" t="s">
        <v>354</v>
      </c>
      <c r="R821" s="113" t="s">
        <v>1</v>
      </c>
      <c r="S821" s="113" t="s">
        <v>355</v>
      </c>
      <c r="T821" s="113" t="s">
        <v>1</v>
      </c>
      <c r="U821" s="113" t="s">
        <v>356</v>
      </c>
      <c r="V821" s="113" t="s">
        <v>1</v>
      </c>
      <c r="W821" s="105"/>
      <c r="X821" s="113" t="s">
        <v>358</v>
      </c>
      <c r="Y821" s="113" t="s">
        <v>1</v>
      </c>
      <c r="Z821" s="113" t="s">
        <v>359</v>
      </c>
      <c r="AA821" s="113" t="s">
        <v>1</v>
      </c>
      <c r="AB821" s="113" t="s">
        <v>360</v>
      </c>
      <c r="AC821" s="113" t="s">
        <v>1</v>
      </c>
    </row>
    <row r="822" spans="1:29" customFormat="1" x14ac:dyDescent="0.3">
      <c r="A822" s="115" t="s">
        <v>1</v>
      </c>
      <c r="B822" s="55" t="s">
        <v>14</v>
      </c>
      <c r="C822" s="55" t="s">
        <v>15</v>
      </c>
      <c r="D822" s="55" t="s">
        <v>14</v>
      </c>
      <c r="E822" s="55" t="s">
        <v>15</v>
      </c>
      <c r="F822" s="55" t="s">
        <v>14</v>
      </c>
      <c r="G822" s="55" t="s">
        <v>15</v>
      </c>
      <c r="H822" s="105"/>
      <c r="I822" s="55" t="s">
        <v>14</v>
      </c>
      <c r="J822" s="55" t="s">
        <v>15</v>
      </c>
      <c r="K822" s="55" t="s">
        <v>14</v>
      </c>
      <c r="L822" s="55" t="s">
        <v>15</v>
      </c>
      <c r="M822" s="55" t="s">
        <v>14</v>
      </c>
      <c r="N822" s="55" t="s">
        <v>15</v>
      </c>
      <c r="O822" s="55" t="s">
        <v>14</v>
      </c>
      <c r="P822" s="55" t="s">
        <v>15</v>
      </c>
      <c r="Q822" s="55" t="s">
        <v>14</v>
      </c>
      <c r="R822" s="55" t="s">
        <v>15</v>
      </c>
      <c r="S822" s="55" t="s">
        <v>14</v>
      </c>
      <c r="T822" s="55" t="s">
        <v>15</v>
      </c>
      <c r="U822" s="55" t="s">
        <v>14</v>
      </c>
      <c r="V822" s="55" t="s">
        <v>15</v>
      </c>
      <c r="W822" s="105"/>
      <c r="X822" s="55" t="s">
        <v>14</v>
      </c>
      <c r="Y822" s="55" t="s">
        <v>15</v>
      </c>
      <c r="Z822" s="55" t="s">
        <v>14</v>
      </c>
      <c r="AA822" s="55" t="s">
        <v>15</v>
      </c>
      <c r="AB822" s="55" t="s">
        <v>14</v>
      </c>
      <c r="AC822" s="55" t="s">
        <v>15</v>
      </c>
    </row>
    <row r="823" spans="1:29" customFormat="1" x14ac:dyDescent="0.3">
      <c r="A823" s="56" t="s">
        <v>16</v>
      </c>
      <c r="B823" s="57">
        <v>27.280717877200001</v>
      </c>
      <c r="C823" s="57">
        <v>27.280717877200001</v>
      </c>
      <c r="D823" s="57">
        <v>15.601142973</v>
      </c>
      <c r="E823" s="57">
        <v>15.601142973</v>
      </c>
      <c r="F823" s="57">
        <v>11.679574904200001</v>
      </c>
      <c r="G823" s="57">
        <v>11.679574904200001</v>
      </c>
      <c r="H823" s="106"/>
      <c r="I823" s="57">
        <v>7.6014830725999998</v>
      </c>
      <c r="J823" s="57">
        <v>7.6014830725999998</v>
      </c>
      <c r="K823" s="57">
        <v>5.7749904974000001</v>
      </c>
      <c r="L823" s="57">
        <v>5.7749904974000001</v>
      </c>
      <c r="M823" s="57">
        <v>2.6785881103000002</v>
      </c>
      <c r="N823" s="57">
        <v>2.6785881103000002</v>
      </c>
      <c r="O823" s="57">
        <v>4.4374020281000002</v>
      </c>
      <c r="P823" s="57">
        <v>4.4374020281000002</v>
      </c>
      <c r="Q823" s="57">
        <v>2.3222446174</v>
      </c>
      <c r="R823" s="57">
        <v>2.3222446174</v>
      </c>
      <c r="S823" s="57">
        <v>2.9391959135999999</v>
      </c>
      <c r="T823" s="57">
        <v>2.9391959135999999</v>
      </c>
      <c r="U823" s="57">
        <v>1.5268136377999999</v>
      </c>
      <c r="V823" s="57">
        <v>1.5268136377999999</v>
      </c>
      <c r="W823" s="106"/>
      <c r="X823" s="57">
        <v>1.2944346114</v>
      </c>
      <c r="Y823" s="57">
        <v>1.2944346114</v>
      </c>
      <c r="Z823" s="57">
        <v>3.4836484656</v>
      </c>
      <c r="AA823" s="57">
        <v>3.4836484656</v>
      </c>
      <c r="AB823" s="57">
        <v>22.502634800199999</v>
      </c>
      <c r="AC823" s="57">
        <v>22.502634800199999</v>
      </c>
    </row>
    <row r="824" spans="1:29" customFormat="1" x14ac:dyDescent="0.3">
      <c r="A824" s="58" t="s">
        <v>306</v>
      </c>
      <c r="B824" s="67">
        <v>2.5839372047000002</v>
      </c>
      <c r="C824" s="68">
        <v>9.4716613262568803</v>
      </c>
      <c r="D824" s="67">
        <v>0.374264031</v>
      </c>
      <c r="E824" s="68">
        <v>2.3989526385837099</v>
      </c>
      <c r="F824" s="67">
        <v>2.2096731737000002</v>
      </c>
      <c r="G824" s="68">
        <v>18.9191232713906</v>
      </c>
      <c r="H824" s="108"/>
      <c r="I824" s="67">
        <v>0</v>
      </c>
      <c r="J824" s="68">
        <v>0</v>
      </c>
      <c r="K824" s="67">
        <v>1.1193656596999999</v>
      </c>
      <c r="L824" s="68">
        <v>19.382987040480099</v>
      </c>
      <c r="M824" s="67">
        <v>0</v>
      </c>
      <c r="N824" s="68">
        <v>0</v>
      </c>
      <c r="O824" s="67">
        <v>0.80154546510000002</v>
      </c>
      <c r="P824" s="68">
        <v>18.063395203413801</v>
      </c>
      <c r="Q824" s="67">
        <v>0.66302607990000095</v>
      </c>
      <c r="R824" s="68">
        <v>28.551086949760201</v>
      </c>
      <c r="S824" s="67">
        <v>0</v>
      </c>
      <c r="T824" s="68">
        <v>0</v>
      </c>
      <c r="U824" s="67">
        <v>0</v>
      </c>
      <c r="V824" s="68">
        <v>0</v>
      </c>
      <c r="W824" s="108"/>
      <c r="X824" s="67">
        <v>0</v>
      </c>
      <c r="Y824" s="68">
        <v>0</v>
      </c>
      <c r="Z824" s="67">
        <v>0</v>
      </c>
      <c r="AA824" s="68">
        <v>0</v>
      </c>
      <c r="AB824" s="67">
        <v>2.5839372047000002</v>
      </c>
      <c r="AC824" s="68">
        <v>11.482820690299899</v>
      </c>
    </row>
    <row r="825" spans="1:29" customFormat="1" x14ac:dyDescent="0.3">
      <c r="A825" s="58" t="s">
        <v>307</v>
      </c>
      <c r="B825" s="70">
        <v>16.448145201399999</v>
      </c>
      <c r="C825" s="71">
        <v>60.2922007970568</v>
      </c>
      <c r="D825" s="70">
        <v>10.071426465</v>
      </c>
      <c r="E825" s="71">
        <v>64.5556962232193</v>
      </c>
      <c r="F825" s="70">
        <v>6.3767187364</v>
      </c>
      <c r="G825" s="71">
        <v>54.597181735671903</v>
      </c>
      <c r="H825" s="108"/>
      <c r="I825" s="70">
        <v>7.6014830725999998</v>
      </c>
      <c r="J825" s="71">
        <v>100</v>
      </c>
      <c r="K825" s="70">
        <v>4.6556248376999996</v>
      </c>
      <c r="L825" s="71">
        <v>80.617012959519897</v>
      </c>
      <c r="M825" s="70">
        <v>1.2079830352000001</v>
      </c>
      <c r="N825" s="71">
        <v>45.097752452306203</v>
      </c>
      <c r="O825" s="70">
        <v>1.7210938987</v>
      </c>
      <c r="P825" s="71">
        <v>38.786070944239803</v>
      </c>
      <c r="Q825" s="70">
        <v>0</v>
      </c>
      <c r="R825" s="72">
        <v>0</v>
      </c>
      <c r="S825" s="70">
        <v>1.2619603572</v>
      </c>
      <c r="T825" s="71">
        <v>42.9355644977854</v>
      </c>
      <c r="U825" s="70">
        <v>0</v>
      </c>
      <c r="V825" s="71">
        <v>0</v>
      </c>
      <c r="W825" s="108"/>
      <c r="X825" s="70">
        <v>0</v>
      </c>
      <c r="Y825" s="71">
        <v>0</v>
      </c>
      <c r="Z825" s="70">
        <v>0</v>
      </c>
      <c r="AA825" s="71">
        <v>0</v>
      </c>
      <c r="AB825" s="70">
        <v>16.448145201399999</v>
      </c>
      <c r="AC825" s="71">
        <v>73.094308055222996</v>
      </c>
    </row>
    <row r="826" spans="1:29" customFormat="1" x14ac:dyDescent="0.3">
      <c r="A826" s="58" t="s">
        <v>308</v>
      </c>
      <c r="B826" s="67">
        <v>8.2486354711000107</v>
      </c>
      <c r="C826" s="68">
        <v>30.2361378766863</v>
      </c>
      <c r="D826" s="67">
        <v>5.1554524769999999</v>
      </c>
      <c r="E826" s="68">
        <v>33.045351138196999</v>
      </c>
      <c r="F826" s="67">
        <v>3.0931829941000002</v>
      </c>
      <c r="G826" s="68">
        <v>26.483694992937501</v>
      </c>
      <c r="H826" s="108"/>
      <c r="I826" s="67">
        <v>0</v>
      </c>
      <c r="J826" s="68">
        <v>0</v>
      </c>
      <c r="K826" s="67">
        <v>0</v>
      </c>
      <c r="L826" s="68">
        <v>0</v>
      </c>
      <c r="M826" s="67">
        <v>1.4706050750999999</v>
      </c>
      <c r="N826" s="68">
        <v>54.902247547693797</v>
      </c>
      <c r="O826" s="67">
        <v>1.9147626643</v>
      </c>
      <c r="P826" s="68">
        <v>43.150533852346499</v>
      </c>
      <c r="Q826" s="67">
        <v>1.6592185374999999</v>
      </c>
      <c r="R826" s="68">
        <v>71.448913050239796</v>
      </c>
      <c r="S826" s="67">
        <v>1.6772355564000001</v>
      </c>
      <c r="T826" s="68">
        <v>57.0644355022146</v>
      </c>
      <c r="U826" s="67">
        <v>1.5268136377999999</v>
      </c>
      <c r="V826" s="68">
        <v>100</v>
      </c>
      <c r="W826" s="108"/>
      <c r="X826" s="67">
        <v>1.2944346114</v>
      </c>
      <c r="Y826" s="68">
        <v>100</v>
      </c>
      <c r="Z826" s="67">
        <v>3.4836484655999902</v>
      </c>
      <c r="AA826" s="69">
        <v>100</v>
      </c>
      <c r="AB826" s="67">
        <v>3.4705523940999998</v>
      </c>
      <c r="AC826" s="68">
        <v>15.4228712544771</v>
      </c>
    </row>
    <row r="827" spans="1:29" customFormat="1" x14ac:dyDescent="0.3">
      <c r="A827" s="65" t="s">
        <v>1</v>
      </c>
    </row>
    <row r="828" spans="1:29" customFormat="1" x14ac:dyDescent="0.3">
      <c r="A828" s="65" t="s">
        <v>1</v>
      </c>
    </row>
    <row r="829" spans="1:29" customFormat="1" x14ac:dyDescent="0.3">
      <c r="A829" s="53" t="s">
        <v>422</v>
      </c>
    </row>
    <row r="830" spans="1:29" customFormat="1" x14ac:dyDescent="0.3">
      <c r="A830" s="54" t="s">
        <v>1</v>
      </c>
    </row>
    <row r="831" spans="1:29" customFormat="1" x14ac:dyDescent="0.3">
      <c r="A831" s="114" t="s">
        <v>1</v>
      </c>
      <c r="B831" s="113" t="s">
        <v>504</v>
      </c>
      <c r="C831" s="113" t="s">
        <v>1</v>
      </c>
      <c r="D831" s="113" t="s">
        <v>346</v>
      </c>
      <c r="E831" s="113" t="s">
        <v>1</v>
      </c>
      <c r="F831" s="113" t="s">
        <v>347</v>
      </c>
      <c r="G831" s="113" t="s">
        <v>1</v>
      </c>
      <c r="H831" s="105"/>
      <c r="I831" s="113" t="s">
        <v>350</v>
      </c>
      <c r="J831" s="113" t="s">
        <v>1</v>
      </c>
      <c r="K831" s="113" t="s">
        <v>351</v>
      </c>
      <c r="L831" s="113" t="s">
        <v>1</v>
      </c>
      <c r="M831" s="113" t="s">
        <v>352</v>
      </c>
      <c r="N831" s="113" t="s">
        <v>1</v>
      </c>
      <c r="O831" s="113" t="s">
        <v>353</v>
      </c>
      <c r="P831" s="113" t="s">
        <v>1</v>
      </c>
      <c r="Q831" s="113" t="s">
        <v>354</v>
      </c>
      <c r="R831" s="113" t="s">
        <v>1</v>
      </c>
      <c r="S831" s="113" t="s">
        <v>355</v>
      </c>
      <c r="T831" s="113" t="s">
        <v>1</v>
      </c>
      <c r="U831" s="113" t="s">
        <v>356</v>
      </c>
      <c r="V831" s="113" t="s">
        <v>1</v>
      </c>
      <c r="W831" s="105"/>
      <c r="X831" s="113" t="s">
        <v>358</v>
      </c>
      <c r="Y831" s="113" t="s">
        <v>1</v>
      </c>
      <c r="Z831" s="113" t="s">
        <v>359</v>
      </c>
      <c r="AA831" s="113" t="s">
        <v>1</v>
      </c>
      <c r="AB831" s="113" t="s">
        <v>360</v>
      </c>
      <c r="AC831" s="113" t="s">
        <v>1</v>
      </c>
    </row>
    <row r="832" spans="1:29" customFormat="1" x14ac:dyDescent="0.3">
      <c r="A832" s="115" t="s">
        <v>1</v>
      </c>
      <c r="B832" s="55" t="s">
        <v>14</v>
      </c>
      <c r="C832" s="55" t="s">
        <v>15</v>
      </c>
      <c r="D832" s="55" t="s">
        <v>14</v>
      </c>
      <c r="E832" s="55" t="s">
        <v>15</v>
      </c>
      <c r="F832" s="55" t="s">
        <v>14</v>
      </c>
      <c r="G832" s="55" t="s">
        <v>15</v>
      </c>
      <c r="H832" s="105"/>
      <c r="I832" s="55" t="s">
        <v>14</v>
      </c>
      <c r="J832" s="55" t="s">
        <v>15</v>
      </c>
      <c r="K832" s="55" t="s">
        <v>14</v>
      </c>
      <c r="L832" s="55" t="s">
        <v>15</v>
      </c>
      <c r="M832" s="55" t="s">
        <v>14</v>
      </c>
      <c r="N832" s="55" t="s">
        <v>15</v>
      </c>
      <c r="O832" s="55" t="s">
        <v>14</v>
      </c>
      <c r="P832" s="55" t="s">
        <v>15</v>
      </c>
      <c r="Q832" s="55" t="s">
        <v>14</v>
      </c>
      <c r="R832" s="55" t="s">
        <v>15</v>
      </c>
      <c r="S832" s="55" t="s">
        <v>14</v>
      </c>
      <c r="T832" s="55" t="s">
        <v>15</v>
      </c>
      <c r="U832" s="55" t="s">
        <v>14</v>
      </c>
      <c r="V832" s="55" t="s">
        <v>15</v>
      </c>
      <c r="W832" s="105"/>
      <c r="X832" s="55" t="s">
        <v>14</v>
      </c>
      <c r="Y832" s="55" t="s">
        <v>15</v>
      </c>
      <c r="Z832" s="55" t="s">
        <v>14</v>
      </c>
      <c r="AA832" s="55" t="s">
        <v>15</v>
      </c>
      <c r="AB832" s="55" t="s">
        <v>14</v>
      </c>
      <c r="AC832" s="55" t="s">
        <v>15</v>
      </c>
    </row>
    <row r="833" spans="1:29" customFormat="1" x14ac:dyDescent="0.3">
      <c r="A833" s="56" t="s">
        <v>16</v>
      </c>
      <c r="B833" s="57">
        <v>113.8784434655</v>
      </c>
      <c r="C833" s="57">
        <v>113.8784434655</v>
      </c>
      <c r="D833" s="57">
        <v>41.211815574600003</v>
      </c>
      <c r="E833" s="57">
        <v>41.211815574600003</v>
      </c>
      <c r="F833" s="57">
        <v>72.666627890900003</v>
      </c>
      <c r="G833" s="57">
        <v>72.666627890900003</v>
      </c>
      <c r="H833" s="106"/>
      <c r="I833" s="57">
        <v>22.670748655899999</v>
      </c>
      <c r="J833" s="57">
        <v>22.670748655899999</v>
      </c>
      <c r="K833" s="57">
        <v>15.2244967511</v>
      </c>
      <c r="L833" s="57">
        <v>15.2244967511</v>
      </c>
      <c r="M833" s="57">
        <v>11.9496330608</v>
      </c>
      <c r="N833" s="57">
        <v>11.9496330608</v>
      </c>
      <c r="O833" s="57">
        <v>23.560510899899999</v>
      </c>
      <c r="P833" s="57">
        <v>23.560510899899999</v>
      </c>
      <c r="Q833" s="57">
        <v>10.9362736505</v>
      </c>
      <c r="R833" s="57">
        <v>10.9362736505</v>
      </c>
      <c r="S833" s="57">
        <v>20.7003862179</v>
      </c>
      <c r="T833" s="57">
        <v>20.7003862179</v>
      </c>
      <c r="U833" s="57">
        <v>8.8363942293999997</v>
      </c>
      <c r="V833" s="57">
        <v>8.8363942293999997</v>
      </c>
      <c r="W833" s="106"/>
      <c r="X833" s="57">
        <v>28.0972112641</v>
      </c>
      <c r="Y833" s="57">
        <v>28.0972112641</v>
      </c>
      <c r="Z833" s="57">
        <v>33.519855987</v>
      </c>
      <c r="AA833" s="57">
        <v>33.519855987</v>
      </c>
      <c r="AB833" s="57">
        <v>52.261376214400002</v>
      </c>
      <c r="AC833" s="57">
        <v>52.261376214400002</v>
      </c>
    </row>
    <row r="834" spans="1:29" customFormat="1" x14ac:dyDescent="0.3">
      <c r="A834" s="58" t="s">
        <v>306</v>
      </c>
      <c r="B834" s="59">
        <v>41.962266983100001</v>
      </c>
      <c r="C834" s="60">
        <v>0.36848296926197999</v>
      </c>
      <c r="D834" s="59">
        <v>18.606271866</v>
      </c>
      <c r="E834" s="60">
        <v>0.45147906265667098</v>
      </c>
      <c r="F834" s="59">
        <v>23.355995117100001</v>
      </c>
      <c r="G834" s="60">
        <v>0.32141294835046103</v>
      </c>
      <c r="H834" s="107"/>
      <c r="I834" s="67">
        <v>7.7470843103000098</v>
      </c>
      <c r="J834" s="68">
        <v>34.172159146071401</v>
      </c>
      <c r="K834" s="67">
        <v>6.8238359848000103</v>
      </c>
      <c r="L834" s="68">
        <v>44.821422319308901</v>
      </c>
      <c r="M834" s="67">
        <v>4.3474987034000003</v>
      </c>
      <c r="N834" s="68">
        <v>36.381859436853198</v>
      </c>
      <c r="O834" s="67">
        <v>7.71546880280001</v>
      </c>
      <c r="P834" s="68">
        <v>32.7474596607018</v>
      </c>
      <c r="Q834" s="67">
        <v>1.4526396260000001</v>
      </c>
      <c r="R834" s="72">
        <v>13.2827658892166</v>
      </c>
      <c r="S834" s="67">
        <v>10.2780777334</v>
      </c>
      <c r="T834" s="68">
        <v>49.651623043208502</v>
      </c>
      <c r="U834" s="67">
        <v>3.5976618223999899</v>
      </c>
      <c r="V834" s="68">
        <v>40.714138923657799</v>
      </c>
      <c r="W834" s="108"/>
      <c r="X834" s="67">
        <v>12.4228237588</v>
      </c>
      <c r="Y834" s="68">
        <v>44.213725134610499</v>
      </c>
      <c r="Z834" s="59">
        <v>9.4573395052000002</v>
      </c>
      <c r="AA834" s="60">
        <v>0.28214141220856798</v>
      </c>
      <c r="AB834" s="59">
        <v>20.0821037191001</v>
      </c>
      <c r="AC834" s="60">
        <v>0.38426281842854798</v>
      </c>
    </row>
    <row r="835" spans="1:29" customFormat="1" x14ac:dyDescent="0.3">
      <c r="A835" s="58" t="s">
        <v>307</v>
      </c>
      <c r="B835" s="63">
        <v>39.863609435900003</v>
      </c>
      <c r="C835" s="64">
        <v>0.35005404203629498</v>
      </c>
      <c r="D835" s="63">
        <v>11.853134346599999</v>
      </c>
      <c r="E835" s="64">
        <v>0.28761495171558099</v>
      </c>
      <c r="F835" s="63">
        <v>28.010475089300002</v>
      </c>
      <c r="G835" s="64">
        <v>0.38546545921126701</v>
      </c>
      <c r="H835" s="107"/>
      <c r="I835" s="70">
        <v>9.3150890697000008</v>
      </c>
      <c r="J835" s="71">
        <v>41.088581639211903</v>
      </c>
      <c r="K835" s="70">
        <v>4.4980558335999996</v>
      </c>
      <c r="L835" s="71">
        <v>29.5448572595676</v>
      </c>
      <c r="M835" s="70">
        <v>4.5730536493000002</v>
      </c>
      <c r="N835" s="71">
        <v>38.269406483296997</v>
      </c>
      <c r="O835" s="70">
        <v>6.7766950501999803</v>
      </c>
      <c r="P835" s="71">
        <v>28.762937607727199</v>
      </c>
      <c r="Q835" s="70">
        <v>6.4426171686</v>
      </c>
      <c r="R835" s="69">
        <v>58.910533646947002</v>
      </c>
      <c r="S835" s="70">
        <v>4.3948376123999999</v>
      </c>
      <c r="T835" s="71">
        <v>21.230703457115698</v>
      </c>
      <c r="U835" s="70">
        <v>3.8632610520999999</v>
      </c>
      <c r="V835" s="71">
        <v>43.7198811167383</v>
      </c>
      <c r="W835" s="108"/>
      <c r="X835" s="70">
        <v>10.822543343</v>
      </c>
      <c r="Y835" s="71">
        <v>38.518211794307298</v>
      </c>
      <c r="Z835" s="63">
        <v>12.319293800700001</v>
      </c>
      <c r="AA835" s="64">
        <v>0.36752227710876201</v>
      </c>
      <c r="AB835" s="63">
        <v>16.721772292200001</v>
      </c>
      <c r="AC835" s="64">
        <v>0.31996425474139201</v>
      </c>
    </row>
    <row r="836" spans="1:29" customFormat="1" x14ac:dyDescent="0.3">
      <c r="A836" s="58" t="s">
        <v>308</v>
      </c>
      <c r="B836" s="59">
        <v>32.052567046500002</v>
      </c>
      <c r="C836" s="60">
        <v>0.28146298870172498</v>
      </c>
      <c r="D836" s="59">
        <v>10.752409362</v>
      </c>
      <c r="E836" s="60">
        <v>0.26090598562774803</v>
      </c>
      <c r="F836" s="59">
        <v>21.3001576845001</v>
      </c>
      <c r="G836" s="60">
        <v>0.29312159243827302</v>
      </c>
      <c r="H836" s="107"/>
      <c r="I836" s="67">
        <v>5.6085752758999998</v>
      </c>
      <c r="J836" s="68">
        <v>24.7392592147167</v>
      </c>
      <c r="K836" s="67">
        <v>3.9026049327000001</v>
      </c>
      <c r="L836" s="68">
        <v>25.633720421123499</v>
      </c>
      <c r="M836" s="67">
        <v>3.0290807081</v>
      </c>
      <c r="N836" s="68">
        <v>25.348734079849699</v>
      </c>
      <c r="O836" s="67">
        <v>9.0683470468999801</v>
      </c>
      <c r="P836" s="68">
        <v>38.489602731570997</v>
      </c>
      <c r="Q836" s="67">
        <v>3.0410168559000001</v>
      </c>
      <c r="R836" s="68">
        <v>27.8067004638364</v>
      </c>
      <c r="S836" s="67">
        <v>6.0274708721000199</v>
      </c>
      <c r="T836" s="68">
        <v>29.117673499675799</v>
      </c>
      <c r="U836" s="67">
        <v>1.3754713548999999</v>
      </c>
      <c r="V836" s="68">
        <v>15.565979959603901</v>
      </c>
      <c r="W836" s="108"/>
      <c r="X836" s="67">
        <v>4.8518441622999902</v>
      </c>
      <c r="Y836" s="68">
        <v>17.268063071082199</v>
      </c>
      <c r="Z836" s="59">
        <v>11.743222681100001</v>
      </c>
      <c r="AA836" s="60">
        <v>0.35033631068267002</v>
      </c>
      <c r="AB836" s="59">
        <v>15.4575002031</v>
      </c>
      <c r="AC836" s="60">
        <v>0.29577292683006101</v>
      </c>
    </row>
    <row r="837" spans="1:29" customFormat="1" x14ac:dyDescent="0.3">
      <c r="A837" s="65" t="s">
        <v>1</v>
      </c>
    </row>
    <row r="838" spans="1:29" customFormat="1" x14ac:dyDescent="0.3">
      <c r="A838" s="65" t="s">
        <v>1</v>
      </c>
    </row>
    <row r="839" spans="1:29" customFormat="1" x14ac:dyDescent="0.3">
      <c r="A839" s="53" t="s">
        <v>423</v>
      </c>
    </row>
    <row r="840" spans="1:29" customFormat="1" x14ac:dyDescent="0.3">
      <c r="A840" s="54" t="s">
        <v>1</v>
      </c>
    </row>
    <row r="841" spans="1:29" customFormat="1" x14ac:dyDescent="0.3">
      <c r="A841" s="114" t="s">
        <v>1</v>
      </c>
      <c r="B841" s="113" t="s">
        <v>504</v>
      </c>
      <c r="C841" s="113" t="s">
        <v>1</v>
      </c>
      <c r="D841" s="113" t="s">
        <v>346</v>
      </c>
      <c r="E841" s="113" t="s">
        <v>1</v>
      </c>
      <c r="F841" s="113" t="s">
        <v>347</v>
      </c>
      <c r="G841" s="113" t="s">
        <v>1</v>
      </c>
      <c r="H841" s="105"/>
      <c r="I841" s="113" t="s">
        <v>350</v>
      </c>
      <c r="J841" s="113" t="s">
        <v>1</v>
      </c>
      <c r="K841" s="113" t="s">
        <v>351</v>
      </c>
      <c r="L841" s="113" t="s">
        <v>1</v>
      </c>
      <c r="M841" s="113" t="s">
        <v>352</v>
      </c>
      <c r="N841" s="113" t="s">
        <v>1</v>
      </c>
      <c r="O841" s="113" t="s">
        <v>353</v>
      </c>
      <c r="P841" s="113" t="s">
        <v>1</v>
      </c>
      <c r="Q841" s="113" t="s">
        <v>354</v>
      </c>
      <c r="R841" s="113" t="s">
        <v>1</v>
      </c>
      <c r="S841" s="113" t="s">
        <v>355</v>
      </c>
      <c r="T841" s="113" t="s">
        <v>1</v>
      </c>
      <c r="U841" s="113" t="s">
        <v>356</v>
      </c>
      <c r="V841" s="113" t="s">
        <v>1</v>
      </c>
      <c r="W841" s="105"/>
      <c r="X841" s="113" t="s">
        <v>358</v>
      </c>
      <c r="Y841" s="113" t="s">
        <v>1</v>
      </c>
      <c r="Z841" s="113" t="s">
        <v>359</v>
      </c>
      <c r="AA841" s="113" t="s">
        <v>1</v>
      </c>
      <c r="AB841" s="113" t="s">
        <v>360</v>
      </c>
      <c r="AC841" s="113" t="s">
        <v>1</v>
      </c>
    </row>
    <row r="842" spans="1:29" customFormat="1" x14ac:dyDescent="0.3">
      <c r="A842" s="115" t="s">
        <v>1</v>
      </c>
      <c r="B842" s="55" t="s">
        <v>14</v>
      </c>
      <c r="C842" s="55" t="s">
        <v>15</v>
      </c>
      <c r="D842" s="55" t="s">
        <v>14</v>
      </c>
      <c r="E842" s="55" t="s">
        <v>15</v>
      </c>
      <c r="F842" s="55" t="s">
        <v>14</v>
      </c>
      <c r="G842" s="55" t="s">
        <v>15</v>
      </c>
      <c r="H842" s="105"/>
      <c r="I842" s="55" t="s">
        <v>14</v>
      </c>
      <c r="J842" s="55" t="s">
        <v>15</v>
      </c>
      <c r="K842" s="55" t="s">
        <v>14</v>
      </c>
      <c r="L842" s="55" t="s">
        <v>15</v>
      </c>
      <c r="M842" s="55" t="s">
        <v>14</v>
      </c>
      <c r="N842" s="55" t="s">
        <v>15</v>
      </c>
      <c r="O842" s="55" t="s">
        <v>14</v>
      </c>
      <c r="P842" s="55" t="s">
        <v>15</v>
      </c>
      <c r="Q842" s="55" t="s">
        <v>14</v>
      </c>
      <c r="R842" s="55" t="s">
        <v>15</v>
      </c>
      <c r="S842" s="55" t="s">
        <v>14</v>
      </c>
      <c r="T842" s="55" t="s">
        <v>15</v>
      </c>
      <c r="U842" s="55" t="s">
        <v>14</v>
      </c>
      <c r="V842" s="55" t="s">
        <v>15</v>
      </c>
      <c r="W842" s="105"/>
      <c r="X842" s="55" t="s">
        <v>14</v>
      </c>
      <c r="Y842" s="55" t="s">
        <v>15</v>
      </c>
      <c r="Z842" s="55" t="s">
        <v>14</v>
      </c>
      <c r="AA842" s="55" t="s">
        <v>15</v>
      </c>
      <c r="AB842" s="55" t="s">
        <v>14</v>
      </c>
      <c r="AC842" s="55" t="s">
        <v>15</v>
      </c>
    </row>
    <row r="843" spans="1:29" customFormat="1" x14ac:dyDescent="0.3">
      <c r="A843" s="56" t="s">
        <v>16</v>
      </c>
      <c r="B843" s="57">
        <v>18.376770733299999</v>
      </c>
      <c r="C843" s="57">
        <v>18.376770733299999</v>
      </c>
      <c r="D843" s="57">
        <v>4.7626693456</v>
      </c>
      <c r="E843" s="57">
        <v>4.7626693456</v>
      </c>
      <c r="F843" s="57">
        <v>13.6141013877</v>
      </c>
      <c r="G843" s="57">
        <v>13.6141013877</v>
      </c>
      <c r="H843" s="106"/>
      <c r="I843" s="57">
        <v>8.8646297500000006</v>
      </c>
      <c r="J843" s="57">
        <v>8.8646297500000006</v>
      </c>
      <c r="K843" s="57">
        <v>2.3556792779000002</v>
      </c>
      <c r="L843" s="57">
        <v>2.3556792779000002</v>
      </c>
      <c r="M843" s="57">
        <v>3.5263400805999998</v>
      </c>
      <c r="N843" s="57">
        <v>3.5263400805999998</v>
      </c>
      <c r="O843" s="57">
        <v>0.87084878480000005</v>
      </c>
      <c r="P843" s="57">
        <v>0.87084878480000005</v>
      </c>
      <c r="Q843" s="57">
        <v>0.3137290277</v>
      </c>
      <c r="R843" s="57">
        <v>0.3137290277</v>
      </c>
      <c r="S843" s="57">
        <v>1.6812292042000001</v>
      </c>
      <c r="T843" s="57">
        <v>1.6812292042000001</v>
      </c>
      <c r="U843" s="57">
        <v>0.76431460809999996</v>
      </c>
      <c r="V843" s="57">
        <v>0.76431460809999996</v>
      </c>
      <c r="W843" s="106"/>
      <c r="X843" s="57">
        <v>3.3396498592000001</v>
      </c>
      <c r="Y843" s="57">
        <v>3.3396498592000001</v>
      </c>
      <c r="Z843" s="57">
        <v>5.8630577659999998</v>
      </c>
      <c r="AA843" s="57">
        <v>5.8630577659999998</v>
      </c>
      <c r="AB843" s="57">
        <v>9.1740631081000004</v>
      </c>
      <c r="AC843" s="57">
        <v>9.1740631081000004</v>
      </c>
    </row>
    <row r="844" spans="1:29" customFormat="1" x14ac:dyDescent="0.3">
      <c r="A844" s="58" t="s">
        <v>306</v>
      </c>
      <c r="B844" s="67">
        <v>11.8614540152</v>
      </c>
      <c r="C844" s="68">
        <v>64.545910635464395</v>
      </c>
      <c r="D844" s="67">
        <v>0.55128045289999905</v>
      </c>
      <c r="E844" s="68">
        <v>11.575030994106299</v>
      </c>
      <c r="F844" s="67">
        <v>11.310173562299999</v>
      </c>
      <c r="G844" s="68">
        <v>83.076901223304105</v>
      </c>
      <c r="H844" s="108"/>
      <c r="I844" s="67">
        <v>8.8646297500000006</v>
      </c>
      <c r="J844" s="68">
        <v>100</v>
      </c>
      <c r="K844" s="67">
        <v>0</v>
      </c>
      <c r="L844" s="68">
        <v>0</v>
      </c>
      <c r="M844" s="67">
        <v>0.55128045290000005</v>
      </c>
      <c r="N844" s="68">
        <v>15.633218586399099</v>
      </c>
      <c r="O844" s="67">
        <v>0</v>
      </c>
      <c r="P844" s="68">
        <v>0</v>
      </c>
      <c r="Q844" s="67">
        <v>0</v>
      </c>
      <c r="R844" s="68">
        <v>0</v>
      </c>
      <c r="S844" s="67">
        <v>1.6812292042000001</v>
      </c>
      <c r="T844" s="68">
        <v>100</v>
      </c>
      <c r="U844" s="67">
        <v>0.76431460809999896</v>
      </c>
      <c r="V844" s="68">
        <v>100</v>
      </c>
      <c r="W844" s="108"/>
      <c r="X844" s="67">
        <v>2.4455438123</v>
      </c>
      <c r="Y844" s="68">
        <v>73.227551252508306</v>
      </c>
      <c r="Z844" s="67">
        <v>5.0585509264999997</v>
      </c>
      <c r="AA844" s="68">
        <v>86.278374329426597</v>
      </c>
      <c r="AB844" s="67">
        <v>4.3573592764000102</v>
      </c>
      <c r="AC844" s="68">
        <v>47.496504275764003</v>
      </c>
    </row>
    <row r="845" spans="1:29" customFormat="1" x14ac:dyDescent="0.3">
      <c r="A845" s="58" t="s">
        <v>307</v>
      </c>
      <c r="B845" s="70">
        <v>2.9518023655999999</v>
      </c>
      <c r="C845" s="71">
        <v>16.062682657574499</v>
      </c>
      <c r="D845" s="70">
        <v>1.5419805871000001</v>
      </c>
      <c r="E845" s="71">
        <v>32.376393891895098</v>
      </c>
      <c r="F845" s="70">
        <v>1.4098217785</v>
      </c>
      <c r="G845" s="71">
        <v>10.3555992301757</v>
      </c>
      <c r="H845" s="108"/>
      <c r="I845" s="70">
        <v>0</v>
      </c>
      <c r="J845" s="71">
        <v>0</v>
      </c>
      <c r="K845" s="70">
        <v>0</v>
      </c>
      <c r="L845" s="71">
        <v>0</v>
      </c>
      <c r="M845" s="70">
        <v>2.0809535808000001</v>
      </c>
      <c r="N845" s="71">
        <v>59.011709966610198</v>
      </c>
      <c r="O845" s="70">
        <v>0.87084878480000005</v>
      </c>
      <c r="P845" s="71">
        <v>100</v>
      </c>
      <c r="Q845" s="70">
        <v>0</v>
      </c>
      <c r="R845" s="71">
        <v>0</v>
      </c>
      <c r="S845" s="70">
        <v>0</v>
      </c>
      <c r="T845" s="71">
        <v>0</v>
      </c>
      <c r="U845" s="70">
        <v>0</v>
      </c>
      <c r="V845" s="71">
        <v>0</v>
      </c>
      <c r="W845" s="108"/>
      <c r="X845" s="70">
        <v>0</v>
      </c>
      <c r="Y845" s="71">
        <v>0</v>
      </c>
      <c r="Z845" s="70">
        <v>0.80450683950000001</v>
      </c>
      <c r="AA845" s="71">
        <v>13.7216256705733</v>
      </c>
      <c r="AB845" s="70">
        <v>2.1472955261000002</v>
      </c>
      <c r="AC845" s="71">
        <v>23.406156037929399</v>
      </c>
    </row>
    <row r="846" spans="1:29" customFormat="1" x14ac:dyDescent="0.3">
      <c r="A846" s="58" t="s">
        <v>308</v>
      </c>
      <c r="B846" s="67">
        <v>3.5635143524999999</v>
      </c>
      <c r="C846" s="68">
        <v>19.391406706961099</v>
      </c>
      <c r="D846" s="67">
        <v>2.66940830560001</v>
      </c>
      <c r="E846" s="68">
        <v>56.048575113998602</v>
      </c>
      <c r="F846" s="67">
        <v>0.89410604689999595</v>
      </c>
      <c r="G846" s="68">
        <v>6.5674995465202199</v>
      </c>
      <c r="H846" s="108"/>
      <c r="I846" s="67">
        <v>0</v>
      </c>
      <c r="J846" s="68">
        <v>0</v>
      </c>
      <c r="K846" s="67">
        <v>2.3556792779000002</v>
      </c>
      <c r="L846" s="68">
        <v>100</v>
      </c>
      <c r="M846" s="67">
        <v>0.89410604689999895</v>
      </c>
      <c r="N846" s="68">
        <v>25.355071446990699</v>
      </c>
      <c r="O846" s="67">
        <v>0</v>
      </c>
      <c r="P846" s="68">
        <v>0</v>
      </c>
      <c r="Q846" s="67">
        <v>0.3137290277</v>
      </c>
      <c r="R846" s="68">
        <v>100</v>
      </c>
      <c r="S846" s="67">
        <v>0</v>
      </c>
      <c r="T846" s="68">
        <v>0</v>
      </c>
      <c r="U846" s="67">
        <v>0</v>
      </c>
      <c r="V846" s="68">
        <v>0</v>
      </c>
      <c r="W846" s="108"/>
      <c r="X846" s="67">
        <v>0.89410604689999895</v>
      </c>
      <c r="Y846" s="68">
        <v>26.772448747491701</v>
      </c>
      <c r="Z846" s="67">
        <v>0</v>
      </c>
      <c r="AA846" s="68">
        <v>0</v>
      </c>
      <c r="AB846" s="67">
        <v>2.6694083056000002</v>
      </c>
      <c r="AC846" s="68">
        <v>29.0973396863067</v>
      </c>
    </row>
    <row r="847" spans="1:29" customFormat="1" x14ac:dyDescent="0.3">
      <c r="A847" s="65" t="s">
        <v>1</v>
      </c>
    </row>
    <row r="848" spans="1:29" customFormat="1" x14ac:dyDescent="0.3">
      <c r="A848" s="65" t="s">
        <v>1</v>
      </c>
    </row>
    <row r="849" spans="1:29" customFormat="1" x14ac:dyDescent="0.3">
      <c r="A849" s="53" t="s">
        <v>424</v>
      </c>
    </row>
    <row r="850" spans="1:29" customFormat="1" x14ac:dyDescent="0.3">
      <c r="A850" s="54" t="s">
        <v>1</v>
      </c>
    </row>
    <row r="851" spans="1:29" customFormat="1" x14ac:dyDescent="0.3">
      <c r="A851" s="114" t="s">
        <v>1</v>
      </c>
      <c r="B851" s="113" t="s">
        <v>504</v>
      </c>
      <c r="C851" s="113" t="s">
        <v>1</v>
      </c>
      <c r="D851" s="113" t="s">
        <v>346</v>
      </c>
      <c r="E851" s="113" t="s">
        <v>1</v>
      </c>
      <c r="F851" s="113" t="s">
        <v>347</v>
      </c>
      <c r="G851" s="113" t="s">
        <v>1</v>
      </c>
      <c r="H851" s="105"/>
      <c r="I851" s="113" t="s">
        <v>350</v>
      </c>
      <c r="J851" s="113" t="s">
        <v>1</v>
      </c>
      <c r="K851" s="113" t="s">
        <v>351</v>
      </c>
      <c r="L851" s="113" t="s">
        <v>1</v>
      </c>
      <c r="M851" s="113" t="s">
        <v>352</v>
      </c>
      <c r="N851" s="113" t="s">
        <v>1</v>
      </c>
      <c r="O851" s="113" t="s">
        <v>353</v>
      </c>
      <c r="P851" s="113" t="s">
        <v>1</v>
      </c>
      <c r="Q851" s="113" t="s">
        <v>354</v>
      </c>
      <c r="R851" s="113" t="s">
        <v>1</v>
      </c>
      <c r="S851" s="113" t="s">
        <v>355</v>
      </c>
      <c r="T851" s="113" t="s">
        <v>1</v>
      </c>
      <c r="U851" s="113" t="s">
        <v>356</v>
      </c>
      <c r="V851" s="113" t="s">
        <v>1</v>
      </c>
      <c r="W851" s="105"/>
      <c r="X851" s="113" t="s">
        <v>358</v>
      </c>
      <c r="Y851" s="113" t="s">
        <v>1</v>
      </c>
      <c r="Z851" s="113" t="s">
        <v>359</v>
      </c>
      <c r="AA851" s="113" t="s">
        <v>1</v>
      </c>
      <c r="AB851" s="113" t="s">
        <v>360</v>
      </c>
      <c r="AC851" s="113" t="s">
        <v>1</v>
      </c>
    </row>
    <row r="852" spans="1:29" customFormat="1" x14ac:dyDescent="0.3">
      <c r="A852" s="115" t="s">
        <v>1</v>
      </c>
      <c r="B852" s="55" t="s">
        <v>14</v>
      </c>
      <c r="C852" s="55" t="s">
        <v>15</v>
      </c>
      <c r="D852" s="55" t="s">
        <v>14</v>
      </c>
      <c r="E852" s="55" t="s">
        <v>15</v>
      </c>
      <c r="F852" s="55" t="s">
        <v>14</v>
      </c>
      <c r="G852" s="55" t="s">
        <v>15</v>
      </c>
      <c r="H852" s="105"/>
      <c r="I852" s="55" t="s">
        <v>14</v>
      </c>
      <c r="J852" s="55" t="s">
        <v>15</v>
      </c>
      <c r="K852" s="55" t="s">
        <v>14</v>
      </c>
      <c r="L852" s="55" t="s">
        <v>15</v>
      </c>
      <c r="M852" s="55" t="s">
        <v>14</v>
      </c>
      <c r="N852" s="55" t="s">
        <v>15</v>
      </c>
      <c r="O852" s="55" t="s">
        <v>14</v>
      </c>
      <c r="P852" s="55" t="s">
        <v>15</v>
      </c>
      <c r="Q852" s="55" t="s">
        <v>14</v>
      </c>
      <c r="R852" s="55" t="s">
        <v>15</v>
      </c>
      <c r="S852" s="55" t="s">
        <v>14</v>
      </c>
      <c r="T852" s="55" t="s">
        <v>15</v>
      </c>
      <c r="U852" s="55" t="s">
        <v>14</v>
      </c>
      <c r="V852" s="55" t="s">
        <v>15</v>
      </c>
      <c r="W852" s="105"/>
      <c r="X852" s="55" t="s">
        <v>14</v>
      </c>
      <c r="Y852" s="55" t="s">
        <v>15</v>
      </c>
      <c r="Z852" s="55" t="s">
        <v>14</v>
      </c>
      <c r="AA852" s="55" t="s">
        <v>15</v>
      </c>
      <c r="AB852" s="55" t="s">
        <v>14</v>
      </c>
      <c r="AC852" s="55" t="s">
        <v>15</v>
      </c>
    </row>
    <row r="853" spans="1:29" customFormat="1" x14ac:dyDescent="0.3">
      <c r="A853" s="56" t="s">
        <v>16</v>
      </c>
      <c r="B853" s="57">
        <v>58.355636148999999</v>
      </c>
      <c r="C853" s="57">
        <v>58.355636148999999</v>
      </c>
      <c r="D853" s="57">
        <v>18.4268224988</v>
      </c>
      <c r="E853" s="57">
        <v>18.4268224988</v>
      </c>
      <c r="F853" s="57">
        <v>39.928813650199999</v>
      </c>
      <c r="G853" s="57">
        <v>39.928813650199999</v>
      </c>
      <c r="H853" s="106"/>
      <c r="I853" s="57">
        <v>8.5248735341999993</v>
      </c>
      <c r="J853" s="57">
        <v>8.5248735341999993</v>
      </c>
      <c r="K853" s="57">
        <v>16.684926131000001</v>
      </c>
      <c r="L853" s="57">
        <v>16.684926131000001</v>
      </c>
      <c r="M853" s="57">
        <v>10.344498961099999</v>
      </c>
      <c r="N853" s="57">
        <v>10.344498961099999</v>
      </c>
      <c r="O853" s="57">
        <v>6.2611047335999999</v>
      </c>
      <c r="P853" s="57">
        <v>6.2611047335999999</v>
      </c>
      <c r="Q853" s="57">
        <v>3.7731077277999998</v>
      </c>
      <c r="R853" s="57">
        <v>3.7731077277999998</v>
      </c>
      <c r="S853" s="57">
        <v>10.136910760099999</v>
      </c>
      <c r="T853" s="57">
        <v>10.136910760099999</v>
      </c>
      <c r="U853" s="57">
        <v>2.6302143012000001</v>
      </c>
      <c r="V853" s="57">
        <v>2.6302143012000001</v>
      </c>
      <c r="W853" s="106"/>
      <c r="X853" s="57">
        <v>6.4467716675000002</v>
      </c>
      <c r="Y853" s="57">
        <v>6.4467716675000002</v>
      </c>
      <c r="Z853" s="57">
        <v>19.014564023799998</v>
      </c>
      <c r="AA853" s="57">
        <v>19.014564023799998</v>
      </c>
      <c r="AB853" s="57">
        <v>32.894300457699998</v>
      </c>
      <c r="AC853" s="57">
        <v>32.894300457699998</v>
      </c>
    </row>
    <row r="854" spans="1:29" customFormat="1" x14ac:dyDescent="0.3">
      <c r="A854" s="58" t="s">
        <v>306</v>
      </c>
      <c r="B854" s="59">
        <v>24.5102136203</v>
      </c>
      <c r="C854" s="60">
        <v>0.42001450481523001</v>
      </c>
      <c r="D854" s="67">
        <v>1.9330921594999999</v>
      </c>
      <c r="E854" s="72">
        <v>10.4906429723621</v>
      </c>
      <c r="F854" s="59">
        <v>22.577121460800001</v>
      </c>
      <c r="G854" s="60">
        <v>0.56543431664634303</v>
      </c>
      <c r="H854" s="107"/>
      <c r="I854" s="67">
        <v>5.0585509264999997</v>
      </c>
      <c r="J854" s="68">
        <v>59.338721052061999</v>
      </c>
      <c r="K854" s="67">
        <v>9.5021046683999906</v>
      </c>
      <c r="L854" s="68">
        <v>56.950235163135801</v>
      </c>
      <c r="M854" s="67">
        <v>3.0113385620000002</v>
      </c>
      <c r="N854" s="68">
        <v>29.1105308562937</v>
      </c>
      <c r="O854" s="67">
        <v>2.5091619463999999</v>
      </c>
      <c r="P854" s="68">
        <v>40.0753869031238</v>
      </c>
      <c r="Q854" s="67">
        <v>0.67254746090000095</v>
      </c>
      <c r="R854" s="68">
        <v>17.8247616929863</v>
      </c>
      <c r="S854" s="67">
        <v>3.7565100561000002</v>
      </c>
      <c r="T854" s="68">
        <v>37.0577402228501</v>
      </c>
      <c r="U854" s="67">
        <v>0</v>
      </c>
      <c r="V854" s="68">
        <v>0</v>
      </c>
      <c r="W854" s="108"/>
      <c r="X854" s="67">
        <v>1.6812292042000001</v>
      </c>
      <c r="Y854" s="68">
        <v>26.0786218422401</v>
      </c>
      <c r="Z854" s="67">
        <v>8.5493247162999904</v>
      </c>
      <c r="AA854" s="68">
        <v>44.961981277083403</v>
      </c>
      <c r="AB854" s="67">
        <v>14.2796596998</v>
      </c>
      <c r="AC854" s="68">
        <v>43.410741378017001</v>
      </c>
    </row>
    <row r="855" spans="1:29" customFormat="1" x14ac:dyDescent="0.3">
      <c r="A855" s="58" t="s">
        <v>307</v>
      </c>
      <c r="B855" s="63">
        <v>19.256410449400001</v>
      </c>
      <c r="C855" s="64">
        <v>0.32998372942473703</v>
      </c>
      <c r="D855" s="70">
        <v>9.7802109351999906</v>
      </c>
      <c r="E855" s="71">
        <v>53.075949127077699</v>
      </c>
      <c r="F855" s="63">
        <v>9.4761995142000099</v>
      </c>
      <c r="G855" s="64">
        <v>0.23732734954805099</v>
      </c>
      <c r="H855" s="107"/>
      <c r="I855" s="70">
        <v>0</v>
      </c>
      <c r="J855" s="71">
        <v>0</v>
      </c>
      <c r="K855" s="70">
        <v>7.1828214625999802</v>
      </c>
      <c r="L855" s="71">
        <v>43.049764836864199</v>
      </c>
      <c r="M855" s="70">
        <v>4.4011340924000004</v>
      </c>
      <c r="N855" s="71">
        <v>42.545647778111402</v>
      </c>
      <c r="O855" s="70">
        <v>1.0439138795</v>
      </c>
      <c r="P855" s="71">
        <v>16.672998199469099</v>
      </c>
      <c r="Q855" s="70">
        <v>0.95995295169999995</v>
      </c>
      <c r="R855" s="71">
        <v>25.441970411476301</v>
      </c>
      <c r="S855" s="70">
        <v>4.6991714998000003</v>
      </c>
      <c r="T855" s="71">
        <v>46.357037277041599</v>
      </c>
      <c r="U855" s="70">
        <v>0.96941656340000104</v>
      </c>
      <c r="V855" s="71">
        <v>36.856942149455897</v>
      </c>
      <c r="W855" s="108"/>
      <c r="X855" s="70">
        <v>0.96941656340000004</v>
      </c>
      <c r="Y855" s="71">
        <v>15.0372405507566</v>
      </c>
      <c r="Z855" s="70">
        <v>7.4749981229999802</v>
      </c>
      <c r="AA855" s="71">
        <v>39.311961681812697</v>
      </c>
      <c r="AB855" s="70">
        <v>10.811995763000001</v>
      </c>
      <c r="AC855" s="71">
        <v>32.868903161213403</v>
      </c>
    </row>
    <row r="856" spans="1:29" customFormat="1" x14ac:dyDescent="0.3">
      <c r="A856" s="58" t="s">
        <v>308</v>
      </c>
      <c r="B856" s="59">
        <v>14.5890120793</v>
      </c>
      <c r="C856" s="60">
        <v>0.25000176576003302</v>
      </c>
      <c r="D856" s="67">
        <v>6.7135194040999897</v>
      </c>
      <c r="E856" s="68">
        <v>36.433407900560198</v>
      </c>
      <c r="F856" s="59">
        <v>7.8754926752000003</v>
      </c>
      <c r="G856" s="60">
        <v>0.19723833380560599</v>
      </c>
      <c r="H856" s="107"/>
      <c r="I856" s="67">
        <v>3.4663226077</v>
      </c>
      <c r="J856" s="68">
        <v>40.661278947938001</v>
      </c>
      <c r="K856" s="67">
        <v>0</v>
      </c>
      <c r="L856" s="68">
        <v>0</v>
      </c>
      <c r="M856" s="67">
        <v>2.9320263067000001</v>
      </c>
      <c r="N856" s="68">
        <v>28.343821365594899</v>
      </c>
      <c r="O856" s="67">
        <v>2.7080289077000002</v>
      </c>
      <c r="P856" s="68">
        <v>43.251614897407102</v>
      </c>
      <c r="Q856" s="67">
        <v>2.1406073152</v>
      </c>
      <c r="R856" s="68">
        <v>56.733267895537402</v>
      </c>
      <c r="S856" s="67">
        <v>1.6812292042000001</v>
      </c>
      <c r="T856" s="68">
        <v>16.585222500108301</v>
      </c>
      <c r="U856" s="67">
        <v>1.6607977378000001</v>
      </c>
      <c r="V856" s="68">
        <v>63.143057850544103</v>
      </c>
      <c r="W856" s="108"/>
      <c r="X856" s="67">
        <v>3.79612589990001</v>
      </c>
      <c r="Y856" s="68">
        <v>58.884137607003296</v>
      </c>
      <c r="Z856" s="67">
        <v>2.9902411844999999</v>
      </c>
      <c r="AA856" s="68">
        <v>15.7260570411039</v>
      </c>
      <c r="AB856" s="67">
        <v>7.8026449949000103</v>
      </c>
      <c r="AC856" s="68">
        <v>23.7203554607696</v>
      </c>
    </row>
    <row r="857" spans="1:29" customFormat="1" x14ac:dyDescent="0.3">
      <c r="A857" s="65" t="s">
        <v>1</v>
      </c>
    </row>
    <row r="858" spans="1:29" customFormat="1" x14ac:dyDescent="0.3">
      <c r="A858" s="65" t="s">
        <v>1</v>
      </c>
    </row>
    <row r="859" spans="1:29" customFormat="1" x14ac:dyDescent="0.3">
      <c r="A859" s="53" t="s">
        <v>425</v>
      </c>
    </row>
    <row r="860" spans="1:29" customFormat="1" x14ac:dyDescent="0.3">
      <c r="A860" s="54" t="s">
        <v>1</v>
      </c>
    </row>
    <row r="861" spans="1:29" customFormat="1" x14ac:dyDescent="0.3">
      <c r="A861" s="114" t="s">
        <v>1</v>
      </c>
      <c r="B861" s="113" t="s">
        <v>504</v>
      </c>
      <c r="C861" s="113" t="s">
        <v>1</v>
      </c>
      <c r="D861" s="113" t="s">
        <v>346</v>
      </c>
      <c r="E861" s="113" t="s">
        <v>1</v>
      </c>
      <c r="F861" s="113" t="s">
        <v>347</v>
      </c>
      <c r="G861" s="113" t="s">
        <v>1</v>
      </c>
      <c r="H861" s="105"/>
      <c r="I861" s="113" t="s">
        <v>350</v>
      </c>
      <c r="J861" s="113" t="s">
        <v>1</v>
      </c>
      <c r="K861" s="113" t="s">
        <v>351</v>
      </c>
      <c r="L861" s="113" t="s">
        <v>1</v>
      </c>
      <c r="M861" s="113" t="s">
        <v>352</v>
      </c>
      <c r="N861" s="113" t="s">
        <v>1</v>
      </c>
      <c r="O861" s="113" t="s">
        <v>353</v>
      </c>
      <c r="P861" s="113" t="s">
        <v>1</v>
      </c>
      <c r="Q861" s="113" t="s">
        <v>354</v>
      </c>
      <c r="R861" s="113" t="s">
        <v>1</v>
      </c>
      <c r="S861" s="113" t="s">
        <v>355</v>
      </c>
      <c r="T861" s="113" t="s">
        <v>1</v>
      </c>
      <c r="U861" s="113" t="s">
        <v>356</v>
      </c>
      <c r="V861" s="113" t="s">
        <v>1</v>
      </c>
      <c r="W861" s="105"/>
      <c r="X861" s="113" t="s">
        <v>358</v>
      </c>
      <c r="Y861" s="113" t="s">
        <v>1</v>
      </c>
      <c r="Z861" s="113" t="s">
        <v>359</v>
      </c>
      <c r="AA861" s="113" t="s">
        <v>1</v>
      </c>
      <c r="AB861" s="113" t="s">
        <v>360</v>
      </c>
      <c r="AC861" s="113" t="s">
        <v>1</v>
      </c>
    </row>
    <row r="862" spans="1:29" customFormat="1" x14ac:dyDescent="0.3">
      <c r="A862" s="115" t="s">
        <v>1</v>
      </c>
      <c r="B862" s="55" t="s">
        <v>14</v>
      </c>
      <c r="C862" s="55" t="s">
        <v>15</v>
      </c>
      <c r="D862" s="55" t="s">
        <v>14</v>
      </c>
      <c r="E862" s="55" t="s">
        <v>15</v>
      </c>
      <c r="F862" s="55" t="s">
        <v>14</v>
      </c>
      <c r="G862" s="55" t="s">
        <v>15</v>
      </c>
      <c r="H862" s="105"/>
      <c r="I862" s="55" t="s">
        <v>14</v>
      </c>
      <c r="J862" s="55" t="s">
        <v>15</v>
      </c>
      <c r="K862" s="55" t="s">
        <v>14</v>
      </c>
      <c r="L862" s="55" t="s">
        <v>15</v>
      </c>
      <c r="M862" s="55" t="s">
        <v>14</v>
      </c>
      <c r="N862" s="55" t="s">
        <v>15</v>
      </c>
      <c r="O862" s="55" t="s">
        <v>14</v>
      </c>
      <c r="P862" s="55" t="s">
        <v>15</v>
      </c>
      <c r="Q862" s="55" t="s">
        <v>14</v>
      </c>
      <c r="R862" s="55" t="s">
        <v>15</v>
      </c>
      <c r="S862" s="55" t="s">
        <v>14</v>
      </c>
      <c r="T862" s="55" t="s">
        <v>15</v>
      </c>
      <c r="U862" s="55" t="s">
        <v>14</v>
      </c>
      <c r="V862" s="55" t="s">
        <v>15</v>
      </c>
      <c r="W862" s="105"/>
      <c r="X862" s="55" t="s">
        <v>14</v>
      </c>
      <c r="Y862" s="55" t="s">
        <v>15</v>
      </c>
      <c r="Z862" s="55" t="s">
        <v>14</v>
      </c>
      <c r="AA862" s="55" t="s">
        <v>15</v>
      </c>
      <c r="AB862" s="55" t="s">
        <v>14</v>
      </c>
      <c r="AC862" s="55" t="s">
        <v>15</v>
      </c>
    </row>
    <row r="863" spans="1:29" customFormat="1" x14ac:dyDescent="0.3">
      <c r="A863" s="56" t="s">
        <v>16</v>
      </c>
      <c r="B863" s="57">
        <v>15.700616778100001</v>
      </c>
      <c r="C863" s="57">
        <v>15.700616778100001</v>
      </c>
      <c r="D863" s="57">
        <v>7.6090369254999999</v>
      </c>
      <c r="E863" s="57">
        <v>7.6090369254999999</v>
      </c>
      <c r="F863" s="57">
        <v>8.0915798526000007</v>
      </c>
      <c r="G863" s="57">
        <v>8.0915798526000007</v>
      </c>
      <c r="H863" s="106"/>
      <c r="I863" s="57">
        <v>2.9023903702</v>
      </c>
      <c r="J863" s="57">
        <v>2.9023903702</v>
      </c>
      <c r="K863" s="57">
        <v>1.9349998532999999</v>
      </c>
      <c r="L863" s="57">
        <v>1.9349998532999999</v>
      </c>
      <c r="M863" s="57">
        <v>4.9824394778999999</v>
      </c>
      <c r="N863" s="57">
        <v>4.9824394778999999</v>
      </c>
      <c r="O863" s="57">
        <v>0.99956641570000004</v>
      </c>
      <c r="P863" s="57">
        <v>0.99956641570000004</v>
      </c>
      <c r="Q863" s="57">
        <v>2.5943824577000001</v>
      </c>
      <c r="R863" s="57">
        <v>2.5943824577000001</v>
      </c>
      <c r="S863" s="57">
        <v>1.6772355564000001</v>
      </c>
      <c r="T863" s="57">
        <v>1.6772355564000001</v>
      </c>
      <c r="U863" s="57">
        <v>0.60960264689999999</v>
      </c>
      <c r="V863" s="57">
        <v>0.60960264689999999</v>
      </c>
      <c r="W863" s="106"/>
      <c r="X863" s="57">
        <v>2.9023903702</v>
      </c>
      <c r="Y863" s="57">
        <v>2.9023903702</v>
      </c>
      <c r="Z863" s="57">
        <v>4.7576924049000002</v>
      </c>
      <c r="AA863" s="57">
        <v>4.7576924049000002</v>
      </c>
      <c r="AB863" s="57">
        <v>8.0405340029999994</v>
      </c>
      <c r="AC863" s="57">
        <v>8.0405340029999994</v>
      </c>
    </row>
    <row r="864" spans="1:29" customFormat="1" x14ac:dyDescent="0.3">
      <c r="A864" s="58" t="s">
        <v>306</v>
      </c>
      <c r="B864" s="67">
        <v>9.6695157442000195</v>
      </c>
      <c r="C864" s="68">
        <v>61.5868528024168</v>
      </c>
      <c r="D864" s="67">
        <v>4.2917538419000003</v>
      </c>
      <c r="E864" s="68">
        <v>56.4033777719903</v>
      </c>
      <c r="F864" s="67">
        <v>5.3777619022999996</v>
      </c>
      <c r="G864" s="68">
        <v>66.461210298406797</v>
      </c>
      <c r="H864" s="108"/>
      <c r="I864" s="67">
        <v>2.9023903702</v>
      </c>
      <c r="J864" s="68">
        <v>100</v>
      </c>
      <c r="K864" s="67">
        <v>1.9349998532999999</v>
      </c>
      <c r="L864" s="68">
        <v>100</v>
      </c>
      <c r="M864" s="67">
        <v>3.3506066403999899</v>
      </c>
      <c r="N864" s="68">
        <v>67.248315915564604</v>
      </c>
      <c r="O864" s="67">
        <v>0.44958639090000002</v>
      </c>
      <c r="P864" s="68">
        <v>44.978140905739899</v>
      </c>
      <c r="Q864" s="67">
        <v>1.0319324893999999</v>
      </c>
      <c r="R864" s="68">
        <v>39.775650129658999</v>
      </c>
      <c r="S864" s="67">
        <v>0</v>
      </c>
      <c r="T864" s="68">
        <v>0</v>
      </c>
      <c r="U864" s="67">
        <v>0</v>
      </c>
      <c r="V864" s="68">
        <v>0</v>
      </c>
      <c r="W864" s="108"/>
      <c r="X864" s="67">
        <v>2.9023903702</v>
      </c>
      <c r="Y864" s="68">
        <v>100</v>
      </c>
      <c r="Z864" s="67">
        <v>1.265003594</v>
      </c>
      <c r="AA864" s="68">
        <v>26.588595611964301</v>
      </c>
      <c r="AB864" s="67">
        <v>5.5021217800000004</v>
      </c>
      <c r="AC864" s="68">
        <v>68.429805507284797</v>
      </c>
    </row>
    <row r="865" spans="1:29" customFormat="1" x14ac:dyDescent="0.3">
      <c r="A865" s="58" t="s">
        <v>307</v>
      </c>
      <c r="B865" s="70">
        <v>3.3090683939000001</v>
      </c>
      <c r="C865" s="71">
        <v>21.0760407738609</v>
      </c>
      <c r="D865" s="70">
        <v>2.8852185916000002</v>
      </c>
      <c r="E865" s="71">
        <v>37.918315022638801</v>
      </c>
      <c r="F865" s="70">
        <v>0.42384980230000002</v>
      </c>
      <c r="G865" s="71">
        <v>5.2381588023729098</v>
      </c>
      <c r="H865" s="108"/>
      <c r="I865" s="70">
        <v>0</v>
      </c>
      <c r="J865" s="71">
        <v>0</v>
      </c>
      <c r="K865" s="70">
        <v>0</v>
      </c>
      <c r="L865" s="71">
        <v>0</v>
      </c>
      <c r="M865" s="70">
        <v>1.6318328375</v>
      </c>
      <c r="N865" s="71">
        <v>32.751684084435396</v>
      </c>
      <c r="O865" s="70">
        <v>0</v>
      </c>
      <c r="P865" s="71">
        <v>0</v>
      </c>
      <c r="Q865" s="70">
        <v>0</v>
      </c>
      <c r="R865" s="71">
        <v>0</v>
      </c>
      <c r="S865" s="70">
        <v>1.6772355564000001</v>
      </c>
      <c r="T865" s="71">
        <v>100</v>
      </c>
      <c r="U865" s="70">
        <v>0</v>
      </c>
      <c r="V865" s="71">
        <v>0</v>
      </c>
      <c r="W865" s="108"/>
      <c r="X865" s="70">
        <v>0</v>
      </c>
      <c r="Y865" s="71">
        <v>0</v>
      </c>
      <c r="Z865" s="70">
        <v>2.1010853586999998</v>
      </c>
      <c r="AA865" s="71">
        <v>44.161857890099597</v>
      </c>
      <c r="AB865" s="70">
        <v>1.2079830352000001</v>
      </c>
      <c r="AC865" s="71">
        <v>15.023666770755399</v>
      </c>
    </row>
    <row r="866" spans="1:29" customFormat="1" x14ac:dyDescent="0.3">
      <c r="A866" s="58" t="s">
        <v>308</v>
      </c>
      <c r="B866" s="67">
        <v>2.7220326400000001</v>
      </c>
      <c r="C866" s="68">
        <v>17.3371064237223</v>
      </c>
      <c r="D866" s="67">
        <v>0.43206449200000002</v>
      </c>
      <c r="E866" s="68">
        <v>5.6783072053709196</v>
      </c>
      <c r="F866" s="67">
        <v>2.2899681479999998</v>
      </c>
      <c r="G866" s="68">
        <v>28.300630899220302</v>
      </c>
      <c r="H866" s="108"/>
      <c r="I866" s="67">
        <v>0</v>
      </c>
      <c r="J866" s="68">
        <v>0</v>
      </c>
      <c r="K866" s="67">
        <v>0</v>
      </c>
      <c r="L866" s="68">
        <v>0</v>
      </c>
      <c r="M866" s="67">
        <v>0</v>
      </c>
      <c r="N866" s="68">
        <v>0</v>
      </c>
      <c r="O866" s="67">
        <v>0.54998002479999997</v>
      </c>
      <c r="P866" s="68">
        <v>55.021859094260101</v>
      </c>
      <c r="Q866" s="67">
        <v>1.5624499682999999</v>
      </c>
      <c r="R866" s="68">
        <v>60.224349870341001</v>
      </c>
      <c r="S866" s="67">
        <v>0</v>
      </c>
      <c r="T866" s="68">
        <v>0</v>
      </c>
      <c r="U866" s="67">
        <v>0.60960264689999999</v>
      </c>
      <c r="V866" s="68">
        <v>100</v>
      </c>
      <c r="W866" s="108"/>
      <c r="X866" s="67">
        <v>0</v>
      </c>
      <c r="Y866" s="68">
        <v>0</v>
      </c>
      <c r="Z866" s="67">
        <v>1.3916034522</v>
      </c>
      <c r="AA866" s="68">
        <v>29.249546497936102</v>
      </c>
      <c r="AB866" s="67">
        <v>1.3304291878000001</v>
      </c>
      <c r="AC866" s="68">
        <v>16.546527721959801</v>
      </c>
    </row>
    <row r="867" spans="1:29" customFormat="1" x14ac:dyDescent="0.3">
      <c r="A867" s="65" t="s">
        <v>1</v>
      </c>
    </row>
    <row r="868" spans="1:29" customFormat="1" x14ac:dyDescent="0.3">
      <c r="A868" s="65" t="s">
        <v>1</v>
      </c>
    </row>
    <row r="869" spans="1:29" customFormat="1" x14ac:dyDescent="0.3">
      <c r="A869" s="53" t="s">
        <v>426</v>
      </c>
    </row>
    <row r="870" spans="1:29" customFormat="1" x14ac:dyDescent="0.3">
      <c r="A870" s="54" t="s">
        <v>1</v>
      </c>
    </row>
    <row r="871" spans="1:29" customFormat="1" x14ac:dyDescent="0.3">
      <c r="A871" s="114" t="s">
        <v>1</v>
      </c>
      <c r="B871" s="113" t="s">
        <v>504</v>
      </c>
      <c r="C871" s="113" t="s">
        <v>1</v>
      </c>
      <c r="D871" s="113" t="s">
        <v>346</v>
      </c>
      <c r="E871" s="113" t="s">
        <v>1</v>
      </c>
      <c r="F871" s="113" t="s">
        <v>347</v>
      </c>
      <c r="G871" s="113" t="s">
        <v>1</v>
      </c>
      <c r="H871" s="105"/>
      <c r="I871" s="113" t="s">
        <v>350</v>
      </c>
      <c r="J871" s="113" t="s">
        <v>1</v>
      </c>
      <c r="K871" s="113" t="s">
        <v>351</v>
      </c>
      <c r="L871" s="113" t="s">
        <v>1</v>
      </c>
      <c r="M871" s="113" t="s">
        <v>352</v>
      </c>
      <c r="N871" s="113" t="s">
        <v>1</v>
      </c>
      <c r="O871" s="113" t="s">
        <v>353</v>
      </c>
      <c r="P871" s="113" t="s">
        <v>1</v>
      </c>
      <c r="Q871" s="113" t="s">
        <v>354</v>
      </c>
      <c r="R871" s="113" t="s">
        <v>1</v>
      </c>
      <c r="S871" s="113" t="s">
        <v>355</v>
      </c>
      <c r="T871" s="113" t="s">
        <v>1</v>
      </c>
      <c r="U871" s="113" t="s">
        <v>356</v>
      </c>
      <c r="V871" s="113" t="s">
        <v>1</v>
      </c>
      <c r="W871" s="105"/>
      <c r="X871" s="113" t="s">
        <v>358</v>
      </c>
      <c r="Y871" s="113" t="s">
        <v>1</v>
      </c>
      <c r="Z871" s="113" t="s">
        <v>359</v>
      </c>
      <c r="AA871" s="113" t="s">
        <v>1</v>
      </c>
      <c r="AB871" s="113" t="s">
        <v>360</v>
      </c>
      <c r="AC871" s="113" t="s">
        <v>1</v>
      </c>
    </row>
    <row r="872" spans="1:29" customFormat="1" x14ac:dyDescent="0.3">
      <c r="A872" s="115" t="s">
        <v>1</v>
      </c>
      <c r="B872" s="55" t="s">
        <v>14</v>
      </c>
      <c r="C872" s="55" t="s">
        <v>15</v>
      </c>
      <c r="D872" s="55" t="s">
        <v>14</v>
      </c>
      <c r="E872" s="55" t="s">
        <v>15</v>
      </c>
      <c r="F872" s="55" t="s">
        <v>14</v>
      </c>
      <c r="G872" s="55" t="s">
        <v>15</v>
      </c>
      <c r="H872" s="105"/>
      <c r="I872" s="55" t="s">
        <v>14</v>
      </c>
      <c r="J872" s="55" t="s">
        <v>15</v>
      </c>
      <c r="K872" s="55" t="s">
        <v>14</v>
      </c>
      <c r="L872" s="55" t="s">
        <v>15</v>
      </c>
      <c r="M872" s="55" t="s">
        <v>14</v>
      </c>
      <c r="N872" s="55" t="s">
        <v>15</v>
      </c>
      <c r="O872" s="55" t="s">
        <v>14</v>
      </c>
      <c r="P872" s="55" t="s">
        <v>15</v>
      </c>
      <c r="Q872" s="55" t="s">
        <v>14</v>
      </c>
      <c r="R872" s="55" t="s">
        <v>15</v>
      </c>
      <c r="S872" s="55" t="s">
        <v>14</v>
      </c>
      <c r="T872" s="55" t="s">
        <v>15</v>
      </c>
      <c r="U872" s="55" t="s">
        <v>14</v>
      </c>
      <c r="V872" s="55" t="s">
        <v>15</v>
      </c>
      <c r="W872" s="105"/>
      <c r="X872" s="55" t="s">
        <v>14</v>
      </c>
      <c r="Y872" s="55" t="s">
        <v>15</v>
      </c>
      <c r="Z872" s="55" t="s">
        <v>14</v>
      </c>
      <c r="AA872" s="55" t="s">
        <v>15</v>
      </c>
      <c r="AB872" s="55" t="s">
        <v>14</v>
      </c>
      <c r="AC872" s="55" t="s">
        <v>15</v>
      </c>
    </row>
    <row r="873" spans="1:29" customFormat="1" x14ac:dyDescent="0.3">
      <c r="A873" s="56" t="s">
        <v>16</v>
      </c>
      <c r="B873" s="57">
        <v>41.939623810100002</v>
      </c>
      <c r="C873" s="57">
        <v>41.939623810100002</v>
      </c>
      <c r="D873" s="57">
        <v>28.5011014313</v>
      </c>
      <c r="E873" s="57">
        <v>28.5011014313</v>
      </c>
      <c r="F873" s="57">
        <v>13.4385223788</v>
      </c>
      <c r="G873" s="57">
        <v>13.4385223788</v>
      </c>
      <c r="H873" s="106"/>
      <c r="I873" s="57">
        <v>8.7619124683000003</v>
      </c>
      <c r="J873" s="57">
        <v>8.7619124683000003</v>
      </c>
      <c r="K873" s="57">
        <v>2.1682111471000001</v>
      </c>
      <c r="L873" s="57">
        <v>2.1682111471000001</v>
      </c>
      <c r="M873" s="57">
        <v>9.5160440743999999</v>
      </c>
      <c r="N873" s="57">
        <v>9.5160440743999999</v>
      </c>
      <c r="O873" s="57">
        <v>7.8409548749000004</v>
      </c>
      <c r="P873" s="57">
        <v>7.8409548749000004</v>
      </c>
      <c r="Q873" s="57">
        <v>5.7947616361999996</v>
      </c>
      <c r="R873" s="57">
        <v>5.7947616361999996</v>
      </c>
      <c r="S873" s="57">
        <v>6.9940711726</v>
      </c>
      <c r="T873" s="57">
        <v>6.9940711726</v>
      </c>
      <c r="U873" s="57">
        <v>0.86366843660000003</v>
      </c>
      <c r="V873" s="57">
        <v>0.86366843660000003</v>
      </c>
      <c r="W873" s="106"/>
      <c r="X873" s="57">
        <v>9.3700725754</v>
      </c>
      <c r="Y873" s="57">
        <v>9.3700725754</v>
      </c>
      <c r="Z873" s="57">
        <v>9.1621011649999993</v>
      </c>
      <c r="AA873" s="57">
        <v>9.1621011649999993</v>
      </c>
      <c r="AB873" s="57">
        <v>23.407450069700001</v>
      </c>
      <c r="AC873" s="57">
        <v>23.407450069700001</v>
      </c>
    </row>
    <row r="874" spans="1:29" customFormat="1" x14ac:dyDescent="0.3">
      <c r="A874" s="58" t="s">
        <v>306</v>
      </c>
      <c r="B874" s="59">
        <v>35.929321135499897</v>
      </c>
      <c r="C874" s="60">
        <v>0.85669154540311898</v>
      </c>
      <c r="D874" s="67">
        <v>25.449974875700001</v>
      </c>
      <c r="E874" s="68">
        <v>89.294706511765796</v>
      </c>
      <c r="F874" s="67">
        <v>10.4793462598</v>
      </c>
      <c r="G874" s="68">
        <v>77.979899608097796</v>
      </c>
      <c r="H874" s="108"/>
      <c r="I874" s="67">
        <v>8.7619124683000003</v>
      </c>
      <c r="J874" s="68">
        <v>100</v>
      </c>
      <c r="K874" s="67">
        <v>2.1682111471000001</v>
      </c>
      <c r="L874" s="68">
        <v>100</v>
      </c>
      <c r="M874" s="67">
        <v>6.0324838031999999</v>
      </c>
      <c r="N874" s="68">
        <v>63.392768634064502</v>
      </c>
      <c r="O874" s="67">
        <v>6.9701060900999998</v>
      </c>
      <c r="P874" s="68">
        <v>88.893587596228699</v>
      </c>
      <c r="Q874" s="67">
        <v>5.0025364541999897</v>
      </c>
      <c r="R874" s="68">
        <v>86.328597589744604</v>
      </c>
      <c r="S874" s="67">
        <v>6.9940711725999902</v>
      </c>
      <c r="T874" s="68">
        <v>100</v>
      </c>
      <c r="U874" s="67">
        <v>0</v>
      </c>
      <c r="V874" s="72">
        <v>0</v>
      </c>
      <c r="W874" s="108"/>
      <c r="X874" s="67">
        <v>8.9521114244</v>
      </c>
      <c r="Y874" s="68">
        <v>95.539403268899903</v>
      </c>
      <c r="Z874" s="67">
        <v>8.2880349593999902</v>
      </c>
      <c r="AA874" s="68">
        <v>90.45998085091</v>
      </c>
      <c r="AB874" s="67">
        <v>18.689174751700001</v>
      </c>
      <c r="AC874" s="68">
        <v>79.842847879839695</v>
      </c>
    </row>
    <row r="875" spans="1:29" customFormat="1" x14ac:dyDescent="0.3">
      <c r="A875" s="58" t="s">
        <v>307</v>
      </c>
      <c r="B875" s="63">
        <v>4.2861299584000099</v>
      </c>
      <c r="C875" s="64">
        <v>0.10219762527692999</v>
      </c>
      <c r="D875" s="70">
        <v>1.7449149904000001</v>
      </c>
      <c r="E875" s="71">
        <v>6.1222721325559997</v>
      </c>
      <c r="F875" s="70">
        <v>2.5412149679999998</v>
      </c>
      <c r="G875" s="71">
        <v>18.9099284606536</v>
      </c>
      <c r="H875" s="108"/>
      <c r="I875" s="70">
        <v>0</v>
      </c>
      <c r="J875" s="71">
        <v>0</v>
      </c>
      <c r="K875" s="70">
        <v>0</v>
      </c>
      <c r="L875" s="71">
        <v>0</v>
      </c>
      <c r="M875" s="70">
        <v>3.1370802275999998</v>
      </c>
      <c r="N875" s="69">
        <v>32.966222130468601</v>
      </c>
      <c r="O875" s="70">
        <v>0.87084878480000005</v>
      </c>
      <c r="P875" s="71">
        <v>11.1064124037712</v>
      </c>
      <c r="Q875" s="70">
        <v>0</v>
      </c>
      <c r="R875" s="71">
        <v>0</v>
      </c>
      <c r="S875" s="70">
        <v>0</v>
      </c>
      <c r="T875" s="71">
        <v>0</v>
      </c>
      <c r="U875" s="70">
        <v>0.278200946</v>
      </c>
      <c r="V875" s="71">
        <v>32.211544871917802</v>
      </c>
      <c r="W875" s="108"/>
      <c r="X875" s="70">
        <v>0</v>
      </c>
      <c r="Y875" s="71">
        <v>0</v>
      </c>
      <c r="Z875" s="70">
        <v>0.87406620560000003</v>
      </c>
      <c r="AA875" s="71">
        <v>9.5400191490900195</v>
      </c>
      <c r="AB875" s="70">
        <v>3.4120637528</v>
      </c>
      <c r="AC875" s="71">
        <v>14.5768280724297</v>
      </c>
    </row>
    <row r="876" spans="1:29" customFormat="1" x14ac:dyDescent="0.3">
      <c r="A876" s="58" t="s">
        <v>308</v>
      </c>
      <c r="B876" s="59">
        <v>1.7241727162</v>
      </c>
      <c r="C876" s="60">
        <v>4.1110829319951601E-2</v>
      </c>
      <c r="D876" s="67">
        <v>1.3062115651999999</v>
      </c>
      <c r="E876" s="68">
        <v>4.5830213556782597</v>
      </c>
      <c r="F876" s="67">
        <v>0.41796115099999998</v>
      </c>
      <c r="G876" s="68">
        <v>3.11017193124861</v>
      </c>
      <c r="H876" s="108"/>
      <c r="I876" s="67">
        <v>0</v>
      </c>
      <c r="J876" s="68">
        <v>0</v>
      </c>
      <c r="K876" s="67">
        <v>0</v>
      </c>
      <c r="L876" s="68">
        <v>0</v>
      </c>
      <c r="M876" s="67">
        <v>0.34648004360000001</v>
      </c>
      <c r="N876" s="68">
        <v>3.64100923546685</v>
      </c>
      <c r="O876" s="67">
        <v>0</v>
      </c>
      <c r="P876" s="68">
        <v>0</v>
      </c>
      <c r="Q876" s="67">
        <v>0.79222518200000003</v>
      </c>
      <c r="R876" s="68">
        <v>13.6714024102554</v>
      </c>
      <c r="S876" s="67">
        <v>0</v>
      </c>
      <c r="T876" s="68">
        <v>0</v>
      </c>
      <c r="U876" s="67">
        <v>0.58546749060000003</v>
      </c>
      <c r="V876" s="69">
        <v>67.788455128082205</v>
      </c>
      <c r="W876" s="108"/>
      <c r="X876" s="67">
        <v>0.41796115099999998</v>
      </c>
      <c r="Y876" s="68">
        <v>4.46059673110011</v>
      </c>
      <c r="Z876" s="67">
        <v>0</v>
      </c>
      <c r="AA876" s="68">
        <v>0</v>
      </c>
      <c r="AB876" s="67">
        <v>1.3062115651999999</v>
      </c>
      <c r="AC876" s="68">
        <v>5.5803240477305902</v>
      </c>
    </row>
    <row r="877" spans="1:29" customFormat="1" x14ac:dyDescent="0.3">
      <c r="A877" s="65" t="s">
        <v>1</v>
      </c>
    </row>
    <row r="878" spans="1:29" customFormat="1" x14ac:dyDescent="0.3">
      <c r="A878" s="65" t="s">
        <v>1</v>
      </c>
    </row>
    <row r="879" spans="1:29" customFormat="1" x14ac:dyDescent="0.3">
      <c r="A879" s="53" t="s">
        <v>427</v>
      </c>
    </row>
    <row r="880" spans="1:29" customFormat="1" x14ac:dyDescent="0.3">
      <c r="A880" s="54" t="s">
        <v>1</v>
      </c>
    </row>
    <row r="881" spans="1:29" customFormat="1" x14ac:dyDescent="0.3">
      <c r="A881" s="114" t="s">
        <v>1</v>
      </c>
      <c r="B881" s="113" t="s">
        <v>504</v>
      </c>
      <c r="C881" s="113" t="s">
        <v>1</v>
      </c>
      <c r="D881" s="113" t="s">
        <v>346</v>
      </c>
      <c r="E881" s="113" t="s">
        <v>1</v>
      </c>
      <c r="F881" s="113" t="s">
        <v>347</v>
      </c>
      <c r="G881" s="113" t="s">
        <v>1</v>
      </c>
      <c r="H881" s="105"/>
      <c r="I881" s="113" t="s">
        <v>350</v>
      </c>
      <c r="J881" s="113" t="s">
        <v>1</v>
      </c>
      <c r="K881" s="113" t="s">
        <v>351</v>
      </c>
      <c r="L881" s="113" t="s">
        <v>1</v>
      </c>
      <c r="M881" s="113" t="s">
        <v>352</v>
      </c>
      <c r="N881" s="113" t="s">
        <v>1</v>
      </c>
      <c r="O881" s="113" t="s">
        <v>353</v>
      </c>
      <c r="P881" s="113" t="s">
        <v>1</v>
      </c>
      <c r="Q881" s="113" t="s">
        <v>354</v>
      </c>
      <c r="R881" s="113" t="s">
        <v>1</v>
      </c>
      <c r="S881" s="113" t="s">
        <v>355</v>
      </c>
      <c r="T881" s="113" t="s">
        <v>1</v>
      </c>
      <c r="U881" s="113" t="s">
        <v>356</v>
      </c>
      <c r="V881" s="113" t="s">
        <v>1</v>
      </c>
      <c r="W881" s="105"/>
      <c r="X881" s="113" t="s">
        <v>358</v>
      </c>
      <c r="Y881" s="113" t="s">
        <v>1</v>
      </c>
      <c r="Z881" s="113" t="s">
        <v>359</v>
      </c>
      <c r="AA881" s="113" t="s">
        <v>1</v>
      </c>
      <c r="AB881" s="113" t="s">
        <v>360</v>
      </c>
      <c r="AC881" s="113" t="s">
        <v>1</v>
      </c>
    </row>
    <row r="882" spans="1:29" customFormat="1" x14ac:dyDescent="0.3">
      <c r="A882" s="115" t="s">
        <v>1</v>
      </c>
      <c r="B882" s="55" t="s">
        <v>14</v>
      </c>
      <c r="C882" s="55" t="s">
        <v>15</v>
      </c>
      <c r="D882" s="55" t="s">
        <v>14</v>
      </c>
      <c r="E882" s="55" t="s">
        <v>15</v>
      </c>
      <c r="F882" s="55" t="s">
        <v>14</v>
      </c>
      <c r="G882" s="55" t="s">
        <v>15</v>
      </c>
      <c r="H882" s="105"/>
      <c r="I882" s="55" t="s">
        <v>14</v>
      </c>
      <c r="J882" s="55" t="s">
        <v>15</v>
      </c>
      <c r="K882" s="55" t="s">
        <v>14</v>
      </c>
      <c r="L882" s="55" t="s">
        <v>15</v>
      </c>
      <c r="M882" s="55" t="s">
        <v>14</v>
      </c>
      <c r="N882" s="55" t="s">
        <v>15</v>
      </c>
      <c r="O882" s="55" t="s">
        <v>14</v>
      </c>
      <c r="P882" s="55" t="s">
        <v>15</v>
      </c>
      <c r="Q882" s="55" t="s">
        <v>14</v>
      </c>
      <c r="R882" s="55" t="s">
        <v>15</v>
      </c>
      <c r="S882" s="55" t="s">
        <v>14</v>
      </c>
      <c r="T882" s="55" t="s">
        <v>15</v>
      </c>
      <c r="U882" s="55" t="s">
        <v>14</v>
      </c>
      <c r="V882" s="55" t="s">
        <v>15</v>
      </c>
      <c r="W882" s="105"/>
      <c r="X882" s="55" t="s">
        <v>14</v>
      </c>
      <c r="Y882" s="55" t="s">
        <v>15</v>
      </c>
      <c r="Z882" s="55" t="s">
        <v>14</v>
      </c>
      <c r="AA882" s="55" t="s">
        <v>15</v>
      </c>
      <c r="AB882" s="55" t="s">
        <v>14</v>
      </c>
      <c r="AC882" s="55" t="s">
        <v>15</v>
      </c>
    </row>
    <row r="883" spans="1:29" customFormat="1" x14ac:dyDescent="0.3">
      <c r="A883" s="56" t="s">
        <v>16</v>
      </c>
      <c r="B883" s="57">
        <v>72.066300856699996</v>
      </c>
      <c r="C883" s="57">
        <v>72.066300856699996</v>
      </c>
      <c r="D883" s="57">
        <v>28.901478859600001</v>
      </c>
      <c r="E883" s="57">
        <v>28.901478859600001</v>
      </c>
      <c r="F883" s="57">
        <v>43.164821997099999</v>
      </c>
      <c r="G883" s="57">
        <v>43.164821997099999</v>
      </c>
      <c r="H883" s="106"/>
      <c r="I883" s="57">
        <v>9.209064755</v>
      </c>
      <c r="J883" s="57">
        <v>9.209064755</v>
      </c>
      <c r="K883" s="57">
        <v>24.232975220899998</v>
      </c>
      <c r="L883" s="57">
        <v>24.232975220899998</v>
      </c>
      <c r="M883" s="57">
        <v>8.9071659157000003</v>
      </c>
      <c r="N883" s="57">
        <v>8.9071659157000003</v>
      </c>
      <c r="O883" s="57">
        <v>18.7553411777</v>
      </c>
      <c r="P883" s="57">
        <v>18.7553411777</v>
      </c>
      <c r="Q883" s="57">
        <v>5.4307938083999998</v>
      </c>
      <c r="R883" s="57">
        <v>5.4307938083999998</v>
      </c>
      <c r="S883" s="57">
        <v>2.1557052679000002</v>
      </c>
      <c r="T883" s="57">
        <v>2.1557052679000002</v>
      </c>
      <c r="U883" s="57">
        <v>3.3752547111000002</v>
      </c>
      <c r="V883" s="57">
        <v>3.3752547111000002</v>
      </c>
      <c r="W883" s="106"/>
      <c r="X883" s="57">
        <v>9.7618872802999999</v>
      </c>
      <c r="Y883" s="57">
        <v>9.7618872802999999</v>
      </c>
      <c r="Z883" s="57">
        <v>13.508549757700001</v>
      </c>
      <c r="AA883" s="57">
        <v>13.508549757700001</v>
      </c>
      <c r="AB883" s="57">
        <v>48.795863818699999</v>
      </c>
      <c r="AC883" s="57">
        <v>48.795863818699999</v>
      </c>
    </row>
    <row r="884" spans="1:29" customFormat="1" x14ac:dyDescent="0.3">
      <c r="A884" s="58" t="s">
        <v>306</v>
      </c>
      <c r="B884" s="59">
        <v>53.535274172299999</v>
      </c>
      <c r="C884" s="60">
        <v>0.74286141422399399</v>
      </c>
      <c r="D884" s="67">
        <v>21.3519194824</v>
      </c>
      <c r="E884" s="68">
        <v>73.878293862141504</v>
      </c>
      <c r="F884" s="59">
        <v>32.183354689900099</v>
      </c>
      <c r="G884" s="60">
        <v>0.74559220218867595</v>
      </c>
      <c r="H884" s="107"/>
      <c r="I884" s="67">
        <v>6.3066743848</v>
      </c>
      <c r="J884" s="68">
        <v>68.483331940692807</v>
      </c>
      <c r="K884" s="67">
        <v>17.951771173400001</v>
      </c>
      <c r="L884" s="68">
        <v>74.079930383114103</v>
      </c>
      <c r="M884" s="67">
        <v>7.5348884472000099</v>
      </c>
      <c r="N884" s="68">
        <v>84.593556676864097</v>
      </c>
      <c r="O884" s="67">
        <v>15.221069075799999</v>
      </c>
      <c r="P884" s="68">
        <v>81.155916768380393</v>
      </c>
      <c r="Q884" s="67">
        <v>4.8891353607999903</v>
      </c>
      <c r="R884" s="68">
        <v>90.026164374677606</v>
      </c>
      <c r="S884" s="67">
        <v>0.61194637690000098</v>
      </c>
      <c r="T884" s="68">
        <v>28.387293291542299</v>
      </c>
      <c r="U884" s="67">
        <v>1.0197893534</v>
      </c>
      <c r="V884" s="72">
        <v>30.213700614838899</v>
      </c>
      <c r="W884" s="108"/>
      <c r="X884" s="67">
        <v>6.8594969100999998</v>
      </c>
      <c r="Y884" s="68">
        <v>70.268142963941202</v>
      </c>
      <c r="Z884" s="67">
        <v>6.8933180753999999</v>
      </c>
      <c r="AA884" s="68">
        <v>51.029297733983199</v>
      </c>
      <c r="AB884" s="59">
        <v>39.782459186799898</v>
      </c>
      <c r="AC884" s="60">
        <v>0.81528342923922603</v>
      </c>
    </row>
    <row r="885" spans="1:29" customFormat="1" x14ac:dyDescent="0.3">
      <c r="A885" s="58" t="s">
        <v>307</v>
      </c>
      <c r="B885" s="63">
        <v>14.9072126983</v>
      </c>
      <c r="C885" s="64">
        <v>0.206854140161047</v>
      </c>
      <c r="D885" s="70">
        <v>6.9640918866000101</v>
      </c>
      <c r="E885" s="71">
        <v>24.095970730185599</v>
      </c>
      <c r="F885" s="63">
        <v>7.9431208117000001</v>
      </c>
      <c r="G885" s="64">
        <v>0.18401838451305699</v>
      </c>
      <c r="H885" s="107"/>
      <c r="I885" s="70">
        <v>2.9023903702</v>
      </c>
      <c r="J885" s="71">
        <v>31.5166680593072</v>
      </c>
      <c r="K885" s="70">
        <v>5.1618383878000103</v>
      </c>
      <c r="L885" s="71">
        <v>21.3008858414881</v>
      </c>
      <c r="M885" s="70">
        <v>1.3722774685000001</v>
      </c>
      <c r="N885" s="71">
        <v>15.4064433231359</v>
      </c>
      <c r="O885" s="70">
        <v>1.6152912661000001</v>
      </c>
      <c r="P885" s="71">
        <v>8.6124333905510202</v>
      </c>
      <c r="Q885" s="70">
        <v>0.54165844760000104</v>
      </c>
      <c r="R885" s="71">
        <v>9.9738356253223603</v>
      </c>
      <c r="S885" s="70">
        <v>1.543758891</v>
      </c>
      <c r="T885" s="71">
        <v>71.612706708457694</v>
      </c>
      <c r="U885" s="70">
        <v>1.7699978671000001</v>
      </c>
      <c r="V885" s="71">
        <v>52.440423570971198</v>
      </c>
      <c r="W885" s="108"/>
      <c r="X885" s="70">
        <v>2.9023903702</v>
      </c>
      <c r="Y885" s="71">
        <v>29.731857036058798</v>
      </c>
      <c r="Z885" s="70">
        <v>4.6962508464999999</v>
      </c>
      <c r="AA885" s="71">
        <v>34.765026081523601</v>
      </c>
      <c r="AB885" s="63">
        <v>7.3085714815999996</v>
      </c>
      <c r="AC885" s="64">
        <v>0.14977850394768799</v>
      </c>
    </row>
    <row r="886" spans="1:29" customFormat="1" x14ac:dyDescent="0.3">
      <c r="A886" s="58" t="s">
        <v>308</v>
      </c>
      <c r="B886" s="59">
        <v>3.6238139861000001</v>
      </c>
      <c r="C886" s="60">
        <v>5.02844456149589E-2</v>
      </c>
      <c r="D886" s="67">
        <v>0.58546749060000103</v>
      </c>
      <c r="E886" s="68">
        <v>2.0257354076728502</v>
      </c>
      <c r="F886" s="59">
        <v>3.0383464954999999</v>
      </c>
      <c r="G886" s="60">
        <v>7.0389413298267006E-2</v>
      </c>
      <c r="H886" s="107"/>
      <c r="I886" s="67">
        <v>0</v>
      </c>
      <c r="J886" s="68">
        <v>0</v>
      </c>
      <c r="K886" s="67">
        <v>1.1193656596999999</v>
      </c>
      <c r="L886" s="68">
        <v>4.61918377539787</v>
      </c>
      <c r="M886" s="67">
        <v>0</v>
      </c>
      <c r="N886" s="68">
        <v>0</v>
      </c>
      <c r="O886" s="67">
        <v>1.9189808358</v>
      </c>
      <c r="P886" s="68">
        <v>10.231649841068499</v>
      </c>
      <c r="Q886" s="67">
        <v>0</v>
      </c>
      <c r="R886" s="68">
        <v>0</v>
      </c>
      <c r="S886" s="67">
        <v>0</v>
      </c>
      <c r="T886" s="68">
        <v>0</v>
      </c>
      <c r="U886" s="67">
        <v>0.58546749060000103</v>
      </c>
      <c r="V886" s="68">
        <v>17.345875814189899</v>
      </c>
      <c r="W886" s="108"/>
      <c r="X886" s="67">
        <v>0</v>
      </c>
      <c r="Y886" s="68">
        <v>0</v>
      </c>
      <c r="Z886" s="67">
        <v>1.9189808358</v>
      </c>
      <c r="AA886" s="68">
        <v>14.2056761844932</v>
      </c>
      <c r="AB886" s="59">
        <v>1.7048331503</v>
      </c>
      <c r="AC886" s="60">
        <v>3.4938066813086303E-2</v>
      </c>
    </row>
    <row r="887" spans="1:29" customFormat="1" x14ac:dyDescent="0.3">
      <c r="A887" s="65" t="s">
        <v>1</v>
      </c>
    </row>
    <row r="888" spans="1:29" customFormat="1" x14ac:dyDescent="0.3">
      <c r="A888" s="65" t="s">
        <v>1</v>
      </c>
    </row>
    <row r="889" spans="1:29" customFormat="1" x14ac:dyDescent="0.3">
      <c r="A889" s="53" t="s">
        <v>428</v>
      </c>
    </row>
    <row r="890" spans="1:29" customFormat="1" x14ac:dyDescent="0.3">
      <c r="A890" s="54" t="s">
        <v>1</v>
      </c>
    </row>
    <row r="891" spans="1:29" customFormat="1" x14ac:dyDescent="0.3">
      <c r="A891" s="114" t="s">
        <v>1</v>
      </c>
      <c r="B891" s="113" t="s">
        <v>504</v>
      </c>
      <c r="C891" s="113" t="s">
        <v>1</v>
      </c>
      <c r="D891" s="113" t="s">
        <v>346</v>
      </c>
      <c r="E891" s="113" t="s">
        <v>1</v>
      </c>
      <c r="F891" s="113" t="s">
        <v>347</v>
      </c>
      <c r="G891" s="113" t="s">
        <v>1</v>
      </c>
      <c r="H891" s="105"/>
      <c r="I891" s="113" t="s">
        <v>350</v>
      </c>
      <c r="J891" s="113" t="s">
        <v>1</v>
      </c>
      <c r="K891" s="113" t="s">
        <v>351</v>
      </c>
      <c r="L891" s="113" t="s">
        <v>1</v>
      </c>
      <c r="M891" s="113" t="s">
        <v>352</v>
      </c>
      <c r="N891" s="113" t="s">
        <v>1</v>
      </c>
      <c r="O891" s="113" t="s">
        <v>353</v>
      </c>
      <c r="P891" s="113" t="s">
        <v>1</v>
      </c>
      <c r="Q891" s="113" t="s">
        <v>354</v>
      </c>
      <c r="R891" s="113" t="s">
        <v>1</v>
      </c>
      <c r="S891" s="113" t="s">
        <v>355</v>
      </c>
      <c r="T891" s="113" t="s">
        <v>1</v>
      </c>
      <c r="U891" s="113" t="s">
        <v>356</v>
      </c>
      <c r="V891" s="113" t="s">
        <v>1</v>
      </c>
      <c r="W891" s="105"/>
      <c r="X891" s="113" t="s">
        <v>358</v>
      </c>
      <c r="Y891" s="113" t="s">
        <v>1</v>
      </c>
      <c r="Z891" s="113" t="s">
        <v>359</v>
      </c>
      <c r="AA891" s="113" t="s">
        <v>1</v>
      </c>
      <c r="AB891" s="113" t="s">
        <v>360</v>
      </c>
      <c r="AC891" s="113" t="s">
        <v>1</v>
      </c>
    </row>
    <row r="892" spans="1:29" customFormat="1" x14ac:dyDescent="0.3">
      <c r="A892" s="115" t="s">
        <v>1</v>
      </c>
      <c r="B892" s="55" t="s">
        <v>14</v>
      </c>
      <c r="C892" s="55" t="s">
        <v>15</v>
      </c>
      <c r="D892" s="55" t="s">
        <v>14</v>
      </c>
      <c r="E892" s="55" t="s">
        <v>15</v>
      </c>
      <c r="F892" s="55" t="s">
        <v>14</v>
      </c>
      <c r="G892" s="55" t="s">
        <v>15</v>
      </c>
      <c r="H892" s="105"/>
      <c r="I892" s="55" t="s">
        <v>14</v>
      </c>
      <c r="J892" s="55" t="s">
        <v>15</v>
      </c>
      <c r="K892" s="55" t="s">
        <v>14</v>
      </c>
      <c r="L892" s="55" t="s">
        <v>15</v>
      </c>
      <c r="M892" s="55" t="s">
        <v>14</v>
      </c>
      <c r="N892" s="55" t="s">
        <v>15</v>
      </c>
      <c r="O892" s="55" t="s">
        <v>14</v>
      </c>
      <c r="P892" s="55" t="s">
        <v>15</v>
      </c>
      <c r="Q892" s="55" t="s">
        <v>14</v>
      </c>
      <c r="R892" s="55" t="s">
        <v>15</v>
      </c>
      <c r="S892" s="55" t="s">
        <v>14</v>
      </c>
      <c r="T892" s="55" t="s">
        <v>15</v>
      </c>
      <c r="U892" s="55" t="s">
        <v>14</v>
      </c>
      <c r="V892" s="55" t="s">
        <v>15</v>
      </c>
      <c r="W892" s="105"/>
      <c r="X892" s="55" t="s">
        <v>14</v>
      </c>
      <c r="Y892" s="55" t="s">
        <v>15</v>
      </c>
      <c r="Z892" s="55" t="s">
        <v>14</v>
      </c>
      <c r="AA892" s="55" t="s">
        <v>15</v>
      </c>
      <c r="AB892" s="55" t="s">
        <v>14</v>
      </c>
      <c r="AC892" s="55" t="s">
        <v>15</v>
      </c>
    </row>
    <row r="893" spans="1:29" customFormat="1" x14ac:dyDescent="0.3">
      <c r="A893" s="56" t="s">
        <v>16</v>
      </c>
      <c r="B893" s="57">
        <v>127.9494759359</v>
      </c>
      <c r="C893" s="57">
        <v>127.9494759359</v>
      </c>
      <c r="D893" s="57">
        <v>51.317723787399999</v>
      </c>
      <c r="E893" s="57">
        <v>51.317723787399999</v>
      </c>
      <c r="F893" s="57">
        <v>76.631752148499999</v>
      </c>
      <c r="G893" s="57">
        <v>76.631752148499999</v>
      </c>
      <c r="H893" s="106"/>
      <c r="I893" s="57">
        <v>0</v>
      </c>
      <c r="J893" s="57">
        <v>0</v>
      </c>
      <c r="K893" s="57">
        <v>19.9556297892</v>
      </c>
      <c r="L893" s="57">
        <v>19.9556297892</v>
      </c>
      <c r="M893" s="57">
        <v>18.565118733799999</v>
      </c>
      <c r="N893" s="57">
        <v>18.565118733799999</v>
      </c>
      <c r="O893" s="57">
        <v>27.268113909899999</v>
      </c>
      <c r="P893" s="57">
        <v>27.268113909899999</v>
      </c>
      <c r="Q893" s="57">
        <v>22.767627321900001</v>
      </c>
      <c r="R893" s="57">
        <v>22.767627321900001</v>
      </c>
      <c r="S893" s="57">
        <v>25.511210639000002</v>
      </c>
      <c r="T893" s="57">
        <v>25.511210639000002</v>
      </c>
      <c r="U893" s="57">
        <v>13.8817755421</v>
      </c>
      <c r="V893" s="57">
        <v>13.8817755421</v>
      </c>
      <c r="W893" s="106"/>
      <c r="X893" s="57">
        <v>23.114147552199999</v>
      </c>
      <c r="Y893" s="57">
        <v>23.114147552199999</v>
      </c>
      <c r="Z893" s="57">
        <v>41.192183272000001</v>
      </c>
      <c r="AA893" s="57">
        <v>41.192183272000001</v>
      </c>
      <c r="AB893" s="57">
        <v>62.136106355300001</v>
      </c>
      <c r="AC893" s="57">
        <v>62.136106355300001</v>
      </c>
    </row>
    <row r="894" spans="1:29" customFormat="1" x14ac:dyDescent="0.3">
      <c r="A894" s="58" t="s">
        <v>306</v>
      </c>
      <c r="B894" s="59">
        <v>31.285459402699999</v>
      </c>
      <c r="C894" s="60">
        <v>0.24451416603201501</v>
      </c>
      <c r="D894" s="59">
        <v>13.3446629897</v>
      </c>
      <c r="E894" s="60">
        <v>0.26004004084406601</v>
      </c>
      <c r="F894" s="59">
        <v>17.940796412999902</v>
      </c>
      <c r="G894" s="60">
        <v>0.23411700646272099</v>
      </c>
      <c r="H894" s="107"/>
      <c r="I894" s="67"/>
      <c r="J894" s="68"/>
      <c r="K894" s="67">
        <v>11.9338737968</v>
      </c>
      <c r="L894" s="69">
        <v>59.802040441031899</v>
      </c>
      <c r="M894" s="67">
        <v>4.9059690819000004</v>
      </c>
      <c r="N894" s="68">
        <v>26.4257350154626</v>
      </c>
      <c r="O894" s="67">
        <v>5.2485751551000099</v>
      </c>
      <c r="P894" s="68">
        <v>19.2480315009776</v>
      </c>
      <c r="Q894" s="59">
        <v>2.2921897486999998</v>
      </c>
      <c r="R894" s="62">
        <v>0.10067758560397599</v>
      </c>
      <c r="S894" s="67">
        <v>4.5663818811999901</v>
      </c>
      <c r="T894" s="68">
        <v>17.8995107124363</v>
      </c>
      <c r="U894" s="67">
        <v>2.3384697390000002</v>
      </c>
      <c r="V894" s="68">
        <v>16.8456097846273</v>
      </c>
      <c r="W894" s="108"/>
      <c r="X894" s="67">
        <v>2.2468272367000002</v>
      </c>
      <c r="Y894" s="68">
        <v>9.7205714882015997</v>
      </c>
      <c r="Z894" s="59">
        <v>8.0600805152999992</v>
      </c>
      <c r="AA894" s="60">
        <v>0.19567014600992899</v>
      </c>
      <c r="AB894" s="59">
        <v>20.978551650699998</v>
      </c>
      <c r="AC894" s="60">
        <v>0.33762256570668803</v>
      </c>
    </row>
    <row r="895" spans="1:29" customFormat="1" x14ac:dyDescent="0.3">
      <c r="A895" s="58" t="s">
        <v>307</v>
      </c>
      <c r="B895" s="63">
        <v>33.489219145699998</v>
      </c>
      <c r="C895" s="64">
        <v>0.261737837538916</v>
      </c>
      <c r="D895" s="63">
        <v>18.6501632931</v>
      </c>
      <c r="E895" s="64">
        <v>0.36342538048577999</v>
      </c>
      <c r="F895" s="63">
        <v>14.8390558526</v>
      </c>
      <c r="G895" s="64">
        <v>0.19364108788540199</v>
      </c>
      <c r="H895" s="107"/>
      <c r="I895" s="70"/>
      <c r="J895" s="71"/>
      <c r="K895" s="70">
        <v>0</v>
      </c>
      <c r="L895" s="71">
        <v>0</v>
      </c>
      <c r="M895" s="70">
        <v>5.9782249621999997</v>
      </c>
      <c r="N895" s="71">
        <v>32.201382861699301</v>
      </c>
      <c r="O895" s="70">
        <v>6.1344210419999801</v>
      </c>
      <c r="P895" s="71">
        <v>22.4966826171752</v>
      </c>
      <c r="Q895" s="63">
        <v>9.0897722340999891</v>
      </c>
      <c r="R895" s="64">
        <v>0.39924108496613597</v>
      </c>
      <c r="S895" s="70">
        <v>8.5471190645000004</v>
      </c>
      <c r="T895" s="71">
        <v>33.503384788151401</v>
      </c>
      <c r="U895" s="70">
        <v>3.7396818429000001</v>
      </c>
      <c r="V895" s="71">
        <v>26.939506632695998</v>
      </c>
      <c r="W895" s="108"/>
      <c r="X895" s="70">
        <v>5.9808588607999997</v>
      </c>
      <c r="Y895" s="71">
        <v>25.875316609851499</v>
      </c>
      <c r="Z895" s="63">
        <v>14.0942204347</v>
      </c>
      <c r="AA895" s="64">
        <v>0.34215764533851301</v>
      </c>
      <c r="AB895" s="63">
        <v>13.4141398502</v>
      </c>
      <c r="AC895" s="64">
        <v>0.21588317384254299</v>
      </c>
    </row>
    <row r="896" spans="1:29" customFormat="1" x14ac:dyDescent="0.3">
      <c r="A896" s="58" t="s">
        <v>308</v>
      </c>
      <c r="B896" s="59">
        <v>63.1747973875</v>
      </c>
      <c r="C896" s="60">
        <v>0.49374799642906902</v>
      </c>
      <c r="D896" s="59">
        <v>19.3228975046</v>
      </c>
      <c r="E896" s="60">
        <v>0.376534578670154</v>
      </c>
      <c r="F896" s="59">
        <v>43.8518998829</v>
      </c>
      <c r="G896" s="60">
        <v>0.57224190565187805</v>
      </c>
      <c r="H896" s="107"/>
      <c r="I896" s="67"/>
      <c r="J896" s="68"/>
      <c r="K896" s="67">
        <v>8.0217559923999993</v>
      </c>
      <c r="L896" s="68">
        <v>40.197959558968101</v>
      </c>
      <c r="M896" s="67">
        <v>7.6809246896999799</v>
      </c>
      <c r="N896" s="68">
        <v>41.372882122838099</v>
      </c>
      <c r="O896" s="67">
        <v>15.8851177128</v>
      </c>
      <c r="P896" s="68">
        <v>58.2552858818472</v>
      </c>
      <c r="Q896" s="59">
        <v>11.385665339099999</v>
      </c>
      <c r="R896" s="60">
        <v>0.50008132942988803</v>
      </c>
      <c r="S896" s="67">
        <v>12.3977096933</v>
      </c>
      <c r="T896" s="68">
        <v>48.597104499412197</v>
      </c>
      <c r="U896" s="67">
        <v>7.8036239602000101</v>
      </c>
      <c r="V896" s="68">
        <v>56.214883582676698</v>
      </c>
      <c r="W896" s="108"/>
      <c r="X896" s="67">
        <v>14.886461454699999</v>
      </c>
      <c r="Y896" s="68">
        <v>64.404111901946905</v>
      </c>
      <c r="Z896" s="59">
        <v>19.037882322000002</v>
      </c>
      <c r="AA896" s="60">
        <v>0.462172208651558</v>
      </c>
      <c r="AB896" s="59">
        <v>27.743414854400001</v>
      </c>
      <c r="AC896" s="60">
        <v>0.44649426045076901</v>
      </c>
    </row>
    <row r="897" spans="1:29" customFormat="1" x14ac:dyDescent="0.3">
      <c r="A897" s="65" t="s">
        <v>1</v>
      </c>
    </row>
    <row r="898" spans="1:29" customFormat="1" x14ac:dyDescent="0.3">
      <c r="A898" s="65" t="s">
        <v>1</v>
      </c>
    </row>
    <row r="899" spans="1:29" customFormat="1" x14ac:dyDescent="0.3">
      <c r="A899" s="53" t="s">
        <v>429</v>
      </c>
    </row>
    <row r="900" spans="1:29" customFormat="1" x14ac:dyDescent="0.3">
      <c r="A900" s="54" t="s">
        <v>1</v>
      </c>
    </row>
    <row r="901" spans="1:29" customFormat="1" x14ac:dyDescent="0.3">
      <c r="A901" s="114" t="s">
        <v>1</v>
      </c>
      <c r="B901" s="113" t="s">
        <v>504</v>
      </c>
      <c r="C901" s="113" t="s">
        <v>1</v>
      </c>
      <c r="D901" s="113" t="s">
        <v>346</v>
      </c>
      <c r="E901" s="113" t="s">
        <v>1</v>
      </c>
      <c r="F901" s="113" t="s">
        <v>347</v>
      </c>
      <c r="G901" s="113" t="s">
        <v>1</v>
      </c>
      <c r="H901" s="105"/>
      <c r="I901" s="113" t="s">
        <v>350</v>
      </c>
      <c r="J901" s="113" t="s">
        <v>1</v>
      </c>
      <c r="K901" s="113" t="s">
        <v>351</v>
      </c>
      <c r="L901" s="113" t="s">
        <v>1</v>
      </c>
      <c r="M901" s="113" t="s">
        <v>352</v>
      </c>
      <c r="N901" s="113" t="s">
        <v>1</v>
      </c>
      <c r="O901" s="113" t="s">
        <v>353</v>
      </c>
      <c r="P901" s="113" t="s">
        <v>1</v>
      </c>
      <c r="Q901" s="113" t="s">
        <v>354</v>
      </c>
      <c r="R901" s="113" t="s">
        <v>1</v>
      </c>
      <c r="S901" s="113" t="s">
        <v>355</v>
      </c>
      <c r="T901" s="113" t="s">
        <v>1</v>
      </c>
      <c r="U901" s="113" t="s">
        <v>356</v>
      </c>
      <c r="V901" s="113" t="s">
        <v>1</v>
      </c>
      <c r="W901" s="105"/>
      <c r="X901" s="113" t="s">
        <v>358</v>
      </c>
      <c r="Y901" s="113" t="s">
        <v>1</v>
      </c>
      <c r="Z901" s="113" t="s">
        <v>359</v>
      </c>
      <c r="AA901" s="113" t="s">
        <v>1</v>
      </c>
      <c r="AB901" s="113" t="s">
        <v>360</v>
      </c>
      <c r="AC901" s="113" t="s">
        <v>1</v>
      </c>
    </row>
    <row r="902" spans="1:29" customFormat="1" x14ac:dyDescent="0.3">
      <c r="A902" s="115" t="s">
        <v>1</v>
      </c>
      <c r="B902" s="55" t="s">
        <v>14</v>
      </c>
      <c r="C902" s="55" t="s">
        <v>15</v>
      </c>
      <c r="D902" s="55" t="s">
        <v>14</v>
      </c>
      <c r="E902" s="55" t="s">
        <v>15</v>
      </c>
      <c r="F902" s="55" t="s">
        <v>14</v>
      </c>
      <c r="G902" s="55" t="s">
        <v>15</v>
      </c>
      <c r="H902" s="105"/>
      <c r="I902" s="55" t="s">
        <v>14</v>
      </c>
      <c r="J902" s="55" t="s">
        <v>15</v>
      </c>
      <c r="K902" s="55" t="s">
        <v>14</v>
      </c>
      <c r="L902" s="55" t="s">
        <v>15</v>
      </c>
      <c r="M902" s="55" t="s">
        <v>14</v>
      </c>
      <c r="N902" s="55" t="s">
        <v>15</v>
      </c>
      <c r="O902" s="55" t="s">
        <v>14</v>
      </c>
      <c r="P902" s="55" t="s">
        <v>15</v>
      </c>
      <c r="Q902" s="55" t="s">
        <v>14</v>
      </c>
      <c r="R902" s="55" t="s">
        <v>15</v>
      </c>
      <c r="S902" s="55" t="s">
        <v>14</v>
      </c>
      <c r="T902" s="55" t="s">
        <v>15</v>
      </c>
      <c r="U902" s="55" t="s">
        <v>14</v>
      </c>
      <c r="V902" s="55" t="s">
        <v>15</v>
      </c>
      <c r="W902" s="105"/>
      <c r="X902" s="55" t="s">
        <v>14</v>
      </c>
      <c r="Y902" s="55" t="s">
        <v>15</v>
      </c>
      <c r="Z902" s="55" t="s">
        <v>14</v>
      </c>
      <c r="AA902" s="55" t="s">
        <v>15</v>
      </c>
      <c r="AB902" s="55" t="s">
        <v>14</v>
      </c>
      <c r="AC902" s="55" t="s">
        <v>15</v>
      </c>
    </row>
    <row r="903" spans="1:29" customFormat="1" x14ac:dyDescent="0.3">
      <c r="A903" s="56" t="s">
        <v>16</v>
      </c>
      <c r="B903" s="57">
        <v>258.09003886030001</v>
      </c>
      <c r="C903" s="57">
        <v>258.09003886030001</v>
      </c>
      <c r="D903" s="57">
        <v>104.78486805990001</v>
      </c>
      <c r="E903" s="57">
        <v>104.78486805990001</v>
      </c>
      <c r="F903" s="57">
        <v>153.30517080039999</v>
      </c>
      <c r="G903" s="57">
        <v>153.30517080039999</v>
      </c>
      <c r="H903" s="106"/>
      <c r="I903" s="57">
        <v>8.7619124683000003</v>
      </c>
      <c r="J903" s="57">
        <v>8.7619124683000003</v>
      </c>
      <c r="K903" s="57">
        <v>35.321753350900003</v>
      </c>
      <c r="L903" s="57">
        <v>35.321753350900003</v>
      </c>
      <c r="M903" s="57">
        <v>38.2018796889</v>
      </c>
      <c r="N903" s="57">
        <v>38.2018796889</v>
      </c>
      <c r="O903" s="57">
        <v>49.282923644</v>
      </c>
      <c r="P903" s="57">
        <v>49.282923644</v>
      </c>
      <c r="Q903" s="57">
        <v>36.742800685699997</v>
      </c>
      <c r="R903" s="57">
        <v>36.742800685699997</v>
      </c>
      <c r="S903" s="57">
        <v>59.661770948799997</v>
      </c>
      <c r="T903" s="57">
        <v>59.661770948799997</v>
      </c>
      <c r="U903" s="57">
        <v>30.1169980737</v>
      </c>
      <c r="V903" s="57">
        <v>30.1169980737</v>
      </c>
      <c r="W903" s="106"/>
      <c r="X903" s="57">
        <v>29.294806740199999</v>
      </c>
      <c r="Y903" s="57">
        <v>29.294806740199999</v>
      </c>
      <c r="Z903" s="57">
        <v>73.500425976499997</v>
      </c>
      <c r="AA903" s="57">
        <v>73.500425976499997</v>
      </c>
      <c r="AB903" s="57">
        <v>152.9937926842</v>
      </c>
      <c r="AC903" s="57">
        <v>152.9937926842</v>
      </c>
    </row>
    <row r="904" spans="1:29" customFormat="1" x14ac:dyDescent="0.3">
      <c r="A904" s="58" t="s">
        <v>306</v>
      </c>
      <c r="B904" s="59">
        <v>125.19380014950001</v>
      </c>
      <c r="C904" s="60">
        <v>0.48507800108188398</v>
      </c>
      <c r="D904" s="59">
        <v>45.370934622</v>
      </c>
      <c r="E904" s="60">
        <v>0.43299128454371699</v>
      </c>
      <c r="F904" s="59">
        <v>79.822865527499701</v>
      </c>
      <c r="G904" s="60">
        <v>0.52067953814439605</v>
      </c>
      <c r="H904" s="107"/>
      <c r="I904" s="67">
        <v>3.1533371924</v>
      </c>
      <c r="J904" s="68">
        <v>35.989142824794897</v>
      </c>
      <c r="K904" s="67">
        <v>16.141185840799999</v>
      </c>
      <c r="L904" s="68">
        <v>45.697578148081099</v>
      </c>
      <c r="M904" s="59">
        <v>15.4899171503</v>
      </c>
      <c r="N904" s="60">
        <v>0.405475261333823</v>
      </c>
      <c r="O904" s="59">
        <v>25.902844289600001</v>
      </c>
      <c r="P904" s="60">
        <v>0.52559471667532798</v>
      </c>
      <c r="Q904" s="59">
        <v>17.978068968100001</v>
      </c>
      <c r="R904" s="60">
        <v>0.48929500834423101</v>
      </c>
      <c r="S904" s="59">
        <v>30.7231597199</v>
      </c>
      <c r="T904" s="60">
        <v>0.51495554408308997</v>
      </c>
      <c r="U904" s="59">
        <v>15.805286988400001</v>
      </c>
      <c r="V904" s="60">
        <v>0.52479622802121595</v>
      </c>
      <c r="W904" s="107"/>
      <c r="X904" s="59">
        <v>16.121672894100001</v>
      </c>
      <c r="Y904" s="60">
        <v>0.55032528588000296</v>
      </c>
      <c r="Z904" s="59">
        <v>25.312215280499998</v>
      </c>
      <c r="AA904" s="62">
        <v>0.34438188546816001</v>
      </c>
      <c r="AB904" s="59">
        <v>82.252873218500199</v>
      </c>
      <c r="AC904" s="60">
        <v>0.53762229026037101</v>
      </c>
    </row>
    <row r="905" spans="1:29" customFormat="1" x14ac:dyDescent="0.3">
      <c r="A905" s="58" t="s">
        <v>307</v>
      </c>
      <c r="B905" s="63">
        <v>73.583237723599893</v>
      </c>
      <c r="C905" s="64">
        <v>0.28510684894518301</v>
      </c>
      <c r="D905" s="63">
        <v>26.310126166300002</v>
      </c>
      <c r="E905" s="64">
        <v>0.25108707634445698</v>
      </c>
      <c r="F905" s="63">
        <v>47.273111557299998</v>
      </c>
      <c r="G905" s="64">
        <v>0.308359537453884</v>
      </c>
      <c r="H905" s="107"/>
      <c r="I905" s="70">
        <v>5.6085752758999998</v>
      </c>
      <c r="J905" s="71">
        <v>64.010857175205103</v>
      </c>
      <c r="K905" s="70">
        <v>11.9641042034</v>
      </c>
      <c r="L905" s="71">
        <v>33.871773251299103</v>
      </c>
      <c r="M905" s="63">
        <v>14.685107694799999</v>
      </c>
      <c r="N905" s="64">
        <v>0.38440798762755501</v>
      </c>
      <c r="O905" s="63">
        <v>11.5658456754</v>
      </c>
      <c r="P905" s="64">
        <v>0.23468262067703199</v>
      </c>
      <c r="Q905" s="63">
        <v>10.8867031431</v>
      </c>
      <c r="R905" s="64">
        <v>0.29629486429805602</v>
      </c>
      <c r="S905" s="63">
        <v>11.790926648399999</v>
      </c>
      <c r="T905" s="64">
        <v>0.19762951150944899</v>
      </c>
      <c r="U905" s="63">
        <v>7.0819750826000103</v>
      </c>
      <c r="V905" s="64">
        <v>0.235148770978752</v>
      </c>
      <c r="W905" s="107"/>
      <c r="X905" s="63">
        <v>5.1853951056999801</v>
      </c>
      <c r="Y905" s="64">
        <v>0.17700731572276601</v>
      </c>
      <c r="Z905" s="63">
        <v>32.046048366999997</v>
      </c>
      <c r="AA905" s="61">
        <v>0.43599813118424602</v>
      </c>
      <c r="AB905" s="63">
        <v>35.557819547900003</v>
      </c>
      <c r="AC905" s="64">
        <v>0.232413478508218</v>
      </c>
    </row>
    <row r="906" spans="1:29" customFormat="1" x14ac:dyDescent="0.3">
      <c r="A906" s="58" t="s">
        <v>308</v>
      </c>
      <c r="B906" s="59">
        <v>59.313000987200098</v>
      </c>
      <c r="C906" s="60">
        <v>0.22981514997293301</v>
      </c>
      <c r="D906" s="59">
        <v>33.103807271599997</v>
      </c>
      <c r="E906" s="60">
        <v>0.31592163911182602</v>
      </c>
      <c r="F906" s="59">
        <v>26.209193715600001</v>
      </c>
      <c r="G906" s="60">
        <v>0.17096092440172</v>
      </c>
      <c r="H906" s="107"/>
      <c r="I906" s="67">
        <v>0</v>
      </c>
      <c r="J906" s="68">
        <v>0</v>
      </c>
      <c r="K906" s="67">
        <v>7.2164633067000103</v>
      </c>
      <c r="L906" s="68">
        <v>20.430648600619701</v>
      </c>
      <c r="M906" s="59">
        <v>8.0268548438000007</v>
      </c>
      <c r="N906" s="60">
        <v>0.21011675103862201</v>
      </c>
      <c r="O906" s="59">
        <v>11.814233679000001</v>
      </c>
      <c r="P906" s="60">
        <v>0.23972266264764</v>
      </c>
      <c r="Q906" s="59">
        <v>7.8780285745000098</v>
      </c>
      <c r="R906" s="60">
        <v>0.214410127357713</v>
      </c>
      <c r="S906" s="59">
        <v>17.147684580500002</v>
      </c>
      <c r="T906" s="60">
        <v>0.28741494440746101</v>
      </c>
      <c r="U906" s="59">
        <v>7.2297360026999904</v>
      </c>
      <c r="V906" s="60">
        <v>0.24005500100003199</v>
      </c>
      <c r="W906" s="107"/>
      <c r="X906" s="59">
        <v>7.98773874040001</v>
      </c>
      <c r="Y906" s="60">
        <v>0.27266739839723098</v>
      </c>
      <c r="Z906" s="59">
        <v>16.142162329000001</v>
      </c>
      <c r="AA906" s="60">
        <v>0.219619983347594</v>
      </c>
      <c r="AB906" s="59">
        <v>35.1830999178</v>
      </c>
      <c r="AC906" s="60">
        <v>0.22996423123141199</v>
      </c>
    </row>
    <row r="907" spans="1:29" customFormat="1" x14ac:dyDescent="0.3">
      <c r="A907" s="65" t="s">
        <v>1</v>
      </c>
    </row>
    <row r="908" spans="1:29" customFormat="1" x14ac:dyDescent="0.3">
      <c r="A908" s="65" t="s">
        <v>1</v>
      </c>
    </row>
    <row r="909" spans="1:29" customFormat="1" x14ac:dyDescent="0.3">
      <c r="A909" s="53" t="s">
        <v>430</v>
      </c>
    </row>
    <row r="910" spans="1:29" customFormat="1" x14ac:dyDescent="0.3">
      <c r="A910" s="54" t="s">
        <v>1</v>
      </c>
    </row>
    <row r="911" spans="1:29" customFormat="1" x14ac:dyDescent="0.3">
      <c r="A911" s="114" t="s">
        <v>1</v>
      </c>
      <c r="B911" s="113" t="s">
        <v>504</v>
      </c>
      <c r="C911" s="113" t="s">
        <v>1</v>
      </c>
      <c r="D911" s="113" t="s">
        <v>346</v>
      </c>
      <c r="E911" s="113" t="s">
        <v>1</v>
      </c>
      <c r="F911" s="113" t="s">
        <v>347</v>
      </c>
      <c r="G911" s="113" t="s">
        <v>1</v>
      </c>
      <c r="H911" s="105"/>
      <c r="I911" s="113" t="s">
        <v>350</v>
      </c>
      <c r="J911" s="113" t="s">
        <v>1</v>
      </c>
      <c r="K911" s="113" t="s">
        <v>351</v>
      </c>
      <c r="L911" s="113" t="s">
        <v>1</v>
      </c>
      <c r="M911" s="113" t="s">
        <v>352</v>
      </c>
      <c r="N911" s="113" t="s">
        <v>1</v>
      </c>
      <c r="O911" s="113" t="s">
        <v>353</v>
      </c>
      <c r="P911" s="113" t="s">
        <v>1</v>
      </c>
      <c r="Q911" s="113" t="s">
        <v>354</v>
      </c>
      <c r="R911" s="113" t="s">
        <v>1</v>
      </c>
      <c r="S911" s="113" t="s">
        <v>355</v>
      </c>
      <c r="T911" s="113" t="s">
        <v>1</v>
      </c>
      <c r="U911" s="113" t="s">
        <v>356</v>
      </c>
      <c r="V911" s="113" t="s">
        <v>1</v>
      </c>
      <c r="W911" s="105"/>
      <c r="X911" s="113" t="s">
        <v>358</v>
      </c>
      <c r="Y911" s="113" t="s">
        <v>1</v>
      </c>
      <c r="Z911" s="113" t="s">
        <v>359</v>
      </c>
      <c r="AA911" s="113" t="s">
        <v>1</v>
      </c>
      <c r="AB911" s="113" t="s">
        <v>360</v>
      </c>
      <c r="AC911" s="113" t="s">
        <v>1</v>
      </c>
    </row>
    <row r="912" spans="1:29" customFormat="1" x14ac:dyDescent="0.3">
      <c r="A912" s="115" t="s">
        <v>1</v>
      </c>
      <c r="B912" s="55" t="s">
        <v>14</v>
      </c>
      <c r="C912" s="55" t="s">
        <v>15</v>
      </c>
      <c r="D912" s="55" t="s">
        <v>14</v>
      </c>
      <c r="E912" s="55" t="s">
        <v>15</v>
      </c>
      <c r="F912" s="55" t="s">
        <v>14</v>
      </c>
      <c r="G912" s="55" t="s">
        <v>15</v>
      </c>
      <c r="H912" s="105"/>
      <c r="I912" s="55" t="s">
        <v>14</v>
      </c>
      <c r="J912" s="55" t="s">
        <v>15</v>
      </c>
      <c r="K912" s="55" t="s">
        <v>14</v>
      </c>
      <c r="L912" s="55" t="s">
        <v>15</v>
      </c>
      <c r="M912" s="55" t="s">
        <v>14</v>
      </c>
      <c r="N912" s="55" t="s">
        <v>15</v>
      </c>
      <c r="O912" s="55" t="s">
        <v>14</v>
      </c>
      <c r="P912" s="55" t="s">
        <v>15</v>
      </c>
      <c r="Q912" s="55" t="s">
        <v>14</v>
      </c>
      <c r="R912" s="55" t="s">
        <v>15</v>
      </c>
      <c r="S912" s="55" t="s">
        <v>14</v>
      </c>
      <c r="T912" s="55" t="s">
        <v>15</v>
      </c>
      <c r="U912" s="55" t="s">
        <v>14</v>
      </c>
      <c r="V912" s="55" t="s">
        <v>15</v>
      </c>
      <c r="W912" s="105"/>
      <c r="X912" s="55" t="s">
        <v>14</v>
      </c>
      <c r="Y912" s="55" t="s">
        <v>15</v>
      </c>
      <c r="Z912" s="55" t="s">
        <v>14</v>
      </c>
      <c r="AA912" s="55" t="s">
        <v>15</v>
      </c>
      <c r="AB912" s="55" t="s">
        <v>14</v>
      </c>
      <c r="AC912" s="55" t="s">
        <v>15</v>
      </c>
    </row>
    <row r="913" spans="1:29" customFormat="1" x14ac:dyDescent="0.3">
      <c r="A913" s="56" t="s">
        <v>16</v>
      </c>
      <c r="B913" s="57">
        <v>218.03512788329999</v>
      </c>
      <c r="C913" s="57">
        <v>218.03512788329999</v>
      </c>
      <c r="D913" s="57">
        <v>102.5699773262</v>
      </c>
      <c r="E913" s="57">
        <v>102.5699773262</v>
      </c>
      <c r="F913" s="57">
        <v>115.4651505571</v>
      </c>
      <c r="G913" s="57">
        <v>115.4651505571</v>
      </c>
      <c r="H913" s="106"/>
      <c r="I913" s="57">
        <v>32.451415868799998</v>
      </c>
      <c r="J913" s="57">
        <v>32.451415868799998</v>
      </c>
      <c r="K913" s="57">
        <v>35.345213092800002</v>
      </c>
      <c r="L913" s="57">
        <v>35.345213092800002</v>
      </c>
      <c r="M913" s="57">
        <v>23.212044544899999</v>
      </c>
      <c r="N913" s="57">
        <v>23.212044544899999</v>
      </c>
      <c r="O913" s="57">
        <v>44.348261721900002</v>
      </c>
      <c r="P913" s="57">
        <v>44.348261721900002</v>
      </c>
      <c r="Q913" s="57">
        <v>22.818738319200001</v>
      </c>
      <c r="R913" s="57">
        <v>22.818738319200001</v>
      </c>
      <c r="S913" s="57">
        <v>47.391240192700003</v>
      </c>
      <c r="T913" s="57">
        <v>47.391240192700003</v>
      </c>
      <c r="U913" s="57">
        <v>12.468214143000001</v>
      </c>
      <c r="V913" s="57">
        <v>12.468214143000001</v>
      </c>
      <c r="W913" s="106"/>
      <c r="X913" s="57">
        <v>20.800563208700002</v>
      </c>
      <c r="Y913" s="57">
        <v>20.800563208700002</v>
      </c>
      <c r="Z913" s="57">
        <v>71.797406324600004</v>
      </c>
      <c r="AA913" s="57">
        <v>71.797406324600004</v>
      </c>
      <c r="AB913" s="57">
        <v>124.643183647</v>
      </c>
      <c r="AC913" s="57">
        <v>124.643183647</v>
      </c>
    </row>
    <row r="914" spans="1:29" customFormat="1" x14ac:dyDescent="0.3">
      <c r="A914" s="58" t="s">
        <v>306</v>
      </c>
      <c r="B914" s="59">
        <v>66.295235041100099</v>
      </c>
      <c r="C914" s="60">
        <v>0.30405758780568398</v>
      </c>
      <c r="D914" s="59">
        <v>27.3102694988</v>
      </c>
      <c r="E914" s="60">
        <v>0.26625987653235</v>
      </c>
      <c r="F914" s="59">
        <v>38.984965542300003</v>
      </c>
      <c r="G914" s="60">
        <v>0.33763404242928802</v>
      </c>
      <c r="H914" s="107"/>
      <c r="I914" s="67">
        <v>0</v>
      </c>
      <c r="J914" s="68">
        <v>0</v>
      </c>
      <c r="K914" s="67">
        <v>16.941941779499999</v>
      </c>
      <c r="L914" s="68">
        <v>47.932775889675298</v>
      </c>
      <c r="M914" s="59">
        <v>6.0895467188999799</v>
      </c>
      <c r="N914" s="60">
        <v>0.26234426300194003</v>
      </c>
      <c r="O914" s="59">
        <v>12.235833040099999</v>
      </c>
      <c r="P914" s="60">
        <v>0.27590332890224001</v>
      </c>
      <c r="Q914" s="59">
        <v>4.0742463649999996</v>
      </c>
      <c r="R914" s="60">
        <v>0.178548275018863</v>
      </c>
      <c r="S914" s="59">
        <v>22.863052148600001</v>
      </c>
      <c r="T914" s="61">
        <v>0.482432028696344</v>
      </c>
      <c r="U914" s="67">
        <v>4.0906149889999996</v>
      </c>
      <c r="V914" s="68">
        <v>32.808347226668303</v>
      </c>
      <c r="W914" s="108"/>
      <c r="X914" s="67">
        <v>4.7387092090999996</v>
      </c>
      <c r="Y914" s="68">
        <v>22.781638946766599</v>
      </c>
      <c r="Z914" s="59">
        <v>15.438006627599901</v>
      </c>
      <c r="AA914" s="60">
        <v>0.21502178724679699</v>
      </c>
      <c r="AB914" s="59">
        <v>46.118519204400002</v>
      </c>
      <c r="AC914" s="60">
        <v>0.37000434243569702</v>
      </c>
    </row>
    <row r="915" spans="1:29" customFormat="1" x14ac:dyDescent="0.3">
      <c r="A915" s="58" t="s">
        <v>307</v>
      </c>
      <c r="B915" s="63">
        <v>82.419650443799895</v>
      </c>
      <c r="C915" s="64">
        <v>0.37801087945752399</v>
      </c>
      <c r="D915" s="63">
        <v>48.461738203300001</v>
      </c>
      <c r="E915" s="64">
        <v>0.47247488462611897</v>
      </c>
      <c r="F915" s="63">
        <v>33.957912240500001</v>
      </c>
      <c r="G915" s="64">
        <v>0.29409663501635602</v>
      </c>
      <c r="H915" s="107"/>
      <c r="I915" s="70">
        <v>24.704331558500002</v>
      </c>
      <c r="J915" s="71">
        <v>76.127130040731601</v>
      </c>
      <c r="K915" s="70">
        <v>5.04991880880001</v>
      </c>
      <c r="L915" s="71">
        <v>14.287419333252499</v>
      </c>
      <c r="M915" s="63">
        <v>9.5747879810999894</v>
      </c>
      <c r="N915" s="64">
        <v>0.412492228445413</v>
      </c>
      <c r="O915" s="63">
        <v>15.0636740513</v>
      </c>
      <c r="P915" s="64">
        <v>0.33966774494481</v>
      </c>
      <c r="Q915" s="63">
        <v>9.9742189001000092</v>
      </c>
      <c r="R915" s="64">
        <v>0.437106502584657</v>
      </c>
      <c r="S915" s="63">
        <v>12.845799061999999</v>
      </c>
      <c r="T915" s="64">
        <v>0.27105851228554101</v>
      </c>
      <c r="U915" s="70">
        <v>5.2069200819999999</v>
      </c>
      <c r="V915" s="71">
        <v>41.761554800719502</v>
      </c>
      <c r="W915" s="108"/>
      <c r="X915" s="70">
        <v>5.6014087402000099</v>
      </c>
      <c r="Y915" s="71">
        <v>26.929120543510901</v>
      </c>
      <c r="Z915" s="63">
        <v>33.6986746510999</v>
      </c>
      <c r="AA915" s="64">
        <v>0.46935782747842503</v>
      </c>
      <c r="AB915" s="63">
        <v>42.325592349499999</v>
      </c>
      <c r="AC915" s="64">
        <v>0.33957406342708402</v>
      </c>
    </row>
    <row r="916" spans="1:29" customFormat="1" x14ac:dyDescent="0.3">
      <c r="A916" s="58" t="s">
        <v>308</v>
      </c>
      <c r="B916" s="59">
        <v>69.320242398399998</v>
      </c>
      <c r="C916" s="60">
        <v>0.31793153273679198</v>
      </c>
      <c r="D916" s="59">
        <v>26.797969624099998</v>
      </c>
      <c r="E916" s="60">
        <v>0.26126523884153002</v>
      </c>
      <c r="F916" s="59">
        <v>42.522272774299999</v>
      </c>
      <c r="G916" s="60">
        <v>0.36826932255435602</v>
      </c>
      <c r="H916" s="107"/>
      <c r="I916" s="67">
        <v>7.7470843103</v>
      </c>
      <c r="J916" s="68">
        <v>23.872869959268399</v>
      </c>
      <c r="K916" s="67">
        <v>13.3533525045</v>
      </c>
      <c r="L916" s="68">
        <v>37.779804777072201</v>
      </c>
      <c r="M916" s="59">
        <v>7.5477098449</v>
      </c>
      <c r="N916" s="60">
        <v>0.32516350855264597</v>
      </c>
      <c r="O916" s="59">
        <v>17.0487546305</v>
      </c>
      <c r="P916" s="60">
        <v>0.38442892615294999</v>
      </c>
      <c r="Q916" s="59">
        <v>8.7702730541000093</v>
      </c>
      <c r="R916" s="60">
        <v>0.38434522239648</v>
      </c>
      <c r="S916" s="59">
        <v>11.682388982100001</v>
      </c>
      <c r="T916" s="60">
        <v>0.246509459018114</v>
      </c>
      <c r="U916" s="67">
        <v>3.170679072</v>
      </c>
      <c r="V916" s="68">
        <v>25.430097972612302</v>
      </c>
      <c r="W916" s="108"/>
      <c r="X916" s="67">
        <v>10.4604452594</v>
      </c>
      <c r="Y916" s="68">
        <v>50.289240509722497</v>
      </c>
      <c r="Z916" s="59">
        <v>22.660725045900001</v>
      </c>
      <c r="AA916" s="60">
        <v>0.31562038527477798</v>
      </c>
      <c r="AB916" s="59">
        <v>36.1990720931</v>
      </c>
      <c r="AC916" s="60">
        <v>0.29042159413722002</v>
      </c>
    </row>
    <row r="917" spans="1:29" customFormat="1" x14ac:dyDescent="0.3">
      <c r="A917" s="65" t="s">
        <v>1</v>
      </c>
    </row>
    <row r="918" spans="1:29" customFormat="1" x14ac:dyDescent="0.3">
      <c r="A918" s="65" t="s">
        <v>1</v>
      </c>
    </row>
    <row r="919" spans="1:29" customFormat="1" x14ac:dyDescent="0.3">
      <c r="A919" s="53" t="s">
        <v>431</v>
      </c>
    </row>
    <row r="920" spans="1:29" customFormat="1" x14ac:dyDescent="0.3">
      <c r="A920" s="54" t="s">
        <v>1</v>
      </c>
    </row>
    <row r="921" spans="1:29" customFormat="1" x14ac:dyDescent="0.3">
      <c r="A921" s="114" t="s">
        <v>1</v>
      </c>
      <c r="B921" s="113" t="s">
        <v>504</v>
      </c>
      <c r="C921" s="113" t="s">
        <v>1</v>
      </c>
      <c r="D921" s="113" t="s">
        <v>346</v>
      </c>
      <c r="E921" s="113" t="s">
        <v>1</v>
      </c>
      <c r="F921" s="113" t="s">
        <v>347</v>
      </c>
      <c r="G921" s="113" t="s">
        <v>1</v>
      </c>
      <c r="H921" s="105"/>
      <c r="I921" s="113" t="s">
        <v>350</v>
      </c>
      <c r="J921" s="113" t="s">
        <v>1</v>
      </c>
      <c r="K921" s="113" t="s">
        <v>351</v>
      </c>
      <c r="L921" s="113" t="s">
        <v>1</v>
      </c>
      <c r="M921" s="113" t="s">
        <v>352</v>
      </c>
      <c r="N921" s="113" t="s">
        <v>1</v>
      </c>
      <c r="O921" s="113" t="s">
        <v>353</v>
      </c>
      <c r="P921" s="113" t="s">
        <v>1</v>
      </c>
      <c r="Q921" s="113" t="s">
        <v>354</v>
      </c>
      <c r="R921" s="113" t="s">
        <v>1</v>
      </c>
      <c r="S921" s="113" t="s">
        <v>355</v>
      </c>
      <c r="T921" s="113" t="s">
        <v>1</v>
      </c>
      <c r="U921" s="113" t="s">
        <v>356</v>
      </c>
      <c r="V921" s="113" t="s">
        <v>1</v>
      </c>
      <c r="W921" s="105"/>
      <c r="X921" s="113" t="s">
        <v>358</v>
      </c>
      <c r="Y921" s="113" t="s">
        <v>1</v>
      </c>
      <c r="Z921" s="113" t="s">
        <v>359</v>
      </c>
      <c r="AA921" s="113" t="s">
        <v>1</v>
      </c>
      <c r="AB921" s="113" t="s">
        <v>360</v>
      </c>
      <c r="AC921" s="113" t="s">
        <v>1</v>
      </c>
    </row>
    <row r="922" spans="1:29" customFormat="1" x14ac:dyDescent="0.3">
      <c r="A922" s="115" t="s">
        <v>1</v>
      </c>
      <c r="B922" s="55" t="s">
        <v>14</v>
      </c>
      <c r="C922" s="55" t="s">
        <v>15</v>
      </c>
      <c r="D922" s="55" t="s">
        <v>14</v>
      </c>
      <c r="E922" s="55" t="s">
        <v>15</v>
      </c>
      <c r="F922" s="55" t="s">
        <v>14</v>
      </c>
      <c r="G922" s="55" t="s">
        <v>15</v>
      </c>
      <c r="H922" s="105"/>
      <c r="I922" s="55" t="s">
        <v>14</v>
      </c>
      <c r="J922" s="55" t="s">
        <v>15</v>
      </c>
      <c r="K922" s="55" t="s">
        <v>14</v>
      </c>
      <c r="L922" s="55" t="s">
        <v>15</v>
      </c>
      <c r="M922" s="55" t="s">
        <v>14</v>
      </c>
      <c r="N922" s="55" t="s">
        <v>15</v>
      </c>
      <c r="O922" s="55" t="s">
        <v>14</v>
      </c>
      <c r="P922" s="55" t="s">
        <v>15</v>
      </c>
      <c r="Q922" s="55" t="s">
        <v>14</v>
      </c>
      <c r="R922" s="55" t="s">
        <v>15</v>
      </c>
      <c r="S922" s="55" t="s">
        <v>14</v>
      </c>
      <c r="T922" s="55" t="s">
        <v>15</v>
      </c>
      <c r="U922" s="55" t="s">
        <v>14</v>
      </c>
      <c r="V922" s="55" t="s">
        <v>15</v>
      </c>
      <c r="W922" s="105"/>
      <c r="X922" s="55" t="s">
        <v>14</v>
      </c>
      <c r="Y922" s="55" t="s">
        <v>15</v>
      </c>
      <c r="Z922" s="55" t="s">
        <v>14</v>
      </c>
      <c r="AA922" s="55" t="s">
        <v>15</v>
      </c>
      <c r="AB922" s="55" t="s">
        <v>14</v>
      </c>
      <c r="AC922" s="55" t="s">
        <v>15</v>
      </c>
    </row>
    <row r="923" spans="1:29" customFormat="1" x14ac:dyDescent="0.3">
      <c r="A923" s="56" t="s">
        <v>16</v>
      </c>
      <c r="B923" s="57">
        <v>30.3325565725</v>
      </c>
      <c r="C923" s="57">
        <v>30.3325565725</v>
      </c>
      <c r="D923" s="57">
        <v>8.7210999894000008</v>
      </c>
      <c r="E923" s="57">
        <v>8.7210999894000008</v>
      </c>
      <c r="F923" s="57">
        <v>21.611456583100001</v>
      </c>
      <c r="G923" s="57">
        <v>21.611456583100001</v>
      </c>
      <c r="H923" s="106"/>
      <c r="I923" s="57">
        <v>5.1622372989</v>
      </c>
      <c r="J923" s="57">
        <v>5.1622372989</v>
      </c>
      <c r="K923" s="57">
        <v>5.7749904974000001</v>
      </c>
      <c r="L923" s="57">
        <v>5.7749904974000001</v>
      </c>
      <c r="M923" s="57">
        <v>1.2062071733999999</v>
      </c>
      <c r="N923" s="57">
        <v>1.2062071733999999</v>
      </c>
      <c r="O923" s="57">
        <v>3.8445879554000002</v>
      </c>
      <c r="P923" s="57">
        <v>3.8445879554000002</v>
      </c>
      <c r="Q923" s="57">
        <v>1.8447388535</v>
      </c>
      <c r="R923" s="57">
        <v>1.8447388535</v>
      </c>
      <c r="S923" s="57">
        <v>7.7585088834000002</v>
      </c>
      <c r="T923" s="57">
        <v>7.7585088834000002</v>
      </c>
      <c r="U923" s="57">
        <v>4.7412859105000003</v>
      </c>
      <c r="V923" s="57">
        <v>4.7412859105000003</v>
      </c>
      <c r="W923" s="106"/>
      <c r="X923" s="57">
        <v>4.9741927768999998</v>
      </c>
      <c r="Y923" s="57">
        <v>4.9741927768999998</v>
      </c>
      <c r="Z923" s="57">
        <v>9.4598072583999997</v>
      </c>
      <c r="AA923" s="57">
        <v>9.4598072583999997</v>
      </c>
      <c r="AB923" s="57">
        <v>15.898556537199999</v>
      </c>
      <c r="AC923" s="57">
        <v>15.898556537199999</v>
      </c>
    </row>
    <row r="924" spans="1:29" customFormat="1" x14ac:dyDescent="0.3">
      <c r="A924" s="58" t="s">
        <v>306</v>
      </c>
      <c r="B924" s="67">
        <v>12.317103532799999</v>
      </c>
      <c r="C924" s="68">
        <v>40.606875662986099</v>
      </c>
      <c r="D924" s="67">
        <v>2.8016979821999999</v>
      </c>
      <c r="E924" s="68">
        <v>32.125511524983096</v>
      </c>
      <c r="F924" s="67">
        <v>9.5154055506000095</v>
      </c>
      <c r="G924" s="68">
        <v>44.029450370508499</v>
      </c>
      <c r="H924" s="108"/>
      <c r="I924" s="67">
        <v>5.1622372989000098</v>
      </c>
      <c r="J924" s="68">
        <v>100</v>
      </c>
      <c r="K924" s="67">
        <v>0</v>
      </c>
      <c r="L924" s="68">
        <v>0</v>
      </c>
      <c r="M924" s="67">
        <v>0</v>
      </c>
      <c r="N924" s="68">
        <v>0</v>
      </c>
      <c r="O924" s="67">
        <v>2.2292966892999999</v>
      </c>
      <c r="P924" s="68">
        <v>57.985321578318803</v>
      </c>
      <c r="Q924" s="67">
        <v>0.49742366040000002</v>
      </c>
      <c r="R924" s="68">
        <v>26.964448624055599</v>
      </c>
      <c r="S924" s="67">
        <v>3.1380837655999998</v>
      </c>
      <c r="T924" s="68">
        <v>40.446995843675602</v>
      </c>
      <c r="U924" s="67">
        <v>1.2900621186000001</v>
      </c>
      <c r="V924" s="68">
        <v>27.209118854086402</v>
      </c>
      <c r="W924" s="108"/>
      <c r="X924" s="67">
        <v>2.5286489645999999</v>
      </c>
      <c r="Y924" s="68">
        <v>50.835363203914604</v>
      </c>
      <c r="Z924" s="67">
        <v>5.6596609592999902</v>
      </c>
      <c r="AA924" s="68">
        <v>59.828501836275798</v>
      </c>
      <c r="AB924" s="67">
        <v>4.1287936088999997</v>
      </c>
      <c r="AC924" s="68">
        <v>25.969613022662202</v>
      </c>
    </row>
    <row r="925" spans="1:29" customFormat="1" x14ac:dyDescent="0.3">
      <c r="A925" s="58" t="s">
        <v>307</v>
      </c>
      <c r="B925" s="70">
        <v>4.2105638322000001</v>
      </c>
      <c r="C925" s="71">
        <v>13.8813351328828</v>
      </c>
      <c r="D925" s="70">
        <v>2.1848550329999998</v>
      </c>
      <c r="E925" s="71">
        <v>25.0525167198583</v>
      </c>
      <c r="F925" s="70">
        <v>2.0257087991999998</v>
      </c>
      <c r="G925" s="71">
        <v>9.3733098988991301</v>
      </c>
      <c r="H925" s="108"/>
      <c r="I925" s="70">
        <v>0</v>
      </c>
      <c r="J925" s="71">
        <v>0</v>
      </c>
      <c r="K925" s="70">
        <v>0</v>
      </c>
      <c r="L925" s="71">
        <v>0</v>
      </c>
      <c r="M925" s="70">
        <v>0</v>
      </c>
      <c r="N925" s="71">
        <v>0</v>
      </c>
      <c r="O925" s="70">
        <v>0</v>
      </c>
      <c r="P925" s="71">
        <v>0</v>
      </c>
      <c r="Q925" s="70">
        <v>0.85209907160000098</v>
      </c>
      <c r="R925" s="71">
        <v>46.190769494734901</v>
      </c>
      <c r="S925" s="70">
        <v>3.3584647606000102</v>
      </c>
      <c r="T925" s="71">
        <v>43.2875029348194</v>
      </c>
      <c r="U925" s="70">
        <v>0</v>
      </c>
      <c r="V925" s="71">
        <v>0</v>
      </c>
      <c r="W925" s="108"/>
      <c r="X925" s="70">
        <v>1.6812292042000001</v>
      </c>
      <c r="Y925" s="71">
        <v>33.799035936194102</v>
      </c>
      <c r="Z925" s="70">
        <v>2.1848550329999998</v>
      </c>
      <c r="AA925" s="71">
        <v>23.096189735366099</v>
      </c>
      <c r="AB925" s="70">
        <v>0.34447959500000003</v>
      </c>
      <c r="AC925" s="71">
        <v>2.1667350378254402</v>
      </c>
    </row>
    <row r="926" spans="1:29" customFormat="1" x14ac:dyDescent="0.3">
      <c r="A926" s="58" t="s">
        <v>308</v>
      </c>
      <c r="B926" s="67">
        <v>13.8048892075</v>
      </c>
      <c r="C926" s="68">
        <v>45.511789204131098</v>
      </c>
      <c r="D926" s="67">
        <v>3.7345469742000001</v>
      </c>
      <c r="E926" s="68">
        <v>42.821971755158501</v>
      </c>
      <c r="F926" s="67">
        <v>10.0703422333</v>
      </c>
      <c r="G926" s="68">
        <v>46.597239730592399</v>
      </c>
      <c r="H926" s="108"/>
      <c r="I926" s="67">
        <v>0</v>
      </c>
      <c r="J926" s="68">
        <v>0</v>
      </c>
      <c r="K926" s="67">
        <v>5.7749904974000001</v>
      </c>
      <c r="L926" s="68">
        <v>100</v>
      </c>
      <c r="M926" s="67">
        <v>1.2062071733999999</v>
      </c>
      <c r="N926" s="68">
        <v>100</v>
      </c>
      <c r="O926" s="67">
        <v>1.6152912661000001</v>
      </c>
      <c r="P926" s="68">
        <v>42.014678421681197</v>
      </c>
      <c r="Q926" s="67">
        <v>0.49521612149999999</v>
      </c>
      <c r="R926" s="68">
        <v>26.844781881209499</v>
      </c>
      <c r="S926" s="67">
        <v>1.2619603572</v>
      </c>
      <c r="T926" s="68">
        <v>16.265501221505001</v>
      </c>
      <c r="U926" s="67">
        <v>3.4512237919000102</v>
      </c>
      <c r="V926" s="68">
        <v>72.790881145913602</v>
      </c>
      <c r="W926" s="108"/>
      <c r="X926" s="67">
        <v>0.76431460809999896</v>
      </c>
      <c r="Y926" s="68">
        <v>15.3656008598914</v>
      </c>
      <c r="Z926" s="67">
        <v>1.6152912661000001</v>
      </c>
      <c r="AA926" s="68">
        <v>17.075308428357999</v>
      </c>
      <c r="AB926" s="67">
        <v>11.425283333299999</v>
      </c>
      <c r="AC926" s="68">
        <v>71.863651939512394</v>
      </c>
    </row>
    <row r="927" spans="1:29" customFormat="1" x14ac:dyDescent="0.3">
      <c r="A927" s="65" t="s">
        <v>1</v>
      </c>
    </row>
    <row r="928" spans="1:29" customFormat="1" x14ac:dyDescent="0.3">
      <c r="A928" s="65" t="s">
        <v>1</v>
      </c>
    </row>
    <row r="929" spans="1:29" customFormat="1" x14ac:dyDescent="0.3">
      <c r="A929" s="53" t="s">
        <v>432</v>
      </c>
    </row>
    <row r="930" spans="1:29" customFormat="1" x14ac:dyDescent="0.3">
      <c r="A930" s="54" t="s">
        <v>1</v>
      </c>
    </row>
    <row r="931" spans="1:29" customFormat="1" x14ac:dyDescent="0.3">
      <c r="A931" s="114" t="s">
        <v>1</v>
      </c>
      <c r="B931" s="113" t="s">
        <v>504</v>
      </c>
      <c r="C931" s="113" t="s">
        <v>1</v>
      </c>
      <c r="D931" s="113" t="s">
        <v>346</v>
      </c>
      <c r="E931" s="113" t="s">
        <v>1</v>
      </c>
      <c r="F931" s="113" t="s">
        <v>347</v>
      </c>
      <c r="G931" s="113" t="s">
        <v>1</v>
      </c>
      <c r="H931" s="105"/>
      <c r="I931" s="113" t="s">
        <v>350</v>
      </c>
      <c r="J931" s="113" t="s">
        <v>1</v>
      </c>
      <c r="K931" s="113" t="s">
        <v>351</v>
      </c>
      <c r="L931" s="113" t="s">
        <v>1</v>
      </c>
      <c r="M931" s="113" t="s">
        <v>352</v>
      </c>
      <c r="N931" s="113" t="s">
        <v>1</v>
      </c>
      <c r="O931" s="113" t="s">
        <v>353</v>
      </c>
      <c r="P931" s="113" t="s">
        <v>1</v>
      </c>
      <c r="Q931" s="113" t="s">
        <v>354</v>
      </c>
      <c r="R931" s="113" t="s">
        <v>1</v>
      </c>
      <c r="S931" s="113" t="s">
        <v>355</v>
      </c>
      <c r="T931" s="113" t="s">
        <v>1</v>
      </c>
      <c r="U931" s="113" t="s">
        <v>356</v>
      </c>
      <c r="V931" s="113" t="s">
        <v>1</v>
      </c>
      <c r="W931" s="105"/>
      <c r="X931" s="113" t="s">
        <v>358</v>
      </c>
      <c r="Y931" s="113" t="s">
        <v>1</v>
      </c>
      <c r="Z931" s="113" t="s">
        <v>359</v>
      </c>
      <c r="AA931" s="113" t="s">
        <v>1</v>
      </c>
      <c r="AB931" s="113" t="s">
        <v>360</v>
      </c>
      <c r="AC931" s="113" t="s">
        <v>1</v>
      </c>
    </row>
    <row r="932" spans="1:29" customFormat="1" x14ac:dyDescent="0.3">
      <c r="A932" s="115" t="s">
        <v>1</v>
      </c>
      <c r="B932" s="55" t="s">
        <v>14</v>
      </c>
      <c r="C932" s="55" t="s">
        <v>15</v>
      </c>
      <c r="D932" s="55" t="s">
        <v>14</v>
      </c>
      <c r="E932" s="55" t="s">
        <v>15</v>
      </c>
      <c r="F932" s="55" t="s">
        <v>14</v>
      </c>
      <c r="G932" s="55" t="s">
        <v>15</v>
      </c>
      <c r="H932" s="105"/>
      <c r="I932" s="55" t="s">
        <v>14</v>
      </c>
      <c r="J932" s="55" t="s">
        <v>15</v>
      </c>
      <c r="K932" s="55" t="s">
        <v>14</v>
      </c>
      <c r="L932" s="55" t="s">
        <v>15</v>
      </c>
      <c r="M932" s="55" t="s">
        <v>14</v>
      </c>
      <c r="N932" s="55" t="s">
        <v>15</v>
      </c>
      <c r="O932" s="55" t="s">
        <v>14</v>
      </c>
      <c r="P932" s="55" t="s">
        <v>15</v>
      </c>
      <c r="Q932" s="55" t="s">
        <v>14</v>
      </c>
      <c r="R932" s="55" t="s">
        <v>15</v>
      </c>
      <c r="S932" s="55" t="s">
        <v>14</v>
      </c>
      <c r="T932" s="55" t="s">
        <v>15</v>
      </c>
      <c r="U932" s="55" t="s">
        <v>14</v>
      </c>
      <c r="V932" s="55" t="s">
        <v>15</v>
      </c>
      <c r="W932" s="105"/>
      <c r="X932" s="55" t="s">
        <v>14</v>
      </c>
      <c r="Y932" s="55" t="s">
        <v>15</v>
      </c>
      <c r="Z932" s="55" t="s">
        <v>14</v>
      </c>
      <c r="AA932" s="55" t="s">
        <v>15</v>
      </c>
      <c r="AB932" s="55" t="s">
        <v>14</v>
      </c>
      <c r="AC932" s="55" t="s">
        <v>15</v>
      </c>
    </row>
    <row r="933" spans="1:29" customFormat="1" x14ac:dyDescent="0.3">
      <c r="A933" s="56" t="s">
        <v>16</v>
      </c>
      <c r="B933" s="57">
        <v>49.948710009099997</v>
      </c>
      <c r="C933" s="57">
        <v>49.948710009099997</v>
      </c>
      <c r="D933" s="57">
        <v>25.5470660364</v>
      </c>
      <c r="E933" s="57">
        <v>25.5470660364</v>
      </c>
      <c r="F933" s="57">
        <v>24.401643972700001</v>
      </c>
      <c r="G933" s="57">
        <v>24.401643972700001</v>
      </c>
      <c r="H933" s="106"/>
      <c r="I933" s="57">
        <v>0</v>
      </c>
      <c r="J933" s="57">
        <v>0</v>
      </c>
      <c r="K933" s="57">
        <v>8.0232247807999997</v>
      </c>
      <c r="L933" s="57">
        <v>8.0232247807999997</v>
      </c>
      <c r="M933" s="57">
        <v>2.8071236160000002</v>
      </c>
      <c r="N933" s="57">
        <v>2.8071236160000002</v>
      </c>
      <c r="O933" s="57">
        <v>11.958506527799999</v>
      </c>
      <c r="P933" s="57">
        <v>11.958506527799999</v>
      </c>
      <c r="Q933" s="57">
        <v>5.4583073398000002</v>
      </c>
      <c r="R933" s="57">
        <v>5.4583073398000002</v>
      </c>
      <c r="S933" s="57">
        <v>16.7040680054</v>
      </c>
      <c r="T933" s="57">
        <v>16.7040680054</v>
      </c>
      <c r="U933" s="57">
        <v>4.9974797393000001</v>
      </c>
      <c r="V933" s="57">
        <v>4.9974797393000001</v>
      </c>
      <c r="W933" s="106"/>
      <c r="X933" s="57">
        <v>4.9710966410999999</v>
      </c>
      <c r="Y933" s="57">
        <v>4.9710966410999999</v>
      </c>
      <c r="Z933" s="57">
        <v>8.9543186541999997</v>
      </c>
      <c r="AA933" s="57">
        <v>8.9543186541999997</v>
      </c>
      <c r="AB933" s="57">
        <v>36.023294713799999</v>
      </c>
      <c r="AC933" s="57">
        <v>36.023294713799999</v>
      </c>
    </row>
    <row r="934" spans="1:29" customFormat="1" x14ac:dyDescent="0.3">
      <c r="A934" s="58" t="s">
        <v>306</v>
      </c>
      <c r="B934" s="59">
        <v>27.3964725479001</v>
      </c>
      <c r="C934" s="60">
        <v>0.54849209404824895</v>
      </c>
      <c r="D934" s="67">
        <v>13.281536729500001</v>
      </c>
      <c r="E934" s="68">
        <v>51.988501186696702</v>
      </c>
      <c r="F934" s="67">
        <v>14.114935818399999</v>
      </c>
      <c r="G934" s="68">
        <v>57.844200309583499</v>
      </c>
      <c r="H934" s="108"/>
      <c r="I934" s="67"/>
      <c r="J934" s="68"/>
      <c r="K934" s="67">
        <v>1.2161483868</v>
      </c>
      <c r="L934" s="68">
        <v>15.157850116704999</v>
      </c>
      <c r="M934" s="67">
        <v>1.3365185409</v>
      </c>
      <c r="N934" s="68">
        <v>47.611673860108297</v>
      </c>
      <c r="O934" s="67">
        <v>7.8071077671999998</v>
      </c>
      <c r="P934" s="68">
        <v>65.284973077957304</v>
      </c>
      <c r="Q934" s="67">
        <v>2.99580423699999</v>
      </c>
      <c r="R934" s="68">
        <v>54.885224493602301</v>
      </c>
      <c r="S934" s="67">
        <v>12.5836133934</v>
      </c>
      <c r="T934" s="68">
        <v>75.3326278923915</v>
      </c>
      <c r="U934" s="67">
        <v>1.4572802225999999</v>
      </c>
      <c r="V934" s="68">
        <v>29.160302765011799</v>
      </c>
      <c r="W934" s="108"/>
      <c r="X934" s="67">
        <v>4.9710966410999999</v>
      </c>
      <c r="Y934" s="68">
        <v>100</v>
      </c>
      <c r="Z934" s="67">
        <v>2.2819280959000099</v>
      </c>
      <c r="AA934" s="68">
        <v>25.484106429802601</v>
      </c>
      <c r="AB934" s="59">
        <v>20.1434478109</v>
      </c>
      <c r="AC934" s="60">
        <v>0.55917838640071205</v>
      </c>
    </row>
    <row r="935" spans="1:29" customFormat="1" x14ac:dyDescent="0.3">
      <c r="A935" s="58" t="s">
        <v>307</v>
      </c>
      <c r="B935" s="63">
        <v>12.6642800628</v>
      </c>
      <c r="C935" s="64">
        <v>0.25354568837699198</v>
      </c>
      <c r="D935" s="70">
        <v>7.8786909909</v>
      </c>
      <c r="E935" s="71">
        <v>30.8399053718117</v>
      </c>
      <c r="F935" s="70">
        <v>4.78558907190002</v>
      </c>
      <c r="G935" s="71">
        <v>19.611748606995501</v>
      </c>
      <c r="H935" s="108"/>
      <c r="I935" s="70"/>
      <c r="J935" s="71"/>
      <c r="K935" s="70">
        <v>5.3193593871999996</v>
      </c>
      <c r="L935" s="71">
        <v>66.299518367346593</v>
      </c>
      <c r="M935" s="70">
        <v>1.4706050750999999</v>
      </c>
      <c r="N935" s="71">
        <v>52.388326139891603</v>
      </c>
      <c r="O935" s="70">
        <v>1.4577215798000001</v>
      </c>
      <c r="P935" s="71">
        <v>12.1898296949642</v>
      </c>
      <c r="Q935" s="70">
        <v>1.2036315351</v>
      </c>
      <c r="R935" s="71">
        <v>22.051369777651701</v>
      </c>
      <c r="S935" s="70">
        <v>0.88364190839999801</v>
      </c>
      <c r="T935" s="71">
        <v>5.2899803096727203</v>
      </c>
      <c r="U935" s="70">
        <v>2.3293205771999999</v>
      </c>
      <c r="V935" s="71">
        <v>46.609905366545199</v>
      </c>
      <c r="W935" s="108"/>
      <c r="X935" s="70">
        <v>0</v>
      </c>
      <c r="Y935" s="71">
        <v>0</v>
      </c>
      <c r="Z935" s="70">
        <v>3.0872121329</v>
      </c>
      <c r="AA935" s="71">
        <v>34.477353912929502</v>
      </c>
      <c r="AB935" s="63">
        <v>9.5770679298999895</v>
      </c>
      <c r="AC935" s="64">
        <v>0.265857634788502</v>
      </c>
    </row>
    <row r="936" spans="1:29" customFormat="1" x14ac:dyDescent="0.3">
      <c r="A936" s="58" t="s">
        <v>308</v>
      </c>
      <c r="B936" s="59">
        <v>9.8879573983999904</v>
      </c>
      <c r="C936" s="60">
        <v>0.19796221757475899</v>
      </c>
      <c r="D936" s="67">
        <v>4.3868383160000102</v>
      </c>
      <c r="E936" s="68">
        <v>17.171593441491598</v>
      </c>
      <c r="F936" s="67">
        <v>5.5011190823999998</v>
      </c>
      <c r="G936" s="68">
        <v>22.544051083421</v>
      </c>
      <c r="H936" s="108"/>
      <c r="I936" s="67"/>
      <c r="J936" s="68"/>
      <c r="K936" s="67">
        <v>1.4877170068000001</v>
      </c>
      <c r="L936" s="68">
        <v>18.542631515948401</v>
      </c>
      <c r="M936" s="67">
        <v>0</v>
      </c>
      <c r="N936" s="68">
        <v>0</v>
      </c>
      <c r="O936" s="67">
        <v>2.6936771808</v>
      </c>
      <c r="P936" s="68">
        <v>22.525197227078401</v>
      </c>
      <c r="Q936" s="67">
        <v>1.2588715677</v>
      </c>
      <c r="R936" s="68">
        <v>23.063405728746101</v>
      </c>
      <c r="S936" s="67">
        <v>3.2368127036000001</v>
      </c>
      <c r="T936" s="68">
        <v>19.3773917979358</v>
      </c>
      <c r="U936" s="67">
        <v>1.2108789394999999</v>
      </c>
      <c r="V936" s="68">
        <v>24.229791868443002</v>
      </c>
      <c r="W936" s="108"/>
      <c r="X936" s="67">
        <v>0</v>
      </c>
      <c r="Y936" s="68">
        <v>0</v>
      </c>
      <c r="Z936" s="67">
        <v>3.5851784254000001</v>
      </c>
      <c r="AA936" s="68">
        <v>40.038539657267798</v>
      </c>
      <c r="AB936" s="59">
        <v>6.3027789730000103</v>
      </c>
      <c r="AC936" s="60">
        <v>0.17496397881078599</v>
      </c>
    </row>
    <row r="937" spans="1:29" customFormat="1" x14ac:dyDescent="0.3">
      <c r="A937" s="65" t="s">
        <v>1</v>
      </c>
    </row>
    <row r="938" spans="1:29" customFormat="1" x14ac:dyDescent="0.3">
      <c r="A938" s="65" t="s">
        <v>1</v>
      </c>
    </row>
    <row r="939" spans="1:29" customFormat="1" x14ac:dyDescent="0.3">
      <c r="A939" s="53" t="s">
        <v>433</v>
      </c>
    </row>
    <row r="940" spans="1:29" customFormat="1" x14ac:dyDescent="0.3">
      <c r="A940" s="54" t="s">
        <v>1</v>
      </c>
    </row>
    <row r="941" spans="1:29" customFormat="1" x14ac:dyDescent="0.3">
      <c r="A941" s="114" t="s">
        <v>1</v>
      </c>
      <c r="B941" s="113" t="s">
        <v>504</v>
      </c>
      <c r="C941" s="113" t="s">
        <v>1</v>
      </c>
      <c r="D941" s="113" t="s">
        <v>346</v>
      </c>
      <c r="E941" s="113" t="s">
        <v>1</v>
      </c>
      <c r="F941" s="113" t="s">
        <v>347</v>
      </c>
      <c r="G941" s="113" t="s">
        <v>1</v>
      </c>
      <c r="H941" s="105"/>
      <c r="I941" s="113" t="s">
        <v>350</v>
      </c>
      <c r="J941" s="113" t="s">
        <v>1</v>
      </c>
      <c r="K941" s="113" t="s">
        <v>351</v>
      </c>
      <c r="L941" s="113" t="s">
        <v>1</v>
      </c>
      <c r="M941" s="113" t="s">
        <v>352</v>
      </c>
      <c r="N941" s="113" t="s">
        <v>1</v>
      </c>
      <c r="O941" s="113" t="s">
        <v>353</v>
      </c>
      <c r="P941" s="113" t="s">
        <v>1</v>
      </c>
      <c r="Q941" s="113" t="s">
        <v>354</v>
      </c>
      <c r="R941" s="113" t="s">
        <v>1</v>
      </c>
      <c r="S941" s="113" t="s">
        <v>355</v>
      </c>
      <c r="T941" s="113" t="s">
        <v>1</v>
      </c>
      <c r="U941" s="113" t="s">
        <v>356</v>
      </c>
      <c r="V941" s="113" t="s">
        <v>1</v>
      </c>
      <c r="W941" s="105"/>
      <c r="X941" s="113" t="s">
        <v>358</v>
      </c>
      <c r="Y941" s="113" t="s">
        <v>1</v>
      </c>
      <c r="Z941" s="113" t="s">
        <v>359</v>
      </c>
      <c r="AA941" s="113" t="s">
        <v>1</v>
      </c>
      <c r="AB941" s="113" t="s">
        <v>360</v>
      </c>
      <c r="AC941" s="113" t="s">
        <v>1</v>
      </c>
    </row>
    <row r="942" spans="1:29" customFormat="1" x14ac:dyDescent="0.3">
      <c r="A942" s="115" t="s">
        <v>1</v>
      </c>
      <c r="B942" s="55" t="s">
        <v>14</v>
      </c>
      <c r="C942" s="55" t="s">
        <v>15</v>
      </c>
      <c r="D942" s="55" t="s">
        <v>14</v>
      </c>
      <c r="E942" s="55" t="s">
        <v>15</v>
      </c>
      <c r="F942" s="55" t="s">
        <v>14</v>
      </c>
      <c r="G942" s="55" t="s">
        <v>15</v>
      </c>
      <c r="H942" s="105"/>
      <c r="I942" s="55" t="s">
        <v>14</v>
      </c>
      <c r="J942" s="55" t="s">
        <v>15</v>
      </c>
      <c r="K942" s="55" t="s">
        <v>14</v>
      </c>
      <c r="L942" s="55" t="s">
        <v>15</v>
      </c>
      <c r="M942" s="55" t="s">
        <v>14</v>
      </c>
      <c r="N942" s="55" t="s">
        <v>15</v>
      </c>
      <c r="O942" s="55" t="s">
        <v>14</v>
      </c>
      <c r="P942" s="55" t="s">
        <v>15</v>
      </c>
      <c r="Q942" s="55" t="s">
        <v>14</v>
      </c>
      <c r="R942" s="55" t="s">
        <v>15</v>
      </c>
      <c r="S942" s="55" t="s">
        <v>14</v>
      </c>
      <c r="T942" s="55" t="s">
        <v>15</v>
      </c>
      <c r="U942" s="55" t="s">
        <v>14</v>
      </c>
      <c r="V942" s="55" t="s">
        <v>15</v>
      </c>
      <c r="W942" s="105"/>
      <c r="X942" s="55" t="s">
        <v>14</v>
      </c>
      <c r="Y942" s="55" t="s">
        <v>15</v>
      </c>
      <c r="Z942" s="55" t="s">
        <v>14</v>
      </c>
      <c r="AA942" s="55" t="s">
        <v>15</v>
      </c>
      <c r="AB942" s="55" t="s">
        <v>14</v>
      </c>
      <c r="AC942" s="55" t="s">
        <v>15</v>
      </c>
    </row>
    <row r="943" spans="1:29" customFormat="1" x14ac:dyDescent="0.3">
      <c r="A943" s="56" t="s">
        <v>16</v>
      </c>
      <c r="B943" s="57">
        <v>38.080557513400002</v>
      </c>
      <c r="C943" s="57">
        <v>38.080557513400002</v>
      </c>
      <c r="D943" s="57">
        <v>11.781834935799999</v>
      </c>
      <c r="E943" s="57">
        <v>11.781834935799999</v>
      </c>
      <c r="F943" s="57">
        <v>26.2987225776</v>
      </c>
      <c r="G943" s="57">
        <v>26.2987225776</v>
      </c>
      <c r="H943" s="106"/>
      <c r="I943" s="57">
        <v>9.1617648130999996</v>
      </c>
      <c r="J943" s="57">
        <v>9.1617648130999996</v>
      </c>
      <c r="K943" s="57">
        <v>10.008789630200001</v>
      </c>
      <c r="L943" s="57">
        <v>10.008789630200001</v>
      </c>
      <c r="M943" s="57">
        <v>6.7479781717999998</v>
      </c>
      <c r="N943" s="57">
        <v>6.7479781717999998</v>
      </c>
      <c r="O943" s="57">
        <v>7.3275723008</v>
      </c>
      <c r="P943" s="57">
        <v>7.3275723008</v>
      </c>
      <c r="Q943" s="57">
        <v>0.96545749199999997</v>
      </c>
      <c r="R943" s="57">
        <v>0.96545749199999997</v>
      </c>
      <c r="S943" s="57">
        <v>3.1064960758</v>
      </c>
      <c r="T943" s="57">
        <v>3.1064960758</v>
      </c>
      <c r="U943" s="57">
        <v>0.76249902970000005</v>
      </c>
      <c r="V943" s="57">
        <v>0.76249902970000005</v>
      </c>
      <c r="W943" s="106"/>
      <c r="X943" s="57">
        <v>6.1822602864</v>
      </c>
      <c r="Y943" s="57">
        <v>6.1822602864</v>
      </c>
      <c r="Z943" s="57">
        <v>9.8481639806000008</v>
      </c>
      <c r="AA943" s="57">
        <v>9.8481639806000008</v>
      </c>
      <c r="AB943" s="57">
        <v>22.050133246400001</v>
      </c>
      <c r="AC943" s="57">
        <v>22.050133246400001</v>
      </c>
    </row>
    <row r="944" spans="1:29" customFormat="1" x14ac:dyDescent="0.3">
      <c r="A944" s="58" t="s">
        <v>306</v>
      </c>
      <c r="B944" s="67">
        <v>11.8872380411</v>
      </c>
      <c r="C944" s="68">
        <v>31.2160294315992</v>
      </c>
      <c r="D944" s="67">
        <v>4.0970309039000004</v>
      </c>
      <c r="E944" s="68">
        <v>34.774132605192598</v>
      </c>
      <c r="F944" s="67">
        <v>7.7902071371999897</v>
      </c>
      <c r="G944" s="68">
        <v>29.621998232854601</v>
      </c>
      <c r="H944" s="108"/>
      <c r="I944" s="67">
        <v>0</v>
      </c>
      <c r="J944" s="68">
        <v>0</v>
      </c>
      <c r="K944" s="67">
        <v>6.4366347956999901</v>
      </c>
      <c r="L944" s="68">
        <v>64.309822001637798</v>
      </c>
      <c r="M944" s="67">
        <v>2.818200891</v>
      </c>
      <c r="N944" s="68">
        <v>41.763633776667298</v>
      </c>
      <c r="O944" s="67">
        <v>1.8699033247000101</v>
      </c>
      <c r="P944" s="68">
        <v>25.5187290952537</v>
      </c>
      <c r="Q944" s="67">
        <v>0</v>
      </c>
      <c r="R944" s="68">
        <v>0</v>
      </c>
      <c r="S944" s="67">
        <v>0</v>
      </c>
      <c r="T944" s="68">
        <v>0</v>
      </c>
      <c r="U944" s="67">
        <v>0.76249902970000105</v>
      </c>
      <c r="V944" s="68">
        <v>100</v>
      </c>
      <c r="W944" s="108"/>
      <c r="X944" s="67">
        <v>0</v>
      </c>
      <c r="Y944" s="68">
        <v>0</v>
      </c>
      <c r="Z944" s="67">
        <v>1.2229957842000001</v>
      </c>
      <c r="AA944" s="68">
        <v>12.4185156401659</v>
      </c>
      <c r="AB944" s="67">
        <v>10.6642422569</v>
      </c>
      <c r="AC944" s="68">
        <v>48.363618204625098</v>
      </c>
    </row>
    <row r="945" spans="1:29" customFormat="1" x14ac:dyDescent="0.3">
      <c r="A945" s="58" t="s">
        <v>307</v>
      </c>
      <c r="B945" s="70">
        <v>13.075458980200001</v>
      </c>
      <c r="C945" s="71">
        <v>34.336311845221601</v>
      </c>
      <c r="D945" s="70">
        <v>2.3129241649000001</v>
      </c>
      <c r="E945" s="71">
        <v>19.6312728662664</v>
      </c>
      <c r="F945" s="70">
        <v>10.7625348153</v>
      </c>
      <c r="G945" s="71">
        <v>40.9241733454651</v>
      </c>
      <c r="H945" s="108"/>
      <c r="I945" s="70">
        <v>5.1622372989</v>
      </c>
      <c r="J945" s="71">
        <v>56.345446583814798</v>
      </c>
      <c r="K945" s="70">
        <v>0</v>
      </c>
      <c r="L945" s="71">
        <v>0</v>
      </c>
      <c r="M945" s="70">
        <v>3.42827371279999</v>
      </c>
      <c r="N945" s="71">
        <v>50.804457654099402</v>
      </c>
      <c r="O945" s="70">
        <v>1.6841529108</v>
      </c>
      <c r="P945" s="71">
        <v>22.9837774595022</v>
      </c>
      <c r="Q945" s="70">
        <v>0.50761947659999995</v>
      </c>
      <c r="R945" s="71">
        <v>52.578128069464498</v>
      </c>
      <c r="S945" s="70">
        <v>2.2931755810999999</v>
      </c>
      <c r="T945" s="71">
        <v>73.818718103786793</v>
      </c>
      <c r="U945" s="70">
        <v>0</v>
      </c>
      <c r="V945" s="71">
        <v>0</v>
      </c>
      <c r="W945" s="108"/>
      <c r="X945" s="70">
        <v>1.6812292041999899</v>
      </c>
      <c r="Y945" s="71">
        <v>27.194409913449299</v>
      </c>
      <c r="Z945" s="70">
        <v>7.3540096863000004</v>
      </c>
      <c r="AA945" s="71">
        <v>74.673915876977105</v>
      </c>
      <c r="AB945" s="70">
        <v>4.0402200897</v>
      </c>
      <c r="AC945" s="71">
        <v>18.322882880354602</v>
      </c>
    </row>
    <row r="946" spans="1:29" customFormat="1" x14ac:dyDescent="0.3">
      <c r="A946" s="58" t="s">
        <v>308</v>
      </c>
      <c r="B946" s="67">
        <v>13.1178604921</v>
      </c>
      <c r="C946" s="68">
        <v>34.447658723179202</v>
      </c>
      <c r="D946" s="67">
        <v>5.3718798669999996</v>
      </c>
      <c r="E946" s="68">
        <v>45.594594528541002</v>
      </c>
      <c r="F946" s="67">
        <v>7.7459806251000201</v>
      </c>
      <c r="G946" s="68">
        <v>29.453828421680299</v>
      </c>
      <c r="H946" s="108"/>
      <c r="I946" s="67">
        <v>3.9995275142</v>
      </c>
      <c r="J946" s="68">
        <v>43.654553416185202</v>
      </c>
      <c r="K946" s="67">
        <v>3.5721548345</v>
      </c>
      <c r="L946" s="68">
        <v>35.690177998362202</v>
      </c>
      <c r="M946" s="67">
        <v>0.50150356799999996</v>
      </c>
      <c r="N946" s="68">
        <v>7.4319085692333502</v>
      </c>
      <c r="O946" s="67">
        <v>3.7735160652999999</v>
      </c>
      <c r="P946" s="68">
        <v>51.497493445244103</v>
      </c>
      <c r="Q946" s="67">
        <v>0.45783801540000002</v>
      </c>
      <c r="R946" s="68">
        <v>47.421871930535502</v>
      </c>
      <c r="S946" s="67">
        <v>0.81332049469999901</v>
      </c>
      <c r="T946" s="68">
        <v>26.1812818962132</v>
      </c>
      <c r="U946" s="67">
        <v>0</v>
      </c>
      <c r="V946" s="68">
        <v>0</v>
      </c>
      <c r="W946" s="108"/>
      <c r="X946" s="67">
        <v>4.5010310821999999</v>
      </c>
      <c r="Y946" s="68">
        <v>72.805590086550694</v>
      </c>
      <c r="Z946" s="67">
        <v>1.2711585101</v>
      </c>
      <c r="AA946" s="68">
        <v>12.907568482857</v>
      </c>
      <c r="AB946" s="67">
        <v>7.3456708998</v>
      </c>
      <c r="AC946" s="68">
        <v>33.313498915020297</v>
      </c>
    </row>
    <row r="947" spans="1:29" customFormat="1" x14ac:dyDescent="0.3">
      <c r="A947" s="65" t="s">
        <v>1</v>
      </c>
    </row>
    <row r="948" spans="1:29" customFormat="1" x14ac:dyDescent="0.3">
      <c r="A948" s="65" t="s">
        <v>1</v>
      </c>
    </row>
    <row r="949" spans="1:29" customFormat="1" x14ac:dyDescent="0.3">
      <c r="A949" s="53" t="s">
        <v>434</v>
      </c>
    </row>
    <row r="950" spans="1:29" customFormat="1" x14ac:dyDescent="0.3">
      <c r="A950" s="54" t="s">
        <v>1</v>
      </c>
    </row>
    <row r="951" spans="1:29" customFormat="1" x14ac:dyDescent="0.3">
      <c r="A951" s="114" t="s">
        <v>1</v>
      </c>
      <c r="B951" s="113" t="s">
        <v>504</v>
      </c>
      <c r="C951" s="113" t="s">
        <v>1</v>
      </c>
      <c r="D951" s="113" t="s">
        <v>346</v>
      </c>
      <c r="E951" s="113" t="s">
        <v>1</v>
      </c>
      <c r="F951" s="113" t="s">
        <v>347</v>
      </c>
      <c r="G951" s="113" t="s">
        <v>1</v>
      </c>
      <c r="H951" s="105"/>
      <c r="I951" s="113" t="s">
        <v>350</v>
      </c>
      <c r="J951" s="113" t="s">
        <v>1</v>
      </c>
      <c r="K951" s="113" t="s">
        <v>351</v>
      </c>
      <c r="L951" s="113" t="s">
        <v>1</v>
      </c>
      <c r="M951" s="113" t="s">
        <v>352</v>
      </c>
      <c r="N951" s="113" t="s">
        <v>1</v>
      </c>
      <c r="O951" s="113" t="s">
        <v>353</v>
      </c>
      <c r="P951" s="113" t="s">
        <v>1</v>
      </c>
      <c r="Q951" s="113" t="s">
        <v>354</v>
      </c>
      <c r="R951" s="113" t="s">
        <v>1</v>
      </c>
      <c r="S951" s="113" t="s">
        <v>355</v>
      </c>
      <c r="T951" s="113" t="s">
        <v>1</v>
      </c>
      <c r="U951" s="113" t="s">
        <v>356</v>
      </c>
      <c r="V951" s="113" t="s">
        <v>1</v>
      </c>
      <c r="W951" s="105"/>
      <c r="X951" s="113" t="s">
        <v>358</v>
      </c>
      <c r="Y951" s="113" t="s">
        <v>1</v>
      </c>
      <c r="Z951" s="113" t="s">
        <v>359</v>
      </c>
      <c r="AA951" s="113" t="s">
        <v>1</v>
      </c>
      <c r="AB951" s="113" t="s">
        <v>360</v>
      </c>
      <c r="AC951" s="113" t="s">
        <v>1</v>
      </c>
    </row>
    <row r="952" spans="1:29" customFormat="1" x14ac:dyDescent="0.3">
      <c r="A952" s="115" t="s">
        <v>1</v>
      </c>
      <c r="B952" s="55" t="s">
        <v>14</v>
      </c>
      <c r="C952" s="55" t="s">
        <v>15</v>
      </c>
      <c r="D952" s="55" t="s">
        <v>14</v>
      </c>
      <c r="E952" s="55" t="s">
        <v>15</v>
      </c>
      <c r="F952" s="55" t="s">
        <v>14</v>
      </c>
      <c r="G952" s="55" t="s">
        <v>15</v>
      </c>
      <c r="H952" s="105"/>
      <c r="I952" s="55" t="s">
        <v>14</v>
      </c>
      <c r="J952" s="55" t="s">
        <v>15</v>
      </c>
      <c r="K952" s="55" t="s">
        <v>14</v>
      </c>
      <c r="L952" s="55" t="s">
        <v>15</v>
      </c>
      <c r="M952" s="55" t="s">
        <v>14</v>
      </c>
      <c r="N952" s="55" t="s">
        <v>15</v>
      </c>
      <c r="O952" s="55" t="s">
        <v>14</v>
      </c>
      <c r="P952" s="55" t="s">
        <v>15</v>
      </c>
      <c r="Q952" s="55" t="s">
        <v>14</v>
      </c>
      <c r="R952" s="55" t="s">
        <v>15</v>
      </c>
      <c r="S952" s="55" t="s">
        <v>14</v>
      </c>
      <c r="T952" s="55" t="s">
        <v>15</v>
      </c>
      <c r="U952" s="55" t="s">
        <v>14</v>
      </c>
      <c r="V952" s="55" t="s">
        <v>15</v>
      </c>
      <c r="W952" s="105"/>
      <c r="X952" s="55" t="s">
        <v>14</v>
      </c>
      <c r="Y952" s="55" t="s">
        <v>15</v>
      </c>
      <c r="Z952" s="55" t="s">
        <v>14</v>
      </c>
      <c r="AA952" s="55" t="s">
        <v>15</v>
      </c>
      <c r="AB952" s="55" t="s">
        <v>14</v>
      </c>
      <c r="AC952" s="55" t="s">
        <v>15</v>
      </c>
    </row>
    <row r="953" spans="1:29" customFormat="1" x14ac:dyDescent="0.3">
      <c r="A953" s="56" t="s">
        <v>16</v>
      </c>
      <c r="B953" s="57">
        <v>91.507376542900005</v>
      </c>
      <c r="C953" s="57">
        <v>91.507376542900005</v>
      </c>
      <c r="D953" s="57">
        <v>48.271370167699999</v>
      </c>
      <c r="E953" s="57">
        <v>48.271370167699999</v>
      </c>
      <c r="F953" s="57">
        <v>43.236006375199999</v>
      </c>
      <c r="G953" s="57">
        <v>43.236006375199999</v>
      </c>
      <c r="H953" s="106"/>
      <c r="I953" s="57">
        <v>18.4688080281</v>
      </c>
      <c r="J953" s="57">
        <v>18.4688080281</v>
      </c>
      <c r="K953" s="57">
        <v>7.2391661335000004</v>
      </c>
      <c r="L953" s="57">
        <v>7.2391661335000004</v>
      </c>
      <c r="M953" s="57">
        <v>4.5792498345999997</v>
      </c>
      <c r="N953" s="57">
        <v>4.5792498345999997</v>
      </c>
      <c r="O953" s="57">
        <v>14.093797736799999</v>
      </c>
      <c r="P953" s="57">
        <v>14.093797736799999</v>
      </c>
      <c r="Q953" s="57">
        <v>15.3421894829</v>
      </c>
      <c r="R953" s="57">
        <v>15.3421894829</v>
      </c>
      <c r="S953" s="57">
        <v>26.240433296900001</v>
      </c>
      <c r="T953" s="57">
        <v>26.240433296900001</v>
      </c>
      <c r="U953" s="57">
        <v>5.5437320301000002</v>
      </c>
      <c r="V953" s="57">
        <v>5.5437320301000002</v>
      </c>
      <c r="W953" s="106"/>
      <c r="X953" s="57">
        <v>18.1833054909</v>
      </c>
      <c r="Y953" s="57">
        <v>18.1833054909</v>
      </c>
      <c r="Z953" s="57">
        <v>29.914434344299998</v>
      </c>
      <c r="AA953" s="57">
        <v>29.914434344299998</v>
      </c>
      <c r="AB953" s="57">
        <v>42.615662004699999</v>
      </c>
      <c r="AC953" s="57">
        <v>42.615662004699999</v>
      </c>
    </row>
    <row r="954" spans="1:29" customFormat="1" x14ac:dyDescent="0.3">
      <c r="A954" s="58" t="s">
        <v>306</v>
      </c>
      <c r="B954" s="59">
        <v>55.585207926199999</v>
      </c>
      <c r="C954" s="60">
        <v>0.60743964067356704</v>
      </c>
      <c r="D954" s="59">
        <v>34.7066034104</v>
      </c>
      <c r="E954" s="60">
        <v>0.71898939868136102</v>
      </c>
      <c r="F954" s="59">
        <v>20.878604515799999</v>
      </c>
      <c r="G954" s="60">
        <v>0.48289854374190999</v>
      </c>
      <c r="H954" s="107"/>
      <c r="I954" s="67">
        <v>8.6065181339999803</v>
      </c>
      <c r="J954" s="68">
        <v>46.6002901806404</v>
      </c>
      <c r="K954" s="67">
        <v>3.6559281539000099</v>
      </c>
      <c r="L954" s="68">
        <v>50.502061791092302</v>
      </c>
      <c r="M954" s="67">
        <v>3.5583871958999902</v>
      </c>
      <c r="N954" s="68">
        <v>77.706771292831803</v>
      </c>
      <c r="O954" s="67">
        <v>9.0502935940999905</v>
      </c>
      <c r="P954" s="68">
        <v>64.214725960405801</v>
      </c>
      <c r="Q954" s="59">
        <v>9.4347856500000091</v>
      </c>
      <c r="R954" s="60">
        <v>0.61495692388076395</v>
      </c>
      <c r="S954" s="67">
        <v>18.781240771</v>
      </c>
      <c r="T954" s="68">
        <v>71.573668614758702</v>
      </c>
      <c r="U954" s="67">
        <v>2.4980544273</v>
      </c>
      <c r="V954" s="68">
        <v>45.060879814115701</v>
      </c>
      <c r="W954" s="108"/>
      <c r="X954" s="67">
        <v>9.5511395521999791</v>
      </c>
      <c r="Y954" s="68">
        <v>52.526970725867002</v>
      </c>
      <c r="Z954" s="67">
        <v>14.8012326192</v>
      </c>
      <c r="AA954" s="68">
        <v>49.4785642571252</v>
      </c>
      <c r="AB954" s="59">
        <v>30.438861051800099</v>
      </c>
      <c r="AC954" s="60">
        <v>0.71426465341411205</v>
      </c>
    </row>
    <row r="955" spans="1:29" customFormat="1" x14ac:dyDescent="0.3">
      <c r="A955" s="58" t="s">
        <v>307</v>
      </c>
      <c r="B955" s="63">
        <v>24.881440171000101</v>
      </c>
      <c r="C955" s="64">
        <v>0.27190638734283001</v>
      </c>
      <c r="D955" s="63">
        <v>8.4196867338000008</v>
      </c>
      <c r="E955" s="64">
        <v>0.174424026178439</v>
      </c>
      <c r="F955" s="63">
        <v>16.461753437199999</v>
      </c>
      <c r="G955" s="64">
        <v>0.38074176634968798</v>
      </c>
      <c r="H955" s="107"/>
      <c r="I955" s="70">
        <v>9.8622898941000194</v>
      </c>
      <c r="J955" s="71">
        <v>53.3997098193597</v>
      </c>
      <c r="K955" s="70">
        <v>3.5832379795999998</v>
      </c>
      <c r="L955" s="71">
        <v>49.497938208907698</v>
      </c>
      <c r="M955" s="70">
        <v>0.67438259509999898</v>
      </c>
      <c r="N955" s="71">
        <v>14.726922955906099</v>
      </c>
      <c r="O955" s="70">
        <v>2.3186263618999998</v>
      </c>
      <c r="P955" s="71">
        <v>16.451395182477199</v>
      </c>
      <c r="Q955" s="63">
        <v>1.3088458620000001</v>
      </c>
      <c r="R955" s="62">
        <v>8.5310239679858305E-2</v>
      </c>
      <c r="S955" s="70">
        <v>4.6164314700000002</v>
      </c>
      <c r="T955" s="71">
        <v>17.5928172289189</v>
      </c>
      <c r="U955" s="70">
        <v>2.5176260083000002</v>
      </c>
      <c r="V955" s="71">
        <v>45.413919623647203</v>
      </c>
      <c r="W955" s="108"/>
      <c r="X955" s="70">
        <v>6.4523286638000004</v>
      </c>
      <c r="Y955" s="71">
        <v>35.484904914725902</v>
      </c>
      <c r="Z955" s="70">
        <v>12.5426817251</v>
      </c>
      <c r="AA955" s="71">
        <v>41.9285271475973</v>
      </c>
      <c r="AB955" s="63">
        <v>5.8864297820999898</v>
      </c>
      <c r="AC955" s="64">
        <v>0.13812831961758101</v>
      </c>
    </row>
    <row r="956" spans="1:29" customFormat="1" x14ac:dyDescent="0.3">
      <c r="A956" s="58" t="s">
        <v>308</v>
      </c>
      <c r="B956" s="59">
        <v>11.040728445699999</v>
      </c>
      <c r="C956" s="60">
        <v>0.120653971983602</v>
      </c>
      <c r="D956" s="59">
        <v>5.1450800235000003</v>
      </c>
      <c r="E956" s="60">
        <v>0.10658657514020101</v>
      </c>
      <c r="F956" s="59">
        <v>5.8956484221999998</v>
      </c>
      <c r="G956" s="60">
        <v>0.136359689908403</v>
      </c>
      <c r="H956" s="107"/>
      <c r="I956" s="67">
        <v>0</v>
      </c>
      <c r="J956" s="68">
        <v>0</v>
      </c>
      <c r="K956" s="67">
        <v>0</v>
      </c>
      <c r="L956" s="68">
        <v>0</v>
      </c>
      <c r="M956" s="67">
        <v>0.34648004360000001</v>
      </c>
      <c r="N956" s="68">
        <v>7.5663057512621004</v>
      </c>
      <c r="O956" s="67">
        <v>2.7248777808</v>
      </c>
      <c r="P956" s="68">
        <v>19.3338788571169</v>
      </c>
      <c r="Q956" s="59">
        <v>4.5985579709</v>
      </c>
      <c r="R956" s="61">
        <v>0.29973283643937698</v>
      </c>
      <c r="S956" s="67">
        <v>2.8427610559000001</v>
      </c>
      <c r="T956" s="68">
        <v>10.8335141563224</v>
      </c>
      <c r="U956" s="67">
        <v>0.52805159450000005</v>
      </c>
      <c r="V956" s="68">
        <v>9.5252005622370408</v>
      </c>
      <c r="W956" s="108"/>
      <c r="X956" s="67">
        <v>2.1798372749000001</v>
      </c>
      <c r="Y956" s="68">
        <v>11.988124359407101</v>
      </c>
      <c r="Z956" s="67">
        <v>2.5705200000000001</v>
      </c>
      <c r="AA956" s="68">
        <v>8.5929085952774997</v>
      </c>
      <c r="AB956" s="59">
        <v>6.2903711708000003</v>
      </c>
      <c r="AC956" s="60">
        <v>0.14760702696830699</v>
      </c>
    </row>
    <row r="957" spans="1:29" customFormat="1" x14ac:dyDescent="0.3">
      <c r="A957" s="65" t="s">
        <v>1</v>
      </c>
    </row>
    <row r="958" spans="1:29" customFormat="1" x14ac:dyDescent="0.3">
      <c r="A958" s="65" t="s">
        <v>1</v>
      </c>
    </row>
    <row r="959" spans="1:29" customFormat="1" x14ac:dyDescent="0.3">
      <c r="A959" s="53" t="s">
        <v>309</v>
      </c>
    </row>
    <row r="960" spans="1:29" customFormat="1" x14ac:dyDescent="0.3">
      <c r="A960" s="54" t="s">
        <v>1</v>
      </c>
    </row>
    <row r="961" spans="1:29" customFormat="1" x14ac:dyDescent="0.3">
      <c r="A961" s="114" t="s">
        <v>1</v>
      </c>
      <c r="B961" s="113" t="s">
        <v>504</v>
      </c>
      <c r="C961" s="113" t="s">
        <v>1</v>
      </c>
      <c r="D961" s="113" t="s">
        <v>346</v>
      </c>
      <c r="E961" s="113" t="s">
        <v>1</v>
      </c>
      <c r="F961" s="113" t="s">
        <v>347</v>
      </c>
      <c r="G961" s="113" t="s">
        <v>1</v>
      </c>
      <c r="H961" s="105"/>
      <c r="I961" s="113" t="s">
        <v>350</v>
      </c>
      <c r="J961" s="113" t="s">
        <v>1</v>
      </c>
      <c r="K961" s="113" t="s">
        <v>351</v>
      </c>
      <c r="L961" s="113" t="s">
        <v>1</v>
      </c>
      <c r="M961" s="113" t="s">
        <v>352</v>
      </c>
      <c r="N961" s="113" t="s">
        <v>1</v>
      </c>
      <c r="O961" s="113" t="s">
        <v>353</v>
      </c>
      <c r="P961" s="113" t="s">
        <v>1</v>
      </c>
      <c r="Q961" s="113" t="s">
        <v>354</v>
      </c>
      <c r="R961" s="113" t="s">
        <v>1</v>
      </c>
      <c r="S961" s="113" t="s">
        <v>355</v>
      </c>
      <c r="T961" s="113" t="s">
        <v>1</v>
      </c>
      <c r="U961" s="113" t="s">
        <v>356</v>
      </c>
      <c r="V961" s="113" t="s">
        <v>1</v>
      </c>
      <c r="W961" s="105"/>
      <c r="X961" s="113" t="s">
        <v>358</v>
      </c>
      <c r="Y961" s="113" t="s">
        <v>1</v>
      </c>
      <c r="Z961" s="113" t="s">
        <v>359</v>
      </c>
      <c r="AA961" s="113" t="s">
        <v>1</v>
      </c>
      <c r="AB961" s="113" t="s">
        <v>360</v>
      </c>
      <c r="AC961" s="113" t="s">
        <v>1</v>
      </c>
    </row>
    <row r="962" spans="1:29" customFormat="1" x14ac:dyDescent="0.3">
      <c r="A962" s="115" t="s">
        <v>1</v>
      </c>
      <c r="B962" s="55" t="s">
        <v>14</v>
      </c>
      <c r="C962" s="55" t="s">
        <v>15</v>
      </c>
      <c r="D962" s="55" t="s">
        <v>14</v>
      </c>
      <c r="E962" s="55" t="s">
        <v>15</v>
      </c>
      <c r="F962" s="55" t="s">
        <v>14</v>
      </c>
      <c r="G962" s="55" t="s">
        <v>15</v>
      </c>
      <c r="H962" s="105"/>
      <c r="I962" s="55" t="s">
        <v>14</v>
      </c>
      <c r="J962" s="55" t="s">
        <v>15</v>
      </c>
      <c r="K962" s="55" t="s">
        <v>14</v>
      </c>
      <c r="L962" s="55" t="s">
        <v>15</v>
      </c>
      <c r="M962" s="55" t="s">
        <v>14</v>
      </c>
      <c r="N962" s="55" t="s">
        <v>15</v>
      </c>
      <c r="O962" s="55" t="s">
        <v>14</v>
      </c>
      <c r="P962" s="55" t="s">
        <v>15</v>
      </c>
      <c r="Q962" s="55" t="s">
        <v>14</v>
      </c>
      <c r="R962" s="55" t="s">
        <v>15</v>
      </c>
      <c r="S962" s="55" t="s">
        <v>14</v>
      </c>
      <c r="T962" s="55" t="s">
        <v>15</v>
      </c>
      <c r="U962" s="55" t="s">
        <v>14</v>
      </c>
      <c r="V962" s="55" t="s">
        <v>15</v>
      </c>
      <c r="W962" s="105"/>
      <c r="X962" s="55" t="s">
        <v>14</v>
      </c>
      <c r="Y962" s="55" t="s">
        <v>15</v>
      </c>
      <c r="Z962" s="55" t="s">
        <v>14</v>
      </c>
      <c r="AA962" s="55" t="s">
        <v>15</v>
      </c>
      <c r="AB962" s="55" t="s">
        <v>14</v>
      </c>
      <c r="AC962" s="55" t="s">
        <v>15</v>
      </c>
    </row>
    <row r="963" spans="1:29" customFormat="1" x14ac:dyDescent="0.3">
      <c r="A963" s="56" t="s">
        <v>16</v>
      </c>
      <c r="B963" s="57">
        <v>536.94290775499996</v>
      </c>
      <c r="C963" s="57">
        <v>536.94290775499996</v>
      </c>
      <c r="D963" s="57">
        <v>218.03715004439999</v>
      </c>
      <c r="E963" s="57">
        <v>218.03715004439999</v>
      </c>
      <c r="F963" s="57">
        <v>318.90575771060003</v>
      </c>
      <c r="G963" s="57">
        <v>318.90575771060003</v>
      </c>
      <c r="H963" s="106"/>
      <c r="I963" s="57">
        <v>71.023585857699999</v>
      </c>
      <c r="J963" s="57">
        <v>71.023585857699999</v>
      </c>
      <c r="K963" s="57">
        <v>96.2203359656</v>
      </c>
      <c r="L963" s="57">
        <v>96.2203359656</v>
      </c>
      <c r="M963" s="57">
        <v>66.577802597000002</v>
      </c>
      <c r="N963" s="57">
        <v>66.577802597000002</v>
      </c>
      <c r="O963" s="57">
        <v>91.297194491200003</v>
      </c>
      <c r="P963" s="57">
        <v>91.297194491200003</v>
      </c>
      <c r="Q963" s="57">
        <v>60.033293487500003</v>
      </c>
      <c r="R963" s="57">
        <v>60.033293487500003</v>
      </c>
      <c r="S963" s="57">
        <v>105.40632455319999</v>
      </c>
      <c r="T963" s="57">
        <v>105.40632455319999</v>
      </c>
      <c r="U963" s="57">
        <v>46.384370802799999</v>
      </c>
      <c r="V963" s="57">
        <v>46.384370802799999</v>
      </c>
      <c r="W963" s="106"/>
      <c r="X963" s="57">
        <v>91.920051666700004</v>
      </c>
      <c r="Y963" s="57">
        <v>91.920051666700004</v>
      </c>
      <c r="Z963" s="57">
        <v>150.40103450710001</v>
      </c>
      <c r="AA963" s="57">
        <v>150.40103450710001</v>
      </c>
      <c r="AB963" s="57">
        <v>285.05539606560001</v>
      </c>
      <c r="AC963" s="57">
        <v>285.05539606560001</v>
      </c>
    </row>
    <row r="964" spans="1:29" customFormat="1" x14ac:dyDescent="0.3">
      <c r="A964" s="58" t="s">
        <v>310</v>
      </c>
      <c r="B964" s="59">
        <v>3.4519803799000099</v>
      </c>
      <c r="C964" s="60">
        <v>6.4289523709941503E-3</v>
      </c>
      <c r="D964" s="59">
        <v>1.4568545613999999</v>
      </c>
      <c r="E964" s="60">
        <v>6.68168044346265E-3</v>
      </c>
      <c r="F964" s="59">
        <v>1.9951258185</v>
      </c>
      <c r="G964" s="60">
        <v>6.25616117069461E-3</v>
      </c>
      <c r="H964" s="107"/>
      <c r="I964" s="67">
        <v>0</v>
      </c>
      <c r="J964" s="68">
        <v>0</v>
      </c>
      <c r="K964" s="59">
        <v>1.4877170068000001</v>
      </c>
      <c r="L964" s="60">
        <v>1.5461565290438E-2</v>
      </c>
      <c r="M964" s="59">
        <v>0.50740881169999896</v>
      </c>
      <c r="N964" s="60">
        <v>7.6212910595950499E-3</v>
      </c>
      <c r="O964" s="59">
        <v>0</v>
      </c>
      <c r="P964" s="60">
        <v>0</v>
      </c>
      <c r="Q964" s="59">
        <v>0</v>
      </c>
      <c r="R964" s="60">
        <v>0</v>
      </c>
      <c r="S964" s="59">
        <v>1.4568545613999999</v>
      </c>
      <c r="T964" s="60">
        <v>1.3821320187145899E-2</v>
      </c>
      <c r="U964" s="59">
        <v>0</v>
      </c>
      <c r="V964" s="60">
        <v>0</v>
      </c>
      <c r="W964" s="107"/>
      <c r="X964" s="59">
        <v>0</v>
      </c>
      <c r="Y964" s="60">
        <v>0</v>
      </c>
      <c r="Z964" s="59">
        <v>1.4877170068000001</v>
      </c>
      <c r="AA964" s="60">
        <v>9.8916673789884706E-3</v>
      </c>
      <c r="AB964" s="59">
        <v>1.9642633731000001</v>
      </c>
      <c r="AC964" s="60">
        <v>6.8908128041468902E-3</v>
      </c>
    </row>
    <row r="965" spans="1:29" customFormat="1" x14ac:dyDescent="0.3">
      <c r="A965" s="58" t="s">
        <v>311</v>
      </c>
      <c r="B965" s="63">
        <v>499.43905153600002</v>
      </c>
      <c r="C965" s="64">
        <v>0.93015299079783598</v>
      </c>
      <c r="D965" s="63">
        <v>195.77501865389999</v>
      </c>
      <c r="E965" s="64">
        <v>0.897897530829188</v>
      </c>
      <c r="F965" s="63">
        <v>303.6640328821</v>
      </c>
      <c r="G965" s="64">
        <v>0.95220617859671397</v>
      </c>
      <c r="H965" s="107"/>
      <c r="I965" s="70">
        <v>71.023585857699999</v>
      </c>
      <c r="J965" s="71">
        <v>100</v>
      </c>
      <c r="K965" s="63">
        <v>83.359811472900006</v>
      </c>
      <c r="L965" s="64">
        <v>0.86634296831703195</v>
      </c>
      <c r="M965" s="63">
        <v>60.464928977</v>
      </c>
      <c r="N965" s="64">
        <v>0.90818450922747296</v>
      </c>
      <c r="O965" s="63">
        <v>82.825327137000102</v>
      </c>
      <c r="P965" s="64">
        <v>0.90720561128505905</v>
      </c>
      <c r="Q965" s="63">
        <v>57.042260736300101</v>
      </c>
      <c r="R965" s="64">
        <v>0.95017710044805703</v>
      </c>
      <c r="S965" s="63">
        <v>100.5722764626</v>
      </c>
      <c r="T965" s="64">
        <v>0.954138918028964</v>
      </c>
      <c r="U965" s="63">
        <v>44.150860892499999</v>
      </c>
      <c r="V965" s="64">
        <v>0.95184779114940199</v>
      </c>
      <c r="W965" s="107"/>
      <c r="X965" s="63">
        <v>91.517376910400003</v>
      </c>
      <c r="Y965" s="61">
        <v>0.99561929362529</v>
      </c>
      <c r="Z965" s="63">
        <v>144.468912754</v>
      </c>
      <c r="AA965" s="64">
        <v>0.96055797240663299</v>
      </c>
      <c r="AB965" s="63">
        <v>253.88633635599999</v>
      </c>
      <c r="AC965" s="62">
        <v>0.89065613161581003</v>
      </c>
    </row>
    <row r="966" spans="1:29" customFormat="1" x14ac:dyDescent="0.3">
      <c r="A966" s="58" t="s">
        <v>312</v>
      </c>
      <c r="B966" s="73">
        <v>4.2863806338312997</v>
      </c>
      <c r="C966" s="73">
        <v>4.2863806338312997</v>
      </c>
      <c r="D966" s="73">
        <v>4.2335887351377002</v>
      </c>
      <c r="E966" s="73">
        <v>4.2335887351377002</v>
      </c>
      <c r="F966" s="73">
        <v>4.3224746674392902</v>
      </c>
      <c r="G966" s="73">
        <v>4.3224746674392902</v>
      </c>
      <c r="H966" s="109"/>
      <c r="I966" s="74">
        <v>4.2011201921305297</v>
      </c>
      <c r="J966" s="74">
        <v>4.2011201921305297</v>
      </c>
      <c r="K966" s="73">
        <v>4.1219151639846103</v>
      </c>
      <c r="L966" s="73">
        <v>4.1219151639846103</v>
      </c>
      <c r="M966" s="73">
        <v>4.2115366705769697</v>
      </c>
      <c r="N966" s="73">
        <v>4.2115366705769697</v>
      </c>
      <c r="O966" s="73">
        <v>4.3574268131760103</v>
      </c>
      <c r="P966" s="73">
        <v>4.3574268131760103</v>
      </c>
      <c r="Q966" s="73">
        <v>4.4945821747124803</v>
      </c>
      <c r="R966" s="78">
        <v>4.4945821747124803</v>
      </c>
      <c r="S966" s="73">
        <v>4.3579782192021703</v>
      </c>
      <c r="T966" s="73">
        <v>4.3579782192021703</v>
      </c>
      <c r="U966" s="73">
        <v>4.2935208038410702</v>
      </c>
      <c r="V966" s="73">
        <v>4.2935208038410702</v>
      </c>
      <c r="W966" s="109"/>
      <c r="X966" s="73">
        <v>4.4021614758207503</v>
      </c>
      <c r="Y966" s="73">
        <v>4.4021614758207503</v>
      </c>
      <c r="Z966" s="73">
        <v>4.36592540693995</v>
      </c>
      <c r="AA966" s="73">
        <v>4.36592540693995</v>
      </c>
      <c r="AB966" s="73">
        <v>4.2139016240375504</v>
      </c>
      <c r="AC966" s="73">
        <v>4.2139016240375504</v>
      </c>
    </row>
    <row r="967" spans="1:29" customFormat="1" x14ac:dyDescent="0.3">
      <c r="A967" s="65" t="s">
        <v>1</v>
      </c>
    </row>
    <row r="968" spans="1:29" customFormat="1" x14ac:dyDescent="0.3">
      <c r="A968" s="65" t="s">
        <v>1</v>
      </c>
    </row>
    <row r="969" spans="1:29" customFormat="1" x14ac:dyDescent="0.3">
      <c r="A969" s="53" t="s">
        <v>435</v>
      </c>
    </row>
    <row r="970" spans="1:29" customFormat="1" x14ac:dyDescent="0.3">
      <c r="A970" s="54" t="s">
        <v>1</v>
      </c>
    </row>
    <row r="971" spans="1:29" customFormat="1" x14ac:dyDescent="0.3">
      <c r="A971" s="114" t="s">
        <v>1</v>
      </c>
      <c r="B971" s="113" t="s">
        <v>504</v>
      </c>
      <c r="C971" s="113" t="s">
        <v>1</v>
      </c>
      <c r="D971" s="113" t="s">
        <v>346</v>
      </c>
      <c r="E971" s="113" t="s">
        <v>1</v>
      </c>
      <c r="F971" s="113" t="s">
        <v>347</v>
      </c>
      <c r="G971" s="113" t="s">
        <v>1</v>
      </c>
      <c r="H971" s="105"/>
      <c r="I971" s="113" t="s">
        <v>350</v>
      </c>
      <c r="J971" s="113" t="s">
        <v>1</v>
      </c>
      <c r="K971" s="113" t="s">
        <v>351</v>
      </c>
      <c r="L971" s="113" t="s">
        <v>1</v>
      </c>
      <c r="M971" s="113" t="s">
        <v>352</v>
      </c>
      <c r="N971" s="113" t="s">
        <v>1</v>
      </c>
      <c r="O971" s="113" t="s">
        <v>353</v>
      </c>
      <c r="P971" s="113" t="s">
        <v>1</v>
      </c>
      <c r="Q971" s="113" t="s">
        <v>354</v>
      </c>
      <c r="R971" s="113" t="s">
        <v>1</v>
      </c>
      <c r="S971" s="113" t="s">
        <v>355</v>
      </c>
      <c r="T971" s="113" t="s">
        <v>1</v>
      </c>
      <c r="U971" s="113" t="s">
        <v>356</v>
      </c>
      <c r="V971" s="113" t="s">
        <v>1</v>
      </c>
      <c r="W971" s="105"/>
      <c r="X971" s="113" t="s">
        <v>358</v>
      </c>
      <c r="Y971" s="113" t="s">
        <v>1</v>
      </c>
      <c r="Z971" s="113" t="s">
        <v>359</v>
      </c>
      <c r="AA971" s="113" t="s">
        <v>1</v>
      </c>
      <c r="AB971" s="113" t="s">
        <v>360</v>
      </c>
      <c r="AC971" s="113" t="s">
        <v>1</v>
      </c>
    </row>
    <row r="972" spans="1:29" customFormat="1" x14ac:dyDescent="0.3">
      <c r="A972" s="115" t="s">
        <v>1</v>
      </c>
      <c r="B972" s="55" t="s">
        <v>14</v>
      </c>
      <c r="C972" s="55" t="s">
        <v>15</v>
      </c>
      <c r="D972" s="55" t="s">
        <v>14</v>
      </c>
      <c r="E972" s="55" t="s">
        <v>15</v>
      </c>
      <c r="F972" s="55" t="s">
        <v>14</v>
      </c>
      <c r="G972" s="55" t="s">
        <v>15</v>
      </c>
      <c r="H972" s="105"/>
      <c r="I972" s="55" t="s">
        <v>14</v>
      </c>
      <c r="J972" s="55" t="s">
        <v>15</v>
      </c>
      <c r="K972" s="55" t="s">
        <v>14</v>
      </c>
      <c r="L972" s="55" t="s">
        <v>15</v>
      </c>
      <c r="M972" s="55" t="s">
        <v>14</v>
      </c>
      <c r="N972" s="55" t="s">
        <v>15</v>
      </c>
      <c r="O972" s="55" t="s">
        <v>14</v>
      </c>
      <c r="P972" s="55" t="s">
        <v>15</v>
      </c>
      <c r="Q972" s="55" t="s">
        <v>14</v>
      </c>
      <c r="R972" s="55" t="s">
        <v>15</v>
      </c>
      <c r="S972" s="55" t="s">
        <v>14</v>
      </c>
      <c r="T972" s="55" t="s">
        <v>15</v>
      </c>
      <c r="U972" s="55" t="s">
        <v>14</v>
      </c>
      <c r="V972" s="55" t="s">
        <v>15</v>
      </c>
      <c r="W972" s="105"/>
      <c r="X972" s="55" t="s">
        <v>14</v>
      </c>
      <c r="Y972" s="55" t="s">
        <v>15</v>
      </c>
      <c r="Z972" s="55" t="s">
        <v>14</v>
      </c>
      <c r="AA972" s="55" t="s">
        <v>15</v>
      </c>
      <c r="AB972" s="55" t="s">
        <v>14</v>
      </c>
      <c r="AC972" s="55" t="s">
        <v>15</v>
      </c>
    </row>
    <row r="973" spans="1:29" customFormat="1" x14ac:dyDescent="0.3">
      <c r="A973" s="56" t="s">
        <v>16</v>
      </c>
      <c r="B973" s="57">
        <v>277.95558508319999</v>
      </c>
      <c r="C973" s="57">
        <v>277.95558508319999</v>
      </c>
      <c r="D973" s="57">
        <v>118.9843100046</v>
      </c>
      <c r="E973" s="57">
        <v>118.9843100046</v>
      </c>
      <c r="F973" s="57">
        <v>155.03283584979999</v>
      </c>
      <c r="G973" s="57">
        <v>155.03283584979999</v>
      </c>
      <c r="H973" s="106"/>
      <c r="I973" s="57">
        <v>36.739412626799997</v>
      </c>
      <c r="J973" s="57">
        <v>36.739412626799997</v>
      </c>
      <c r="K973" s="57">
        <v>32.890421293000003</v>
      </c>
      <c r="L973" s="57">
        <v>32.890421293000003</v>
      </c>
      <c r="M973" s="57">
        <v>35.9775140458</v>
      </c>
      <c r="N973" s="57">
        <v>35.9775140458</v>
      </c>
      <c r="O973" s="57">
        <v>50.667029426600003</v>
      </c>
      <c r="P973" s="57">
        <v>50.667029426600003</v>
      </c>
      <c r="Q973" s="57">
        <v>36.197794569599999</v>
      </c>
      <c r="R973" s="57">
        <v>36.197794569599999</v>
      </c>
      <c r="S973" s="57">
        <v>59.813130199699998</v>
      </c>
      <c r="T973" s="57">
        <v>59.813130199699998</v>
      </c>
      <c r="U973" s="57">
        <v>25.6702829217</v>
      </c>
      <c r="V973" s="57">
        <v>25.6702829217</v>
      </c>
      <c r="W973" s="106"/>
      <c r="X973" s="57">
        <v>38.606252102200003</v>
      </c>
      <c r="Y973" s="57">
        <v>38.606252102200003</v>
      </c>
      <c r="Z973" s="57">
        <v>73.660879574800006</v>
      </c>
      <c r="AA973" s="57">
        <v>73.660879574800006</v>
      </c>
      <c r="AB973" s="57">
        <v>165.68845340620001</v>
      </c>
      <c r="AC973" s="57">
        <v>165.68845340620001</v>
      </c>
    </row>
    <row r="974" spans="1:29" customFormat="1" x14ac:dyDescent="0.3">
      <c r="A974" s="58" t="s">
        <v>310</v>
      </c>
      <c r="B974" s="59">
        <v>5.2276769189000003</v>
      </c>
      <c r="C974" s="60">
        <v>1.88075980460519E-2</v>
      </c>
      <c r="D974" s="59">
        <v>0</v>
      </c>
      <c r="E974" s="60">
        <v>0</v>
      </c>
      <c r="F974" s="59">
        <v>5.2276769189000003</v>
      </c>
      <c r="G974" s="60">
        <v>3.3719804519119503E-2</v>
      </c>
      <c r="H974" s="107"/>
      <c r="I974" s="67">
        <v>3.88409296469999</v>
      </c>
      <c r="J974" s="68">
        <v>10.572006156317</v>
      </c>
      <c r="K974" s="67">
        <v>0</v>
      </c>
      <c r="L974" s="68">
        <v>0</v>
      </c>
      <c r="M974" s="59">
        <v>0</v>
      </c>
      <c r="N974" s="60">
        <v>0</v>
      </c>
      <c r="O974" s="59">
        <v>0</v>
      </c>
      <c r="P974" s="60">
        <v>0</v>
      </c>
      <c r="Q974" s="59">
        <v>0.45783801540000102</v>
      </c>
      <c r="R974" s="60">
        <v>1.2648229563259301E-2</v>
      </c>
      <c r="S974" s="59">
        <v>0.88574593879999997</v>
      </c>
      <c r="T974" s="60">
        <v>1.4808553503933499E-2</v>
      </c>
      <c r="U974" s="59">
        <v>0</v>
      </c>
      <c r="V974" s="60">
        <v>0</v>
      </c>
      <c r="W974" s="107"/>
      <c r="X974" s="59">
        <v>0.88574593879999997</v>
      </c>
      <c r="Y974" s="60">
        <v>2.29430698544686E-2</v>
      </c>
      <c r="Z974" s="59">
        <v>0.45783801540000002</v>
      </c>
      <c r="AA974" s="60">
        <v>6.2154839589592696E-3</v>
      </c>
      <c r="AB974" s="59">
        <v>3.8840929647000002</v>
      </c>
      <c r="AC974" s="60">
        <v>2.3442146298377198E-2</v>
      </c>
    </row>
    <row r="975" spans="1:29" customFormat="1" x14ac:dyDescent="0.3">
      <c r="A975" s="58" t="s">
        <v>311</v>
      </c>
      <c r="B975" s="63">
        <v>268.9130406054</v>
      </c>
      <c r="C975" s="64">
        <v>0.96746766403311102</v>
      </c>
      <c r="D975" s="63">
        <v>118.1709647564</v>
      </c>
      <c r="E975" s="64">
        <v>0.99316426469869401</v>
      </c>
      <c r="F975" s="63">
        <v>146.8036366202</v>
      </c>
      <c r="G975" s="64">
        <v>0.94691963683375602</v>
      </c>
      <c r="H975" s="107"/>
      <c r="I975" s="70">
        <v>32.855319662100101</v>
      </c>
      <c r="J975" s="71">
        <v>89.427993843682998</v>
      </c>
      <c r="K975" s="70">
        <v>31.771055633300101</v>
      </c>
      <c r="L975" s="71">
        <v>96.596681904046505</v>
      </c>
      <c r="M975" s="63">
        <v>34.314383475</v>
      </c>
      <c r="N975" s="64">
        <v>0.95377305478408503</v>
      </c>
      <c r="O975" s="63">
        <v>50.667029426600003</v>
      </c>
      <c r="P975" s="64">
        <v>1</v>
      </c>
      <c r="Q975" s="63">
        <v>34.707585225799903</v>
      </c>
      <c r="R975" s="64">
        <v>0.95883148789811901</v>
      </c>
      <c r="S975" s="63">
        <v>58.927384260899899</v>
      </c>
      <c r="T975" s="64">
        <v>0.98519144649606605</v>
      </c>
      <c r="U975" s="63">
        <v>25.6702829217</v>
      </c>
      <c r="V975" s="64">
        <v>1</v>
      </c>
      <c r="W975" s="107"/>
      <c r="X975" s="63">
        <v>37.720506163400003</v>
      </c>
      <c r="Y975" s="64">
        <v>0.97705693014553097</v>
      </c>
      <c r="Z975" s="63">
        <v>72.9409767641001</v>
      </c>
      <c r="AA975" s="64">
        <v>0.99022679589416296</v>
      </c>
      <c r="AB975" s="63">
        <v>158.2515576779</v>
      </c>
      <c r="AC975" s="64">
        <v>0.95511518409754403</v>
      </c>
    </row>
    <row r="976" spans="1:29" customFormat="1" x14ac:dyDescent="0.3">
      <c r="A976" s="58" t="s">
        <v>312</v>
      </c>
      <c r="B976" s="73">
        <v>4.5603564654783897</v>
      </c>
      <c r="C976" s="73">
        <v>4.5603564654783897</v>
      </c>
      <c r="D976" s="73">
        <v>4.5822004061789503</v>
      </c>
      <c r="E976" s="73">
        <v>4.5822004061789503</v>
      </c>
      <c r="F976" s="73">
        <v>4.5324230568469401</v>
      </c>
      <c r="G976" s="73">
        <v>4.5324230568469401</v>
      </c>
      <c r="H976" s="109"/>
      <c r="I976" s="74">
        <v>4.0765697577769098</v>
      </c>
      <c r="J976" s="74">
        <v>4.0765697577769098</v>
      </c>
      <c r="K976" s="74">
        <v>4.5012479857626104</v>
      </c>
      <c r="L976" s="74">
        <v>4.5012479857626104</v>
      </c>
      <c r="M976" s="73">
        <v>4.5816304277905697</v>
      </c>
      <c r="N976" s="73">
        <v>4.5816304277905697</v>
      </c>
      <c r="O976" s="73">
        <v>4.6619074080094602</v>
      </c>
      <c r="P976" s="73">
        <v>4.6619074080094602</v>
      </c>
      <c r="Q976" s="73">
        <v>4.6705360907839504</v>
      </c>
      <c r="R976" s="73">
        <v>4.6705360907839504</v>
      </c>
      <c r="S976" s="73">
        <v>4.7071851229851198</v>
      </c>
      <c r="T976" s="73">
        <v>4.7071851229851198</v>
      </c>
      <c r="U976" s="73">
        <v>4.6007507360880604</v>
      </c>
      <c r="V976" s="73">
        <v>4.6007507360880604</v>
      </c>
      <c r="W976" s="109"/>
      <c r="X976" s="73">
        <v>4.6407923249869203</v>
      </c>
      <c r="Y976" s="73">
        <v>4.6407923249869203</v>
      </c>
      <c r="Z976" s="73">
        <v>4.5369391052836496</v>
      </c>
      <c r="AA976" s="73">
        <v>4.5369391052836496</v>
      </c>
      <c r="AB976" s="73">
        <v>4.5520252650078596</v>
      </c>
      <c r="AC976" s="73">
        <v>4.5520252650078596</v>
      </c>
    </row>
    <row r="977" spans="1:29" customFormat="1" x14ac:dyDescent="0.3">
      <c r="A977" s="65" t="s">
        <v>1</v>
      </c>
    </row>
    <row r="978" spans="1:29" customFormat="1" x14ac:dyDescent="0.3">
      <c r="A978" s="65" t="s">
        <v>1</v>
      </c>
    </row>
    <row r="979" spans="1:29" customFormat="1" x14ac:dyDescent="0.3">
      <c r="A979" s="53" t="s">
        <v>436</v>
      </c>
    </row>
    <row r="980" spans="1:29" customFormat="1" x14ac:dyDescent="0.3">
      <c r="A980" s="54" t="s">
        <v>1</v>
      </c>
    </row>
    <row r="981" spans="1:29" customFormat="1" x14ac:dyDescent="0.3">
      <c r="A981" s="114" t="s">
        <v>1</v>
      </c>
      <c r="B981" s="113" t="s">
        <v>504</v>
      </c>
      <c r="C981" s="113" t="s">
        <v>1</v>
      </c>
      <c r="D981" s="113" t="s">
        <v>346</v>
      </c>
      <c r="E981" s="113" t="s">
        <v>1</v>
      </c>
      <c r="F981" s="113" t="s">
        <v>347</v>
      </c>
      <c r="G981" s="113" t="s">
        <v>1</v>
      </c>
      <c r="H981" s="105"/>
      <c r="I981" s="113" t="s">
        <v>350</v>
      </c>
      <c r="J981" s="113" t="s">
        <v>1</v>
      </c>
      <c r="K981" s="113" t="s">
        <v>351</v>
      </c>
      <c r="L981" s="113" t="s">
        <v>1</v>
      </c>
      <c r="M981" s="113" t="s">
        <v>352</v>
      </c>
      <c r="N981" s="113" t="s">
        <v>1</v>
      </c>
      <c r="O981" s="113" t="s">
        <v>353</v>
      </c>
      <c r="P981" s="113" t="s">
        <v>1</v>
      </c>
      <c r="Q981" s="113" t="s">
        <v>354</v>
      </c>
      <c r="R981" s="113" t="s">
        <v>1</v>
      </c>
      <c r="S981" s="113" t="s">
        <v>355</v>
      </c>
      <c r="T981" s="113" t="s">
        <v>1</v>
      </c>
      <c r="U981" s="113" t="s">
        <v>356</v>
      </c>
      <c r="V981" s="113" t="s">
        <v>1</v>
      </c>
      <c r="W981" s="105"/>
      <c r="X981" s="113" t="s">
        <v>358</v>
      </c>
      <c r="Y981" s="113" t="s">
        <v>1</v>
      </c>
      <c r="Z981" s="113" t="s">
        <v>359</v>
      </c>
      <c r="AA981" s="113" t="s">
        <v>1</v>
      </c>
      <c r="AB981" s="113" t="s">
        <v>360</v>
      </c>
      <c r="AC981" s="113" t="s">
        <v>1</v>
      </c>
    </row>
    <row r="982" spans="1:29" customFormat="1" x14ac:dyDescent="0.3">
      <c r="A982" s="115" t="s">
        <v>1</v>
      </c>
      <c r="B982" s="55" t="s">
        <v>14</v>
      </c>
      <c r="C982" s="55" t="s">
        <v>15</v>
      </c>
      <c r="D982" s="55" t="s">
        <v>14</v>
      </c>
      <c r="E982" s="55" t="s">
        <v>15</v>
      </c>
      <c r="F982" s="55" t="s">
        <v>14</v>
      </c>
      <c r="G982" s="55" t="s">
        <v>15</v>
      </c>
      <c r="H982" s="105"/>
      <c r="I982" s="55" t="s">
        <v>14</v>
      </c>
      <c r="J982" s="55" t="s">
        <v>15</v>
      </c>
      <c r="K982" s="55" t="s">
        <v>14</v>
      </c>
      <c r="L982" s="55" t="s">
        <v>15</v>
      </c>
      <c r="M982" s="55" t="s">
        <v>14</v>
      </c>
      <c r="N982" s="55" t="s">
        <v>15</v>
      </c>
      <c r="O982" s="55" t="s">
        <v>14</v>
      </c>
      <c r="P982" s="55" t="s">
        <v>15</v>
      </c>
      <c r="Q982" s="55" t="s">
        <v>14</v>
      </c>
      <c r="R982" s="55" t="s">
        <v>15</v>
      </c>
      <c r="S982" s="55" t="s">
        <v>14</v>
      </c>
      <c r="T982" s="55" t="s">
        <v>15</v>
      </c>
      <c r="U982" s="55" t="s">
        <v>14</v>
      </c>
      <c r="V982" s="55" t="s">
        <v>15</v>
      </c>
      <c r="W982" s="105"/>
      <c r="X982" s="55" t="s">
        <v>14</v>
      </c>
      <c r="Y982" s="55" t="s">
        <v>15</v>
      </c>
      <c r="Z982" s="55" t="s">
        <v>14</v>
      </c>
      <c r="AA982" s="55" t="s">
        <v>15</v>
      </c>
      <c r="AB982" s="55" t="s">
        <v>14</v>
      </c>
      <c r="AC982" s="55" t="s">
        <v>15</v>
      </c>
    </row>
    <row r="983" spans="1:29" customFormat="1" x14ac:dyDescent="0.3">
      <c r="A983" s="56" t="s">
        <v>16</v>
      </c>
      <c r="B983" s="57">
        <v>563.55565043909996</v>
      </c>
      <c r="C983" s="57">
        <v>563.55565043909996</v>
      </c>
      <c r="D983" s="57">
        <v>247.9088897778</v>
      </c>
      <c r="E983" s="57">
        <v>247.9088897778</v>
      </c>
      <c r="F983" s="57">
        <v>311.4730864361</v>
      </c>
      <c r="G983" s="57">
        <v>311.4730864361</v>
      </c>
      <c r="H983" s="106"/>
      <c r="I983" s="57">
        <v>60.985005950199998</v>
      </c>
      <c r="J983" s="57">
        <v>60.985005950199998</v>
      </c>
      <c r="K983" s="57">
        <v>65.607760775599999</v>
      </c>
      <c r="L983" s="57">
        <v>65.607760775599999</v>
      </c>
      <c r="M983" s="57">
        <v>84.352856922399994</v>
      </c>
      <c r="N983" s="57">
        <v>84.352856922399994</v>
      </c>
      <c r="O983" s="57">
        <v>107.3581674851</v>
      </c>
      <c r="P983" s="57">
        <v>107.3581674851</v>
      </c>
      <c r="Q983" s="57">
        <v>70.190935345300005</v>
      </c>
      <c r="R983" s="57">
        <v>70.190935345300005</v>
      </c>
      <c r="S983" s="57">
        <v>123.88186148370001</v>
      </c>
      <c r="T983" s="57">
        <v>123.88186148370001</v>
      </c>
      <c r="U983" s="57">
        <v>51.179062476799999</v>
      </c>
      <c r="V983" s="57">
        <v>51.179062476799999</v>
      </c>
      <c r="W983" s="106"/>
      <c r="X983" s="57">
        <v>92.095342127500004</v>
      </c>
      <c r="Y983" s="57">
        <v>92.095342127500004</v>
      </c>
      <c r="Z983" s="57">
        <v>181.5310825793</v>
      </c>
      <c r="AA983" s="57">
        <v>181.5310825793</v>
      </c>
      <c r="AB983" s="57">
        <v>288.42218697589999</v>
      </c>
      <c r="AC983" s="57">
        <v>288.42218697589999</v>
      </c>
    </row>
    <row r="984" spans="1:29" customFormat="1" x14ac:dyDescent="0.3">
      <c r="A984" s="58" t="s">
        <v>310</v>
      </c>
      <c r="B984" s="59">
        <v>1.7509034762</v>
      </c>
      <c r="C984" s="60">
        <v>3.1068865600686699E-3</v>
      </c>
      <c r="D984" s="59">
        <v>0.50761947659999995</v>
      </c>
      <c r="E984" s="60">
        <v>2.04760497719536E-3</v>
      </c>
      <c r="F984" s="59">
        <v>1.2432839996</v>
      </c>
      <c r="G984" s="60">
        <v>3.9916257735965396E-3</v>
      </c>
      <c r="H984" s="107"/>
      <c r="I984" s="67">
        <v>0</v>
      </c>
      <c r="J984" s="68">
        <v>0</v>
      </c>
      <c r="K984" s="67">
        <v>0</v>
      </c>
      <c r="L984" s="68">
        <v>0</v>
      </c>
      <c r="M984" s="59">
        <v>0</v>
      </c>
      <c r="N984" s="60">
        <v>0</v>
      </c>
      <c r="O984" s="59">
        <v>0.7854459842</v>
      </c>
      <c r="P984" s="60">
        <v>7.3161269663904304E-3</v>
      </c>
      <c r="Q984" s="59">
        <v>0.96545749199999997</v>
      </c>
      <c r="R984" s="60">
        <v>1.37547318218584E-2</v>
      </c>
      <c r="S984" s="59">
        <v>0</v>
      </c>
      <c r="T984" s="60">
        <v>0</v>
      </c>
      <c r="U984" s="59">
        <v>0</v>
      </c>
      <c r="V984" s="60">
        <v>0</v>
      </c>
      <c r="W984" s="107"/>
      <c r="X984" s="59">
        <v>0</v>
      </c>
      <c r="Y984" s="60">
        <v>0</v>
      </c>
      <c r="Z984" s="59">
        <v>0.96545749200000097</v>
      </c>
      <c r="AA984" s="60">
        <v>5.3184142257194401E-3</v>
      </c>
      <c r="AB984" s="59">
        <v>0.785445984199999</v>
      </c>
      <c r="AC984" s="60">
        <v>2.7232509136532902E-3</v>
      </c>
    </row>
    <row r="985" spans="1:29" customFormat="1" x14ac:dyDescent="0.3">
      <c r="A985" s="58" t="s">
        <v>311</v>
      </c>
      <c r="B985" s="63">
        <v>555.37419035750099</v>
      </c>
      <c r="C985" s="64">
        <v>0.98548242737833402</v>
      </c>
      <c r="D985" s="63">
        <v>246.3466480923</v>
      </c>
      <c r="E985" s="64">
        <v>0.993698323255369</v>
      </c>
      <c r="F985" s="63">
        <v>304.85386804000001</v>
      </c>
      <c r="G985" s="64">
        <v>0.97874866662851201</v>
      </c>
      <c r="H985" s="107"/>
      <c r="I985" s="70">
        <v>60.985005950199998</v>
      </c>
      <c r="J985" s="71">
        <v>100</v>
      </c>
      <c r="K985" s="70">
        <v>63.987563934100002</v>
      </c>
      <c r="L985" s="71">
        <v>97.530479896971897</v>
      </c>
      <c r="M985" s="63">
        <v>83.531859906799994</v>
      </c>
      <c r="N985" s="64">
        <v>0.99026711073514395</v>
      </c>
      <c r="O985" s="63">
        <v>105.1300044064</v>
      </c>
      <c r="P985" s="64">
        <v>0.97924551870718901</v>
      </c>
      <c r="Q985" s="63">
        <v>68.011655354400006</v>
      </c>
      <c r="R985" s="64">
        <v>0.96895211639253498</v>
      </c>
      <c r="S985" s="63">
        <v>123.88186148370001</v>
      </c>
      <c r="T985" s="64">
        <v>1</v>
      </c>
      <c r="U985" s="63">
        <v>49.846239321899901</v>
      </c>
      <c r="V985" s="64">
        <v>0.973957648100643</v>
      </c>
      <c r="W985" s="107"/>
      <c r="X985" s="63">
        <v>90.475145286</v>
      </c>
      <c r="Y985" s="64">
        <v>0.98240739646466602</v>
      </c>
      <c r="Z985" s="63">
        <v>178.8195676217</v>
      </c>
      <c r="AA985" s="64">
        <v>0.98506308165481504</v>
      </c>
      <c r="AB985" s="63">
        <v>284.57243869339999</v>
      </c>
      <c r="AC985" s="64">
        <v>0.98665238509261499</v>
      </c>
    </row>
    <row r="986" spans="1:29" customFormat="1" x14ac:dyDescent="0.3">
      <c r="A986" s="58" t="s">
        <v>312</v>
      </c>
      <c r="B986" s="73">
        <v>4.7257052238328701</v>
      </c>
      <c r="C986" s="73">
        <v>4.7257052238328701</v>
      </c>
      <c r="D986" s="73">
        <v>4.7158946704846798</v>
      </c>
      <c r="E986" s="73">
        <v>4.7158946704846798</v>
      </c>
      <c r="F986" s="73">
        <v>4.7298418803503299</v>
      </c>
      <c r="G986" s="73">
        <v>4.7298418803503299</v>
      </c>
      <c r="H986" s="109"/>
      <c r="I986" s="74">
        <v>4.6448961178197798</v>
      </c>
      <c r="J986" s="74">
        <v>4.6448961178197798</v>
      </c>
      <c r="K986" s="74">
        <v>4.5838013758693101</v>
      </c>
      <c r="L986" s="74">
        <v>4.5838013758693101</v>
      </c>
      <c r="M986" s="73">
        <v>4.7803498183073403</v>
      </c>
      <c r="N986" s="73">
        <v>4.7803498183073403</v>
      </c>
      <c r="O986" s="73">
        <v>4.6881715393666097</v>
      </c>
      <c r="P986" s="73">
        <v>4.6881715393666097</v>
      </c>
      <c r="Q986" s="73">
        <v>4.7619678598125601</v>
      </c>
      <c r="R986" s="73">
        <v>4.7619678598125601</v>
      </c>
      <c r="S986" s="73">
        <v>4.8504677183831504</v>
      </c>
      <c r="T986" s="78">
        <v>4.8504677183831504</v>
      </c>
      <c r="U986" s="73">
        <v>4.6403852345480701</v>
      </c>
      <c r="V986" s="73">
        <v>4.6403852345480701</v>
      </c>
      <c r="W986" s="109"/>
      <c r="X986" s="73">
        <v>4.6630141185779603</v>
      </c>
      <c r="Y986" s="73">
        <v>4.6630141185779603</v>
      </c>
      <c r="Z986" s="73">
        <v>4.7557915463792</v>
      </c>
      <c r="AA986" s="73">
        <v>4.7557915463792</v>
      </c>
      <c r="AB986" s="73">
        <v>4.7253532582214399</v>
      </c>
      <c r="AC986" s="73">
        <v>4.7253532582214399</v>
      </c>
    </row>
    <row r="987" spans="1:29" customFormat="1" x14ac:dyDescent="0.3">
      <c r="A987" s="65" t="s">
        <v>1</v>
      </c>
    </row>
    <row r="988" spans="1:29" customFormat="1" x14ac:dyDescent="0.3">
      <c r="A988" s="65" t="s">
        <v>1</v>
      </c>
    </row>
    <row r="989" spans="1:29" customFormat="1" x14ac:dyDescent="0.3">
      <c r="A989" s="53" t="s">
        <v>437</v>
      </c>
    </row>
    <row r="990" spans="1:29" customFormat="1" x14ac:dyDescent="0.3">
      <c r="A990" s="54" t="s">
        <v>1</v>
      </c>
    </row>
    <row r="991" spans="1:29" customFormat="1" x14ac:dyDescent="0.3">
      <c r="A991" s="114" t="s">
        <v>1</v>
      </c>
      <c r="B991" s="113" t="s">
        <v>504</v>
      </c>
      <c r="C991" s="113" t="s">
        <v>1</v>
      </c>
      <c r="D991" s="113" t="s">
        <v>346</v>
      </c>
      <c r="E991" s="113" t="s">
        <v>1</v>
      </c>
      <c r="F991" s="113" t="s">
        <v>347</v>
      </c>
      <c r="G991" s="113" t="s">
        <v>1</v>
      </c>
      <c r="H991" s="105"/>
      <c r="I991" s="113" t="s">
        <v>350</v>
      </c>
      <c r="J991" s="113" t="s">
        <v>1</v>
      </c>
      <c r="K991" s="113" t="s">
        <v>351</v>
      </c>
      <c r="L991" s="113" t="s">
        <v>1</v>
      </c>
      <c r="M991" s="113" t="s">
        <v>352</v>
      </c>
      <c r="N991" s="113" t="s">
        <v>1</v>
      </c>
      <c r="O991" s="113" t="s">
        <v>353</v>
      </c>
      <c r="P991" s="113" t="s">
        <v>1</v>
      </c>
      <c r="Q991" s="113" t="s">
        <v>354</v>
      </c>
      <c r="R991" s="113" t="s">
        <v>1</v>
      </c>
      <c r="S991" s="113" t="s">
        <v>355</v>
      </c>
      <c r="T991" s="113" t="s">
        <v>1</v>
      </c>
      <c r="U991" s="113" t="s">
        <v>356</v>
      </c>
      <c r="V991" s="113" t="s">
        <v>1</v>
      </c>
      <c r="W991" s="105"/>
      <c r="X991" s="113" t="s">
        <v>358</v>
      </c>
      <c r="Y991" s="113" t="s">
        <v>1</v>
      </c>
      <c r="Z991" s="113" t="s">
        <v>359</v>
      </c>
      <c r="AA991" s="113" t="s">
        <v>1</v>
      </c>
      <c r="AB991" s="113" t="s">
        <v>360</v>
      </c>
      <c r="AC991" s="113" t="s">
        <v>1</v>
      </c>
    </row>
    <row r="992" spans="1:29" customFormat="1" x14ac:dyDescent="0.3">
      <c r="A992" s="115" t="s">
        <v>1</v>
      </c>
      <c r="B992" s="55" t="s">
        <v>14</v>
      </c>
      <c r="C992" s="55" t="s">
        <v>15</v>
      </c>
      <c r="D992" s="55" t="s">
        <v>14</v>
      </c>
      <c r="E992" s="55" t="s">
        <v>15</v>
      </c>
      <c r="F992" s="55" t="s">
        <v>14</v>
      </c>
      <c r="G992" s="55" t="s">
        <v>15</v>
      </c>
      <c r="H992" s="105"/>
      <c r="I992" s="55" t="s">
        <v>14</v>
      </c>
      <c r="J992" s="55" t="s">
        <v>15</v>
      </c>
      <c r="K992" s="55" t="s">
        <v>14</v>
      </c>
      <c r="L992" s="55" t="s">
        <v>15</v>
      </c>
      <c r="M992" s="55" t="s">
        <v>14</v>
      </c>
      <c r="N992" s="55" t="s">
        <v>15</v>
      </c>
      <c r="O992" s="55" t="s">
        <v>14</v>
      </c>
      <c r="P992" s="55" t="s">
        <v>15</v>
      </c>
      <c r="Q992" s="55" t="s">
        <v>14</v>
      </c>
      <c r="R992" s="55" t="s">
        <v>15</v>
      </c>
      <c r="S992" s="55" t="s">
        <v>14</v>
      </c>
      <c r="T992" s="55" t="s">
        <v>15</v>
      </c>
      <c r="U992" s="55" t="s">
        <v>14</v>
      </c>
      <c r="V992" s="55" t="s">
        <v>15</v>
      </c>
      <c r="W992" s="105"/>
      <c r="X992" s="55" t="s">
        <v>14</v>
      </c>
      <c r="Y992" s="55" t="s">
        <v>15</v>
      </c>
      <c r="Z992" s="55" t="s">
        <v>14</v>
      </c>
      <c r="AA992" s="55" t="s">
        <v>15</v>
      </c>
      <c r="AB992" s="55" t="s">
        <v>14</v>
      </c>
      <c r="AC992" s="55" t="s">
        <v>15</v>
      </c>
    </row>
    <row r="993" spans="1:29" customFormat="1" x14ac:dyDescent="0.3">
      <c r="A993" s="56" t="s">
        <v>16</v>
      </c>
      <c r="B993" s="57">
        <v>55.659320628899998</v>
      </c>
      <c r="C993" s="57">
        <v>55.659320628899998</v>
      </c>
      <c r="D993" s="57">
        <v>24.4904459991</v>
      </c>
      <c r="E993" s="57">
        <v>24.4904459991</v>
      </c>
      <c r="F993" s="57">
        <v>31.168874629800001</v>
      </c>
      <c r="G993" s="57">
        <v>31.168874629800001</v>
      </c>
      <c r="H993" s="106"/>
      <c r="I993" s="57">
        <v>6.1080137592000003</v>
      </c>
      <c r="J993" s="57">
        <v>6.1080137592000003</v>
      </c>
      <c r="K993" s="57">
        <v>16.620706842899999</v>
      </c>
      <c r="L993" s="57">
        <v>16.620706842899999</v>
      </c>
      <c r="M993" s="57">
        <v>7.6195129890000004</v>
      </c>
      <c r="N993" s="57">
        <v>7.6195129890000004</v>
      </c>
      <c r="O993" s="57">
        <v>6.2620938086000004</v>
      </c>
      <c r="P993" s="57">
        <v>6.2620938086000004</v>
      </c>
      <c r="Q993" s="57">
        <v>5.4063845304000004</v>
      </c>
      <c r="R993" s="57">
        <v>5.4063845304000004</v>
      </c>
      <c r="S993" s="57">
        <v>10.8231335785</v>
      </c>
      <c r="T993" s="57">
        <v>10.8231335785</v>
      </c>
      <c r="U993" s="57">
        <v>2.8194751202999999</v>
      </c>
      <c r="V993" s="57">
        <v>2.8194751202999999</v>
      </c>
      <c r="W993" s="106"/>
      <c r="X993" s="57">
        <v>8.0746443880999994</v>
      </c>
      <c r="Y993" s="57">
        <v>8.0746443880999994</v>
      </c>
      <c r="Z993" s="57">
        <v>11.156053416700001</v>
      </c>
      <c r="AA993" s="57">
        <v>11.156053416700001</v>
      </c>
      <c r="AB993" s="57">
        <v>36.428622824100003</v>
      </c>
      <c r="AC993" s="57">
        <v>36.428622824100003</v>
      </c>
    </row>
    <row r="994" spans="1:29" customFormat="1" x14ac:dyDescent="0.3">
      <c r="A994" s="58" t="s">
        <v>310</v>
      </c>
      <c r="B994" s="59">
        <v>6.1080137592000101</v>
      </c>
      <c r="C994" s="60">
        <v>0.109739279786116</v>
      </c>
      <c r="D994" s="67">
        <v>6.1080137591999799</v>
      </c>
      <c r="E994" s="68">
        <v>24.940394141554101</v>
      </c>
      <c r="F994" s="67">
        <v>0</v>
      </c>
      <c r="G994" s="68">
        <v>0</v>
      </c>
      <c r="H994" s="108"/>
      <c r="I994" s="67">
        <v>6.1080137592000003</v>
      </c>
      <c r="J994" s="69">
        <v>100</v>
      </c>
      <c r="K994" s="67">
        <v>0</v>
      </c>
      <c r="L994" s="68">
        <v>0</v>
      </c>
      <c r="M994" s="67">
        <v>0</v>
      </c>
      <c r="N994" s="68">
        <v>0</v>
      </c>
      <c r="O994" s="67">
        <v>0</v>
      </c>
      <c r="P994" s="68">
        <v>0</v>
      </c>
      <c r="Q994" s="67">
        <v>0</v>
      </c>
      <c r="R994" s="68">
        <v>0</v>
      </c>
      <c r="S994" s="67">
        <v>0</v>
      </c>
      <c r="T994" s="68">
        <v>0</v>
      </c>
      <c r="U994" s="67">
        <v>0</v>
      </c>
      <c r="V994" s="68">
        <v>0</v>
      </c>
      <c r="W994" s="108"/>
      <c r="X994" s="67">
        <v>6.1080137592000003</v>
      </c>
      <c r="Y994" s="69">
        <v>75.644368539643395</v>
      </c>
      <c r="Z994" s="67">
        <v>0</v>
      </c>
      <c r="AA994" s="68">
        <v>0</v>
      </c>
      <c r="AB994" s="67">
        <v>0</v>
      </c>
      <c r="AC994" s="68">
        <v>0</v>
      </c>
    </row>
    <row r="995" spans="1:29" customFormat="1" x14ac:dyDescent="0.3">
      <c r="A995" s="58" t="s">
        <v>311</v>
      </c>
      <c r="B995" s="63">
        <v>46.917840630500002</v>
      </c>
      <c r="C995" s="64">
        <v>0.84294669967888303</v>
      </c>
      <c r="D995" s="70">
        <v>18.382432239900002</v>
      </c>
      <c r="E995" s="71">
        <v>75.059605858445906</v>
      </c>
      <c r="F995" s="70">
        <v>28.535408390600001</v>
      </c>
      <c r="G995" s="71">
        <v>91.550974263657906</v>
      </c>
      <c r="H995" s="108"/>
      <c r="I995" s="70">
        <v>0</v>
      </c>
      <c r="J995" s="72">
        <v>0</v>
      </c>
      <c r="K995" s="70">
        <v>16.620706842899999</v>
      </c>
      <c r="L995" s="71">
        <v>100</v>
      </c>
      <c r="M995" s="70">
        <v>7.6195129890000004</v>
      </c>
      <c r="N995" s="71">
        <v>100</v>
      </c>
      <c r="O995" s="70">
        <v>5.1967825672999899</v>
      </c>
      <c r="P995" s="71">
        <v>82.987938637441601</v>
      </c>
      <c r="Q995" s="70">
        <v>4.6515500271999999</v>
      </c>
      <c r="R995" s="71">
        <v>86.038090724853603</v>
      </c>
      <c r="S995" s="70">
        <v>10.009813083799999</v>
      </c>
      <c r="T995" s="71">
        <v>92.485351041812393</v>
      </c>
      <c r="U995" s="70">
        <v>2.8194751202999999</v>
      </c>
      <c r="V995" s="71">
        <v>100</v>
      </c>
      <c r="W995" s="108"/>
      <c r="X995" s="70">
        <v>1.9666306289000099</v>
      </c>
      <c r="Y995" s="72">
        <v>24.355631460356602</v>
      </c>
      <c r="Z995" s="70">
        <v>9.2774216807000105</v>
      </c>
      <c r="AA995" s="71">
        <v>83.160427206382906</v>
      </c>
      <c r="AB995" s="70">
        <v>35.673788320900002</v>
      </c>
      <c r="AC995" s="71">
        <v>97.927908208759902</v>
      </c>
    </row>
    <row r="996" spans="1:29" customFormat="1" x14ac:dyDescent="0.3">
      <c r="A996" s="58" t="s">
        <v>312</v>
      </c>
      <c r="B996" s="73">
        <v>4.1425946856128002</v>
      </c>
      <c r="C996" s="73">
        <v>4.1425946856128002</v>
      </c>
      <c r="D996" s="74">
        <v>3.84627567232388</v>
      </c>
      <c r="E996" s="74">
        <v>3.84627567232388</v>
      </c>
      <c r="F996" s="74">
        <v>4.3754226230873403</v>
      </c>
      <c r="G996" s="74">
        <v>4.3754226230873403</v>
      </c>
      <c r="H996" s="110"/>
      <c r="I996" s="74">
        <v>2</v>
      </c>
      <c r="J996" s="75">
        <v>2</v>
      </c>
      <c r="K996" s="74">
        <v>4.4404438049292203</v>
      </c>
      <c r="L996" s="74">
        <v>4.4404438049292203</v>
      </c>
      <c r="M996" s="74">
        <v>4.6865551823787301</v>
      </c>
      <c r="N996" s="76">
        <v>4.6865551823787301</v>
      </c>
      <c r="O996" s="74">
        <v>4.4094499271918801</v>
      </c>
      <c r="P996" s="74">
        <v>4.4094499271918801</v>
      </c>
      <c r="Q996" s="74">
        <v>4.3526241486117403</v>
      </c>
      <c r="R996" s="74">
        <v>4.3526241486117403</v>
      </c>
      <c r="S996" s="74">
        <v>4.23515779856546</v>
      </c>
      <c r="T996" s="74">
        <v>4.23515779856546</v>
      </c>
      <c r="U996" s="74">
        <v>4.2076512349354296</v>
      </c>
      <c r="V996" s="74">
        <v>4.2076512349354296</v>
      </c>
      <c r="W996" s="110"/>
      <c r="X996" s="74">
        <v>2.6953235575642598</v>
      </c>
      <c r="Y996" s="74">
        <v>2.6953235575642598</v>
      </c>
      <c r="Z996" s="74">
        <v>4.3260460881493303</v>
      </c>
      <c r="AA996" s="74">
        <v>4.3260460881493303</v>
      </c>
      <c r="AB996" s="74">
        <v>4.4072109488362603</v>
      </c>
      <c r="AC996" s="74">
        <v>4.4072109488362603</v>
      </c>
    </row>
    <row r="997" spans="1:29" customFormat="1" x14ac:dyDescent="0.3">
      <c r="A997" s="65" t="s">
        <v>1</v>
      </c>
    </row>
    <row r="998" spans="1:29" customFormat="1" x14ac:dyDescent="0.3">
      <c r="A998" s="65" t="s">
        <v>1</v>
      </c>
    </row>
    <row r="999" spans="1:29" customFormat="1" x14ac:dyDescent="0.3">
      <c r="A999" s="53" t="s">
        <v>438</v>
      </c>
    </row>
    <row r="1000" spans="1:29" customFormat="1" x14ac:dyDescent="0.3">
      <c r="A1000" s="54" t="s">
        <v>1</v>
      </c>
    </row>
    <row r="1001" spans="1:29" customFormat="1" x14ac:dyDescent="0.3">
      <c r="A1001" s="114" t="s">
        <v>1</v>
      </c>
      <c r="B1001" s="113" t="s">
        <v>504</v>
      </c>
      <c r="C1001" s="113" t="s">
        <v>1</v>
      </c>
      <c r="D1001" s="113" t="s">
        <v>346</v>
      </c>
      <c r="E1001" s="113" t="s">
        <v>1</v>
      </c>
      <c r="F1001" s="113" t="s">
        <v>347</v>
      </c>
      <c r="G1001" s="113" t="s">
        <v>1</v>
      </c>
      <c r="H1001" s="105"/>
      <c r="I1001" s="113" t="s">
        <v>350</v>
      </c>
      <c r="J1001" s="113" t="s">
        <v>1</v>
      </c>
      <c r="K1001" s="113" t="s">
        <v>351</v>
      </c>
      <c r="L1001" s="113" t="s">
        <v>1</v>
      </c>
      <c r="M1001" s="113" t="s">
        <v>352</v>
      </c>
      <c r="N1001" s="113" t="s">
        <v>1</v>
      </c>
      <c r="O1001" s="113" t="s">
        <v>353</v>
      </c>
      <c r="P1001" s="113" t="s">
        <v>1</v>
      </c>
      <c r="Q1001" s="113" t="s">
        <v>354</v>
      </c>
      <c r="R1001" s="113" t="s">
        <v>1</v>
      </c>
      <c r="S1001" s="113" t="s">
        <v>355</v>
      </c>
      <c r="T1001" s="113" t="s">
        <v>1</v>
      </c>
      <c r="U1001" s="113" t="s">
        <v>356</v>
      </c>
      <c r="V1001" s="113" t="s">
        <v>1</v>
      </c>
      <c r="W1001" s="105"/>
      <c r="X1001" s="113" t="s">
        <v>358</v>
      </c>
      <c r="Y1001" s="113" t="s">
        <v>1</v>
      </c>
      <c r="Z1001" s="113" t="s">
        <v>359</v>
      </c>
      <c r="AA1001" s="113" t="s">
        <v>1</v>
      </c>
      <c r="AB1001" s="113" t="s">
        <v>360</v>
      </c>
      <c r="AC1001" s="113" t="s">
        <v>1</v>
      </c>
    </row>
    <row r="1002" spans="1:29" customFormat="1" x14ac:dyDescent="0.3">
      <c r="A1002" s="115" t="s">
        <v>1</v>
      </c>
      <c r="B1002" s="55" t="s">
        <v>14</v>
      </c>
      <c r="C1002" s="55" t="s">
        <v>15</v>
      </c>
      <c r="D1002" s="55" t="s">
        <v>14</v>
      </c>
      <c r="E1002" s="55" t="s">
        <v>15</v>
      </c>
      <c r="F1002" s="55" t="s">
        <v>14</v>
      </c>
      <c r="G1002" s="55" t="s">
        <v>15</v>
      </c>
      <c r="H1002" s="105"/>
      <c r="I1002" s="55" t="s">
        <v>14</v>
      </c>
      <c r="J1002" s="55" t="s">
        <v>15</v>
      </c>
      <c r="K1002" s="55" t="s">
        <v>14</v>
      </c>
      <c r="L1002" s="55" t="s">
        <v>15</v>
      </c>
      <c r="M1002" s="55" t="s">
        <v>14</v>
      </c>
      <c r="N1002" s="55" t="s">
        <v>15</v>
      </c>
      <c r="O1002" s="55" t="s">
        <v>14</v>
      </c>
      <c r="P1002" s="55" t="s">
        <v>15</v>
      </c>
      <c r="Q1002" s="55" t="s">
        <v>14</v>
      </c>
      <c r="R1002" s="55" t="s">
        <v>15</v>
      </c>
      <c r="S1002" s="55" t="s">
        <v>14</v>
      </c>
      <c r="T1002" s="55" t="s">
        <v>15</v>
      </c>
      <c r="U1002" s="55" t="s">
        <v>14</v>
      </c>
      <c r="V1002" s="55" t="s">
        <v>15</v>
      </c>
      <c r="W1002" s="105"/>
      <c r="X1002" s="55" t="s">
        <v>14</v>
      </c>
      <c r="Y1002" s="55" t="s">
        <v>15</v>
      </c>
      <c r="Z1002" s="55" t="s">
        <v>14</v>
      </c>
      <c r="AA1002" s="55" t="s">
        <v>15</v>
      </c>
      <c r="AB1002" s="55" t="s">
        <v>14</v>
      </c>
      <c r="AC1002" s="55" t="s">
        <v>15</v>
      </c>
    </row>
    <row r="1003" spans="1:29" customFormat="1" x14ac:dyDescent="0.3">
      <c r="A1003" s="56" t="s">
        <v>16</v>
      </c>
      <c r="B1003" s="57">
        <v>425.80534878809999</v>
      </c>
      <c r="C1003" s="57">
        <v>425.80534878809999</v>
      </c>
      <c r="D1003" s="57">
        <v>174.6142842882</v>
      </c>
      <c r="E1003" s="57">
        <v>174.6142842882</v>
      </c>
      <c r="F1003" s="57">
        <v>251.19106449989999</v>
      </c>
      <c r="G1003" s="57">
        <v>251.19106449989999</v>
      </c>
      <c r="H1003" s="106"/>
      <c r="I1003" s="57">
        <v>67.833472842299997</v>
      </c>
      <c r="J1003" s="57">
        <v>67.833472842299997</v>
      </c>
      <c r="K1003" s="57">
        <v>62.799863910799999</v>
      </c>
      <c r="L1003" s="57">
        <v>62.799863910799999</v>
      </c>
      <c r="M1003" s="57">
        <v>53.861145172500002</v>
      </c>
      <c r="N1003" s="57">
        <v>53.861145172500002</v>
      </c>
      <c r="O1003" s="57">
        <v>90.3849740438</v>
      </c>
      <c r="P1003" s="57">
        <v>90.3849740438</v>
      </c>
      <c r="Q1003" s="57">
        <v>48.389415866100002</v>
      </c>
      <c r="R1003" s="57">
        <v>48.389415866100002</v>
      </c>
      <c r="S1003" s="57">
        <v>74.286534301700001</v>
      </c>
      <c r="T1003" s="57">
        <v>74.286534301700001</v>
      </c>
      <c r="U1003" s="57">
        <v>28.2499426509</v>
      </c>
      <c r="V1003" s="57">
        <v>28.2499426509</v>
      </c>
      <c r="W1003" s="106"/>
      <c r="X1003" s="57">
        <v>102.6332658219</v>
      </c>
      <c r="Y1003" s="57">
        <v>102.6332658219</v>
      </c>
      <c r="Z1003" s="57">
        <v>123.5515830593</v>
      </c>
      <c r="AA1003" s="57">
        <v>123.5515830593</v>
      </c>
      <c r="AB1003" s="57">
        <v>199.62049990689999</v>
      </c>
      <c r="AC1003" s="57">
        <v>199.62049990689999</v>
      </c>
    </row>
    <row r="1004" spans="1:29" customFormat="1" x14ac:dyDescent="0.3">
      <c r="A1004" s="58" t="s">
        <v>310</v>
      </c>
      <c r="B1004" s="59">
        <v>5.7975550939000096</v>
      </c>
      <c r="C1004" s="60">
        <v>1.3615505559995E-2</v>
      </c>
      <c r="D1004" s="59">
        <v>5.0891233335999999</v>
      </c>
      <c r="E1004" s="60">
        <v>2.91449428341179E-2</v>
      </c>
      <c r="F1004" s="59">
        <v>0.70843176029999999</v>
      </c>
      <c r="G1004" s="60">
        <v>2.8202904498630401E-3</v>
      </c>
      <c r="H1004" s="107"/>
      <c r="I1004" s="67">
        <v>3.9995275142</v>
      </c>
      <c r="J1004" s="68">
        <v>5.8960972313744602</v>
      </c>
      <c r="K1004" s="67">
        <v>0</v>
      </c>
      <c r="L1004" s="68">
        <v>0</v>
      </c>
      <c r="M1004" s="59">
        <v>0</v>
      </c>
      <c r="N1004" s="60">
        <v>0</v>
      </c>
      <c r="O1004" s="59">
        <v>0.7153317884</v>
      </c>
      <c r="P1004" s="60">
        <v>7.9142777432602302E-3</v>
      </c>
      <c r="Q1004" s="59">
        <v>1.0826957912999999</v>
      </c>
      <c r="R1004" s="60">
        <v>2.2374640650673801E-2</v>
      </c>
      <c r="S1004" s="59">
        <v>0</v>
      </c>
      <c r="T1004" s="60">
        <v>0</v>
      </c>
      <c r="U1004" s="59">
        <v>0</v>
      </c>
      <c r="V1004" s="60">
        <v>0</v>
      </c>
      <c r="W1004" s="107"/>
      <c r="X1004" s="59">
        <v>3.9995275142</v>
      </c>
      <c r="Y1004" s="60">
        <v>3.8969114761878497E-2</v>
      </c>
      <c r="Z1004" s="59">
        <v>0.70843176029999999</v>
      </c>
      <c r="AA1004" s="60">
        <v>5.7338946435027101E-3</v>
      </c>
      <c r="AB1004" s="59">
        <v>1.0895958193999999</v>
      </c>
      <c r="AC1004" s="60">
        <v>5.4583362926561704E-3</v>
      </c>
    </row>
    <row r="1005" spans="1:29" customFormat="1" x14ac:dyDescent="0.3">
      <c r="A1005" s="58" t="s">
        <v>311</v>
      </c>
      <c r="B1005" s="63">
        <v>388.75528831059898</v>
      </c>
      <c r="C1005" s="64">
        <v>0.91298826897560204</v>
      </c>
      <c r="D1005" s="63">
        <v>157.3828307185</v>
      </c>
      <c r="E1005" s="64">
        <v>0.90131704493740294</v>
      </c>
      <c r="F1005" s="63">
        <v>231.37245759210001</v>
      </c>
      <c r="G1005" s="64">
        <v>0.92110146534369297</v>
      </c>
      <c r="H1005" s="107"/>
      <c r="I1005" s="70">
        <v>63.833945328099901</v>
      </c>
      <c r="J1005" s="71">
        <v>94.103902768625503</v>
      </c>
      <c r="K1005" s="70">
        <v>49.5775906970999</v>
      </c>
      <c r="L1005" s="72">
        <v>78.945379193049405</v>
      </c>
      <c r="M1005" s="63">
        <v>49.617724828799901</v>
      </c>
      <c r="N1005" s="64">
        <v>0.92121555659261101</v>
      </c>
      <c r="O1005" s="63">
        <v>87.698373282899993</v>
      </c>
      <c r="P1005" s="64">
        <v>0.97027602442416905</v>
      </c>
      <c r="Q1005" s="63">
        <v>43.380508434800099</v>
      </c>
      <c r="R1005" s="64">
        <v>0.89648754088785998</v>
      </c>
      <c r="S1005" s="63">
        <v>68.851934664699897</v>
      </c>
      <c r="T1005" s="64">
        <v>0.92684273552285401</v>
      </c>
      <c r="U1005" s="63">
        <v>25.795211074200001</v>
      </c>
      <c r="V1005" s="64">
        <v>0.91310667044409799</v>
      </c>
      <c r="W1005" s="107"/>
      <c r="X1005" s="63">
        <v>96.562440732499994</v>
      </c>
      <c r="Y1005" s="64">
        <v>0.94084934313661295</v>
      </c>
      <c r="Z1005" s="63">
        <v>116.6001683715</v>
      </c>
      <c r="AA1005" s="64">
        <v>0.94373674124059104</v>
      </c>
      <c r="AB1005" s="63">
        <v>175.5926792066</v>
      </c>
      <c r="AC1005" s="64">
        <v>0.87963249910952901</v>
      </c>
    </row>
    <row r="1006" spans="1:29" customFormat="1" x14ac:dyDescent="0.3">
      <c r="A1006" s="58" t="s">
        <v>312</v>
      </c>
      <c r="B1006" s="73">
        <v>4.2870723521198197</v>
      </c>
      <c r="C1006" s="73">
        <v>4.2870723521198197</v>
      </c>
      <c r="D1006" s="73">
        <v>4.2482326154827001</v>
      </c>
      <c r="E1006" s="73">
        <v>4.2482326154827001</v>
      </c>
      <c r="F1006" s="73">
        <v>4.3140716119395703</v>
      </c>
      <c r="G1006" s="73">
        <v>4.3140716119395703</v>
      </c>
      <c r="H1006" s="109"/>
      <c r="I1006" s="74">
        <v>4.3487093896576896</v>
      </c>
      <c r="J1006" s="74">
        <v>4.3487093896576896</v>
      </c>
      <c r="K1006" s="74">
        <v>4.07332646824905</v>
      </c>
      <c r="L1006" s="74">
        <v>4.07332646824905</v>
      </c>
      <c r="M1006" s="73">
        <v>4.3278439415862202</v>
      </c>
      <c r="N1006" s="73">
        <v>4.3278439415862202</v>
      </c>
      <c r="O1006" s="73">
        <v>4.3683354351672099</v>
      </c>
      <c r="P1006" s="73">
        <v>4.3683354351672099</v>
      </c>
      <c r="Q1006" s="73">
        <v>4.3135582279725302</v>
      </c>
      <c r="R1006" s="73">
        <v>4.3135582279725302</v>
      </c>
      <c r="S1006" s="73">
        <v>4.3012454712413204</v>
      </c>
      <c r="T1006" s="73">
        <v>4.3012454712413204</v>
      </c>
      <c r="U1006" s="73">
        <v>4.1938574370318404</v>
      </c>
      <c r="V1006" s="73">
        <v>4.1938574370318404</v>
      </c>
      <c r="W1006" s="109"/>
      <c r="X1006" s="73">
        <v>4.2460669525914199</v>
      </c>
      <c r="Y1006" s="73">
        <v>4.2460669525914199</v>
      </c>
      <c r="Z1006" s="73">
        <v>4.4084917393383503</v>
      </c>
      <c r="AA1006" s="78">
        <v>4.4084917393383503</v>
      </c>
      <c r="AB1006" s="73">
        <v>4.2330045612865002</v>
      </c>
      <c r="AC1006" s="73">
        <v>4.2330045612865002</v>
      </c>
    </row>
    <row r="1007" spans="1:29" customFormat="1" x14ac:dyDescent="0.3">
      <c r="A1007" s="65" t="s">
        <v>1</v>
      </c>
    </row>
    <row r="1008" spans="1:29" customFormat="1" x14ac:dyDescent="0.3">
      <c r="A1008" s="65" t="s">
        <v>1</v>
      </c>
    </row>
    <row r="1009" spans="1:29" customFormat="1" x14ac:dyDescent="0.3">
      <c r="A1009" s="53" t="s">
        <v>439</v>
      </c>
    </row>
    <row r="1010" spans="1:29" customFormat="1" x14ac:dyDescent="0.3">
      <c r="A1010" s="54" t="s">
        <v>1</v>
      </c>
    </row>
    <row r="1011" spans="1:29" customFormat="1" x14ac:dyDescent="0.3">
      <c r="A1011" s="114" t="s">
        <v>1</v>
      </c>
      <c r="B1011" s="113" t="s">
        <v>504</v>
      </c>
      <c r="C1011" s="113" t="s">
        <v>1</v>
      </c>
      <c r="D1011" s="113" t="s">
        <v>346</v>
      </c>
      <c r="E1011" s="113" t="s">
        <v>1</v>
      </c>
      <c r="F1011" s="113" t="s">
        <v>347</v>
      </c>
      <c r="G1011" s="113" t="s">
        <v>1</v>
      </c>
      <c r="H1011" s="105"/>
      <c r="I1011" s="113" t="s">
        <v>350</v>
      </c>
      <c r="J1011" s="113" t="s">
        <v>1</v>
      </c>
      <c r="K1011" s="113" t="s">
        <v>351</v>
      </c>
      <c r="L1011" s="113" t="s">
        <v>1</v>
      </c>
      <c r="M1011" s="113" t="s">
        <v>352</v>
      </c>
      <c r="N1011" s="113" t="s">
        <v>1</v>
      </c>
      <c r="O1011" s="113" t="s">
        <v>353</v>
      </c>
      <c r="P1011" s="113" t="s">
        <v>1</v>
      </c>
      <c r="Q1011" s="113" t="s">
        <v>354</v>
      </c>
      <c r="R1011" s="113" t="s">
        <v>1</v>
      </c>
      <c r="S1011" s="113" t="s">
        <v>355</v>
      </c>
      <c r="T1011" s="113" t="s">
        <v>1</v>
      </c>
      <c r="U1011" s="113" t="s">
        <v>356</v>
      </c>
      <c r="V1011" s="113" t="s">
        <v>1</v>
      </c>
      <c r="W1011" s="105"/>
      <c r="X1011" s="113" t="s">
        <v>358</v>
      </c>
      <c r="Y1011" s="113" t="s">
        <v>1</v>
      </c>
      <c r="Z1011" s="113" t="s">
        <v>359</v>
      </c>
      <c r="AA1011" s="113" t="s">
        <v>1</v>
      </c>
      <c r="AB1011" s="113" t="s">
        <v>360</v>
      </c>
      <c r="AC1011" s="113" t="s">
        <v>1</v>
      </c>
    </row>
    <row r="1012" spans="1:29" customFormat="1" x14ac:dyDescent="0.3">
      <c r="A1012" s="115" t="s">
        <v>1</v>
      </c>
      <c r="B1012" s="55" t="s">
        <v>14</v>
      </c>
      <c r="C1012" s="55" t="s">
        <v>15</v>
      </c>
      <c r="D1012" s="55" t="s">
        <v>14</v>
      </c>
      <c r="E1012" s="55" t="s">
        <v>15</v>
      </c>
      <c r="F1012" s="55" t="s">
        <v>14</v>
      </c>
      <c r="G1012" s="55" t="s">
        <v>15</v>
      </c>
      <c r="H1012" s="105"/>
      <c r="I1012" s="55" t="s">
        <v>14</v>
      </c>
      <c r="J1012" s="55" t="s">
        <v>15</v>
      </c>
      <c r="K1012" s="55" t="s">
        <v>14</v>
      </c>
      <c r="L1012" s="55" t="s">
        <v>15</v>
      </c>
      <c r="M1012" s="55" t="s">
        <v>14</v>
      </c>
      <c r="N1012" s="55" t="s">
        <v>15</v>
      </c>
      <c r="O1012" s="55" t="s">
        <v>14</v>
      </c>
      <c r="P1012" s="55" t="s">
        <v>15</v>
      </c>
      <c r="Q1012" s="55" t="s">
        <v>14</v>
      </c>
      <c r="R1012" s="55" t="s">
        <v>15</v>
      </c>
      <c r="S1012" s="55" t="s">
        <v>14</v>
      </c>
      <c r="T1012" s="55" t="s">
        <v>15</v>
      </c>
      <c r="U1012" s="55" t="s">
        <v>14</v>
      </c>
      <c r="V1012" s="55" t="s">
        <v>15</v>
      </c>
      <c r="W1012" s="105"/>
      <c r="X1012" s="55" t="s">
        <v>14</v>
      </c>
      <c r="Y1012" s="55" t="s">
        <v>15</v>
      </c>
      <c r="Z1012" s="55" t="s">
        <v>14</v>
      </c>
      <c r="AA1012" s="55" t="s">
        <v>15</v>
      </c>
      <c r="AB1012" s="55" t="s">
        <v>14</v>
      </c>
      <c r="AC1012" s="55" t="s">
        <v>15</v>
      </c>
    </row>
    <row r="1013" spans="1:29" customFormat="1" x14ac:dyDescent="0.3">
      <c r="A1013" s="56" t="s">
        <v>16</v>
      </c>
      <c r="B1013" s="57">
        <v>739.86763348730005</v>
      </c>
      <c r="C1013" s="57">
        <v>739.86763348730005</v>
      </c>
      <c r="D1013" s="57">
        <v>317.00925502849998</v>
      </c>
      <c r="E1013" s="57">
        <v>317.00925502849998</v>
      </c>
      <c r="F1013" s="57">
        <v>419.67918901510001</v>
      </c>
      <c r="G1013" s="57">
        <v>419.67918901510001</v>
      </c>
      <c r="H1013" s="106"/>
      <c r="I1013" s="57">
        <v>73.315751349400003</v>
      </c>
      <c r="J1013" s="57">
        <v>73.315751349400003</v>
      </c>
      <c r="K1013" s="57">
        <v>141.5917461025</v>
      </c>
      <c r="L1013" s="57">
        <v>141.5917461025</v>
      </c>
      <c r="M1013" s="57">
        <v>107.4887745477</v>
      </c>
      <c r="N1013" s="57">
        <v>107.4887745477</v>
      </c>
      <c r="O1013" s="57">
        <v>146.18169023190001</v>
      </c>
      <c r="P1013" s="57">
        <v>146.18169023190001</v>
      </c>
      <c r="Q1013" s="57">
        <v>86.178214924299994</v>
      </c>
      <c r="R1013" s="57">
        <v>86.178214924299994</v>
      </c>
      <c r="S1013" s="57">
        <v>131.67881267839999</v>
      </c>
      <c r="T1013" s="57">
        <v>131.67881267839999</v>
      </c>
      <c r="U1013" s="57">
        <v>53.432643653100001</v>
      </c>
      <c r="V1013" s="57">
        <v>53.432643653100001</v>
      </c>
      <c r="W1013" s="106"/>
      <c r="X1013" s="57">
        <v>104.19288376110001</v>
      </c>
      <c r="Y1013" s="57">
        <v>104.19288376110001</v>
      </c>
      <c r="Z1013" s="57">
        <v>212.7747406151</v>
      </c>
      <c r="AA1013" s="57">
        <v>212.7747406151</v>
      </c>
      <c r="AB1013" s="57">
        <v>422.90000911110002</v>
      </c>
      <c r="AC1013" s="57">
        <v>422.90000911110002</v>
      </c>
    </row>
    <row r="1014" spans="1:29" customFormat="1" x14ac:dyDescent="0.3">
      <c r="A1014" s="58" t="s">
        <v>310</v>
      </c>
      <c r="B1014" s="59">
        <v>7.2720967452999998</v>
      </c>
      <c r="C1014" s="60">
        <v>9.8289158981365605E-3</v>
      </c>
      <c r="D1014" s="59">
        <v>3.0317366461000002</v>
      </c>
      <c r="E1014" s="60">
        <v>9.5635587857756405E-3</v>
      </c>
      <c r="F1014" s="59">
        <v>4.2403600991999904</v>
      </c>
      <c r="G1014" s="60">
        <v>1.01038131272395E-2</v>
      </c>
      <c r="H1014" s="107"/>
      <c r="I1014" s="67">
        <v>4.2403600992000001</v>
      </c>
      <c r="J1014" s="68">
        <v>5.7836958922943698</v>
      </c>
      <c r="K1014" s="59">
        <v>0</v>
      </c>
      <c r="L1014" s="60">
        <v>0</v>
      </c>
      <c r="M1014" s="59">
        <v>0</v>
      </c>
      <c r="N1014" s="60">
        <v>0</v>
      </c>
      <c r="O1014" s="59">
        <v>0.715331788400001</v>
      </c>
      <c r="P1014" s="60">
        <v>4.8934431341244597E-3</v>
      </c>
      <c r="Q1014" s="59">
        <v>0</v>
      </c>
      <c r="R1014" s="60">
        <v>0</v>
      </c>
      <c r="S1014" s="59">
        <v>1.6772355564000001</v>
      </c>
      <c r="T1014" s="60">
        <v>1.27373229017209E-2</v>
      </c>
      <c r="U1014" s="59">
        <v>0.63916930130000005</v>
      </c>
      <c r="V1014" s="60">
        <v>1.19621500566146E-2</v>
      </c>
      <c r="W1014" s="107"/>
      <c r="X1014" s="59">
        <v>0</v>
      </c>
      <c r="Y1014" s="60">
        <v>0</v>
      </c>
      <c r="Z1014" s="59">
        <v>6.55676495689998</v>
      </c>
      <c r="AA1014" s="61">
        <v>3.0815523205176401E-2</v>
      </c>
      <c r="AB1014" s="59">
        <v>0.715331788400001</v>
      </c>
      <c r="AC1014" s="60">
        <v>1.6914915417088E-3</v>
      </c>
    </row>
    <row r="1015" spans="1:29" customFormat="1" x14ac:dyDescent="0.3">
      <c r="A1015" s="58" t="s">
        <v>311</v>
      </c>
      <c r="B1015" s="63">
        <v>699.53759249220002</v>
      </c>
      <c r="C1015" s="64">
        <v>0.94549019423243597</v>
      </c>
      <c r="D1015" s="63">
        <v>299.23668286780003</v>
      </c>
      <c r="E1015" s="64">
        <v>0.94393674039862896</v>
      </c>
      <c r="F1015" s="63">
        <v>397.121720180701</v>
      </c>
      <c r="G1015" s="64">
        <v>0.94625068522616596</v>
      </c>
      <c r="H1015" s="107"/>
      <c r="I1015" s="70">
        <v>69.075391250199999</v>
      </c>
      <c r="J1015" s="71">
        <v>94.216304107705596</v>
      </c>
      <c r="K1015" s="63">
        <v>129.4480354225</v>
      </c>
      <c r="L1015" s="64">
        <v>0.91423433205485705</v>
      </c>
      <c r="M1015" s="63">
        <v>103.4059819804</v>
      </c>
      <c r="N1015" s="64">
        <v>0.96201656792088397</v>
      </c>
      <c r="O1015" s="63">
        <v>141.09432143570001</v>
      </c>
      <c r="P1015" s="64">
        <v>0.96519831732599703</v>
      </c>
      <c r="Q1015" s="63">
        <v>83.944432444699999</v>
      </c>
      <c r="R1015" s="64">
        <v>0.97407949930777604</v>
      </c>
      <c r="S1015" s="63">
        <v>122.1923399333</v>
      </c>
      <c r="T1015" s="64">
        <v>0.92795748570220704</v>
      </c>
      <c r="U1015" s="63">
        <v>50.377090025400101</v>
      </c>
      <c r="V1015" s="64">
        <v>0.94281485214286698</v>
      </c>
      <c r="W1015" s="107"/>
      <c r="X1015" s="63">
        <v>102.5418489849</v>
      </c>
      <c r="Y1015" s="64">
        <v>0.98415405432116099</v>
      </c>
      <c r="Z1015" s="63">
        <v>194.68437947909999</v>
      </c>
      <c r="AA1015" s="64">
        <v>0.91497881241117496</v>
      </c>
      <c r="AB1015" s="63">
        <v>402.31136402819999</v>
      </c>
      <c r="AC1015" s="64">
        <v>0.95131557190983396</v>
      </c>
    </row>
    <row r="1016" spans="1:29" customFormat="1" x14ac:dyDescent="0.3">
      <c r="A1016" s="58" t="s">
        <v>312</v>
      </c>
      <c r="B1016" s="73">
        <v>4.4544821089851503</v>
      </c>
      <c r="C1016" s="73">
        <v>4.4544821089851503</v>
      </c>
      <c r="D1016" s="73">
        <v>4.4304640814096503</v>
      </c>
      <c r="E1016" s="73">
        <v>4.4304640814096503</v>
      </c>
      <c r="F1016" s="73">
        <v>4.4760987395172096</v>
      </c>
      <c r="G1016" s="73">
        <v>4.4760987395172096</v>
      </c>
      <c r="H1016" s="109"/>
      <c r="I1016" s="74">
        <v>4.2482190381610101</v>
      </c>
      <c r="J1016" s="74">
        <v>4.2482190381610101</v>
      </c>
      <c r="K1016" s="73">
        <v>4.3510777354106098</v>
      </c>
      <c r="L1016" s="73">
        <v>4.3510777354106098</v>
      </c>
      <c r="M1016" s="73">
        <v>4.5176894049964798</v>
      </c>
      <c r="N1016" s="73">
        <v>4.5176894049964798</v>
      </c>
      <c r="O1016" s="73">
        <v>4.51711380512553</v>
      </c>
      <c r="P1016" s="73">
        <v>4.51711380512553</v>
      </c>
      <c r="Q1016" s="73">
        <v>4.6385671235420602</v>
      </c>
      <c r="R1016" s="78">
        <v>4.6385671235420602</v>
      </c>
      <c r="S1016" s="73">
        <v>4.4270700406061296</v>
      </c>
      <c r="T1016" s="73">
        <v>4.4270700406061296</v>
      </c>
      <c r="U1016" s="73">
        <v>4.4833511986375703</v>
      </c>
      <c r="V1016" s="73">
        <v>4.4833511986375703</v>
      </c>
      <c r="W1016" s="109"/>
      <c r="X1016" s="73">
        <v>4.6301803469961502</v>
      </c>
      <c r="Y1016" s="78">
        <v>4.6301803469961502</v>
      </c>
      <c r="Z1016" s="73">
        <v>4.4102301034134399</v>
      </c>
      <c r="AA1016" s="73">
        <v>4.4102301034134399</v>
      </c>
      <c r="AB1016" s="73">
        <v>4.4334282410985502</v>
      </c>
      <c r="AC1016" s="73">
        <v>4.4334282410985502</v>
      </c>
    </row>
    <row r="1017" spans="1:29" customFormat="1" x14ac:dyDescent="0.3">
      <c r="A1017" s="65" t="s">
        <v>1</v>
      </c>
    </row>
    <row r="1018" spans="1:29" customFormat="1" x14ac:dyDescent="0.3">
      <c r="A1018" s="65" t="s">
        <v>1</v>
      </c>
    </row>
    <row r="1019" spans="1:29" customFormat="1" x14ac:dyDescent="0.3">
      <c r="A1019" s="53" t="s">
        <v>440</v>
      </c>
    </row>
    <row r="1020" spans="1:29" customFormat="1" x14ac:dyDescent="0.3">
      <c r="A1020" s="54" t="s">
        <v>1</v>
      </c>
    </row>
    <row r="1021" spans="1:29" customFormat="1" x14ac:dyDescent="0.3">
      <c r="A1021" s="114" t="s">
        <v>1</v>
      </c>
      <c r="B1021" s="113" t="s">
        <v>504</v>
      </c>
      <c r="C1021" s="113" t="s">
        <v>1</v>
      </c>
      <c r="D1021" s="113" t="s">
        <v>346</v>
      </c>
      <c r="E1021" s="113" t="s">
        <v>1</v>
      </c>
      <c r="F1021" s="113" t="s">
        <v>347</v>
      </c>
      <c r="G1021" s="113" t="s">
        <v>1</v>
      </c>
      <c r="H1021" s="105"/>
      <c r="I1021" s="113" t="s">
        <v>350</v>
      </c>
      <c r="J1021" s="113" t="s">
        <v>1</v>
      </c>
      <c r="K1021" s="113" t="s">
        <v>351</v>
      </c>
      <c r="L1021" s="113" t="s">
        <v>1</v>
      </c>
      <c r="M1021" s="113" t="s">
        <v>352</v>
      </c>
      <c r="N1021" s="113" t="s">
        <v>1</v>
      </c>
      <c r="O1021" s="113" t="s">
        <v>353</v>
      </c>
      <c r="P1021" s="113" t="s">
        <v>1</v>
      </c>
      <c r="Q1021" s="113" t="s">
        <v>354</v>
      </c>
      <c r="R1021" s="113" t="s">
        <v>1</v>
      </c>
      <c r="S1021" s="113" t="s">
        <v>355</v>
      </c>
      <c r="T1021" s="113" t="s">
        <v>1</v>
      </c>
      <c r="U1021" s="113" t="s">
        <v>356</v>
      </c>
      <c r="V1021" s="113" t="s">
        <v>1</v>
      </c>
      <c r="W1021" s="105"/>
      <c r="X1021" s="113" t="s">
        <v>358</v>
      </c>
      <c r="Y1021" s="113" t="s">
        <v>1</v>
      </c>
      <c r="Z1021" s="113" t="s">
        <v>359</v>
      </c>
      <c r="AA1021" s="113" t="s">
        <v>1</v>
      </c>
      <c r="AB1021" s="113" t="s">
        <v>360</v>
      </c>
      <c r="AC1021" s="113" t="s">
        <v>1</v>
      </c>
    </row>
    <row r="1022" spans="1:29" customFormat="1" x14ac:dyDescent="0.3">
      <c r="A1022" s="115" t="s">
        <v>1</v>
      </c>
      <c r="B1022" s="55" t="s">
        <v>14</v>
      </c>
      <c r="C1022" s="55" t="s">
        <v>15</v>
      </c>
      <c r="D1022" s="55" t="s">
        <v>14</v>
      </c>
      <c r="E1022" s="55" t="s">
        <v>15</v>
      </c>
      <c r="F1022" s="55" t="s">
        <v>14</v>
      </c>
      <c r="G1022" s="55" t="s">
        <v>15</v>
      </c>
      <c r="H1022" s="105"/>
      <c r="I1022" s="55" t="s">
        <v>14</v>
      </c>
      <c r="J1022" s="55" t="s">
        <v>15</v>
      </c>
      <c r="K1022" s="55" t="s">
        <v>14</v>
      </c>
      <c r="L1022" s="55" t="s">
        <v>15</v>
      </c>
      <c r="M1022" s="55" t="s">
        <v>14</v>
      </c>
      <c r="N1022" s="55" t="s">
        <v>15</v>
      </c>
      <c r="O1022" s="55" t="s">
        <v>14</v>
      </c>
      <c r="P1022" s="55" t="s">
        <v>15</v>
      </c>
      <c r="Q1022" s="55" t="s">
        <v>14</v>
      </c>
      <c r="R1022" s="55" t="s">
        <v>15</v>
      </c>
      <c r="S1022" s="55" t="s">
        <v>14</v>
      </c>
      <c r="T1022" s="55" t="s">
        <v>15</v>
      </c>
      <c r="U1022" s="55" t="s">
        <v>14</v>
      </c>
      <c r="V1022" s="55" t="s">
        <v>15</v>
      </c>
      <c r="W1022" s="105"/>
      <c r="X1022" s="55" t="s">
        <v>14</v>
      </c>
      <c r="Y1022" s="55" t="s">
        <v>15</v>
      </c>
      <c r="Z1022" s="55" t="s">
        <v>14</v>
      </c>
      <c r="AA1022" s="55" t="s">
        <v>15</v>
      </c>
      <c r="AB1022" s="55" t="s">
        <v>14</v>
      </c>
      <c r="AC1022" s="55" t="s">
        <v>15</v>
      </c>
    </row>
    <row r="1023" spans="1:29" customFormat="1" x14ac:dyDescent="0.3">
      <c r="A1023" s="56" t="s">
        <v>16</v>
      </c>
      <c r="B1023" s="57">
        <v>529.33720185749996</v>
      </c>
      <c r="C1023" s="57">
        <v>529.33720185749996</v>
      </c>
      <c r="D1023" s="57">
        <v>240.782221663</v>
      </c>
      <c r="E1023" s="57">
        <v>240.782221663</v>
      </c>
      <c r="F1023" s="57">
        <v>285.1405557544</v>
      </c>
      <c r="G1023" s="57">
        <v>285.1405557544</v>
      </c>
      <c r="H1023" s="106"/>
      <c r="I1023" s="57">
        <v>68.360683624100005</v>
      </c>
      <c r="J1023" s="57">
        <v>68.360683624100005</v>
      </c>
      <c r="K1023" s="57">
        <v>98.184843932700005</v>
      </c>
      <c r="L1023" s="57">
        <v>98.184843932700005</v>
      </c>
      <c r="M1023" s="57">
        <v>55.0290497931</v>
      </c>
      <c r="N1023" s="57">
        <v>55.0290497931</v>
      </c>
      <c r="O1023" s="57">
        <v>96.468911500299996</v>
      </c>
      <c r="P1023" s="57">
        <v>96.468911500299996</v>
      </c>
      <c r="Q1023" s="57">
        <v>61.700433507100001</v>
      </c>
      <c r="R1023" s="57">
        <v>61.700433507100001</v>
      </c>
      <c r="S1023" s="57">
        <v>107.8466161771</v>
      </c>
      <c r="T1023" s="57">
        <v>107.8466161771</v>
      </c>
      <c r="U1023" s="57">
        <v>41.746663323100002</v>
      </c>
      <c r="V1023" s="57">
        <v>41.746663323100002</v>
      </c>
      <c r="W1023" s="106"/>
      <c r="X1023" s="57">
        <v>117.88382539769999</v>
      </c>
      <c r="Y1023" s="57">
        <v>117.88382539769999</v>
      </c>
      <c r="Z1023" s="57">
        <v>141.4285923196</v>
      </c>
      <c r="AA1023" s="57">
        <v>141.4285923196</v>
      </c>
      <c r="AB1023" s="57">
        <v>270.02478414019998</v>
      </c>
      <c r="AC1023" s="57">
        <v>270.02478414019998</v>
      </c>
    </row>
    <row r="1024" spans="1:29" customFormat="1" x14ac:dyDescent="0.3">
      <c r="A1024" s="58" t="s">
        <v>310</v>
      </c>
      <c r="B1024" s="59">
        <v>6.3970758809000001</v>
      </c>
      <c r="C1024" s="60">
        <v>1.2085067625045E-2</v>
      </c>
      <c r="D1024" s="59">
        <v>3.4670662201</v>
      </c>
      <c r="E1024" s="60">
        <v>1.43991786277E-2</v>
      </c>
      <c r="F1024" s="59">
        <v>2.9300096608000001</v>
      </c>
      <c r="G1024" s="60">
        <v>1.02756679176978E-2</v>
      </c>
      <c r="H1024" s="107"/>
      <c r="I1024" s="67">
        <v>3.1533371924</v>
      </c>
      <c r="J1024" s="68">
        <v>4.6127935316438498</v>
      </c>
      <c r="K1024" s="59">
        <v>0</v>
      </c>
      <c r="L1024" s="60">
        <v>0</v>
      </c>
      <c r="M1024" s="59">
        <v>0.605314939</v>
      </c>
      <c r="N1024" s="60">
        <v>1.0999916249251699E-2</v>
      </c>
      <c r="O1024" s="59">
        <v>1.8668567063999999</v>
      </c>
      <c r="P1024" s="60">
        <v>1.9351899771297799E-2</v>
      </c>
      <c r="Q1024" s="59">
        <v>0.77156704310000002</v>
      </c>
      <c r="R1024" s="60">
        <v>1.25050506008392E-2</v>
      </c>
      <c r="S1024" s="59">
        <v>0</v>
      </c>
      <c r="T1024" s="60">
        <v>0</v>
      </c>
      <c r="U1024" s="59">
        <v>0</v>
      </c>
      <c r="V1024" s="60">
        <v>0</v>
      </c>
      <c r="W1024" s="107"/>
      <c r="X1024" s="59">
        <v>3.1533371924</v>
      </c>
      <c r="Y1024" s="60">
        <v>2.6749532276898101E-2</v>
      </c>
      <c r="Z1024" s="59">
        <v>1.5231492567</v>
      </c>
      <c r="AA1024" s="60">
        <v>1.07697406282457E-2</v>
      </c>
      <c r="AB1024" s="59">
        <v>1.7205894317999999</v>
      </c>
      <c r="AC1024" s="60">
        <v>6.3719685482894403E-3</v>
      </c>
    </row>
    <row r="1025" spans="1:29" customFormat="1" x14ac:dyDescent="0.3">
      <c r="A1025" s="58" t="s">
        <v>311</v>
      </c>
      <c r="B1025" s="63">
        <v>498.96928533499897</v>
      </c>
      <c r="C1025" s="64">
        <v>0.94263029989969405</v>
      </c>
      <c r="D1025" s="63">
        <v>215.53699090750001</v>
      </c>
      <c r="E1025" s="62">
        <v>0.89515326097940395</v>
      </c>
      <c r="F1025" s="63">
        <v>280.01786998739999</v>
      </c>
      <c r="G1025" s="61">
        <v>0.98203452415442305</v>
      </c>
      <c r="H1025" s="107"/>
      <c r="I1025" s="70">
        <v>65.207346431700003</v>
      </c>
      <c r="J1025" s="71">
        <v>95.387206468356098</v>
      </c>
      <c r="K1025" s="63">
        <v>87.964845517200004</v>
      </c>
      <c r="L1025" s="64">
        <v>0.89591063135461901</v>
      </c>
      <c r="M1025" s="63">
        <v>51.815342489099898</v>
      </c>
      <c r="N1025" s="64">
        <v>0.94159980381120501</v>
      </c>
      <c r="O1025" s="63">
        <v>90.605433913799999</v>
      </c>
      <c r="P1025" s="64">
        <v>0.93921899298633904</v>
      </c>
      <c r="Q1025" s="63">
        <v>59.576434494800097</v>
      </c>
      <c r="R1025" s="64">
        <v>0.965575622543145</v>
      </c>
      <c r="S1025" s="63">
        <v>104.4921450643</v>
      </c>
      <c r="T1025" s="64">
        <v>0.96889590761668898</v>
      </c>
      <c r="U1025" s="63">
        <v>39.307737424099997</v>
      </c>
      <c r="V1025" s="64">
        <v>0.94157794408324702</v>
      </c>
      <c r="W1025" s="107"/>
      <c r="X1025" s="63">
        <v>113.0696904675</v>
      </c>
      <c r="Y1025" s="64">
        <v>0.959162040136051</v>
      </c>
      <c r="Z1025" s="63">
        <v>133.91036507589999</v>
      </c>
      <c r="AA1025" s="64">
        <v>0.94684082532115998</v>
      </c>
      <c r="AB1025" s="63">
        <v>251.9892297916</v>
      </c>
      <c r="AC1025" s="64">
        <v>0.93320778162631302</v>
      </c>
    </row>
    <row r="1026" spans="1:29" customFormat="1" x14ac:dyDescent="0.3">
      <c r="A1026" s="58" t="s">
        <v>312</v>
      </c>
      <c r="B1026" s="73">
        <v>4.4694978213014798</v>
      </c>
      <c r="C1026" s="73">
        <v>4.4694978213014798</v>
      </c>
      <c r="D1026" s="73">
        <v>4.3760871284714096</v>
      </c>
      <c r="E1026" s="73">
        <v>4.3760871284714096</v>
      </c>
      <c r="F1026" s="73">
        <v>4.5523696060512799</v>
      </c>
      <c r="G1026" s="73">
        <v>4.5523696060512799</v>
      </c>
      <c r="H1026" s="109"/>
      <c r="I1026" s="74">
        <v>4.5154480034526401</v>
      </c>
      <c r="J1026" s="74">
        <v>4.5154480034526401</v>
      </c>
      <c r="K1026" s="73">
        <v>4.3143859064852998</v>
      </c>
      <c r="L1026" s="73">
        <v>4.3143859064852998</v>
      </c>
      <c r="M1026" s="73">
        <v>4.5462551003609901</v>
      </c>
      <c r="N1026" s="73">
        <v>4.5462551003609901</v>
      </c>
      <c r="O1026" s="73">
        <v>4.4992714448555802</v>
      </c>
      <c r="P1026" s="73">
        <v>4.4992714448555802</v>
      </c>
      <c r="Q1026" s="73">
        <v>4.5657292246055796</v>
      </c>
      <c r="R1026" s="73">
        <v>4.5657292246055796</v>
      </c>
      <c r="S1026" s="73">
        <v>4.4813831989873698</v>
      </c>
      <c r="T1026" s="73">
        <v>4.4813831989873698</v>
      </c>
      <c r="U1026" s="73">
        <v>4.4156262737173799</v>
      </c>
      <c r="V1026" s="73">
        <v>4.4156262737173799</v>
      </c>
      <c r="W1026" s="109"/>
      <c r="X1026" s="73">
        <v>4.5571797575520598</v>
      </c>
      <c r="Y1026" s="73">
        <v>4.5571797575520598</v>
      </c>
      <c r="Z1026" s="73">
        <v>4.5386449165254703</v>
      </c>
      <c r="AA1026" s="73">
        <v>4.5386449165254703</v>
      </c>
      <c r="AB1026" s="73">
        <v>4.3956309827490996</v>
      </c>
      <c r="AC1026" s="73">
        <v>4.3956309827490996</v>
      </c>
    </row>
    <row r="1027" spans="1:29" customFormat="1" x14ac:dyDescent="0.3">
      <c r="A1027" s="65" t="s">
        <v>1</v>
      </c>
    </row>
    <row r="1028" spans="1:29" customFormat="1" x14ac:dyDescent="0.3">
      <c r="A1028" s="65" t="s">
        <v>1</v>
      </c>
    </row>
    <row r="1029" spans="1:29" customFormat="1" x14ac:dyDescent="0.3">
      <c r="A1029" s="53" t="s">
        <v>441</v>
      </c>
    </row>
    <row r="1030" spans="1:29" customFormat="1" x14ac:dyDescent="0.3">
      <c r="A1030" s="54" t="s">
        <v>1</v>
      </c>
    </row>
    <row r="1031" spans="1:29" customFormat="1" x14ac:dyDescent="0.3">
      <c r="A1031" s="114" t="s">
        <v>1</v>
      </c>
      <c r="B1031" s="113" t="s">
        <v>504</v>
      </c>
      <c r="C1031" s="113" t="s">
        <v>1</v>
      </c>
      <c r="D1031" s="113" t="s">
        <v>346</v>
      </c>
      <c r="E1031" s="113" t="s">
        <v>1</v>
      </c>
      <c r="F1031" s="113" t="s">
        <v>347</v>
      </c>
      <c r="G1031" s="113" t="s">
        <v>1</v>
      </c>
      <c r="H1031" s="105"/>
      <c r="I1031" s="113" t="s">
        <v>350</v>
      </c>
      <c r="J1031" s="113" t="s">
        <v>1</v>
      </c>
      <c r="K1031" s="113" t="s">
        <v>351</v>
      </c>
      <c r="L1031" s="113" t="s">
        <v>1</v>
      </c>
      <c r="M1031" s="113" t="s">
        <v>352</v>
      </c>
      <c r="N1031" s="113" t="s">
        <v>1</v>
      </c>
      <c r="O1031" s="113" t="s">
        <v>353</v>
      </c>
      <c r="P1031" s="113" t="s">
        <v>1</v>
      </c>
      <c r="Q1031" s="113" t="s">
        <v>354</v>
      </c>
      <c r="R1031" s="113" t="s">
        <v>1</v>
      </c>
      <c r="S1031" s="113" t="s">
        <v>355</v>
      </c>
      <c r="T1031" s="113" t="s">
        <v>1</v>
      </c>
      <c r="U1031" s="113" t="s">
        <v>356</v>
      </c>
      <c r="V1031" s="113" t="s">
        <v>1</v>
      </c>
      <c r="W1031" s="105"/>
      <c r="X1031" s="113" t="s">
        <v>358</v>
      </c>
      <c r="Y1031" s="113" t="s">
        <v>1</v>
      </c>
      <c r="Z1031" s="113" t="s">
        <v>359</v>
      </c>
      <c r="AA1031" s="113" t="s">
        <v>1</v>
      </c>
      <c r="AB1031" s="113" t="s">
        <v>360</v>
      </c>
      <c r="AC1031" s="113" t="s">
        <v>1</v>
      </c>
    </row>
    <row r="1032" spans="1:29" customFormat="1" x14ac:dyDescent="0.3">
      <c r="A1032" s="115" t="s">
        <v>1</v>
      </c>
      <c r="B1032" s="55" t="s">
        <v>14</v>
      </c>
      <c r="C1032" s="55" t="s">
        <v>15</v>
      </c>
      <c r="D1032" s="55" t="s">
        <v>14</v>
      </c>
      <c r="E1032" s="55" t="s">
        <v>15</v>
      </c>
      <c r="F1032" s="55" t="s">
        <v>14</v>
      </c>
      <c r="G1032" s="55" t="s">
        <v>15</v>
      </c>
      <c r="H1032" s="105"/>
      <c r="I1032" s="55" t="s">
        <v>14</v>
      </c>
      <c r="J1032" s="55" t="s">
        <v>15</v>
      </c>
      <c r="K1032" s="55" t="s">
        <v>14</v>
      </c>
      <c r="L1032" s="55" t="s">
        <v>15</v>
      </c>
      <c r="M1032" s="55" t="s">
        <v>14</v>
      </c>
      <c r="N1032" s="55" t="s">
        <v>15</v>
      </c>
      <c r="O1032" s="55" t="s">
        <v>14</v>
      </c>
      <c r="P1032" s="55" t="s">
        <v>15</v>
      </c>
      <c r="Q1032" s="55" t="s">
        <v>14</v>
      </c>
      <c r="R1032" s="55" t="s">
        <v>15</v>
      </c>
      <c r="S1032" s="55" t="s">
        <v>14</v>
      </c>
      <c r="T1032" s="55" t="s">
        <v>15</v>
      </c>
      <c r="U1032" s="55" t="s">
        <v>14</v>
      </c>
      <c r="V1032" s="55" t="s">
        <v>15</v>
      </c>
      <c r="W1032" s="105"/>
      <c r="X1032" s="55" t="s">
        <v>14</v>
      </c>
      <c r="Y1032" s="55" t="s">
        <v>15</v>
      </c>
      <c r="Z1032" s="55" t="s">
        <v>14</v>
      </c>
      <c r="AA1032" s="55" t="s">
        <v>15</v>
      </c>
      <c r="AB1032" s="55" t="s">
        <v>14</v>
      </c>
      <c r="AC1032" s="55" t="s">
        <v>15</v>
      </c>
    </row>
    <row r="1033" spans="1:29" customFormat="1" x14ac:dyDescent="0.3">
      <c r="A1033" s="56" t="s">
        <v>16</v>
      </c>
      <c r="B1033" s="57">
        <v>125.0031046122</v>
      </c>
      <c r="C1033" s="57">
        <v>125.0031046122</v>
      </c>
      <c r="D1033" s="57">
        <v>66.877285458900005</v>
      </c>
      <c r="E1033" s="57">
        <v>66.877285458900005</v>
      </c>
      <c r="F1033" s="57">
        <v>58.1258191533</v>
      </c>
      <c r="G1033" s="57">
        <v>58.1258191533</v>
      </c>
      <c r="H1033" s="106"/>
      <c r="I1033" s="57">
        <v>9.9879141108000002</v>
      </c>
      <c r="J1033" s="57">
        <v>9.9879141108000002</v>
      </c>
      <c r="K1033" s="57">
        <v>25.7001753429</v>
      </c>
      <c r="L1033" s="57">
        <v>25.7001753429</v>
      </c>
      <c r="M1033" s="57">
        <v>16.511231913100001</v>
      </c>
      <c r="N1033" s="57">
        <v>16.511231913100001</v>
      </c>
      <c r="O1033" s="57">
        <v>25.972875117699999</v>
      </c>
      <c r="P1033" s="57">
        <v>25.972875117699999</v>
      </c>
      <c r="Q1033" s="57">
        <v>14.016552004799999</v>
      </c>
      <c r="R1033" s="57">
        <v>14.016552004799999</v>
      </c>
      <c r="S1033" s="57">
        <v>27.846278501899999</v>
      </c>
      <c r="T1033" s="57">
        <v>27.846278501899999</v>
      </c>
      <c r="U1033" s="57">
        <v>4.9680776209999999</v>
      </c>
      <c r="V1033" s="57">
        <v>4.9680776209999999</v>
      </c>
      <c r="W1033" s="106"/>
      <c r="X1033" s="57">
        <v>18.5979076046</v>
      </c>
      <c r="Y1033" s="57">
        <v>18.5979076046</v>
      </c>
      <c r="Z1033" s="57">
        <v>38.853826249900003</v>
      </c>
      <c r="AA1033" s="57">
        <v>38.853826249900003</v>
      </c>
      <c r="AB1033" s="57">
        <v>67.551370757699999</v>
      </c>
      <c r="AC1033" s="57">
        <v>67.551370757699999</v>
      </c>
    </row>
    <row r="1034" spans="1:29" customFormat="1" x14ac:dyDescent="0.3">
      <c r="A1034" s="58" t="s">
        <v>310</v>
      </c>
      <c r="B1034" s="59">
        <v>4.4662014440000002</v>
      </c>
      <c r="C1034" s="60">
        <v>3.57287241613366E-2</v>
      </c>
      <c r="D1034" s="59">
        <v>4.4662014439999904</v>
      </c>
      <c r="E1034" s="60">
        <v>6.6782038376015401E-2</v>
      </c>
      <c r="F1034" s="59">
        <v>0</v>
      </c>
      <c r="G1034" s="60">
        <v>0</v>
      </c>
      <c r="H1034" s="107"/>
      <c r="I1034" s="67">
        <v>3.1533371924</v>
      </c>
      <c r="J1034" s="69">
        <v>31.571528924045101</v>
      </c>
      <c r="K1034" s="67">
        <v>0</v>
      </c>
      <c r="L1034" s="68">
        <v>0</v>
      </c>
      <c r="M1034" s="67">
        <v>0</v>
      </c>
      <c r="N1034" s="68">
        <v>0</v>
      </c>
      <c r="O1034" s="59">
        <v>1.3128642516</v>
      </c>
      <c r="P1034" s="60">
        <v>5.05475133442315E-2</v>
      </c>
      <c r="Q1034" s="59">
        <v>0</v>
      </c>
      <c r="R1034" s="60">
        <v>0</v>
      </c>
      <c r="S1034" s="67">
        <v>0</v>
      </c>
      <c r="T1034" s="68">
        <v>0</v>
      </c>
      <c r="U1034" s="67">
        <v>0</v>
      </c>
      <c r="V1034" s="68">
        <v>0</v>
      </c>
      <c r="W1034" s="108"/>
      <c r="X1034" s="67">
        <v>3.1533371924</v>
      </c>
      <c r="Y1034" s="69">
        <v>16.955333145219299</v>
      </c>
      <c r="Z1034" s="59">
        <v>0.59753246320000097</v>
      </c>
      <c r="AA1034" s="60">
        <v>1.53789863411853E-2</v>
      </c>
      <c r="AB1034" s="59">
        <v>0.7153317884</v>
      </c>
      <c r="AC1034" s="60">
        <v>1.0589448894617199E-2</v>
      </c>
    </row>
    <row r="1035" spans="1:29" customFormat="1" x14ac:dyDescent="0.3">
      <c r="A1035" s="58" t="s">
        <v>311</v>
      </c>
      <c r="B1035" s="63">
        <v>116.7816725413</v>
      </c>
      <c r="C1035" s="64">
        <v>0.93423017695115995</v>
      </c>
      <c r="D1035" s="63">
        <v>60.8240645351</v>
      </c>
      <c r="E1035" s="64">
        <v>0.90948764020154405</v>
      </c>
      <c r="F1035" s="63">
        <v>55.957608006199898</v>
      </c>
      <c r="G1035" s="64">
        <v>0.96269796832657795</v>
      </c>
      <c r="H1035" s="107"/>
      <c r="I1035" s="70">
        <v>6.8345769184000096</v>
      </c>
      <c r="J1035" s="71">
        <v>68.428471075954903</v>
      </c>
      <c r="K1035" s="70">
        <v>23.531964195800001</v>
      </c>
      <c r="L1035" s="71">
        <v>91.563438310552201</v>
      </c>
      <c r="M1035" s="70">
        <v>16.511231913100001</v>
      </c>
      <c r="N1035" s="71">
        <v>100</v>
      </c>
      <c r="O1035" s="63">
        <v>23.944679077699998</v>
      </c>
      <c r="P1035" s="64">
        <v>0.92191099249471098</v>
      </c>
      <c r="Q1035" s="63">
        <v>13.144864313399999</v>
      </c>
      <c r="R1035" s="64">
        <v>0.93781011969980299</v>
      </c>
      <c r="S1035" s="70">
        <v>27.846278501899999</v>
      </c>
      <c r="T1035" s="71">
        <v>100</v>
      </c>
      <c r="U1035" s="70">
        <v>4.9680776209999999</v>
      </c>
      <c r="V1035" s="71">
        <v>100</v>
      </c>
      <c r="W1035" s="108"/>
      <c r="X1035" s="70">
        <v>15.444570412199999</v>
      </c>
      <c r="Y1035" s="71">
        <v>83.044666854780701</v>
      </c>
      <c r="Z1035" s="63">
        <v>37.758870126300003</v>
      </c>
      <c r="AA1035" s="64">
        <v>0.97181857671989702</v>
      </c>
      <c r="AB1035" s="63">
        <v>63.5782320028</v>
      </c>
      <c r="AC1035" s="64">
        <v>0.94118344734777803</v>
      </c>
    </row>
    <row r="1036" spans="1:29" customFormat="1" x14ac:dyDescent="0.3">
      <c r="A1036" s="58" t="s">
        <v>312</v>
      </c>
      <c r="B1036" s="73">
        <v>4.40357032882907</v>
      </c>
      <c r="C1036" s="73">
        <v>4.40357032882907</v>
      </c>
      <c r="D1036" s="73">
        <v>4.38795899232551</v>
      </c>
      <c r="E1036" s="73">
        <v>4.38795899232551</v>
      </c>
      <c r="F1036" s="73">
        <v>4.4215321196984601</v>
      </c>
      <c r="G1036" s="73">
        <v>4.4215321196984601</v>
      </c>
      <c r="H1036" s="109"/>
      <c r="I1036" s="74">
        <v>3.7371388430382</v>
      </c>
      <c r="J1036" s="74">
        <v>3.7371388430382</v>
      </c>
      <c r="K1036" s="74">
        <v>4.4776563136792502</v>
      </c>
      <c r="L1036" s="74">
        <v>4.4776563136792502</v>
      </c>
      <c r="M1036" s="74">
        <v>4.3827827522115701</v>
      </c>
      <c r="N1036" s="74">
        <v>4.3827827522115701</v>
      </c>
      <c r="O1036" s="73">
        <v>4.2807992032514699</v>
      </c>
      <c r="P1036" s="73">
        <v>4.2807992032514699</v>
      </c>
      <c r="Q1036" s="73">
        <v>4.46528137172157</v>
      </c>
      <c r="R1036" s="73">
        <v>4.46528137172157</v>
      </c>
      <c r="S1036" s="74">
        <v>4.6994551363504797</v>
      </c>
      <c r="T1036" s="76">
        <v>4.6994551363504797</v>
      </c>
      <c r="U1036" s="74">
        <v>4.2385001329873502</v>
      </c>
      <c r="V1036" s="74">
        <v>4.2385001329873502</v>
      </c>
      <c r="W1036" s="110"/>
      <c r="X1036" s="74">
        <v>4.1976720118552899</v>
      </c>
      <c r="Y1036" s="74">
        <v>4.1976720118552899</v>
      </c>
      <c r="Z1036" s="73">
        <v>4.4895213657406297</v>
      </c>
      <c r="AA1036" s="73">
        <v>4.4895213657406297</v>
      </c>
      <c r="AB1036" s="73">
        <v>4.4108203848289298</v>
      </c>
      <c r="AC1036" s="73">
        <v>4.4108203848289298</v>
      </c>
    </row>
    <row r="1037" spans="1:29" customFormat="1" x14ac:dyDescent="0.3">
      <c r="A1037" s="65" t="s">
        <v>1</v>
      </c>
    </row>
    <row r="1038" spans="1:29" customFormat="1" x14ac:dyDescent="0.3">
      <c r="A1038" s="65" t="s">
        <v>1</v>
      </c>
    </row>
    <row r="1039" spans="1:29" customFormat="1" x14ac:dyDescent="0.3">
      <c r="A1039" s="53" t="s">
        <v>442</v>
      </c>
    </row>
    <row r="1040" spans="1:29" customFormat="1" x14ac:dyDescent="0.3">
      <c r="A1040" s="54" t="s">
        <v>1</v>
      </c>
    </row>
    <row r="1041" spans="1:29" customFormat="1" x14ac:dyDescent="0.3">
      <c r="A1041" s="114" t="s">
        <v>1</v>
      </c>
      <c r="B1041" s="113" t="s">
        <v>504</v>
      </c>
      <c r="C1041" s="113" t="s">
        <v>1</v>
      </c>
      <c r="D1041" s="113" t="s">
        <v>346</v>
      </c>
      <c r="E1041" s="113" t="s">
        <v>1</v>
      </c>
      <c r="F1041" s="113" t="s">
        <v>347</v>
      </c>
      <c r="G1041" s="113" t="s">
        <v>1</v>
      </c>
      <c r="H1041" s="105"/>
      <c r="I1041" s="113" t="s">
        <v>350</v>
      </c>
      <c r="J1041" s="113" t="s">
        <v>1</v>
      </c>
      <c r="K1041" s="113" t="s">
        <v>351</v>
      </c>
      <c r="L1041" s="113" t="s">
        <v>1</v>
      </c>
      <c r="M1041" s="113" t="s">
        <v>352</v>
      </c>
      <c r="N1041" s="113" t="s">
        <v>1</v>
      </c>
      <c r="O1041" s="113" t="s">
        <v>353</v>
      </c>
      <c r="P1041" s="113" t="s">
        <v>1</v>
      </c>
      <c r="Q1041" s="113" t="s">
        <v>354</v>
      </c>
      <c r="R1041" s="113" t="s">
        <v>1</v>
      </c>
      <c r="S1041" s="113" t="s">
        <v>355</v>
      </c>
      <c r="T1041" s="113" t="s">
        <v>1</v>
      </c>
      <c r="U1041" s="113" t="s">
        <v>356</v>
      </c>
      <c r="V1041" s="113" t="s">
        <v>1</v>
      </c>
      <c r="W1041" s="105"/>
      <c r="X1041" s="113" t="s">
        <v>358</v>
      </c>
      <c r="Y1041" s="113" t="s">
        <v>1</v>
      </c>
      <c r="Z1041" s="113" t="s">
        <v>359</v>
      </c>
      <c r="AA1041" s="113" t="s">
        <v>1</v>
      </c>
      <c r="AB1041" s="113" t="s">
        <v>360</v>
      </c>
      <c r="AC1041" s="113" t="s">
        <v>1</v>
      </c>
    </row>
    <row r="1042" spans="1:29" customFormat="1" x14ac:dyDescent="0.3">
      <c r="A1042" s="115" t="s">
        <v>1</v>
      </c>
      <c r="B1042" s="55" t="s">
        <v>14</v>
      </c>
      <c r="C1042" s="55" t="s">
        <v>15</v>
      </c>
      <c r="D1042" s="55" t="s">
        <v>14</v>
      </c>
      <c r="E1042" s="55" t="s">
        <v>15</v>
      </c>
      <c r="F1042" s="55" t="s">
        <v>14</v>
      </c>
      <c r="G1042" s="55" t="s">
        <v>15</v>
      </c>
      <c r="H1042" s="105"/>
      <c r="I1042" s="55" t="s">
        <v>14</v>
      </c>
      <c r="J1042" s="55" t="s">
        <v>15</v>
      </c>
      <c r="K1042" s="55" t="s">
        <v>14</v>
      </c>
      <c r="L1042" s="55" t="s">
        <v>15</v>
      </c>
      <c r="M1042" s="55" t="s">
        <v>14</v>
      </c>
      <c r="N1042" s="55" t="s">
        <v>15</v>
      </c>
      <c r="O1042" s="55" t="s">
        <v>14</v>
      </c>
      <c r="P1042" s="55" t="s">
        <v>15</v>
      </c>
      <c r="Q1042" s="55" t="s">
        <v>14</v>
      </c>
      <c r="R1042" s="55" t="s">
        <v>15</v>
      </c>
      <c r="S1042" s="55" t="s">
        <v>14</v>
      </c>
      <c r="T1042" s="55" t="s">
        <v>15</v>
      </c>
      <c r="U1042" s="55" t="s">
        <v>14</v>
      </c>
      <c r="V1042" s="55" t="s">
        <v>15</v>
      </c>
      <c r="W1042" s="105"/>
      <c r="X1042" s="55" t="s">
        <v>14</v>
      </c>
      <c r="Y1042" s="55" t="s">
        <v>15</v>
      </c>
      <c r="Z1042" s="55" t="s">
        <v>14</v>
      </c>
      <c r="AA1042" s="55" t="s">
        <v>15</v>
      </c>
      <c r="AB1042" s="55" t="s">
        <v>14</v>
      </c>
      <c r="AC1042" s="55" t="s">
        <v>15</v>
      </c>
    </row>
    <row r="1043" spans="1:29" customFormat="1" x14ac:dyDescent="0.3">
      <c r="A1043" s="56" t="s">
        <v>16</v>
      </c>
      <c r="B1043" s="57">
        <v>276.42017642190001</v>
      </c>
      <c r="C1043" s="57">
        <v>276.42017642190001</v>
      </c>
      <c r="D1043" s="57">
        <v>139.25100817969999</v>
      </c>
      <c r="E1043" s="57">
        <v>139.25100817969999</v>
      </c>
      <c r="F1043" s="57">
        <v>136.40991845709999</v>
      </c>
      <c r="G1043" s="57">
        <v>136.40991845709999</v>
      </c>
      <c r="H1043" s="106"/>
      <c r="I1043" s="57">
        <v>26.1061777227</v>
      </c>
      <c r="J1043" s="57">
        <v>26.1061777227</v>
      </c>
      <c r="K1043" s="57">
        <v>30.2931905433</v>
      </c>
      <c r="L1043" s="57">
        <v>30.2931905433</v>
      </c>
      <c r="M1043" s="57">
        <v>25.584613748599999</v>
      </c>
      <c r="N1043" s="57">
        <v>25.584613748599999</v>
      </c>
      <c r="O1043" s="57">
        <v>36.321004573800003</v>
      </c>
      <c r="P1043" s="57">
        <v>36.321004573800003</v>
      </c>
      <c r="Q1043" s="57">
        <v>38.353520147499999</v>
      </c>
      <c r="R1043" s="57">
        <v>38.353520147499999</v>
      </c>
      <c r="S1043" s="57">
        <v>87.764410032599997</v>
      </c>
      <c r="T1043" s="57">
        <v>87.764410032599997</v>
      </c>
      <c r="U1043" s="57">
        <v>31.9972596534</v>
      </c>
      <c r="V1043" s="57">
        <v>31.9972596534</v>
      </c>
      <c r="W1043" s="106"/>
      <c r="X1043" s="57">
        <v>40.227294904099999</v>
      </c>
      <c r="Y1043" s="57">
        <v>40.227294904099999</v>
      </c>
      <c r="Z1043" s="57">
        <v>84.374582584500004</v>
      </c>
      <c r="AA1043" s="57">
        <v>84.374582584500004</v>
      </c>
      <c r="AB1043" s="57">
        <v>151.81829893330001</v>
      </c>
      <c r="AC1043" s="57">
        <v>151.81829893330001</v>
      </c>
    </row>
    <row r="1044" spans="1:29" customFormat="1" x14ac:dyDescent="0.3">
      <c r="A1044" s="58" t="s">
        <v>310</v>
      </c>
      <c r="B1044" s="59">
        <v>1.2079830352000001</v>
      </c>
      <c r="C1044" s="60">
        <v>4.3700971862352597E-3</v>
      </c>
      <c r="D1044" s="59">
        <v>1.2079830352000001</v>
      </c>
      <c r="E1044" s="60">
        <v>8.6748602469084307E-3</v>
      </c>
      <c r="F1044" s="59">
        <v>0</v>
      </c>
      <c r="G1044" s="60">
        <v>0</v>
      </c>
      <c r="H1044" s="107"/>
      <c r="I1044" s="67">
        <v>0</v>
      </c>
      <c r="J1044" s="68">
        <v>0</v>
      </c>
      <c r="K1044" s="67">
        <v>0</v>
      </c>
      <c r="L1044" s="68">
        <v>0</v>
      </c>
      <c r="M1044" s="59">
        <v>1.2079830352000001</v>
      </c>
      <c r="N1044" s="61">
        <v>4.7215214858035599E-2</v>
      </c>
      <c r="O1044" s="59">
        <v>0</v>
      </c>
      <c r="P1044" s="60">
        <v>0</v>
      </c>
      <c r="Q1044" s="59">
        <v>0</v>
      </c>
      <c r="R1044" s="60">
        <v>0</v>
      </c>
      <c r="S1044" s="59">
        <v>0</v>
      </c>
      <c r="T1044" s="60">
        <v>0</v>
      </c>
      <c r="U1044" s="59">
        <v>0</v>
      </c>
      <c r="V1044" s="60">
        <v>0</v>
      </c>
      <c r="W1044" s="107"/>
      <c r="X1044" s="59">
        <v>0</v>
      </c>
      <c r="Y1044" s="60">
        <v>0</v>
      </c>
      <c r="Z1044" s="59">
        <v>0</v>
      </c>
      <c r="AA1044" s="60">
        <v>0</v>
      </c>
      <c r="AB1044" s="59">
        <v>1.2079830352000001</v>
      </c>
      <c r="AC1044" s="60">
        <v>7.9567683453673592E-3</v>
      </c>
    </row>
    <row r="1045" spans="1:29" customFormat="1" x14ac:dyDescent="0.3">
      <c r="A1045" s="58" t="s">
        <v>311</v>
      </c>
      <c r="B1045" s="63">
        <v>268.26798143169998</v>
      </c>
      <c r="C1045" s="64">
        <v>0.97050795967311199</v>
      </c>
      <c r="D1045" s="63">
        <v>134.4112936802</v>
      </c>
      <c r="E1045" s="64">
        <v>0.96524467174230799</v>
      </c>
      <c r="F1045" s="63">
        <v>133.09743796640001</v>
      </c>
      <c r="G1045" s="64">
        <v>0.97571671819639905</v>
      </c>
      <c r="H1045" s="107"/>
      <c r="I1045" s="70">
        <v>26.1061777227</v>
      </c>
      <c r="J1045" s="71">
        <v>100</v>
      </c>
      <c r="K1045" s="70">
        <v>30.2931905433</v>
      </c>
      <c r="L1045" s="71">
        <v>100</v>
      </c>
      <c r="M1045" s="63">
        <v>23.484648556</v>
      </c>
      <c r="N1045" s="64">
        <v>0.91792077796308702</v>
      </c>
      <c r="O1045" s="63">
        <v>34.985578564800001</v>
      </c>
      <c r="P1045" s="64">
        <v>0.96323267969401605</v>
      </c>
      <c r="Q1045" s="63">
        <v>37.680972686600001</v>
      </c>
      <c r="R1045" s="64">
        <v>0.98246451803345503</v>
      </c>
      <c r="S1045" s="63">
        <v>86.307555471200004</v>
      </c>
      <c r="T1045" s="64">
        <v>0.98340039475159902</v>
      </c>
      <c r="U1045" s="63">
        <v>29.409857887099999</v>
      </c>
      <c r="V1045" s="64">
        <v>0.91913677001320804</v>
      </c>
      <c r="W1045" s="107"/>
      <c r="X1045" s="63">
        <v>40.227294904099999</v>
      </c>
      <c r="Y1045" s="64">
        <v>1</v>
      </c>
      <c r="Z1045" s="63">
        <v>81.244327969500006</v>
      </c>
      <c r="AA1045" s="64">
        <v>0.96290050250778902</v>
      </c>
      <c r="AB1045" s="63">
        <v>146.7963585581</v>
      </c>
      <c r="AC1045" s="64">
        <v>0.96692137633944597</v>
      </c>
    </row>
    <row r="1046" spans="1:29" customFormat="1" x14ac:dyDescent="0.3">
      <c r="A1046" s="58" t="s">
        <v>312</v>
      </c>
      <c r="B1046" s="73">
        <v>4.7011099810655699</v>
      </c>
      <c r="C1046" s="73">
        <v>4.7011099810655699</v>
      </c>
      <c r="D1046" s="73">
        <v>4.6724534156195103</v>
      </c>
      <c r="E1046" s="73">
        <v>4.6724534156195103</v>
      </c>
      <c r="F1046" s="73">
        <v>4.7286997889714399</v>
      </c>
      <c r="G1046" s="73">
        <v>4.7286997889714399</v>
      </c>
      <c r="H1046" s="109"/>
      <c r="I1046" s="74">
        <v>4.5703258182431501</v>
      </c>
      <c r="J1046" s="74">
        <v>4.5703258182431501</v>
      </c>
      <c r="K1046" s="74">
        <v>4.6175711730185398</v>
      </c>
      <c r="L1046" s="74">
        <v>4.6175711730185398</v>
      </c>
      <c r="M1046" s="73">
        <v>4.54369096401392</v>
      </c>
      <c r="N1046" s="73">
        <v>4.54369096401392</v>
      </c>
      <c r="O1046" s="73">
        <v>4.73746317975802</v>
      </c>
      <c r="P1046" s="73">
        <v>4.73746317975802</v>
      </c>
      <c r="Q1046" s="73">
        <v>4.7738885041673198</v>
      </c>
      <c r="R1046" s="73">
        <v>4.7738885041673198</v>
      </c>
      <c r="S1046" s="73">
        <v>4.7766046163927101</v>
      </c>
      <c r="T1046" s="73">
        <v>4.7766046163927101</v>
      </c>
      <c r="U1046" s="73">
        <v>4.6772015898273196</v>
      </c>
      <c r="V1046" s="73">
        <v>4.6772015898273196</v>
      </c>
      <c r="W1046" s="109"/>
      <c r="X1046" s="73">
        <v>4.8187121197662997</v>
      </c>
      <c r="Y1046" s="73">
        <v>4.8187121197662997</v>
      </c>
      <c r="Z1046" s="73">
        <v>4.6226548366551699</v>
      </c>
      <c r="AA1046" s="73">
        <v>4.6226548366551699</v>
      </c>
      <c r="AB1046" s="73">
        <v>4.7135511963844001</v>
      </c>
      <c r="AC1046" s="73">
        <v>4.7135511963844001</v>
      </c>
    </row>
    <row r="1047" spans="1:29" customFormat="1" x14ac:dyDescent="0.3">
      <c r="A1047" s="65" t="s">
        <v>1</v>
      </c>
    </row>
    <row r="1048" spans="1:29" customFormat="1" x14ac:dyDescent="0.3">
      <c r="A1048" s="65" t="s">
        <v>1</v>
      </c>
    </row>
    <row r="1049" spans="1:29" customFormat="1" x14ac:dyDescent="0.3">
      <c r="A1049" s="53" t="s">
        <v>443</v>
      </c>
    </row>
    <row r="1050" spans="1:29" customFormat="1" x14ac:dyDescent="0.3">
      <c r="A1050" s="54" t="s">
        <v>1</v>
      </c>
    </row>
    <row r="1051" spans="1:29" customFormat="1" x14ac:dyDescent="0.3">
      <c r="A1051" s="114" t="s">
        <v>1</v>
      </c>
      <c r="B1051" s="113" t="s">
        <v>504</v>
      </c>
      <c r="C1051" s="113" t="s">
        <v>1</v>
      </c>
      <c r="D1051" s="113" t="s">
        <v>346</v>
      </c>
      <c r="E1051" s="113" t="s">
        <v>1</v>
      </c>
      <c r="F1051" s="113" t="s">
        <v>347</v>
      </c>
      <c r="G1051" s="113" t="s">
        <v>1</v>
      </c>
      <c r="H1051" s="105"/>
      <c r="I1051" s="113" t="s">
        <v>350</v>
      </c>
      <c r="J1051" s="113" t="s">
        <v>1</v>
      </c>
      <c r="K1051" s="113" t="s">
        <v>351</v>
      </c>
      <c r="L1051" s="113" t="s">
        <v>1</v>
      </c>
      <c r="M1051" s="113" t="s">
        <v>352</v>
      </c>
      <c r="N1051" s="113" t="s">
        <v>1</v>
      </c>
      <c r="O1051" s="113" t="s">
        <v>353</v>
      </c>
      <c r="P1051" s="113" t="s">
        <v>1</v>
      </c>
      <c r="Q1051" s="113" t="s">
        <v>354</v>
      </c>
      <c r="R1051" s="113" t="s">
        <v>1</v>
      </c>
      <c r="S1051" s="113" t="s">
        <v>355</v>
      </c>
      <c r="T1051" s="113" t="s">
        <v>1</v>
      </c>
      <c r="U1051" s="113" t="s">
        <v>356</v>
      </c>
      <c r="V1051" s="113" t="s">
        <v>1</v>
      </c>
      <c r="W1051" s="105"/>
      <c r="X1051" s="113" t="s">
        <v>358</v>
      </c>
      <c r="Y1051" s="113" t="s">
        <v>1</v>
      </c>
      <c r="Z1051" s="113" t="s">
        <v>359</v>
      </c>
      <c r="AA1051" s="113" t="s">
        <v>1</v>
      </c>
      <c r="AB1051" s="113" t="s">
        <v>360</v>
      </c>
      <c r="AC1051" s="113" t="s">
        <v>1</v>
      </c>
    </row>
    <row r="1052" spans="1:29" customFormat="1" x14ac:dyDescent="0.3">
      <c r="A1052" s="115" t="s">
        <v>1</v>
      </c>
      <c r="B1052" s="55" t="s">
        <v>14</v>
      </c>
      <c r="C1052" s="55" t="s">
        <v>15</v>
      </c>
      <c r="D1052" s="55" t="s">
        <v>14</v>
      </c>
      <c r="E1052" s="55" t="s">
        <v>15</v>
      </c>
      <c r="F1052" s="55" t="s">
        <v>14</v>
      </c>
      <c r="G1052" s="55" t="s">
        <v>15</v>
      </c>
      <c r="H1052" s="105"/>
      <c r="I1052" s="55" t="s">
        <v>14</v>
      </c>
      <c r="J1052" s="55" t="s">
        <v>15</v>
      </c>
      <c r="K1052" s="55" t="s">
        <v>14</v>
      </c>
      <c r="L1052" s="55" t="s">
        <v>15</v>
      </c>
      <c r="M1052" s="55" t="s">
        <v>14</v>
      </c>
      <c r="N1052" s="55" t="s">
        <v>15</v>
      </c>
      <c r="O1052" s="55" t="s">
        <v>14</v>
      </c>
      <c r="P1052" s="55" t="s">
        <v>15</v>
      </c>
      <c r="Q1052" s="55" t="s">
        <v>14</v>
      </c>
      <c r="R1052" s="55" t="s">
        <v>15</v>
      </c>
      <c r="S1052" s="55" t="s">
        <v>14</v>
      </c>
      <c r="T1052" s="55" t="s">
        <v>15</v>
      </c>
      <c r="U1052" s="55" t="s">
        <v>14</v>
      </c>
      <c r="V1052" s="55" t="s">
        <v>15</v>
      </c>
      <c r="W1052" s="105"/>
      <c r="X1052" s="55" t="s">
        <v>14</v>
      </c>
      <c r="Y1052" s="55" t="s">
        <v>15</v>
      </c>
      <c r="Z1052" s="55" t="s">
        <v>14</v>
      </c>
      <c r="AA1052" s="55" t="s">
        <v>15</v>
      </c>
      <c r="AB1052" s="55" t="s">
        <v>14</v>
      </c>
      <c r="AC1052" s="55" t="s">
        <v>15</v>
      </c>
    </row>
    <row r="1053" spans="1:29" customFormat="1" x14ac:dyDescent="0.3">
      <c r="A1053" s="56" t="s">
        <v>16</v>
      </c>
      <c r="B1053" s="57">
        <v>30.045503500500001</v>
      </c>
      <c r="C1053" s="57">
        <v>30.045503500500001</v>
      </c>
      <c r="D1053" s="57">
        <v>12.75479189</v>
      </c>
      <c r="E1053" s="57">
        <v>12.75479189</v>
      </c>
      <c r="F1053" s="57">
        <v>17.290711610500001</v>
      </c>
      <c r="G1053" s="57">
        <v>17.290711610500001</v>
      </c>
      <c r="H1053" s="106"/>
      <c r="I1053" s="57">
        <v>3.8060788235</v>
      </c>
      <c r="J1053" s="57">
        <v>3.8060788235</v>
      </c>
      <c r="K1053" s="57">
        <v>4.1366892358999996</v>
      </c>
      <c r="L1053" s="57">
        <v>4.1366892358999996</v>
      </c>
      <c r="M1053" s="57">
        <v>7.1383462814999996</v>
      </c>
      <c r="N1053" s="57">
        <v>7.1383462814999996</v>
      </c>
      <c r="O1053" s="57">
        <v>5.3610597558000004</v>
      </c>
      <c r="P1053" s="57">
        <v>5.3610597558000004</v>
      </c>
      <c r="Q1053" s="57">
        <v>3.9639300312999999</v>
      </c>
      <c r="R1053" s="57">
        <v>3.9639300312999999</v>
      </c>
      <c r="S1053" s="57">
        <v>4.3207941705000001</v>
      </c>
      <c r="T1053" s="57">
        <v>4.3207941705000001</v>
      </c>
      <c r="U1053" s="57">
        <v>1.3186052020000001</v>
      </c>
      <c r="V1053" s="57">
        <v>1.3186052020000001</v>
      </c>
      <c r="W1053" s="106"/>
      <c r="X1053" s="57">
        <v>3.1852773952</v>
      </c>
      <c r="Y1053" s="57">
        <v>3.1852773952</v>
      </c>
      <c r="Z1053" s="57">
        <v>5.6501320935999999</v>
      </c>
      <c r="AA1053" s="57">
        <v>5.6501320935999999</v>
      </c>
      <c r="AB1053" s="57">
        <v>19.703055255300001</v>
      </c>
      <c r="AC1053" s="57">
        <v>19.703055255300001</v>
      </c>
    </row>
    <row r="1054" spans="1:29" customFormat="1" x14ac:dyDescent="0.3">
      <c r="A1054" s="58" t="s">
        <v>310</v>
      </c>
      <c r="B1054" s="59">
        <v>3.8060788234999898</v>
      </c>
      <c r="C1054" s="60">
        <v>0.1266771523212</v>
      </c>
      <c r="D1054" s="67">
        <v>0</v>
      </c>
      <c r="E1054" s="68">
        <v>0</v>
      </c>
      <c r="F1054" s="67">
        <v>3.8060788235</v>
      </c>
      <c r="G1054" s="68">
        <v>22.012274041912299</v>
      </c>
      <c r="H1054" s="108"/>
      <c r="I1054" s="67">
        <v>3.8060788234999898</v>
      </c>
      <c r="J1054" s="69">
        <v>100</v>
      </c>
      <c r="K1054" s="67">
        <v>0</v>
      </c>
      <c r="L1054" s="68">
        <v>0</v>
      </c>
      <c r="M1054" s="67">
        <v>0</v>
      </c>
      <c r="N1054" s="68">
        <v>0</v>
      </c>
      <c r="O1054" s="67">
        <v>0</v>
      </c>
      <c r="P1054" s="68">
        <v>0</v>
      </c>
      <c r="Q1054" s="67">
        <v>0</v>
      </c>
      <c r="R1054" s="68">
        <v>0</v>
      </c>
      <c r="S1054" s="67">
        <v>0</v>
      </c>
      <c r="T1054" s="68">
        <v>0</v>
      </c>
      <c r="U1054" s="67">
        <v>0</v>
      </c>
      <c r="V1054" s="68">
        <v>0</v>
      </c>
      <c r="W1054" s="108"/>
      <c r="X1054" s="67">
        <v>0</v>
      </c>
      <c r="Y1054" s="68">
        <v>0</v>
      </c>
      <c r="Z1054" s="67">
        <v>0</v>
      </c>
      <c r="AA1054" s="68">
        <v>0</v>
      </c>
      <c r="AB1054" s="67">
        <v>3.8060788235</v>
      </c>
      <c r="AC1054" s="68">
        <v>19.3172011862282</v>
      </c>
    </row>
    <row r="1055" spans="1:29" customFormat="1" x14ac:dyDescent="0.3">
      <c r="A1055" s="58" t="s">
        <v>311</v>
      </c>
      <c r="B1055" s="63">
        <v>26.239424676999999</v>
      </c>
      <c r="C1055" s="64">
        <v>0.87332284767879997</v>
      </c>
      <c r="D1055" s="70">
        <v>12.75479189</v>
      </c>
      <c r="E1055" s="71">
        <v>100</v>
      </c>
      <c r="F1055" s="70">
        <v>13.484632787000001</v>
      </c>
      <c r="G1055" s="71">
        <v>77.987725958087793</v>
      </c>
      <c r="H1055" s="108"/>
      <c r="I1055" s="70">
        <v>0</v>
      </c>
      <c r="J1055" s="72">
        <v>0</v>
      </c>
      <c r="K1055" s="70">
        <v>4.1366892358999898</v>
      </c>
      <c r="L1055" s="71">
        <v>100</v>
      </c>
      <c r="M1055" s="70">
        <v>7.1383462814999996</v>
      </c>
      <c r="N1055" s="71">
        <v>100</v>
      </c>
      <c r="O1055" s="70">
        <v>5.3610597558000102</v>
      </c>
      <c r="P1055" s="71">
        <v>100</v>
      </c>
      <c r="Q1055" s="70">
        <v>3.9639300312999999</v>
      </c>
      <c r="R1055" s="71">
        <v>100</v>
      </c>
      <c r="S1055" s="70">
        <v>4.3207941705000001</v>
      </c>
      <c r="T1055" s="71">
        <v>100</v>
      </c>
      <c r="U1055" s="70">
        <v>1.3186052020000001</v>
      </c>
      <c r="V1055" s="71">
        <v>100</v>
      </c>
      <c r="W1055" s="108"/>
      <c r="X1055" s="70">
        <v>3.1852773952</v>
      </c>
      <c r="Y1055" s="71">
        <v>100</v>
      </c>
      <c r="Z1055" s="70">
        <v>5.6501320935999999</v>
      </c>
      <c r="AA1055" s="71">
        <v>100</v>
      </c>
      <c r="AB1055" s="70">
        <v>15.896976431800001</v>
      </c>
      <c r="AC1055" s="71">
        <v>80.682798813771797</v>
      </c>
    </row>
    <row r="1056" spans="1:29" customFormat="1" x14ac:dyDescent="0.3">
      <c r="A1056" s="58" t="s">
        <v>312</v>
      </c>
      <c r="B1056" s="73">
        <v>4.3090289476908099</v>
      </c>
      <c r="C1056" s="73">
        <v>4.3090289476908099</v>
      </c>
      <c r="D1056" s="74">
        <v>4.5337554386471499</v>
      </c>
      <c r="E1056" s="74">
        <v>4.5337554386471499</v>
      </c>
      <c r="F1056" s="74">
        <v>4.1432555724309097</v>
      </c>
      <c r="G1056" s="74">
        <v>4.1432555724309097</v>
      </c>
      <c r="H1056" s="110"/>
      <c r="I1056" s="74">
        <v>2</v>
      </c>
      <c r="J1056" s="75">
        <v>2</v>
      </c>
      <c r="K1056" s="74">
        <v>4</v>
      </c>
      <c r="L1056" s="74">
        <v>4</v>
      </c>
      <c r="M1056" s="74">
        <v>4.8535685487815297</v>
      </c>
      <c r="N1056" s="76">
        <v>4.8535685487815297</v>
      </c>
      <c r="O1056" s="74">
        <v>4.7076217122362403</v>
      </c>
      <c r="P1056" s="74">
        <v>4.7076217122362403</v>
      </c>
      <c r="Q1056" s="74">
        <v>4.76899793296813</v>
      </c>
      <c r="R1056" s="74">
        <v>4.76899793296813</v>
      </c>
      <c r="S1056" s="74">
        <v>4.6118223895386503</v>
      </c>
      <c r="T1056" s="74">
        <v>4.6118223895386503</v>
      </c>
      <c r="U1056" s="74">
        <v>5</v>
      </c>
      <c r="V1056" s="76">
        <v>5</v>
      </c>
      <c r="W1056" s="110"/>
      <c r="X1056" s="74">
        <v>5</v>
      </c>
      <c r="Y1056" s="76">
        <v>5</v>
      </c>
      <c r="Z1056" s="74">
        <v>4.5410883242646598</v>
      </c>
      <c r="AA1056" s="74">
        <v>4.5410883242646598</v>
      </c>
      <c r="AB1056" s="74">
        <v>4.0779266794771303</v>
      </c>
      <c r="AC1056" s="74">
        <v>4.0779266794771303</v>
      </c>
    </row>
    <row r="1057" spans="1:29" customFormat="1" x14ac:dyDescent="0.3">
      <c r="A1057" s="65" t="s">
        <v>1</v>
      </c>
    </row>
    <row r="1058" spans="1:29" customFormat="1" x14ac:dyDescent="0.3">
      <c r="A1058" s="65" t="s">
        <v>1</v>
      </c>
    </row>
    <row r="1059" spans="1:29" customFormat="1" x14ac:dyDescent="0.3">
      <c r="A1059" s="53" t="s">
        <v>444</v>
      </c>
    </row>
    <row r="1060" spans="1:29" customFormat="1" x14ac:dyDescent="0.3">
      <c r="A1060" s="54" t="s">
        <v>1</v>
      </c>
    </row>
    <row r="1061" spans="1:29" customFormat="1" x14ac:dyDescent="0.3">
      <c r="A1061" s="114" t="s">
        <v>1</v>
      </c>
      <c r="B1061" s="113" t="s">
        <v>504</v>
      </c>
      <c r="C1061" s="113" t="s">
        <v>1</v>
      </c>
      <c r="D1061" s="113" t="s">
        <v>346</v>
      </c>
      <c r="E1061" s="113" t="s">
        <v>1</v>
      </c>
      <c r="F1061" s="113" t="s">
        <v>347</v>
      </c>
      <c r="G1061" s="113" t="s">
        <v>1</v>
      </c>
      <c r="H1061" s="105"/>
      <c r="I1061" s="113" t="s">
        <v>350</v>
      </c>
      <c r="J1061" s="113" t="s">
        <v>1</v>
      </c>
      <c r="K1061" s="113" t="s">
        <v>351</v>
      </c>
      <c r="L1061" s="113" t="s">
        <v>1</v>
      </c>
      <c r="M1061" s="113" t="s">
        <v>352</v>
      </c>
      <c r="N1061" s="113" t="s">
        <v>1</v>
      </c>
      <c r="O1061" s="113" t="s">
        <v>353</v>
      </c>
      <c r="P1061" s="113" t="s">
        <v>1</v>
      </c>
      <c r="Q1061" s="113" t="s">
        <v>354</v>
      </c>
      <c r="R1061" s="113" t="s">
        <v>1</v>
      </c>
      <c r="S1061" s="113" t="s">
        <v>355</v>
      </c>
      <c r="T1061" s="113" t="s">
        <v>1</v>
      </c>
      <c r="U1061" s="113" t="s">
        <v>356</v>
      </c>
      <c r="V1061" s="113" t="s">
        <v>1</v>
      </c>
      <c r="W1061" s="105"/>
      <c r="X1061" s="113" t="s">
        <v>358</v>
      </c>
      <c r="Y1061" s="113" t="s">
        <v>1</v>
      </c>
      <c r="Z1061" s="113" t="s">
        <v>359</v>
      </c>
      <c r="AA1061" s="113" t="s">
        <v>1</v>
      </c>
      <c r="AB1061" s="113" t="s">
        <v>360</v>
      </c>
      <c r="AC1061" s="113" t="s">
        <v>1</v>
      </c>
    </row>
    <row r="1062" spans="1:29" customFormat="1" x14ac:dyDescent="0.3">
      <c r="A1062" s="115" t="s">
        <v>1</v>
      </c>
      <c r="B1062" s="55" t="s">
        <v>14</v>
      </c>
      <c r="C1062" s="55" t="s">
        <v>15</v>
      </c>
      <c r="D1062" s="55" t="s">
        <v>14</v>
      </c>
      <c r="E1062" s="55" t="s">
        <v>15</v>
      </c>
      <c r="F1062" s="55" t="s">
        <v>14</v>
      </c>
      <c r="G1062" s="55" t="s">
        <v>15</v>
      </c>
      <c r="H1062" s="105"/>
      <c r="I1062" s="55" t="s">
        <v>14</v>
      </c>
      <c r="J1062" s="55" t="s">
        <v>15</v>
      </c>
      <c r="K1062" s="55" t="s">
        <v>14</v>
      </c>
      <c r="L1062" s="55" t="s">
        <v>15</v>
      </c>
      <c r="M1062" s="55" t="s">
        <v>14</v>
      </c>
      <c r="N1062" s="55" t="s">
        <v>15</v>
      </c>
      <c r="O1062" s="55" t="s">
        <v>14</v>
      </c>
      <c r="P1062" s="55" t="s">
        <v>15</v>
      </c>
      <c r="Q1062" s="55" t="s">
        <v>14</v>
      </c>
      <c r="R1062" s="55" t="s">
        <v>15</v>
      </c>
      <c r="S1062" s="55" t="s">
        <v>14</v>
      </c>
      <c r="T1062" s="55" t="s">
        <v>15</v>
      </c>
      <c r="U1062" s="55" t="s">
        <v>14</v>
      </c>
      <c r="V1062" s="55" t="s">
        <v>15</v>
      </c>
      <c r="W1062" s="105"/>
      <c r="X1062" s="55" t="s">
        <v>14</v>
      </c>
      <c r="Y1062" s="55" t="s">
        <v>15</v>
      </c>
      <c r="Z1062" s="55" t="s">
        <v>14</v>
      </c>
      <c r="AA1062" s="55" t="s">
        <v>15</v>
      </c>
      <c r="AB1062" s="55" t="s">
        <v>14</v>
      </c>
      <c r="AC1062" s="55" t="s">
        <v>15</v>
      </c>
    </row>
    <row r="1063" spans="1:29" customFormat="1" x14ac:dyDescent="0.3">
      <c r="A1063" s="56" t="s">
        <v>16</v>
      </c>
      <c r="B1063" s="57">
        <v>454.74792868079999</v>
      </c>
      <c r="C1063" s="57">
        <v>454.74792868079999</v>
      </c>
      <c r="D1063" s="57">
        <v>216.59779906579999</v>
      </c>
      <c r="E1063" s="57">
        <v>216.59779906579999</v>
      </c>
      <c r="F1063" s="57">
        <v>234.7357051749</v>
      </c>
      <c r="G1063" s="57">
        <v>234.7357051749</v>
      </c>
      <c r="H1063" s="106"/>
      <c r="I1063" s="57">
        <v>40.723225194900003</v>
      </c>
      <c r="J1063" s="57">
        <v>40.723225194900003</v>
      </c>
      <c r="K1063" s="57">
        <v>68.071310269799994</v>
      </c>
      <c r="L1063" s="57">
        <v>68.071310269799994</v>
      </c>
      <c r="M1063" s="57">
        <v>70.055114917799997</v>
      </c>
      <c r="N1063" s="57">
        <v>70.055114917799997</v>
      </c>
      <c r="O1063" s="57">
        <v>75.319554510499998</v>
      </c>
      <c r="P1063" s="57">
        <v>75.319554510499998</v>
      </c>
      <c r="Q1063" s="57">
        <v>53.253444364400004</v>
      </c>
      <c r="R1063" s="57">
        <v>53.253444364400004</v>
      </c>
      <c r="S1063" s="57">
        <v>112.6553322605</v>
      </c>
      <c r="T1063" s="57">
        <v>112.6553322605</v>
      </c>
      <c r="U1063" s="57">
        <v>34.669947162900002</v>
      </c>
      <c r="V1063" s="57">
        <v>34.669947162900002</v>
      </c>
      <c r="W1063" s="106"/>
      <c r="X1063" s="57">
        <v>58.829357355200003</v>
      </c>
      <c r="Y1063" s="57">
        <v>58.829357355200003</v>
      </c>
      <c r="Z1063" s="57">
        <v>132.54750591889999</v>
      </c>
      <c r="AA1063" s="57">
        <v>132.54750591889999</v>
      </c>
      <c r="AB1063" s="57">
        <v>262.57709070369998</v>
      </c>
      <c r="AC1063" s="57">
        <v>262.57709070369998</v>
      </c>
    </row>
    <row r="1064" spans="1:29" customFormat="1" x14ac:dyDescent="0.3">
      <c r="A1064" s="58" t="s">
        <v>310</v>
      </c>
      <c r="B1064" s="59">
        <v>2.7395171370000102</v>
      </c>
      <c r="C1064" s="60">
        <v>6.0242542389301202E-3</v>
      </c>
      <c r="D1064" s="59">
        <v>0.88743708200000104</v>
      </c>
      <c r="E1064" s="60">
        <v>4.0971657414229203E-3</v>
      </c>
      <c r="F1064" s="59">
        <v>1.8520800550000001</v>
      </c>
      <c r="G1064" s="60">
        <v>7.8900653550767995E-3</v>
      </c>
      <c r="H1064" s="107"/>
      <c r="I1064" s="67">
        <v>0</v>
      </c>
      <c r="J1064" s="68">
        <v>0</v>
      </c>
      <c r="K1064" s="67">
        <v>1.1193656596999999</v>
      </c>
      <c r="L1064" s="68">
        <v>1.64440151844206</v>
      </c>
      <c r="M1064" s="59">
        <v>0.31890669500000002</v>
      </c>
      <c r="N1064" s="60">
        <v>4.5522257064911399E-3</v>
      </c>
      <c r="O1064" s="59">
        <v>0.41380770030000003</v>
      </c>
      <c r="P1064" s="60">
        <v>5.4940274539503897E-3</v>
      </c>
      <c r="Q1064" s="59">
        <v>0.313729027700001</v>
      </c>
      <c r="R1064" s="60">
        <v>5.8912438705979401E-3</v>
      </c>
      <c r="S1064" s="59">
        <v>0</v>
      </c>
      <c r="T1064" s="60">
        <v>0</v>
      </c>
      <c r="U1064" s="59">
        <v>0.57370805430000105</v>
      </c>
      <c r="V1064" s="60">
        <v>1.6547704892781599E-2</v>
      </c>
      <c r="W1064" s="107"/>
      <c r="X1064" s="59">
        <v>0</v>
      </c>
      <c r="Y1064" s="60">
        <v>0</v>
      </c>
      <c r="Z1064" s="59">
        <v>0</v>
      </c>
      <c r="AA1064" s="60">
        <v>0</v>
      </c>
      <c r="AB1064" s="59">
        <v>2.739517137</v>
      </c>
      <c r="AC1064" s="60">
        <v>1.04331917520229E-2</v>
      </c>
    </row>
    <row r="1065" spans="1:29" customFormat="1" x14ac:dyDescent="0.3">
      <c r="A1065" s="58" t="s">
        <v>311</v>
      </c>
      <c r="B1065" s="63">
        <v>439.06866600670003</v>
      </c>
      <c r="C1065" s="64">
        <v>0.96552098055820801</v>
      </c>
      <c r="D1065" s="63">
        <v>208.89818438840001</v>
      </c>
      <c r="E1065" s="64">
        <v>0.96445201793088897</v>
      </c>
      <c r="F1065" s="63">
        <v>226.7560571782</v>
      </c>
      <c r="G1065" s="64">
        <v>0.96600581922228501</v>
      </c>
      <c r="H1065" s="107"/>
      <c r="I1065" s="70">
        <v>40.723225194900003</v>
      </c>
      <c r="J1065" s="71">
        <v>100</v>
      </c>
      <c r="K1065" s="70">
        <v>60.7744189227001</v>
      </c>
      <c r="L1065" s="71">
        <v>89.2805187410396</v>
      </c>
      <c r="M1065" s="63">
        <v>66.405990849899993</v>
      </c>
      <c r="N1065" s="64">
        <v>0.94791066901850396</v>
      </c>
      <c r="O1065" s="63">
        <v>72.680259338699997</v>
      </c>
      <c r="P1065" s="64">
        <v>0.96495869911933596</v>
      </c>
      <c r="Q1065" s="63">
        <v>52.398056889099898</v>
      </c>
      <c r="R1065" s="64">
        <v>0.98393742441433796</v>
      </c>
      <c r="S1065" s="63">
        <v>111.9904757028</v>
      </c>
      <c r="T1065" s="64">
        <v>0.99409831257554104</v>
      </c>
      <c r="U1065" s="63">
        <v>34.096239108600102</v>
      </c>
      <c r="V1065" s="64">
        <v>0.98345229510721799</v>
      </c>
      <c r="W1065" s="107"/>
      <c r="X1065" s="63">
        <v>57.669181125000001</v>
      </c>
      <c r="Y1065" s="64">
        <v>0.98027895794959796</v>
      </c>
      <c r="Z1065" s="63">
        <v>130.5902125202</v>
      </c>
      <c r="AA1065" s="64">
        <v>0.98523326874292505</v>
      </c>
      <c r="AB1065" s="63">
        <v>250.0152976585</v>
      </c>
      <c r="AC1065" s="64">
        <v>0.95215960001866595</v>
      </c>
    </row>
    <row r="1066" spans="1:29" customFormat="1" x14ac:dyDescent="0.3">
      <c r="A1066" s="58" t="s">
        <v>312</v>
      </c>
      <c r="B1066" s="73">
        <v>4.6487105373102802</v>
      </c>
      <c r="C1066" s="73">
        <v>4.6487105373102802</v>
      </c>
      <c r="D1066" s="73">
        <v>4.6081188498611896</v>
      </c>
      <c r="E1066" s="73">
        <v>4.6081188498611896</v>
      </c>
      <c r="F1066" s="73">
        <v>4.6812054480105703</v>
      </c>
      <c r="G1066" s="73">
        <v>4.6812054480105703</v>
      </c>
      <c r="H1066" s="109"/>
      <c r="I1066" s="74">
        <v>4.6132962793435102</v>
      </c>
      <c r="J1066" s="74">
        <v>4.6132962793435102</v>
      </c>
      <c r="K1066" s="74">
        <v>4.4450245886722701</v>
      </c>
      <c r="L1066" s="74">
        <v>4.4450245886722701</v>
      </c>
      <c r="M1066" s="73">
        <v>4.6619249202089703</v>
      </c>
      <c r="N1066" s="73">
        <v>4.6619249202089703</v>
      </c>
      <c r="O1066" s="73">
        <v>4.6168404236461997</v>
      </c>
      <c r="P1066" s="73">
        <v>4.6168404236461997</v>
      </c>
      <c r="Q1066" s="73">
        <v>4.7750600890436603</v>
      </c>
      <c r="R1066" s="78">
        <v>4.7750600890436603</v>
      </c>
      <c r="S1066" s="73">
        <v>4.72282407127613</v>
      </c>
      <c r="T1066" s="73">
        <v>4.72282407127613</v>
      </c>
      <c r="U1066" s="73">
        <v>4.6990903966976996</v>
      </c>
      <c r="V1066" s="73">
        <v>4.6990903966976996</v>
      </c>
      <c r="W1066" s="109"/>
      <c r="X1066" s="73">
        <v>4.7991729061518296</v>
      </c>
      <c r="Y1066" s="78">
        <v>4.7991729061518296</v>
      </c>
      <c r="Z1066" s="73">
        <v>4.6357810078664299</v>
      </c>
      <c r="AA1066" s="73">
        <v>4.6357810078664299</v>
      </c>
      <c r="AB1066" s="73">
        <v>4.6202997258432097</v>
      </c>
      <c r="AC1066" s="73">
        <v>4.6202997258432097</v>
      </c>
    </row>
    <row r="1067" spans="1:29" customFormat="1" x14ac:dyDescent="0.3">
      <c r="A1067" s="65" t="s">
        <v>1</v>
      </c>
    </row>
    <row r="1068" spans="1:29" customFormat="1" x14ac:dyDescent="0.3">
      <c r="A1068" s="65" t="s">
        <v>1</v>
      </c>
    </row>
    <row r="1069" spans="1:29" customFormat="1" x14ac:dyDescent="0.3">
      <c r="A1069" s="53" t="s">
        <v>445</v>
      </c>
    </row>
    <row r="1070" spans="1:29" customFormat="1" x14ac:dyDescent="0.3">
      <c r="A1070" s="54" t="s">
        <v>1</v>
      </c>
    </row>
    <row r="1071" spans="1:29" customFormat="1" x14ac:dyDescent="0.3">
      <c r="A1071" s="114" t="s">
        <v>1</v>
      </c>
      <c r="B1071" s="113" t="s">
        <v>504</v>
      </c>
      <c r="C1071" s="113" t="s">
        <v>1</v>
      </c>
      <c r="D1071" s="113" t="s">
        <v>346</v>
      </c>
      <c r="E1071" s="113" t="s">
        <v>1</v>
      </c>
      <c r="F1071" s="113" t="s">
        <v>347</v>
      </c>
      <c r="G1071" s="113" t="s">
        <v>1</v>
      </c>
      <c r="H1071" s="105"/>
      <c r="I1071" s="113" t="s">
        <v>350</v>
      </c>
      <c r="J1071" s="113" t="s">
        <v>1</v>
      </c>
      <c r="K1071" s="113" t="s">
        <v>351</v>
      </c>
      <c r="L1071" s="113" t="s">
        <v>1</v>
      </c>
      <c r="M1071" s="113" t="s">
        <v>352</v>
      </c>
      <c r="N1071" s="113" t="s">
        <v>1</v>
      </c>
      <c r="O1071" s="113" t="s">
        <v>353</v>
      </c>
      <c r="P1071" s="113" t="s">
        <v>1</v>
      </c>
      <c r="Q1071" s="113" t="s">
        <v>354</v>
      </c>
      <c r="R1071" s="113" t="s">
        <v>1</v>
      </c>
      <c r="S1071" s="113" t="s">
        <v>355</v>
      </c>
      <c r="T1071" s="113" t="s">
        <v>1</v>
      </c>
      <c r="U1071" s="113" t="s">
        <v>356</v>
      </c>
      <c r="V1071" s="113" t="s">
        <v>1</v>
      </c>
      <c r="W1071" s="105"/>
      <c r="X1071" s="113" t="s">
        <v>358</v>
      </c>
      <c r="Y1071" s="113" t="s">
        <v>1</v>
      </c>
      <c r="Z1071" s="113" t="s">
        <v>359</v>
      </c>
      <c r="AA1071" s="113" t="s">
        <v>1</v>
      </c>
      <c r="AB1071" s="113" t="s">
        <v>360</v>
      </c>
      <c r="AC1071" s="113" t="s">
        <v>1</v>
      </c>
    </row>
    <row r="1072" spans="1:29" customFormat="1" x14ac:dyDescent="0.3">
      <c r="A1072" s="115" t="s">
        <v>1</v>
      </c>
      <c r="B1072" s="55" t="s">
        <v>14</v>
      </c>
      <c r="C1072" s="55" t="s">
        <v>15</v>
      </c>
      <c r="D1072" s="55" t="s">
        <v>14</v>
      </c>
      <c r="E1072" s="55" t="s">
        <v>15</v>
      </c>
      <c r="F1072" s="55" t="s">
        <v>14</v>
      </c>
      <c r="G1072" s="55" t="s">
        <v>15</v>
      </c>
      <c r="H1072" s="105"/>
      <c r="I1072" s="55" t="s">
        <v>14</v>
      </c>
      <c r="J1072" s="55" t="s">
        <v>15</v>
      </c>
      <c r="K1072" s="55" t="s">
        <v>14</v>
      </c>
      <c r="L1072" s="55" t="s">
        <v>15</v>
      </c>
      <c r="M1072" s="55" t="s">
        <v>14</v>
      </c>
      <c r="N1072" s="55" t="s">
        <v>15</v>
      </c>
      <c r="O1072" s="55" t="s">
        <v>14</v>
      </c>
      <c r="P1072" s="55" t="s">
        <v>15</v>
      </c>
      <c r="Q1072" s="55" t="s">
        <v>14</v>
      </c>
      <c r="R1072" s="55" t="s">
        <v>15</v>
      </c>
      <c r="S1072" s="55" t="s">
        <v>14</v>
      </c>
      <c r="T1072" s="55" t="s">
        <v>15</v>
      </c>
      <c r="U1072" s="55" t="s">
        <v>14</v>
      </c>
      <c r="V1072" s="55" t="s">
        <v>15</v>
      </c>
      <c r="W1072" s="105"/>
      <c r="X1072" s="55" t="s">
        <v>14</v>
      </c>
      <c r="Y1072" s="55" t="s">
        <v>15</v>
      </c>
      <c r="Z1072" s="55" t="s">
        <v>14</v>
      </c>
      <c r="AA1072" s="55" t="s">
        <v>15</v>
      </c>
      <c r="AB1072" s="55" t="s">
        <v>14</v>
      </c>
      <c r="AC1072" s="55" t="s">
        <v>15</v>
      </c>
    </row>
    <row r="1073" spans="1:29" customFormat="1" x14ac:dyDescent="0.3">
      <c r="A1073" s="56" t="s">
        <v>16</v>
      </c>
      <c r="B1073" s="57">
        <v>226.49303986499999</v>
      </c>
      <c r="C1073" s="57">
        <v>226.49303986499999</v>
      </c>
      <c r="D1073" s="57">
        <v>103.9788713241</v>
      </c>
      <c r="E1073" s="57">
        <v>103.9788713241</v>
      </c>
      <c r="F1073" s="57">
        <v>122.5141685409</v>
      </c>
      <c r="G1073" s="57">
        <v>122.5141685409</v>
      </c>
      <c r="H1073" s="106"/>
      <c r="I1073" s="57">
        <v>28.136183201400002</v>
      </c>
      <c r="J1073" s="57">
        <v>28.136183201400002</v>
      </c>
      <c r="K1073" s="57">
        <v>44.320210159399998</v>
      </c>
      <c r="L1073" s="57">
        <v>44.320210159399998</v>
      </c>
      <c r="M1073" s="57">
        <v>29.316194933999999</v>
      </c>
      <c r="N1073" s="57">
        <v>29.316194933999999</v>
      </c>
      <c r="O1073" s="57">
        <v>42.064153072700002</v>
      </c>
      <c r="P1073" s="57">
        <v>42.064153072700002</v>
      </c>
      <c r="Q1073" s="57">
        <v>28.268147825</v>
      </c>
      <c r="R1073" s="57">
        <v>28.268147825</v>
      </c>
      <c r="S1073" s="57">
        <v>32.806851870400003</v>
      </c>
      <c r="T1073" s="57">
        <v>32.806851870400003</v>
      </c>
      <c r="U1073" s="57">
        <v>21.581298802100001</v>
      </c>
      <c r="V1073" s="57">
        <v>21.581298802100001</v>
      </c>
      <c r="W1073" s="106"/>
      <c r="X1073" s="57">
        <v>33.1076377431</v>
      </c>
      <c r="Y1073" s="57">
        <v>33.1076377431</v>
      </c>
      <c r="Z1073" s="57">
        <v>47.2604367725</v>
      </c>
      <c r="AA1073" s="57">
        <v>47.2604367725</v>
      </c>
      <c r="AB1073" s="57">
        <v>146.12496534939999</v>
      </c>
      <c r="AC1073" s="57">
        <v>146.12496534939999</v>
      </c>
    </row>
    <row r="1074" spans="1:29" customFormat="1" x14ac:dyDescent="0.3">
      <c r="A1074" s="58" t="s">
        <v>310</v>
      </c>
      <c r="B1074" s="59">
        <v>1.2079830352000001</v>
      </c>
      <c r="C1074" s="60">
        <v>5.3334223246772304E-3</v>
      </c>
      <c r="D1074" s="59">
        <v>1.2079830352000001</v>
      </c>
      <c r="E1074" s="60">
        <v>1.16175817242211E-2</v>
      </c>
      <c r="F1074" s="59">
        <v>0</v>
      </c>
      <c r="G1074" s="60">
        <v>0</v>
      </c>
      <c r="H1074" s="107"/>
      <c r="I1074" s="67">
        <v>0</v>
      </c>
      <c r="J1074" s="68">
        <v>0</v>
      </c>
      <c r="K1074" s="67">
        <v>0</v>
      </c>
      <c r="L1074" s="68">
        <v>0</v>
      </c>
      <c r="M1074" s="59">
        <v>1.2079830352000001</v>
      </c>
      <c r="N1074" s="61">
        <v>4.1205314602374199E-2</v>
      </c>
      <c r="O1074" s="59">
        <v>0</v>
      </c>
      <c r="P1074" s="60">
        <v>0</v>
      </c>
      <c r="Q1074" s="59">
        <v>0</v>
      </c>
      <c r="R1074" s="60">
        <v>0</v>
      </c>
      <c r="S1074" s="59">
        <v>0</v>
      </c>
      <c r="T1074" s="60">
        <v>0</v>
      </c>
      <c r="U1074" s="59">
        <v>0</v>
      </c>
      <c r="V1074" s="60">
        <v>0</v>
      </c>
      <c r="W1074" s="107"/>
      <c r="X1074" s="59">
        <v>0</v>
      </c>
      <c r="Y1074" s="60">
        <v>0</v>
      </c>
      <c r="Z1074" s="59">
        <v>0</v>
      </c>
      <c r="AA1074" s="60">
        <v>0</v>
      </c>
      <c r="AB1074" s="59">
        <v>1.2079830352000001</v>
      </c>
      <c r="AC1074" s="60">
        <v>8.2667806443039206E-3</v>
      </c>
    </row>
    <row r="1075" spans="1:29" customFormat="1" x14ac:dyDescent="0.3">
      <c r="A1075" s="58" t="s">
        <v>311</v>
      </c>
      <c r="B1075" s="63">
        <v>215.53136235209999</v>
      </c>
      <c r="C1075" s="64">
        <v>0.95160258558305499</v>
      </c>
      <c r="D1075" s="63">
        <v>101.2475293328</v>
      </c>
      <c r="E1075" s="64">
        <v>0.97373175957270697</v>
      </c>
      <c r="F1075" s="63">
        <v>114.2838330193</v>
      </c>
      <c r="G1075" s="64">
        <v>0.93282135756524898</v>
      </c>
      <c r="H1075" s="107"/>
      <c r="I1075" s="70">
        <v>28.136183201400002</v>
      </c>
      <c r="J1075" s="71">
        <v>100</v>
      </c>
      <c r="K1075" s="70">
        <v>39.664585321700102</v>
      </c>
      <c r="L1075" s="71">
        <v>89.495481133875998</v>
      </c>
      <c r="M1075" s="63">
        <v>26.809936872600002</v>
      </c>
      <c r="N1075" s="64">
        <v>0.91450943524415895</v>
      </c>
      <c r="O1075" s="63">
        <v>40.9988418314001</v>
      </c>
      <c r="P1075" s="64">
        <v>0.974674130738855</v>
      </c>
      <c r="Q1075" s="63">
        <v>27.128377929500001</v>
      </c>
      <c r="R1075" s="64">
        <v>0.95968006455336297</v>
      </c>
      <c r="S1075" s="63">
        <v>32.806851870400102</v>
      </c>
      <c r="T1075" s="64">
        <v>1</v>
      </c>
      <c r="U1075" s="63">
        <v>19.986585325099998</v>
      </c>
      <c r="V1075" s="64">
        <v>0.92610669581921401</v>
      </c>
      <c r="W1075" s="107"/>
      <c r="X1075" s="63">
        <v>31.512924266099901</v>
      </c>
      <c r="Y1075" s="64">
        <v>0.95183245964649499</v>
      </c>
      <c r="Z1075" s="63">
        <v>45.3441176846001</v>
      </c>
      <c r="AA1075" s="64">
        <v>0.959451938687645</v>
      </c>
      <c r="AB1075" s="63">
        <v>138.6743204014</v>
      </c>
      <c r="AC1075" s="64">
        <v>0.94901182744382695</v>
      </c>
    </row>
    <row r="1076" spans="1:29" customFormat="1" x14ac:dyDescent="0.3">
      <c r="A1076" s="58" t="s">
        <v>312</v>
      </c>
      <c r="B1076" s="73">
        <v>4.3658193765746001</v>
      </c>
      <c r="C1076" s="73">
        <v>4.3658193765746001</v>
      </c>
      <c r="D1076" s="73">
        <v>4.3644175261567497</v>
      </c>
      <c r="E1076" s="73">
        <v>4.3644175261567497</v>
      </c>
      <c r="F1076" s="73">
        <v>4.3670091395705697</v>
      </c>
      <c r="G1076" s="73">
        <v>4.3670091395705697</v>
      </c>
      <c r="H1076" s="109"/>
      <c r="I1076" s="74">
        <v>4.57394916276691</v>
      </c>
      <c r="J1076" s="74">
        <v>4.57394916276691</v>
      </c>
      <c r="K1076" s="74">
        <v>4.1941636321364504</v>
      </c>
      <c r="L1076" s="74">
        <v>4.1941636321364504</v>
      </c>
      <c r="M1076" s="73">
        <v>4.1160950452322398</v>
      </c>
      <c r="N1076" s="77">
        <v>4.1160950452322398</v>
      </c>
      <c r="O1076" s="73">
        <v>4.3718213538917201</v>
      </c>
      <c r="P1076" s="73">
        <v>4.3718213538917201</v>
      </c>
      <c r="Q1076" s="73">
        <v>4.4762733764712097</v>
      </c>
      <c r="R1076" s="73">
        <v>4.4762733764712097</v>
      </c>
      <c r="S1076" s="73">
        <v>4.6406488501861798</v>
      </c>
      <c r="T1076" s="78">
        <v>4.6406488501861798</v>
      </c>
      <c r="U1076" s="73">
        <v>4.2120621862227603</v>
      </c>
      <c r="V1076" s="73">
        <v>4.2120621862227603</v>
      </c>
      <c r="W1076" s="109"/>
      <c r="X1076" s="73">
        <v>4.3585120918533002</v>
      </c>
      <c r="Y1076" s="73">
        <v>4.3585120918533002</v>
      </c>
      <c r="Z1076" s="73">
        <v>4.2584321035265402</v>
      </c>
      <c r="AA1076" s="73">
        <v>4.2584321035265402</v>
      </c>
      <c r="AB1076" s="73">
        <v>4.4022066999233802</v>
      </c>
      <c r="AC1076" s="73">
        <v>4.4022066999233802</v>
      </c>
    </row>
    <row r="1077" spans="1:29" customFormat="1" x14ac:dyDescent="0.3">
      <c r="A1077" s="65" t="s">
        <v>1</v>
      </c>
    </row>
    <row r="1078" spans="1:29" customFormat="1" x14ac:dyDescent="0.3">
      <c r="A1078" s="65" t="s">
        <v>1</v>
      </c>
    </row>
    <row r="1079" spans="1:29" customFormat="1" x14ac:dyDescent="0.3">
      <c r="A1079" s="53" t="s">
        <v>446</v>
      </c>
    </row>
    <row r="1080" spans="1:29" customFormat="1" x14ac:dyDescent="0.3">
      <c r="A1080" s="54" t="s">
        <v>1</v>
      </c>
    </row>
    <row r="1081" spans="1:29" customFormat="1" x14ac:dyDescent="0.3">
      <c r="A1081" s="114" t="s">
        <v>1</v>
      </c>
      <c r="B1081" s="113" t="s">
        <v>504</v>
      </c>
      <c r="C1081" s="113" t="s">
        <v>1</v>
      </c>
      <c r="D1081" s="113" t="s">
        <v>346</v>
      </c>
      <c r="E1081" s="113" t="s">
        <v>1</v>
      </c>
      <c r="F1081" s="113" t="s">
        <v>347</v>
      </c>
      <c r="G1081" s="113" t="s">
        <v>1</v>
      </c>
      <c r="H1081" s="105"/>
      <c r="I1081" s="113" t="s">
        <v>350</v>
      </c>
      <c r="J1081" s="113" t="s">
        <v>1</v>
      </c>
      <c r="K1081" s="113" t="s">
        <v>351</v>
      </c>
      <c r="L1081" s="113" t="s">
        <v>1</v>
      </c>
      <c r="M1081" s="113" t="s">
        <v>352</v>
      </c>
      <c r="N1081" s="113" t="s">
        <v>1</v>
      </c>
      <c r="O1081" s="113" t="s">
        <v>353</v>
      </c>
      <c r="P1081" s="113" t="s">
        <v>1</v>
      </c>
      <c r="Q1081" s="113" t="s">
        <v>354</v>
      </c>
      <c r="R1081" s="113" t="s">
        <v>1</v>
      </c>
      <c r="S1081" s="113" t="s">
        <v>355</v>
      </c>
      <c r="T1081" s="113" t="s">
        <v>1</v>
      </c>
      <c r="U1081" s="113" t="s">
        <v>356</v>
      </c>
      <c r="V1081" s="113" t="s">
        <v>1</v>
      </c>
      <c r="W1081" s="105"/>
      <c r="X1081" s="113" t="s">
        <v>358</v>
      </c>
      <c r="Y1081" s="113" t="s">
        <v>1</v>
      </c>
      <c r="Z1081" s="113" t="s">
        <v>359</v>
      </c>
      <c r="AA1081" s="113" t="s">
        <v>1</v>
      </c>
      <c r="AB1081" s="113" t="s">
        <v>360</v>
      </c>
      <c r="AC1081" s="113" t="s">
        <v>1</v>
      </c>
    </row>
    <row r="1082" spans="1:29" customFormat="1" x14ac:dyDescent="0.3">
      <c r="A1082" s="115" t="s">
        <v>1</v>
      </c>
      <c r="B1082" s="55" t="s">
        <v>14</v>
      </c>
      <c r="C1082" s="55" t="s">
        <v>15</v>
      </c>
      <c r="D1082" s="55" t="s">
        <v>14</v>
      </c>
      <c r="E1082" s="55" t="s">
        <v>15</v>
      </c>
      <c r="F1082" s="55" t="s">
        <v>14</v>
      </c>
      <c r="G1082" s="55" t="s">
        <v>15</v>
      </c>
      <c r="H1082" s="105"/>
      <c r="I1082" s="55" t="s">
        <v>14</v>
      </c>
      <c r="J1082" s="55" t="s">
        <v>15</v>
      </c>
      <c r="K1082" s="55" t="s">
        <v>14</v>
      </c>
      <c r="L1082" s="55" t="s">
        <v>15</v>
      </c>
      <c r="M1082" s="55" t="s">
        <v>14</v>
      </c>
      <c r="N1082" s="55" t="s">
        <v>15</v>
      </c>
      <c r="O1082" s="55" t="s">
        <v>14</v>
      </c>
      <c r="P1082" s="55" t="s">
        <v>15</v>
      </c>
      <c r="Q1082" s="55" t="s">
        <v>14</v>
      </c>
      <c r="R1082" s="55" t="s">
        <v>15</v>
      </c>
      <c r="S1082" s="55" t="s">
        <v>14</v>
      </c>
      <c r="T1082" s="55" t="s">
        <v>15</v>
      </c>
      <c r="U1082" s="55" t="s">
        <v>14</v>
      </c>
      <c r="V1082" s="55" t="s">
        <v>15</v>
      </c>
      <c r="W1082" s="105"/>
      <c r="X1082" s="55" t="s">
        <v>14</v>
      </c>
      <c r="Y1082" s="55" t="s">
        <v>15</v>
      </c>
      <c r="Z1082" s="55" t="s">
        <v>14</v>
      </c>
      <c r="AA1082" s="55" t="s">
        <v>15</v>
      </c>
      <c r="AB1082" s="55" t="s">
        <v>14</v>
      </c>
      <c r="AC1082" s="55" t="s">
        <v>15</v>
      </c>
    </row>
    <row r="1083" spans="1:29" customFormat="1" x14ac:dyDescent="0.3">
      <c r="A1083" s="56" t="s">
        <v>16</v>
      </c>
      <c r="B1083" s="57">
        <v>140.3997272849</v>
      </c>
      <c r="C1083" s="57">
        <v>140.3997272849</v>
      </c>
      <c r="D1083" s="57">
        <v>65.483324995399997</v>
      </c>
      <c r="E1083" s="57">
        <v>65.483324995399997</v>
      </c>
      <c r="F1083" s="57">
        <v>74.157152504400003</v>
      </c>
      <c r="G1083" s="57">
        <v>74.157152504400003</v>
      </c>
      <c r="H1083" s="106"/>
      <c r="I1083" s="57">
        <v>13.3690141052</v>
      </c>
      <c r="J1083" s="57">
        <v>13.3690141052</v>
      </c>
      <c r="K1083" s="57">
        <v>19.8256187665</v>
      </c>
      <c r="L1083" s="57">
        <v>19.8256187665</v>
      </c>
      <c r="M1083" s="57">
        <v>37.786053065899999</v>
      </c>
      <c r="N1083" s="57">
        <v>37.786053065899999</v>
      </c>
      <c r="O1083" s="57">
        <v>22.112424684200001</v>
      </c>
      <c r="P1083" s="57">
        <v>22.112424684200001</v>
      </c>
      <c r="Q1083" s="57">
        <v>10.004907036300001</v>
      </c>
      <c r="R1083" s="57">
        <v>10.004907036300001</v>
      </c>
      <c r="S1083" s="57">
        <v>31.654550068599999</v>
      </c>
      <c r="T1083" s="57">
        <v>31.654550068599999</v>
      </c>
      <c r="U1083" s="57">
        <v>5.6471595582000003</v>
      </c>
      <c r="V1083" s="57">
        <v>5.6471595582000003</v>
      </c>
      <c r="W1083" s="106"/>
      <c r="X1083" s="57">
        <v>29.482729379799999</v>
      </c>
      <c r="Y1083" s="57">
        <v>29.482729379799999</v>
      </c>
      <c r="Z1083" s="57">
        <v>31.645493367</v>
      </c>
      <c r="AA1083" s="57">
        <v>31.645493367</v>
      </c>
      <c r="AB1083" s="57">
        <v>77.764465781699997</v>
      </c>
      <c r="AC1083" s="57">
        <v>77.764465781699997</v>
      </c>
    </row>
    <row r="1084" spans="1:29" customFormat="1" x14ac:dyDescent="0.3">
      <c r="A1084" s="58" t="s">
        <v>310</v>
      </c>
      <c r="B1084" s="59">
        <v>0</v>
      </c>
      <c r="C1084" s="60">
        <v>0</v>
      </c>
      <c r="D1084" s="59">
        <v>0</v>
      </c>
      <c r="E1084" s="60">
        <v>0</v>
      </c>
      <c r="F1084" s="59">
        <v>0</v>
      </c>
      <c r="G1084" s="60">
        <v>0</v>
      </c>
      <c r="H1084" s="107"/>
      <c r="I1084" s="67">
        <v>0</v>
      </c>
      <c r="J1084" s="68">
        <v>0</v>
      </c>
      <c r="K1084" s="67">
        <v>0</v>
      </c>
      <c r="L1084" s="68">
        <v>0</v>
      </c>
      <c r="M1084" s="59">
        <v>0</v>
      </c>
      <c r="N1084" s="60">
        <v>0</v>
      </c>
      <c r="O1084" s="67">
        <v>0</v>
      </c>
      <c r="P1084" s="68">
        <v>0</v>
      </c>
      <c r="Q1084" s="67">
        <v>0</v>
      </c>
      <c r="R1084" s="68">
        <v>0</v>
      </c>
      <c r="S1084" s="67">
        <v>0</v>
      </c>
      <c r="T1084" s="68">
        <v>0</v>
      </c>
      <c r="U1084" s="67">
        <v>0</v>
      </c>
      <c r="V1084" s="68">
        <v>0</v>
      </c>
      <c r="W1084" s="108"/>
      <c r="X1084" s="67">
        <v>0</v>
      </c>
      <c r="Y1084" s="68">
        <v>0</v>
      </c>
      <c r="Z1084" s="59">
        <v>0</v>
      </c>
      <c r="AA1084" s="60">
        <v>0</v>
      </c>
      <c r="AB1084" s="59">
        <v>0</v>
      </c>
      <c r="AC1084" s="60">
        <v>0</v>
      </c>
    </row>
    <row r="1085" spans="1:29" customFormat="1" x14ac:dyDescent="0.3">
      <c r="A1085" s="58" t="s">
        <v>311</v>
      </c>
      <c r="B1085" s="63">
        <v>138.5062161438</v>
      </c>
      <c r="C1085" s="64">
        <v>0.98651342721444402</v>
      </c>
      <c r="D1085" s="63">
        <v>65.483324995399997</v>
      </c>
      <c r="E1085" s="64">
        <v>1</v>
      </c>
      <c r="F1085" s="63">
        <v>72.263641363300096</v>
      </c>
      <c r="G1085" s="64">
        <v>0.97446623721174197</v>
      </c>
      <c r="H1085" s="107"/>
      <c r="I1085" s="70">
        <v>13.3690141052</v>
      </c>
      <c r="J1085" s="71">
        <v>100</v>
      </c>
      <c r="K1085" s="70">
        <v>19.8256187665</v>
      </c>
      <c r="L1085" s="71">
        <v>100</v>
      </c>
      <c r="M1085" s="63">
        <v>36.155230719699901</v>
      </c>
      <c r="N1085" s="64">
        <v>0.95684062732469599</v>
      </c>
      <c r="O1085" s="70">
        <v>22.112424684200001</v>
      </c>
      <c r="P1085" s="71">
        <v>100</v>
      </c>
      <c r="Q1085" s="70">
        <v>9.7422182413999998</v>
      </c>
      <c r="R1085" s="71">
        <v>97.374400442233906</v>
      </c>
      <c r="S1085" s="70">
        <v>31.6545500685999</v>
      </c>
      <c r="T1085" s="71">
        <v>100</v>
      </c>
      <c r="U1085" s="70">
        <v>5.6471595582000003</v>
      </c>
      <c r="V1085" s="71">
        <v>100</v>
      </c>
      <c r="W1085" s="108"/>
      <c r="X1085" s="70">
        <v>29.220040584900001</v>
      </c>
      <c r="Y1085" s="71">
        <v>99.109007882153605</v>
      </c>
      <c r="Z1085" s="63">
        <v>30.8409865275</v>
      </c>
      <c r="AA1085" s="64">
        <v>0.97457752261372699</v>
      </c>
      <c r="AB1085" s="63">
        <v>76.938150274999998</v>
      </c>
      <c r="AC1085" s="64">
        <v>0.98937412482174503</v>
      </c>
    </row>
    <row r="1086" spans="1:29" customFormat="1" x14ac:dyDescent="0.3">
      <c r="A1086" s="58" t="s">
        <v>312</v>
      </c>
      <c r="B1086" s="73">
        <v>4.5285961474070602</v>
      </c>
      <c r="C1086" s="73">
        <v>4.5285961474070602</v>
      </c>
      <c r="D1086" s="73">
        <v>4.5173090124437003</v>
      </c>
      <c r="E1086" s="73">
        <v>4.5173090124437003</v>
      </c>
      <c r="F1086" s="73">
        <v>4.5337366610382102</v>
      </c>
      <c r="G1086" s="73">
        <v>4.5337366610382102</v>
      </c>
      <c r="H1086" s="109"/>
      <c r="I1086" s="74">
        <v>4.5794805996417303</v>
      </c>
      <c r="J1086" s="74">
        <v>4.5794805996417303</v>
      </c>
      <c r="K1086" s="74">
        <v>4.41249072591462</v>
      </c>
      <c r="L1086" s="74">
        <v>4.41249072591462</v>
      </c>
      <c r="M1086" s="73">
        <v>4.47340458511776</v>
      </c>
      <c r="N1086" s="73">
        <v>4.47340458511776</v>
      </c>
      <c r="O1086" s="74">
        <v>4.5260241341787903</v>
      </c>
      <c r="P1086" s="74">
        <v>4.5260241341787903</v>
      </c>
      <c r="Q1086" s="74">
        <v>4.5773340170521104</v>
      </c>
      <c r="R1086" s="74">
        <v>4.5773340170521104</v>
      </c>
      <c r="S1086" s="74">
        <v>4.6201622179388702</v>
      </c>
      <c r="T1086" s="74">
        <v>4.6201622179388702</v>
      </c>
      <c r="U1086" s="74">
        <v>4.5955025258701703</v>
      </c>
      <c r="V1086" s="74">
        <v>4.5955025258701703</v>
      </c>
      <c r="W1086" s="110"/>
      <c r="X1086" s="74">
        <v>4.7206300706561004</v>
      </c>
      <c r="Y1086" s="74">
        <v>4.7206300706561004</v>
      </c>
      <c r="Z1086" s="73">
        <v>4.5681695893371499</v>
      </c>
      <c r="AA1086" s="73">
        <v>4.5681695893371499</v>
      </c>
      <c r="AB1086" s="73">
        <v>4.4305509916391497</v>
      </c>
      <c r="AC1086" s="73">
        <v>4.4305509916391497</v>
      </c>
    </row>
    <row r="1087" spans="1:29" customFormat="1" x14ac:dyDescent="0.3">
      <c r="A1087" s="65" t="s">
        <v>1</v>
      </c>
    </row>
    <row r="1088" spans="1:29" customFormat="1" x14ac:dyDescent="0.3">
      <c r="A1088" s="65" t="s">
        <v>1</v>
      </c>
    </row>
    <row r="1089" spans="1:29" customFormat="1" x14ac:dyDescent="0.3">
      <c r="A1089" s="53" t="s">
        <v>447</v>
      </c>
    </row>
    <row r="1090" spans="1:29" customFormat="1" x14ac:dyDescent="0.3">
      <c r="A1090" s="54" t="s">
        <v>1</v>
      </c>
    </row>
    <row r="1091" spans="1:29" customFormat="1" x14ac:dyDescent="0.3">
      <c r="A1091" s="114" t="s">
        <v>1</v>
      </c>
      <c r="B1091" s="113" t="s">
        <v>504</v>
      </c>
      <c r="C1091" s="113" t="s">
        <v>1</v>
      </c>
      <c r="D1091" s="113" t="s">
        <v>346</v>
      </c>
      <c r="E1091" s="113" t="s">
        <v>1</v>
      </c>
      <c r="F1091" s="113" t="s">
        <v>347</v>
      </c>
      <c r="G1091" s="113" t="s">
        <v>1</v>
      </c>
      <c r="H1091" s="105"/>
      <c r="I1091" s="113" t="s">
        <v>350</v>
      </c>
      <c r="J1091" s="113" t="s">
        <v>1</v>
      </c>
      <c r="K1091" s="113" t="s">
        <v>351</v>
      </c>
      <c r="L1091" s="113" t="s">
        <v>1</v>
      </c>
      <c r="M1091" s="113" t="s">
        <v>352</v>
      </c>
      <c r="N1091" s="113" t="s">
        <v>1</v>
      </c>
      <c r="O1091" s="113" t="s">
        <v>353</v>
      </c>
      <c r="P1091" s="113" t="s">
        <v>1</v>
      </c>
      <c r="Q1091" s="113" t="s">
        <v>354</v>
      </c>
      <c r="R1091" s="113" t="s">
        <v>1</v>
      </c>
      <c r="S1091" s="113" t="s">
        <v>355</v>
      </c>
      <c r="T1091" s="113" t="s">
        <v>1</v>
      </c>
      <c r="U1091" s="113" t="s">
        <v>356</v>
      </c>
      <c r="V1091" s="113" t="s">
        <v>1</v>
      </c>
      <c r="W1091" s="105"/>
      <c r="X1091" s="113" t="s">
        <v>358</v>
      </c>
      <c r="Y1091" s="113" t="s">
        <v>1</v>
      </c>
      <c r="Z1091" s="113" t="s">
        <v>359</v>
      </c>
      <c r="AA1091" s="113" t="s">
        <v>1</v>
      </c>
      <c r="AB1091" s="113" t="s">
        <v>360</v>
      </c>
      <c r="AC1091" s="113" t="s">
        <v>1</v>
      </c>
    </row>
    <row r="1092" spans="1:29" customFormat="1" x14ac:dyDescent="0.3">
      <c r="A1092" s="115" t="s">
        <v>1</v>
      </c>
      <c r="B1092" s="55" t="s">
        <v>14</v>
      </c>
      <c r="C1092" s="55" t="s">
        <v>15</v>
      </c>
      <c r="D1092" s="55" t="s">
        <v>14</v>
      </c>
      <c r="E1092" s="55" t="s">
        <v>15</v>
      </c>
      <c r="F1092" s="55" t="s">
        <v>14</v>
      </c>
      <c r="G1092" s="55" t="s">
        <v>15</v>
      </c>
      <c r="H1092" s="105"/>
      <c r="I1092" s="55" t="s">
        <v>14</v>
      </c>
      <c r="J1092" s="55" t="s">
        <v>15</v>
      </c>
      <c r="K1092" s="55" t="s">
        <v>14</v>
      </c>
      <c r="L1092" s="55" t="s">
        <v>15</v>
      </c>
      <c r="M1092" s="55" t="s">
        <v>14</v>
      </c>
      <c r="N1092" s="55" t="s">
        <v>15</v>
      </c>
      <c r="O1092" s="55" t="s">
        <v>14</v>
      </c>
      <c r="P1092" s="55" t="s">
        <v>15</v>
      </c>
      <c r="Q1092" s="55" t="s">
        <v>14</v>
      </c>
      <c r="R1092" s="55" t="s">
        <v>15</v>
      </c>
      <c r="S1092" s="55" t="s">
        <v>14</v>
      </c>
      <c r="T1092" s="55" t="s">
        <v>15</v>
      </c>
      <c r="U1092" s="55" t="s">
        <v>14</v>
      </c>
      <c r="V1092" s="55" t="s">
        <v>15</v>
      </c>
      <c r="W1092" s="105"/>
      <c r="X1092" s="55" t="s">
        <v>14</v>
      </c>
      <c r="Y1092" s="55" t="s">
        <v>15</v>
      </c>
      <c r="Z1092" s="55" t="s">
        <v>14</v>
      </c>
      <c r="AA1092" s="55" t="s">
        <v>15</v>
      </c>
      <c r="AB1092" s="55" t="s">
        <v>14</v>
      </c>
      <c r="AC1092" s="55" t="s">
        <v>15</v>
      </c>
    </row>
    <row r="1093" spans="1:29" customFormat="1" x14ac:dyDescent="0.3">
      <c r="A1093" s="56" t="s">
        <v>16</v>
      </c>
      <c r="B1093" s="57">
        <v>27.280717877200001</v>
      </c>
      <c r="C1093" s="57">
        <v>27.280717877200001</v>
      </c>
      <c r="D1093" s="57">
        <v>15.601142973</v>
      </c>
      <c r="E1093" s="57">
        <v>15.601142973</v>
      </c>
      <c r="F1093" s="57">
        <v>11.679574904200001</v>
      </c>
      <c r="G1093" s="57">
        <v>11.679574904200001</v>
      </c>
      <c r="H1093" s="106"/>
      <c r="I1093" s="57">
        <v>7.6014830725999998</v>
      </c>
      <c r="J1093" s="57">
        <v>7.6014830725999998</v>
      </c>
      <c r="K1093" s="57">
        <v>5.7749904974000001</v>
      </c>
      <c r="L1093" s="57">
        <v>5.7749904974000001</v>
      </c>
      <c r="M1093" s="57">
        <v>2.6785881103000002</v>
      </c>
      <c r="N1093" s="57">
        <v>2.6785881103000002</v>
      </c>
      <c r="O1093" s="57">
        <v>4.4374020281000002</v>
      </c>
      <c r="P1093" s="57">
        <v>4.4374020281000002</v>
      </c>
      <c r="Q1093" s="57">
        <v>2.3222446174</v>
      </c>
      <c r="R1093" s="57">
        <v>2.3222446174</v>
      </c>
      <c r="S1093" s="57">
        <v>2.9391959135999999</v>
      </c>
      <c r="T1093" s="57">
        <v>2.9391959135999999</v>
      </c>
      <c r="U1093" s="57">
        <v>1.5268136377999999</v>
      </c>
      <c r="V1093" s="57">
        <v>1.5268136377999999</v>
      </c>
      <c r="W1093" s="106"/>
      <c r="X1093" s="57">
        <v>1.2944346114</v>
      </c>
      <c r="Y1093" s="57">
        <v>1.2944346114</v>
      </c>
      <c r="Z1093" s="57">
        <v>3.4836484656</v>
      </c>
      <c r="AA1093" s="57">
        <v>3.4836484656</v>
      </c>
      <c r="AB1093" s="57">
        <v>22.502634800199999</v>
      </c>
      <c r="AC1093" s="57">
        <v>22.502634800199999</v>
      </c>
    </row>
    <row r="1094" spans="1:29" customFormat="1" x14ac:dyDescent="0.3">
      <c r="A1094" s="58" t="s">
        <v>310</v>
      </c>
      <c r="B1094" s="67">
        <v>0</v>
      </c>
      <c r="C1094" s="68">
        <v>0</v>
      </c>
      <c r="D1094" s="67">
        <v>0</v>
      </c>
      <c r="E1094" s="68">
        <v>0</v>
      </c>
      <c r="F1094" s="67">
        <v>0</v>
      </c>
      <c r="G1094" s="68">
        <v>0</v>
      </c>
      <c r="H1094" s="108"/>
      <c r="I1094" s="67">
        <v>0</v>
      </c>
      <c r="J1094" s="68">
        <v>0</v>
      </c>
      <c r="K1094" s="67">
        <v>0</v>
      </c>
      <c r="L1094" s="68">
        <v>0</v>
      </c>
      <c r="M1094" s="67">
        <v>0</v>
      </c>
      <c r="N1094" s="68">
        <v>0</v>
      </c>
      <c r="O1094" s="67">
        <v>0</v>
      </c>
      <c r="P1094" s="68">
        <v>0</v>
      </c>
      <c r="Q1094" s="67">
        <v>0</v>
      </c>
      <c r="R1094" s="68">
        <v>0</v>
      </c>
      <c r="S1094" s="67">
        <v>0</v>
      </c>
      <c r="T1094" s="68">
        <v>0</v>
      </c>
      <c r="U1094" s="67">
        <v>0</v>
      </c>
      <c r="V1094" s="68">
        <v>0</v>
      </c>
      <c r="W1094" s="108"/>
      <c r="X1094" s="67">
        <v>0</v>
      </c>
      <c r="Y1094" s="68">
        <v>0</v>
      </c>
      <c r="Z1094" s="67">
        <v>0</v>
      </c>
      <c r="AA1094" s="68">
        <v>0</v>
      </c>
      <c r="AB1094" s="67">
        <v>0</v>
      </c>
      <c r="AC1094" s="68">
        <v>0</v>
      </c>
    </row>
    <row r="1095" spans="1:29" customFormat="1" x14ac:dyDescent="0.3">
      <c r="A1095" s="58" t="s">
        <v>311</v>
      </c>
      <c r="B1095" s="70">
        <v>17.000646694299999</v>
      </c>
      <c r="C1095" s="71">
        <v>62.317446230065599</v>
      </c>
      <c r="D1095" s="70">
        <v>5.3210717901000004</v>
      </c>
      <c r="E1095" s="71">
        <v>34.106935622017403</v>
      </c>
      <c r="F1095" s="70">
        <v>11.679574904200001</v>
      </c>
      <c r="G1095" s="69">
        <v>100</v>
      </c>
      <c r="H1095" s="108"/>
      <c r="I1095" s="70">
        <v>0</v>
      </c>
      <c r="J1095" s="71">
        <v>0</v>
      </c>
      <c r="K1095" s="70">
        <v>5.7749904974000001</v>
      </c>
      <c r="L1095" s="71">
        <v>100</v>
      </c>
      <c r="M1095" s="70">
        <v>0</v>
      </c>
      <c r="N1095" s="71">
        <v>0</v>
      </c>
      <c r="O1095" s="70">
        <v>4.4374020281000002</v>
      </c>
      <c r="P1095" s="71">
        <v>100</v>
      </c>
      <c r="Q1095" s="70">
        <v>2.3222446174</v>
      </c>
      <c r="R1095" s="71">
        <v>100</v>
      </c>
      <c r="S1095" s="70">
        <v>2.9391959135999999</v>
      </c>
      <c r="T1095" s="71">
        <v>100</v>
      </c>
      <c r="U1095" s="70">
        <v>1.5268136377999999</v>
      </c>
      <c r="V1095" s="71">
        <v>100</v>
      </c>
      <c r="W1095" s="108"/>
      <c r="X1095" s="70">
        <v>1.2944346114</v>
      </c>
      <c r="Y1095" s="71">
        <v>100</v>
      </c>
      <c r="Z1095" s="70">
        <v>3.4836484655999902</v>
      </c>
      <c r="AA1095" s="71">
        <v>100</v>
      </c>
      <c r="AB1095" s="70">
        <v>12.222563617300001</v>
      </c>
      <c r="AC1095" s="71">
        <v>54.316144424080399</v>
      </c>
    </row>
    <row r="1096" spans="1:29" customFormat="1" x14ac:dyDescent="0.3">
      <c r="A1096" s="58" t="s">
        <v>312</v>
      </c>
      <c r="B1096" s="74">
        <v>4.1080610135909899</v>
      </c>
      <c r="C1096" s="74">
        <v>4.1080610135909899</v>
      </c>
      <c r="D1096" s="74">
        <v>3.5506419630707402</v>
      </c>
      <c r="E1096" s="74">
        <v>3.5506419630707402</v>
      </c>
      <c r="F1096" s="74">
        <v>4.8526407071475601</v>
      </c>
      <c r="G1096" s="76">
        <v>4.8526407071475601</v>
      </c>
      <c r="H1096" s="110"/>
      <c r="I1096" s="74">
        <v>3</v>
      </c>
      <c r="J1096" s="75">
        <v>3</v>
      </c>
      <c r="K1096" s="74">
        <v>5</v>
      </c>
      <c r="L1096" s="76">
        <v>5</v>
      </c>
      <c r="M1096" s="74">
        <v>3</v>
      </c>
      <c r="N1096" s="75">
        <v>3</v>
      </c>
      <c r="O1096" s="74">
        <v>4.6121392905576002</v>
      </c>
      <c r="P1096" s="74">
        <v>4.6121392905576002</v>
      </c>
      <c r="Q1096" s="74">
        <v>4.8388352251112003</v>
      </c>
      <c r="R1096" s="76">
        <v>4.8388352251112003</v>
      </c>
      <c r="S1096" s="74">
        <v>4.4293556449778499</v>
      </c>
      <c r="T1096" s="74">
        <v>4.4293556449778499</v>
      </c>
      <c r="U1096" s="74">
        <v>5</v>
      </c>
      <c r="V1096" s="76">
        <v>5</v>
      </c>
      <c r="W1096" s="110"/>
      <c r="X1096" s="74">
        <v>5</v>
      </c>
      <c r="Y1096" s="76">
        <v>5</v>
      </c>
      <c r="Z1096" s="74">
        <v>4.5185405264158502</v>
      </c>
      <c r="AA1096" s="74">
        <v>4.5185405264158502</v>
      </c>
      <c r="AB1096" s="74">
        <v>3.9932067734886498</v>
      </c>
      <c r="AC1096" s="74">
        <v>3.9932067734886498</v>
      </c>
    </row>
    <row r="1097" spans="1:29" customFormat="1" x14ac:dyDescent="0.3">
      <c r="A1097" s="65" t="s">
        <v>1</v>
      </c>
    </row>
    <row r="1098" spans="1:29" customFormat="1" x14ac:dyDescent="0.3">
      <c r="A1098" s="65" t="s">
        <v>1</v>
      </c>
    </row>
    <row r="1099" spans="1:29" customFormat="1" x14ac:dyDescent="0.3">
      <c r="A1099" s="53" t="s">
        <v>448</v>
      </c>
    </row>
    <row r="1100" spans="1:29" customFormat="1" x14ac:dyDescent="0.3">
      <c r="A1100" s="54" t="s">
        <v>1</v>
      </c>
    </row>
    <row r="1101" spans="1:29" customFormat="1" x14ac:dyDescent="0.3">
      <c r="A1101" s="114" t="s">
        <v>1</v>
      </c>
      <c r="B1101" s="113" t="s">
        <v>504</v>
      </c>
      <c r="C1101" s="113" t="s">
        <v>1</v>
      </c>
      <c r="D1101" s="113" t="s">
        <v>346</v>
      </c>
      <c r="E1101" s="113" t="s">
        <v>1</v>
      </c>
      <c r="F1101" s="113" t="s">
        <v>347</v>
      </c>
      <c r="G1101" s="113" t="s">
        <v>1</v>
      </c>
      <c r="H1101" s="105"/>
      <c r="I1101" s="113" t="s">
        <v>350</v>
      </c>
      <c r="J1101" s="113" t="s">
        <v>1</v>
      </c>
      <c r="K1101" s="113" t="s">
        <v>351</v>
      </c>
      <c r="L1101" s="113" t="s">
        <v>1</v>
      </c>
      <c r="M1101" s="113" t="s">
        <v>352</v>
      </c>
      <c r="N1101" s="113" t="s">
        <v>1</v>
      </c>
      <c r="O1101" s="113" t="s">
        <v>353</v>
      </c>
      <c r="P1101" s="113" t="s">
        <v>1</v>
      </c>
      <c r="Q1101" s="113" t="s">
        <v>354</v>
      </c>
      <c r="R1101" s="113" t="s">
        <v>1</v>
      </c>
      <c r="S1101" s="113" t="s">
        <v>355</v>
      </c>
      <c r="T1101" s="113" t="s">
        <v>1</v>
      </c>
      <c r="U1101" s="113" t="s">
        <v>356</v>
      </c>
      <c r="V1101" s="113" t="s">
        <v>1</v>
      </c>
      <c r="W1101" s="105"/>
      <c r="X1101" s="113" t="s">
        <v>358</v>
      </c>
      <c r="Y1101" s="113" t="s">
        <v>1</v>
      </c>
      <c r="Z1101" s="113" t="s">
        <v>359</v>
      </c>
      <c r="AA1101" s="113" t="s">
        <v>1</v>
      </c>
      <c r="AB1101" s="113" t="s">
        <v>360</v>
      </c>
      <c r="AC1101" s="113" t="s">
        <v>1</v>
      </c>
    </row>
    <row r="1102" spans="1:29" customFormat="1" x14ac:dyDescent="0.3">
      <c r="A1102" s="115" t="s">
        <v>1</v>
      </c>
      <c r="B1102" s="55" t="s">
        <v>14</v>
      </c>
      <c r="C1102" s="55" t="s">
        <v>15</v>
      </c>
      <c r="D1102" s="55" t="s">
        <v>14</v>
      </c>
      <c r="E1102" s="55" t="s">
        <v>15</v>
      </c>
      <c r="F1102" s="55" t="s">
        <v>14</v>
      </c>
      <c r="G1102" s="55" t="s">
        <v>15</v>
      </c>
      <c r="H1102" s="105"/>
      <c r="I1102" s="55" t="s">
        <v>14</v>
      </c>
      <c r="J1102" s="55" t="s">
        <v>15</v>
      </c>
      <c r="K1102" s="55" t="s">
        <v>14</v>
      </c>
      <c r="L1102" s="55" t="s">
        <v>15</v>
      </c>
      <c r="M1102" s="55" t="s">
        <v>14</v>
      </c>
      <c r="N1102" s="55" t="s">
        <v>15</v>
      </c>
      <c r="O1102" s="55" t="s">
        <v>14</v>
      </c>
      <c r="P1102" s="55" t="s">
        <v>15</v>
      </c>
      <c r="Q1102" s="55" t="s">
        <v>14</v>
      </c>
      <c r="R1102" s="55" t="s">
        <v>15</v>
      </c>
      <c r="S1102" s="55" t="s">
        <v>14</v>
      </c>
      <c r="T1102" s="55" t="s">
        <v>15</v>
      </c>
      <c r="U1102" s="55" t="s">
        <v>14</v>
      </c>
      <c r="V1102" s="55" t="s">
        <v>15</v>
      </c>
      <c r="W1102" s="105"/>
      <c r="X1102" s="55" t="s">
        <v>14</v>
      </c>
      <c r="Y1102" s="55" t="s">
        <v>15</v>
      </c>
      <c r="Z1102" s="55" t="s">
        <v>14</v>
      </c>
      <c r="AA1102" s="55" t="s">
        <v>15</v>
      </c>
      <c r="AB1102" s="55" t="s">
        <v>14</v>
      </c>
      <c r="AC1102" s="55" t="s">
        <v>15</v>
      </c>
    </row>
    <row r="1103" spans="1:29" customFormat="1" x14ac:dyDescent="0.3">
      <c r="A1103" s="56" t="s">
        <v>16</v>
      </c>
      <c r="B1103" s="57">
        <v>113.8784434655</v>
      </c>
      <c r="C1103" s="57">
        <v>113.8784434655</v>
      </c>
      <c r="D1103" s="57">
        <v>41.211815574600003</v>
      </c>
      <c r="E1103" s="57">
        <v>41.211815574600003</v>
      </c>
      <c r="F1103" s="57">
        <v>72.666627890900003</v>
      </c>
      <c r="G1103" s="57">
        <v>72.666627890900003</v>
      </c>
      <c r="H1103" s="106"/>
      <c r="I1103" s="57">
        <v>22.670748655899999</v>
      </c>
      <c r="J1103" s="57">
        <v>22.670748655899999</v>
      </c>
      <c r="K1103" s="57">
        <v>15.2244967511</v>
      </c>
      <c r="L1103" s="57">
        <v>15.2244967511</v>
      </c>
      <c r="M1103" s="57">
        <v>11.9496330608</v>
      </c>
      <c r="N1103" s="57">
        <v>11.9496330608</v>
      </c>
      <c r="O1103" s="57">
        <v>23.560510899899999</v>
      </c>
      <c r="P1103" s="57">
        <v>23.560510899899999</v>
      </c>
      <c r="Q1103" s="57">
        <v>10.9362736505</v>
      </c>
      <c r="R1103" s="57">
        <v>10.9362736505</v>
      </c>
      <c r="S1103" s="57">
        <v>20.7003862179</v>
      </c>
      <c r="T1103" s="57">
        <v>20.7003862179</v>
      </c>
      <c r="U1103" s="57">
        <v>8.8363942293999997</v>
      </c>
      <c r="V1103" s="57">
        <v>8.8363942293999997</v>
      </c>
      <c r="W1103" s="106"/>
      <c r="X1103" s="57">
        <v>28.0972112641</v>
      </c>
      <c r="Y1103" s="57">
        <v>28.0972112641</v>
      </c>
      <c r="Z1103" s="57">
        <v>33.519855987</v>
      </c>
      <c r="AA1103" s="57">
        <v>33.519855987</v>
      </c>
      <c r="AB1103" s="57">
        <v>52.261376214400002</v>
      </c>
      <c r="AC1103" s="57">
        <v>52.261376214400002</v>
      </c>
    </row>
    <row r="1104" spans="1:29" customFormat="1" x14ac:dyDescent="0.3">
      <c r="A1104" s="58" t="s">
        <v>310</v>
      </c>
      <c r="B1104" s="59">
        <v>7.7470843103</v>
      </c>
      <c r="C1104" s="60">
        <v>6.8029418690175703E-2</v>
      </c>
      <c r="D1104" s="59">
        <v>7.7470843103</v>
      </c>
      <c r="E1104" s="61">
        <v>0.18798211634904899</v>
      </c>
      <c r="F1104" s="59">
        <v>0</v>
      </c>
      <c r="G1104" s="62">
        <v>0</v>
      </c>
      <c r="H1104" s="107"/>
      <c r="I1104" s="67">
        <v>7.7470843103000098</v>
      </c>
      <c r="J1104" s="69">
        <v>34.172159146071401</v>
      </c>
      <c r="K1104" s="67">
        <v>0</v>
      </c>
      <c r="L1104" s="68">
        <v>0</v>
      </c>
      <c r="M1104" s="67">
        <v>0</v>
      </c>
      <c r="N1104" s="68">
        <v>0</v>
      </c>
      <c r="O1104" s="67">
        <v>0</v>
      </c>
      <c r="P1104" s="68">
        <v>0</v>
      </c>
      <c r="Q1104" s="67">
        <v>0</v>
      </c>
      <c r="R1104" s="68">
        <v>0</v>
      </c>
      <c r="S1104" s="67">
        <v>0</v>
      </c>
      <c r="T1104" s="68">
        <v>0</v>
      </c>
      <c r="U1104" s="67">
        <v>0</v>
      </c>
      <c r="V1104" s="68">
        <v>0</v>
      </c>
      <c r="W1104" s="108"/>
      <c r="X1104" s="67">
        <v>7.7470843103000204</v>
      </c>
      <c r="Y1104" s="69">
        <v>27.5724314327184</v>
      </c>
      <c r="Z1104" s="59">
        <v>0</v>
      </c>
      <c r="AA1104" s="60">
        <v>0</v>
      </c>
      <c r="AB1104" s="59">
        <v>0</v>
      </c>
      <c r="AC1104" s="60">
        <v>0</v>
      </c>
    </row>
    <row r="1105" spans="1:29" customFormat="1" x14ac:dyDescent="0.3">
      <c r="A1105" s="58" t="s">
        <v>311</v>
      </c>
      <c r="B1105" s="63">
        <v>98.677098508700297</v>
      </c>
      <c r="C1105" s="64">
        <v>0.86651253306421105</v>
      </c>
      <c r="D1105" s="63">
        <v>33.4647312642999</v>
      </c>
      <c r="E1105" s="64">
        <v>0.81201788365095096</v>
      </c>
      <c r="F1105" s="63">
        <v>65.212367244399999</v>
      </c>
      <c r="G1105" s="64">
        <v>0.89741837673145297</v>
      </c>
      <c r="H1105" s="107"/>
      <c r="I1105" s="70">
        <v>11.117585522100001</v>
      </c>
      <c r="J1105" s="72">
        <v>49.039340036116002</v>
      </c>
      <c r="K1105" s="70">
        <v>15.2244967511</v>
      </c>
      <c r="L1105" s="71">
        <v>100</v>
      </c>
      <c r="M1105" s="70">
        <v>11.3319108314</v>
      </c>
      <c r="N1105" s="71">
        <v>94.830617590874795</v>
      </c>
      <c r="O1105" s="70">
        <v>22.495199658600001</v>
      </c>
      <c r="P1105" s="71">
        <v>95.478403478489398</v>
      </c>
      <c r="Q1105" s="70">
        <v>10.552488238500001</v>
      </c>
      <c r="R1105" s="71">
        <v>96.490711331254502</v>
      </c>
      <c r="S1105" s="70">
        <v>20.088439841</v>
      </c>
      <c r="T1105" s="71">
        <v>97.043792466196393</v>
      </c>
      <c r="U1105" s="70">
        <v>7.8669776660000004</v>
      </c>
      <c r="V1105" s="71">
        <v>89.029274404998802</v>
      </c>
      <c r="W1105" s="108"/>
      <c r="X1105" s="70">
        <v>19.380710390400001</v>
      </c>
      <c r="Y1105" s="71">
        <v>68.977345147284694</v>
      </c>
      <c r="Z1105" s="63">
        <v>32.070759333700003</v>
      </c>
      <c r="AA1105" s="64">
        <v>0.95676900718600899</v>
      </c>
      <c r="AB1105" s="63">
        <v>47.225628784599998</v>
      </c>
      <c r="AC1105" s="64">
        <v>0.90364303823265102</v>
      </c>
    </row>
    <row r="1106" spans="1:29" customFormat="1" x14ac:dyDescent="0.3">
      <c r="A1106" s="58" t="s">
        <v>312</v>
      </c>
      <c r="B1106" s="73">
        <v>4.2306541246902301</v>
      </c>
      <c r="C1106" s="73">
        <v>4.2306541246902301</v>
      </c>
      <c r="D1106" s="73">
        <v>3.7304352860385301</v>
      </c>
      <c r="E1106" s="73">
        <v>3.7304352860385301</v>
      </c>
      <c r="F1106" s="73">
        <v>4.51675526471747</v>
      </c>
      <c r="G1106" s="78">
        <v>4.51675526471747</v>
      </c>
      <c r="H1106" s="109"/>
      <c r="I1106" s="74">
        <v>3.0499510256537201</v>
      </c>
      <c r="J1106" s="74">
        <v>3.0499510256537201</v>
      </c>
      <c r="K1106" s="74">
        <v>4.4456181839908604</v>
      </c>
      <c r="L1106" s="74">
        <v>4.4456181839908604</v>
      </c>
      <c r="M1106" s="74">
        <v>4.4906243203845699</v>
      </c>
      <c r="N1106" s="74">
        <v>4.4906243203845699</v>
      </c>
      <c r="O1106" s="74">
        <v>4.5300250798870803</v>
      </c>
      <c r="P1106" s="74">
        <v>4.5300250798870803</v>
      </c>
      <c r="Q1106" s="74">
        <v>4.5789138655021198</v>
      </c>
      <c r="R1106" s="76">
        <v>4.5789138655021198</v>
      </c>
      <c r="S1106" s="74">
        <v>4.6021786208807898</v>
      </c>
      <c r="T1106" s="76">
        <v>4.6021786208807898</v>
      </c>
      <c r="U1106" s="74">
        <v>4.4640990234857902</v>
      </c>
      <c r="V1106" s="74">
        <v>4.4640990234857902</v>
      </c>
      <c r="W1106" s="110"/>
      <c r="X1106" s="74">
        <v>3.6741266475688001</v>
      </c>
      <c r="Y1106" s="74">
        <v>3.6741266475688001</v>
      </c>
      <c r="Z1106" s="73">
        <v>4.4703370857772899</v>
      </c>
      <c r="AA1106" s="73">
        <v>4.4703370857772899</v>
      </c>
      <c r="AB1106" s="73">
        <v>4.37785287954003</v>
      </c>
      <c r="AC1106" s="73">
        <v>4.37785287954003</v>
      </c>
    </row>
    <row r="1107" spans="1:29" customFormat="1" x14ac:dyDescent="0.3">
      <c r="A1107" s="65" t="s">
        <v>1</v>
      </c>
    </row>
    <row r="1108" spans="1:29" customFormat="1" x14ac:dyDescent="0.3">
      <c r="A1108" s="65" t="s">
        <v>1</v>
      </c>
    </row>
    <row r="1109" spans="1:29" customFormat="1" x14ac:dyDescent="0.3">
      <c r="A1109" s="53" t="s">
        <v>449</v>
      </c>
    </row>
    <row r="1110" spans="1:29" customFormat="1" x14ac:dyDescent="0.3">
      <c r="A1110" s="54" t="s">
        <v>1</v>
      </c>
    </row>
    <row r="1111" spans="1:29" customFormat="1" x14ac:dyDescent="0.3">
      <c r="A1111" s="114" t="s">
        <v>1</v>
      </c>
      <c r="B1111" s="113" t="s">
        <v>504</v>
      </c>
      <c r="C1111" s="113" t="s">
        <v>1</v>
      </c>
      <c r="D1111" s="113" t="s">
        <v>346</v>
      </c>
      <c r="E1111" s="113" t="s">
        <v>1</v>
      </c>
      <c r="F1111" s="113" t="s">
        <v>347</v>
      </c>
      <c r="G1111" s="113" t="s">
        <v>1</v>
      </c>
      <c r="H1111" s="105"/>
      <c r="I1111" s="113" t="s">
        <v>350</v>
      </c>
      <c r="J1111" s="113" t="s">
        <v>1</v>
      </c>
      <c r="K1111" s="113" t="s">
        <v>351</v>
      </c>
      <c r="L1111" s="113" t="s">
        <v>1</v>
      </c>
      <c r="M1111" s="113" t="s">
        <v>352</v>
      </c>
      <c r="N1111" s="113" t="s">
        <v>1</v>
      </c>
      <c r="O1111" s="113" t="s">
        <v>353</v>
      </c>
      <c r="P1111" s="113" t="s">
        <v>1</v>
      </c>
      <c r="Q1111" s="113" t="s">
        <v>354</v>
      </c>
      <c r="R1111" s="113" t="s">
        <v>1</v>
      </c>
      <c r="S1111" s="113" t="s">
        <v>355</v>
      </c>
      <c r="T1111" s="113" t="s">
        <v>1</v>
      </c>
      <c r="U1111" s="113" t="s">
        <v>356</v>
      </c>
      <c r="V1111" s="113" t="s">
        <v>1</v>
      </c>
      <c r="W1111" s="105"/>
      <c r="X1111" s="113" t="s">
        <v>358</v>
      </c>
      <c r="Y1111" s="113" t="s">
        <v>1</v>
      </c>
      <c r="Z1111" s="113" t="s">
        <v>359</v>
      </c>
      <c r="AA1111" s="113" t="s">
        <v>1</v>
      </c>
      <c r="AB1111" s="113" t="s">
        <v>360</v>
      </c>
      <c r="AC1111" s="113" t="s">
        <v>1</v>
      </c>
    </row>
    <row r="1112" spans="1:29" customFormat="1" x14ac:dyDescent="0.3">
      <c r="A1112" s="115" t="s">
        <v>1</v>
      </c>
      <c r="B1112" s="55" t="s">
        <v>14</v>
      </c>
      <c r="C1112" s="55" t="s">
        <v>15</v>
      </c>
      <c r="D1112" s="55" t="s">
        <v>14</v>
      </c>
      <c r="E1112" s="55" t="s">
        <v>15</v>
      </c>
      <c r="F1112" s="55" t="s">
        <v>14</v>
      </c>
      <c r="G1112" s="55" t="s">
        <v>15</v>
      </c>
      <c r="H1112" s="105"/>
      <c r="I1112" s="55" t="s">
        <v>14</v>
      </c>
      <c r="J1112" s="55" t="s">
        <v>15</v>
      </c>
      <c r="K1112" s="55" t="s">
        <v>14</v>
      </c>
      <c r="L1112" s="55" t="s">
        <v>15</v>
      </c>
      <c r="M1112" s="55" t="s">
        <v>14</v>
      </c>
      <c r="N1112" s="55" t="s">
        <v>15</v>
      </c>
      <c r="O1112" s="55" t="s">
        <v>14</v>
      </c>
      <c r="P1112" s="55" t="s">
        <v>15</v>
      </c>
      <c r="Q1112" s="55" t="s">
        <v>14</v>
      </c>
      <c r="R1112" s="55" t="s">
        <v>15</v>
      </c>
      <c r="S1112" s="55" t="s">
        <v>14</v>
      </c>
      <c r="T1112" s="55" t="s">
        <v>15</v>
      </c>
      <c r="U1112" s="55" t="s">
        <v>14</v>
      </c>
      <c r="V1112" s="55" t="s">
        <v>15</v>
      </c>
      <c r="W1112" s="105"/>
      <c r="X1112" s="55" t="s">
        <v>14</v>
      </c>
      <c r="Y1112" s="55" t="s">
        <v>15</v>
      </c>
      <c r="Z1112" s="55" t="s">
        <v>14</v>
      </c>
      <c r="AA1112" s="55" t="s">
        <v>15</v>
      </c>
      <c r="AB1112" s="55" t="s">
        <v>14</v>
      </c>
      <c r="AC1112" s="55" t="s">
        <v>15</v>
      </c>
    </row>
    <row r="1113" spans="1:29" customFormat="1" x14ac:dyDescent="0.3">
      <c r="A1113" s="56" t="s">
        <v>16</v>
      </c>
      <c r="B1113" s="57">
        <v>18.376770733299999</v>
      </c>
      <c r="C1113" s="57">
        <v>18.376770733299999</v>
      </c>
      <c r="D1113" s="57">
        <v>4.7626693456</v>
      </c>
      <c r="E1113" s="57">
        <v>4.7626693456</v>
      </c>
      <c r="F1113" s="57">
        <v>13.6141013877</v>
      </c>
      <c r="G1113" s="57">
        <v>13.6141013877</v>
      </c>
      <c r="H1113" s="106"/>
      <c r="I1113" s="57">
        <v>8.8646297500000006</v>
      </c>
      <c r="J1113" s="57">
        <v>8.8646297500000006</v>
      </c>
      <c r="K1113" s="57">
        <v>2.3556792779000002</v>
      </c>
      <c r="L1113" s="57">
        <v>2.3556792779000002</v>
      </c>
      <c r="M1113" s="57">
        <v>3.5263400805999998</v>
      </c>
      <c r="N1113" s="57">
        <v>3.5263400805999998</v>
      </c>
      <c r="O1113" s="57">
        <v>0.87084878480000005</v>
      </c>
      <c r="P1113" s="57">
        <v>0.87084878480000005</v>
      </c>
      <c r="Q1113" s="57">
        <v>0.3137290277</v>
      </c>
      <c r="R1113" s="57">
        <v>0.3137290277</v>
      </c>
      <c r="S1113" s="57">
        <v>1.6812292042000001</v>
      </c>
      <c r="T1113" s="57">
        <v>1.6812292042000001</v>
      </c>
      <c r="U1113" s="57">
        <v>0.76431460809999996</v>
      </c>
      <c r="V1113" s="57">
        <v>0.76431460809999996</v>
      </c>
      <c r="W1113" s="106"/>
      <c r="X1113" s="57">
        <v>3.3396498592000001</v>
      </c>
      <c r="Y1113" s="57">
        <v>3.3396498592000001</v>
      </c>
      <c r="Z1113" s="57">
        <v>5.8630577659999998</v>
      </c>
      <c r="AA1113" s="57">
        <v>5.8630577659999998</v>
      </c>
      <c r="AB1113" s="57">
        <v>9.1740631081000004</v>
      </c>
      <c r="AC1113" s="57">
        <v>9.1740631081000004</v>
      </c>
    </row>
    <row r="1114" spans="1:29" customFormat="1" x14ac:dyDescent="0.3">
      <c r="A1114" s="58" t="s">
        <v>310</v>
      </c>
      <c r="B1114" s="67">
        <v>0</v>
      </c>
      <c r="C1114" s="68">
        <v>0</v>
      </c>
      <c r="D1114" s="67">
        <v>0</v>
      </c>
      <c r="E1114" s="68">
        <v>0</v>
      </c>
      <c r="F1114" s="67">
        <v>0</v>
      </c>
      <c r="G1114" s="68">
        <v>0</v>
      </c>
      <c r="H1114" s="108"/>
      <c r="I1114" s="67">
        <v>0</v>
      </c>
      <c r="J1114" s="68">
        <v>0</v>
      </c>
      <c r="K1114" s="67">
        <v>0</v>
      </c>
      <c r="L1114" s="68">
        <v>0</v>
      </c>
      <c r="M1114" s="67">
        <v>0</v>
      </c>
      <c r="N1114" s="68">
        <v>0</v>
      </c>
      <c r="O1114" s="67">
        <v>0</v>
      </c>
      <c r="P1114" s="68">
        <v>0</v>
      </c>
      <c r="Q1114" s="67">
        <v>0</v>
      </c>
      <c r="R1114" s="68">
        <v>0</v>
      </c>
      <c r="S1114" s="67">
        <v>0</v>
      </c>
      <c r="T1114" s="68">
        <v>0</v>
      </c>
      <c r="U1114" s="67">
        <v>0</v>
      </c>
      <c r="V1114" s="68">
        <v>0</v>
      </c>
      <c r="W1114" s="108"/>
      <c r="X1114" s="67">
        <v>0</v>
      </c>
      <c r="Y1114" s="68">
        <v>0</v>
      </c>
      <c r="Z1114" s="67">
        <v>0</v>
      </c>
      <c r="AA1114" s="68">
        <v>0</v>
      </c>
      <c r="AB1114" s="67">
        <v>0</v>
      </c>
      <c r="AC1114" s="68">
        <v>0</v>
      </c>
    </row>
    <row r="1115" spans="1:29" customFormat="1" x14ac:dyDescent="0.3">
      <c r="A1115" s="58" t="s">
        <v>311</v>
      </c>
      <c r="B1115" s="70">
        <v>18.376770733299999</v>
      </c>
      <c r="C1115" s="71">
        <v>100</v>
      </c>
      <c r="D1115" s="70">
        <v>4.7626693455999902</v>
      </c>
      <c r="E1115" s="71">
        <v>100</v>
      </c>
      <c r="F1115" s="70">
        <v>13.6141013877</v>
      </c>
      <c r="G1115" s="71">
        <v>100</v>
      </c>
      <c r="H1115" s="108"/>
      <c r="I1115" s="70">
        <v>8.8646297500000006</v>
      </c>
      <c r="J1115" s="71">
        <v>100</v>
      </c>
      <c r="K1115" s="70">
        <v>2.3556792779000002</v>
      </c>
      <c r="L1115" s="71">
        <v>100</v>
      </c>
      <c r="M1115" s="70">
        <v>3.5263400805999998</v>
      </c>
      <c r="N1115" s="71">
        <v>100</v>
      </c>
      <c r="O1115" s="70">
        <v>0.87084878480000005</v>
      </c>
      <c r="P1115" s="71">
        <v>100</v>
      </c>
      <c r="Q1115" s="70">
        <v>0.3137290277</v>
      </c>
      <c r="R1115" s="71">
        <v>100</v>
      </c>
      <c r="S1115" s="70">
        <v>1.6812292042000001</v>
      </c>
      <c r="T1115" s="71">
        <v>100</v>
      </c>
      <c r="U1115" s="70">
        <v>0.76431460809999896</v>
      </c>
      <c r="V1115" s="71">
        <v>100</v>
      </c>
      <c r="W1115" s="108"/>
      <c r="X1115" s="70">
        <v>3.3396498592000099</v>
      </c>
      <c r="Y1115" s="71">
        <v>100</v>
      </c>
      <c r="Z1115" s="70">
        <v>5.8630577659999998</v>
      </c>
      <c r="AA1115" s="71">
        <v>100</v>
      </c>
      <c r="AB1115" s="70">
        <v>9.1740631081000004</v>
      </c>
      <c r="AC1115" s="71">
        <v>100</v>
      </c>
    </row>
    <row r="1116" spans="1:29" customFormat="1" x14ac:dyDescent="0.3">
      <c r="A1116" s="58" t="s">
        <v>312</v>
      </c>
      <c r="B1116" s="74">
        <v>4.6445787043985698</v>
      </c>
      <c r="C1116" s="74">
        <v>4.6445787043985698</v>
      </c>
      <c r="D1116" s="74">
        <v>4.8842496900589403</v>
      </c>
      <c r="E1116" s="74">
        <v>4.8842496900589403</v>
      </c>
      <c r="F1116" s="74">
        <v>4.5607337539367103</v>
      </c>
      <c r="G1116" s="74">
        <v>4.5607337539367103</v>
      </c>
      <c r="H1116" s="110"/>
      <c r="I1116" s="74">
        <v>4.5706443550561104</v>
      </c>
      <c r="J1116" s="74">
        <v>4.5706443550561104</v>
      </c>
      <c r="K1116" s="74">
        <v>5</v>
      </c>
      <c r="L1116" s="76">
        <v>5</v>
      </c>
      <c r="M1116" s="74">
        <v>4.4438703623088101</v>
      </c>
      <c r="N1116" s="74">
        <v>4.4438703623088101</v>
      </c>
      <c r="O1116" s="74">
        <v>5</v>
      </c>
      <c r="P1116" s="76">
        <v>5</v>
      </c>
      <c r="Q1116" s="74">
        <v>5</v>
      </c>
      <c r="R1116" s="76">
        <v>5</v>
      </c>
      <c r="S1116" s="74">
        <v>5</v>
      </c>
      <c r="T1116" s="76">
        <v>5</v>
      </c>
      <c r="U1116" s="74">
        <v>4</v>
      </c>
      <c r="V1116" s="75">
        <v>4</v>
      </c>
      <c r="W1116" s="110"/>
      <c r="X1116" s="74">
        <v>4.7711392989314501</v>
      </c>
      <c r="Y1116" s="74">
        <v>4.7711392989314501</v>
      </c>
      <c r="Z1116" s="74">
        <v>4.86278374329427</v>
      </c>
      <c r="AA1116" s="74">
        <v>4.86278374329427</v>
      </c>
      <c r="AB1116" s="74">
        <v>4.4590538394031398</v>
      </c>
      <c r="AC1116" s="74">
        <v>4.4590538394031398</v>
      </c>
    </row>
    <row r="1117" spans="1:29" customFormat="1" x14ac:dyDescent="0.3">
      <c r="A1117" s="65" t="s">
        <v>1</v>
      </c>
    </row>
    <row r="1118" spans="1:29" customFormat="1" x14ac:dyDescent="0.3">
      <c r="A1118" s="65" t="s">
        <v>1</v>
      </c>
    </row>
    <row r="1119" spans="1:29" customFormat="1" x14ac:dyDescent="0.3">
      <c r="A1119" s="53" t="s">
        <v>450</v>
      </c>
    </row>
    <row r="1120" spans="1:29" customFormat="1" x14ac:dyDescent="0.3">
      <c r="A1120" s="54" t="s">
        <v>1</v>
      </c>
    </row>
    <row r="1121" spans="1:29" customFormat="1" x14ac:dyDescent="0.3">
      <c r="A1121" s="114" t="s">
        <v>1</v>
      </c>
      <c r="B1121" s="113" t="s">
        <v>504</v>
      </c>
      <c r="C1121" s="113" t="s">
        <v>1</v>
      </c>
      <c r="D1121" s="113" t="s">
        <v>346</v>
      </c>
      <c r="E1121" s="113" t="s">
        <v>1</v>
      </c>
      <c r="F1121" s="113" t="s">
        <v>347</v>
      </c>
      <c r="G1121" s="113" t="s">
        <v>1</v>
      </c>
      <c r="H1121" s="105"/>
      <c r="I1121" s="113" t="s">
        <v>350</v>
      </c>
      <c r="J1121" s="113" t="s">
        <v>1</v>
      </c>
      <c r="K1121" s="113" t="s">
        <v>351</v>
      </c>
      <c r="L1121" s="113" t="s">
        <v>1</v>
      </c>
      <c r="M1121" s="113" t="s">
        <v>352</v>
      </c>
      <c r="N1121" s="113" t="s">
        <v>1</v>
      </c>
      <c r="O1121" s="113" t="s">
        <v>353</v>
      </c>
      <c r="P1121" s="113" t="s">
        <v>1</v>
      </c>
      <c r="Q1121" s="113" t="s">
        <v>354</v>
      </c>
      <c r="R1121" s="113" t="s">
        <v>1</v>
      </c>
      <c r="S1121" s="113" t="s">
        <v>355</v>
      </c>
      <c r="T1121" s="113" t="s">
        <v>1</v>
      </c>
      <c r="U1121" s="113" t="s">
        <v>356</v>
      </c>
      <c r="V1121" s="113" t="s">
        <v>1</v>
      </c>
      <c r="W1121" s="105"/>
      <c r="X1121" s="113" t="s">
        <v>358</v>
      </c>
      <c r="Y1121" s="113" t="s">
        <v>1</v>
      </c>
      <c r="Z1121" s="113" t="s">
        <v>359</v>
      </c>
      <c r="AA1121" s="113" t="s">
        <v>1</v>
      </c>
      <c r="AB1121" s="113" t="s">
        <v>360</v>
      </c>
      <c r="AC1121" s="113" t="s">
        <v>1</v>
      </c>
    </row>
    <row r="1122" spans="1:29" customFormat="1" x14ac:dyDescent="0.3">
      <c r="A1122" s="115" t="s">
        <v>1</v>
      </c>
      <c r="B1122" s="55" t="s">
        <v>14</v>
      </c>
      <c r="C1122" s="55" t="s">
        <v>15</v>
      </c>
      <c r="D1122" s="55" t="s">
        <v>14</v>
      </c>
      <c r="E1122" s="55" t="s">
        <v>15</v>
      </c>
      <c r="F1122" s="55" t="s">
        <v>14</v>
      </c>
      <c r="G1122" s="55" t="s">
        <v>15</v>
      </c>
      <c r="H1122" s="105"/>
      <c r="I1122" s="55" t="s">
        <v>14</v>
      </c>
      <c r="J1122" s="55" t="s">
        <v>15</v>
      </c>
      <c r="K1122" s="55" t="s">
        <v>14</v>
      </c>
      <c r="L1122" s="55" t="s">
        <v>15</v>
      </c>
      <c r="M1122" s="55" t="s">
        <v>14</v>
      </c>
      <c r="N1122" s="55" t="s">
        <v>15</v>
      </c>
      <c r="O1122" s="55" t="s">
        <v>14</v>
      </c>
      <c r="P1122" s="55" t="s">
        <v>15</v>
      </c>
      <c r="Q1122" s="55" t="s">
        <v>14</v>
      </c>
      <c r="R1122" s="55" t="s">
        <v>15</v>
      </c>
      <c r="S1122" s="55" t="s">
        <v>14</v>
      </c>
      <c r="T1122" s="55" t="s">
        <v>15</v>
      </c>
      <c r="U1122" s="55" t="s">
        <v>14</v>
      </c>
      <c r="V1122" s="55" t="s">
        <v>15</v>
      </c>
      <c r="W1122" s="105"/>
      <c r="X1122" s="55" t="s">
        <v>14</v>
      </c>
      <c r="Y1122" s="55" t="s">
        <v>15</v>
      </c>
      <c r="Z1122" s="55" t="s">
        <v>14</v>
      </c>
      <c r="AA1122" s="55" t="s">
        <v>15</v>
      </c>
      <c r="AB1122" s="55" t="s">
        <v>14</v>
      </c>
      <c r="AC1122" s="55" t="s">
        <v>15</v>
      </c>
    </row>
    <row r="1123" spans="1:29" customFormat="1" x14ac:dyDescent="0.3">
      <c r="A1123" s="56" t="s">
        <v>16</v>
      </c>
      <c r="B1123" s="57">
        <v>58.355636148999999</v>
      </c>
      <c r="C1123" s="57">
        <v>58.355636148999999</v>
      </c>
      <c r="D1123" s="57">
        <v>18.4268224988</v>
      </c>
      <c r="E1123" s="57">
        <v>18.4268224988</v>
      </c>
      <c r="F1123" s="57">
        <v>39.928813650199999</v>
      </c>
      <c r="G1123" s="57">
        <v>39.928813650199999</v>
      </c>
      <c r="H1123" s="106"/>
      <c r="I1123" s="57">
        <v>8.5248735341999993</v>
      </c>
      <c r="J1123" s="57">
        <v>8.5248735341999993</v>
      </c>
      <c r="K1123" s="57">
        <v>16.684926131000001</v>
      </c>
      <c r="L1123" s="57">
        <v>16.684926131000001</v>
      </c>
      <c r="M1123" s="57">
        <v>10.344498961099999</v>
      </c>
      <c r="N1123" s="57">
        <v>10.344498961099999</v>
      </c>
      <c r="O1123" s="57">
        <v>6.2611047335999999</v>
      </c>
      <c r="P1123" s="57">
        <v>6.2611047335999999</v>
      </c>
      <c r="Q1123" s="57">
        <v>3.7731077277999998</v>
      </c>
      <c r="R1123" s="57">
        <v>3.7731077277999998</v>
      </c>
      <c r="S1123" s="57">
        <v>10.136910760099999</v>
      </c>
      <c r="T1123" s="57">
        <v>10.136910760099999</v>
      </c>
      <c r="U1123" s="57">
        <v>2.6302143012000001</v>
      </c>
      <c r="V1123" s="57">
        <v>2.6302143012000001</v>
      </c>
      <c r="W1123" s="106"/>
      <c r="X1123" s="57">
        <v>6.4467716675000002</v>
      </c>
      <c r="Y1123" s="57">
        <v>6.4467716675000002</v>
      </c>
      <c r="Z1123" s="57">
        <v>19.014564023799998</v>
      </c>
      <c r="AA1123" s="57">
        <v>19.014564023799998</v>
      </c>
      <c r="AB1123" s="57">
        <v>32.894300457699998</v>
      </c>
      <c r="AC1123" s="57">
        <v>32.894300457699998</v>
      </c>
    </row>
    <row r="1124" spans="1:29" customFormat="1" x14ac:dyDescent="0.3">
      <c r="A1124" s="58" t="s">
        <v>310</v>
      </c>
      <c r="B1124" s="59">
        <v>5.0581600276999996</v>
      </c>
      <c r="C1124" s="60">
        <v>8.6678174748792899E-2</v>
      </c>
      <c r="D1124" s="67">
        <v>5.0581600276999996</v>
      </c>
      <c r="E1124" s="68">
        <v>27.4499850857596</v>
      </c>
      <c r="F1124" s="59">
        <v>0</v>
      </c>
      <c r="G1124" s="60">
        <v>0</v>
      </c>
      <c r="H1124" s="107"/>
      <c r="I1124" s="67">
        <v>0</v>
      </c>
      <c r="J1124" s="68">
        <v>0</v>
      </c>
      <c r="K1124" s="67">
        <v>5.0581600276999996</v>
      </c>
      <c r="L1124" s="68">
        <v>30.315747207907101</v>
      </c>
      <c r="M1124" s="67">
        <v>0</v>
      </c>
      <c r="N1124" s="68">
        <v>0</v>
      </c>
      <c r="O1124" s="67">
        <v>0</v>
      </c>
      <c r="P1124" s="68">
        <v>0</v>
      </c>
      <c r="Q1124" s="67">
        <v>0</v>
      </c>
      <c r="R1124" s="68">
        <v>0</v>
      </c>
      <c r="S1124" s="67">
        <v>0</v>
      </c>
      <c r="T1124" s="68">
        <v>0</v>
      </c>
      <c r="U1124" s="67">
        <v>0</v>
      </c>
      <c r="V1124" s="68">
        <v>0</v>
      </c>
      <c r="W1124" s="108"/>
      <c r="X1124" s="67">
        <v>0</v>
      </c>
      <c r="Y1124" s="68">
        <v>0</v>
      </c>
      <c r="Z1124" s="67">
        <v>0</v>
      </c>
      <c r="AA1124" s="68">
        <v>0</v>
      </c>
      <c r="AB1124" s="67">
        <v>5.0581600276999996</v>
      </c>
      <c r="AC1124" s="68">
        <v>15.377010476950201</v>
      </c>
    </row>
    <row r="1125" spans="1:29" customFormat="1" x14ac:dyDescent="0.3">
      <c r="A1125" s="58" t="s">
        <v>311</v>
      </c>
      <c r="B1125" s="63">
        <v>51.3167392836001</v>
      </c>
      <c r="C1125" s="64">
        <v>0.879379313980444</v>
      </c>
      <c r="D1125" s="70">
        <v>13.3686624711</v>
      </c>
      <c r="E1125" s="71">
        <v>72.550014914240407</v>
      </c>
      <c r="F1125" s="63">
        <v>37.948076812499998</v>
      </c>
      <c r="G1125" s="64">
        <v>0.95039329605301004</v>
      </c>
      <c r="H1125" s="107"/>
      <c r="I1125" s="70">
        <v>8.5248735341999993</v>
      </c>
      <c r="J1125" s="71">
        <v>100</v>
      </c>
      <c r="K1125" s="70">
        <v>11.6267661033</v>
      </c>
      <c r="L1125" s="71">
        <v>69.684252792092906</v>
      </c>
      <c r="M1125" s="70">
        <v>8.9137421482000008</v>
      </c>
      <c r="N1125" s="71">
        <v>86.168911435147393</v>
      </c>
      <c r="O1125" s="70">
        <v>5.7111247087999999</v>
      </c>
      <c r="P1125" s="71">
        <v>91.215926770102598</v>
      </c>
      <c r="Q1125" s="70">
        <v>3.77310772780001</v>
      </c>
      <c r="R1125" s="71">
        <v>100</v>
      </c>
      <c r="S1125" s="70">
        <v>10.136910760099999</v>
      </c>
      <c r="T1125" s="71">
        <v>100</v>
      </c>
      <c r="U1125" s="70">
        <v>2.6302143012000001</v>
      </c>
      <c r="V1125" s="71">
        <v>100</v>
      </c>
      <c r="W1125" s="108"/>
      <c r="X1125" s="70">
        <v>6.4467716674999904</v>
      </c>
      <c r="Y1125" s="71">
        <v>100</v>
      </c>
      <c r="Z1125" s="70">
        <v>18.464583998999998</v>
      </c>
      <c r="AA1125" s="71">
        <v>97.107585406051896</v>
      </c>
      <c r="AB1125" s="70">
        <v>26.4053836171</v>
      </c>
      <c r="AC1125" s="71">
        <v>80.273431110218198</v>
      </c>
    </row>
    <row r="1126" spans="1:29" customFormat="1" x14ac:dyDescent="0.3">
      <c r="A1126" s="58" t="s">
        <v>312</v>
      </c>
      <c r="B1126" s="73">
        <v>4.3389662187452496</v>
      </c>
      <c r="C1126" s="73">
        <v>4.3389662187452496</v>
      </c>
      <c r="D1126" s="74">
        <v>3.9541597579476901</v>
      </c>
      <c r="E1126" s="74">
        <v>3.9541597579476901</v>
      </c>
      <c r="F1126" s="73">
        <v>4.5165512682693203</v>
      </c>
      <c r="G1126" s="73">
        <v>4.5165512682693203</v>
      </c>
      <c r="H1126" s="109"/>
      <c r="I1126" s="74">
        <v>5</v>
      </c>
      <c r="J1126" s="76">
        <v>5</v>
      </c>
      <c r="K1126" s="74">
        <v>3.6784362316575399</v>
      </c>
      <c r="L1126" s="74">
        <v>3.6784362316575399</v>
      </c>
      <c r="M1126" s="74">
        <v>4.3898080263010799</v>
      </c>
      <c r="N1126" s="74">
        <v>4.3898080263010799</v>
      </c>
      <c r="O1126" s="74">
        <v>4.2477425081672697</v>
      </c>
      <c r="P1126" s="74">
        <v>4.2477425081672697</v>
      </c>
      <c r="Q1126" s="74">
        <v>4.9087013624175402</v>
      </c>
      <c r="R1126" s="76">
        <v>4.9087013624175402</v>
      </c>
      <c r="S1126" s="74">
        <v>4.6686895208923698</v>
      </c>
      <c r="T1126" s="74">
        <v>4.6686895208923698</v>
      </c>
      <c r="U1126" s="74">
        <v>4.3157152892527204</v>
      </c>
      <c r="V1126" s="74">
        <v>4.3157152892527204</v>
      </c>
      <c r="W1126" s="110"/>
      <c r="X1126" s="74">
        <v>4.4600328945960799</v>
      </c>
      <c r="Y1126" s="74">
        <v>4.4600328945960799</v>
      </c>
      <c r="Z1126" s="74">
        <v>4.6747578999466297</v>
      </c>
      <c r="AA1126" s="74">
        <v>4.6747578999466297</v>
      </c>
      <c r="AB1126" s="74">
        <v>4.1211345112179503</v>
      </c>
      <c r="AC1126" s="74">
        <v>4.1211345112179503</v>
      </c>
    </row>
    <row r="1127" spans="1:29" customFormat="1" x14ac:dyDescent="0.3">
      <c r="A1127" s="65" t="s">
        <v>1</v>
      </c>
    </row>
    <row r="1128" spans="1:29" customFormat="1" x14ac:dyDescent="0.3">
      <c r="A1128" s="65" t="s">
        <v>1</v>
      </c>
    </row>
    <row r="1129" spans="1:29" customFormat="1" x14ac:dyDescent="0.3">
      <c r="A1129" s="53" t="s">
        <v>451</v>
      </c>
    </row>
    <row r="1130" spans="1:29" customFormat="1" x14ac:dyDescent="0.3">
      <c r="A1130" s="54" t="s">
        <v>1</v>
      </c>
    </row>
    <row r="1131" spans="1:29" customFormat="1" x14ac:dyDescent="0.3">
      <c r="A1131" s="114" t="s">
        <v>1</v>
      </c>
      <c r="B1131" s="113" t="s">
        <v>504</v>
      </c>
      <c r="C1131" s="113" t="s">
        <v>1</v>
      </c>
      <c r="D1131" s="113" t="s">
        <v>346</v>
      </c>
      <c r="E1131" s="113" t="s">
        <v>1</v>
      </c>
      <c r="F1131" s="113" t="s">
        <v>347</v>
      </c>
      <c r="G1131" s="113" t="s">
        <v>1</v>
      </c>
      <c r="H1131" s="105"/>
      <c r="I1131" s="113" t="s">
        <v>350</v>
      </c>
      <c r="J1131" s="113" t="s">
        <v>1</v>
      </c>
      <c r="K1131" s="113" t="s">
        <v>351</v>
      </c>
      <c r="L1131" s="113" t="s">
        <v>1</v>
      </c>
      <c r="M1131" s="113" t="s">
        <v>352</v>
      </c>
      <c r="N1131" s="113" t="s">
        <v>1</v>
      </c>
      <c r="O1131" s="113" t="s">
        <v>353</v>
      </c>
      <c r="P1131" s="113" t="s">
        <v>1</v>
      </c>
      <c r="Q1131" s="113" t="s">
        <v>354</v>
      </c>
      <c r="R1131" s="113" t="s">
        <v>1</v>
      </c>
      <c r="S1131" s="113" t="s">
        <v>355</v>
      </c>
      <c r="T1131" s="113" t="s">
        <v>1</v>
      </c>
      <c r="U1131" s="113" t="s">
        <v>356</v>
      </c>
      <c r="V1131" s="113" t="s">
        <v>1</v>
      </c>
      <c r="W1131" s="105"/>
      <c r="X1131" s="113" t="s">
        <v>358</v>
      </c>
      <c r="Y1131" s="113" t="s">
        <v>1</v>
      </c>
      <c r="Z1131" s="113" t="s">
        <v>359</v>
      </c>
      <c r="AA1131" s="113" t="s">
        <v>1</v>
      </c>
      <c r="AB1131" s="113" t="s">
        <v>360</v>
      </c>
      <c r="AC1131" s="113" t="s">
        <v>1</v>
      </c>
    </row>
    <row r="1132" spans="1:29" customFormat="1" x14ac:dyDescent="0.3">
      <c r="A1132" s="115" t="s">
        <v>1</v>
      </c>
      <c r="B1132" s="55" t="s">
        <v>14</v>
      </c>
      <c r="C1132" s="55" t="s">
        <v>15</v>
      </c>
      <c r="D1132" s="55" t="s">
        <v>14</v>
      </c>
      <c r="E1132" s="55" t="s">
        <v>15</v>
      </c>
      <c r="F1132" s="55" t="s">
        <v>14</v>
      </c>
      <c r="G1132" s="55" t="s">
        <v>15</v>
      </c>
      <c r="H1132" s="105"/>
      <c r="I1132" s="55" t="s">
        <v>14</v>
      </c>
      <c r="J1132" s="55" t="s">
        <v>15</v>
      </c>
      <c r="K1132" s="55" t="s">
        <v>14</v>
      </c>
      <c r="L1132" s="55" t="s">
        <v>15</v>
      </c>
      <c r="M1132" s="55" t="s">
        <v>14</v>
      </c>
      <c r="N1132" s="55" t="s">
        <v>15</v>
      </c>
      <c r="O1132" s="55" t="s">
        <v>14</v>
      </c>
      <c r="P1132" s="55" t="s">
        <v>15</v>
      </c>
      <c r="Q1132" s="55" t="s">
        <v>14</v>
      </c>
      <c r="R1132" s="55" t="s">
        <v>15</v>
      </c>
      <c r="S1132" s="55" t="s">
        <v>14</v>
      </c>
      <c r="T1132" s="55" t="s">
        <v>15</v>
      </c>
      <c r="U1132" s="55" t="s">
        <v>14</v>
      </c>
      <c r="V1132" s="55" t="s">
        <v>15</v>
      </c>
      <c r="W1132" s="105"/>
      <c r="X1132" s="55" t="s">
        <v>14</v>
      </c>
      <c r="Y1132" s="55" t="s">
        <v>15</v>
      </c>
      <c r="Z1132" s="55" t="s">
        <v>14</v>
      </c>
      <c r="AA1132" s="55" t="s">
        <v>15</v>
      </c>
      <c r="AB1132" s="55" t="s">
        <v>14</v>
      </c>
      <c r="AC1132" s="55" t="s">
        <v>15</v>
      </c>
    </row>
    <row r="1133" spans="1:29" customFormat="1" x14ac:dyDescent="0.3">
      <c r="A1133" s="56" t="s">
        <v>16</v>
      </c>
      <c r="B1133" s="57">
        <v>15.700616778100001</v>
      </c>
      <c r="C1133" s="57">
        <v>15.700616778100001</v>
      </c>
      <c r="D1133" s="57">
        <v>7.6090369254999999</v>
      </c>
      <c r="E1133" s="57">
        <v>7.6090369254999999</v>
      </c>
      <c r="F1133" s="57">
        <v>8.0915798526000007</v>
      </c>
      <c r="G1133" s="57">
        <v>8.0915798526000007</v>
      </c>
      <c r="H1133" s="106"/>
      <c r="I1133" s="57">
        <v>2.9023903702</v>
      </c>
      <c r="J1133" s="57">
        <v>2.9023903702</v>
      </c>
      <c r="K1133" s="57">
        <v>1.9349998532999999</v>
      </c>
      <c r="L1133" s="57">
        <v>1.9349998532999999</v>
      </c>
      <c r="M1133" s="57">
        <v>4.9824394778999999</v>
      </c>
      <c r="N1133" s="57">
        <v>4.9824394778999999</v>
      </c>
      <c r="O1133" s="57">
        <v>0.99956641570000004</v>
      </c>
      <c r="P1133" s="57">
        <v>0.99956641570000004</v>
      </c>
      <c r="Q1133" s="57">
        <v>2.5943824577000001</v>
      </c>
      <c r="R1133" s="57">
        <v>2.5943824577000001</v>
      </c>
      <c r="S1133" s="57">
        <v>1.6772355564000001</v>
      </c>
      <c r="T1133" s="57">
        <v>1.6772355564000001</v>
      </c>
      <c r="U1133" s="57">
        <v>0.60960264689999999</v>
      </c>
      <c r="V1133" s="57">
        <v>0.60960264689999999</v>
      </c>
      <c r="W1133" s="106"/>
      <c r="X1133" s="57">
        <v>2.9023903702</v>
      </c>
      <c r="Y1133" s="57">
        <v>2.9023903702</v>
      </c>
      <c r="Z1133" s="57">
        <v>4.7576924049000002</v>
      </c>
      <c r="AA1133" s="57">
        <v>4.7576924049000002</v>
      </c>
      <c r="AB1133" s="57">
        <v>8.0405340029999994</v>
      </c>
      <c r="AC1133" s="57">
        <v>8.0405340029999994</v>
      </c>
    </row>
    <row r="1134" spans="1:29" customFormat="1" x14ac:dyDescent="0.3">
      <c r="A1134" s="58" t="s">
        <v>310</v>
      </c>
      <c r="B1134" s="67">
        <v>0</v>
      </c>
      <c r="C1134" s="68">
        <v>0</v>
      </c>
      <c r="D1134" s="67">
        <v>0</v>
      </c>
      <c r="E1134" s="68">
        <v>0</v>
      </c>
      <c r="F1134" s="67">
        <v>0</v>
      </c>
      <c r="G1134" s="68">
        <v>0</v>
      </c>
      <c r="H1134" s="108"/>
      <c r="I1134" s="67">
        <v>0</v>
      </c>
      <c r="J1134" s="68">
        <v>0</v>
      </c>
      <c r="K1134" s="67">
        <v>0</v>
      </c>
      <c r="L1134" s="68">
        <v>0</v>
      </c>
      <c r="M1134" s="67">
        <v>0</v>
      </c>
      <c r="N1134" s="68">
        <v>0</v>
      </c>
      <c r="O1134" s="67">
        <v>0</v>
      </c>
      <c r="P1134" s="68">
        <v>0</v>
      </c>
      <c r="Q1134" s="67">
        <v>0</v>
      </c>
      <c r="R1134" s="68">
        <v>0</v>
      </c>
      <c r="S1134" s="67">
        <v>0</v>
      </c>
      <c r="T1134" s="68">
        <v>0</v>
      </c>
      <c r="U1134" s="67">
        <v>0</v>
      </c>
      <c r="V1134" s="68">
        <v>0</v>
      </c>
      <c r="W1134" s="108"/>
      <c r="X1134" s="67">
        <v>0</v>
      </c>
      <c r="Y1134" s="68">
        <v>0</v>
      </c>
      <c r="Z1134" s="67">
        <v>0</v>
      </c>
      <c r="AA1134" s="68">
        <v>0</v>
      </c>
      <c r="AB1134" s="67">
        <v>0</v>
      </c>
      <c r="AC1134" s="68">
        <v>0</v>
      </c>
    </row>
    <row r="1135" spans="1:29" customFormat="1" x14ac:dyDescent="0.3">
      <c r="A1135" s="58" t="s">
        <v>311</v>
      </c>
      <c r="B1135" s="70">
        <v>12.5063541685</v>
      </c>
      <c r="C1135" s="71">
        <v>79.655177533818204</v>
      </c>
      <c r="D1135" s="70">
        <v>5.4822149782</v>
      </c>
      <c r="E1135" s="71">
        <v>72.048736678193407</v>
      </c>
      <c r="F1135" s="70">
        <v>7.0241391902999997</v>
      </c>
      <c r="G1135" s="71">
        <v>86.808006820114301</v>
      </c>
      <c r="H1135" s="108"/>
      <c r="I1135" s="70">
        <v>2.9023903702</v>
      </c>
      <c r="J1135" s="71">
        <v>100</v>
      </c>
      <c r="K1135" s="70">
        <v>1.9349998532999999</v>
      </c>
      <c r="L1135" s="71">
        <v>100</v>
      </c>
      <c r="M1135" s="70">
        <v>4.9824394778999901</v>
      </c>
      <c r="N1135" s="71">
        <v>100</v>
      </c>
      <c r="O1135" s="70">
        <v>0.54998002479999997</v>
      </c>
      <c r="P1135" s="71">
        <v>55.021859094260101</v>
      </c>
      <c r="Q1135" s="70">
        <v>2.1365444423</v>
      </c>
      <c r="R1135" s="71">
        <v>82.352716961943699</v>
      </c>
      <c r="S1135" s="70">
        <v>0</v>
      </c>
      <c r="T1135" s="71">
        <v>0</v>
      </c>
      <c r="U1135" s="70">
        <v>0</v>
      </c>
      <c r="V1135" s="71">
        <v>0</v>
      </c>
      <c r="W1135" s="108"/>
      <c r="X1135" s="70">
        <v>2.9023903702</v>
      </c>
      <c r="Y1135" s="71">
        <v>100</v>
      </c>
      <c r="Z1135" s="70">
        <v>2.62261883310001</v>
      </c>
      <c r="AA1135" s="71">
        <v>55.1237576939387</v>
      </c>
      <c r="AB1135" s="70">
        <v>6.9813449651999901</v>
      </c>
      <c r="AC1135" s="71">
        <v>86.826881928429103</v>
      </c>
    </row>
    <row r="1136" spans="1:29" customFormat="1" x14ac:dyDescent="0.3">
      <c r="A1136" s="58" t="s">
        <v>312</v>
      </c>
      <c r="B1136" s="74">
        <v>4.4987721273451697</v>
      </c>
      <c r="C1136" s="74">
        <v>4.4987721273451697</v>
      </c>
      <c r="D1136" s="74">
        <v>4.2023963613823598</v>
      </c>
      <c r="E1136" s="74">
        <v>4.2023963613823598</v>
      </c>
      <c r="F1136" s="74">
        <v>4.7823719803958298</v>
      </c>
      <c r="G1136" s="74">
        <v>4.7823719803958298</v>
      </c>
      <c r="H1136" s="110"/>
      <c r="I1136" s="74">
        <v>5</v>
      </c>
      <c r="J1136" s="76">
        <v>5</v>
      </c>
      <c r="K1136" s="74">
        <v>5</v>
      </c>
      <c r="L1136" s="76">
        <v>5</v>
      </c>
      <c r="M1136" s="74">
        <v>4.5800592056801301</v>
      </c>
      <c r="N1136" s="74">
        <v>4.5800592056801301</v>
      </c>
      <c r="O1136" s="74">
        <v>5</v>
      </c>
      <c r="P1136" s="76">
        <v>5</v>
      </c>
      <c r="Q1136" s="74">
        <v>4.2707740647548098</v>
      </c>
      <c r="R1136" s="74">
        <v>4.2707740647548098</v>
      </c>
      <c r="S1136" s="74">
        <v>3</v>
      </c>
      <c r="T1136" s="75">
        <v>3</v>
      </c>
      <c r="U1136" s="74"/>
      <c r="V1136" s="74"/>
      <c r="W1136" s="110"/>
      <c r="X1136" s="74">
        <v>5</v>
      </c>
      <c r="Y1136" s="76">
        <v>5</v>
      </c>
      <c r="Z1136" s="74">
        <v>3.9165979509118101</v>
      </c>
      <c r="AA1136" s="74">
        <v>3.9165979509118101</v>
      </c>
      <c r="AB1136" s="74">
        <v>4.6871379384076297</v>
      </c>
      <c r="AC1136" s="74">
        <v>4.6871379384076297</v>
      </c>
    </row>
    <row r="1137" spans="1:29" customFormat="1" x14ac:dyDescent="0.3">
      <c r="A1137" s="65" t="s">
        <v>1</v>
      </c>
    </row>
    <row r="1138" spans="1:29" customFormat="1" x14ac:dyDescent="0.3">
      <c r="A1138" s="65" t="s">
        <v>1</v>
      </c>
    </row>
    <row r="1139" spans="1:29" customFormat="1" x14ac:dyDescent="0.3">
      <c r="A1139" s="53" t="s">
        <v>452</v>
      </c>
    </row>
    <row r="1140" spans="1:29" customFormat="1" x14ac:dyDescent="0.3">
      <c r="A1140" s="54" t="s">
        <v>1</v>
      </c>
    </row>
    <row r="1141" spans="1:29" customFormat="1" x14ac:dyDescent="0.3">
      <c r="A1141" s="114" t="s">
        <v>1</v>
      </c>
      <c r="B1141" s="113" t="s">
        <v>504</v>
      </c>
      <c r="C1141" s="113" t="s">
        <v>1</v>
      </c>
      <c r="D1141" s="113" t="s">
        <v>346</v>
      </c>
      <c r="E1141" s="113" t="s">
        <v>1</v>
      </c>
      <c r="F1141" s="113" t="s">
        <v>347</v>
      </c>
      <c r="G1141" s="113" t="s">
        <v>1</v>
      </c>
      <c r="H1141" s="105"/>
      <c r="I1141" s="113" t="s">
        <v>350</v>
      </c>
      <c r="J1141" s="113" t="s">
        <v>1</v>
      </c>
      <c r="K1141" s="113" t="s">
        <v>351</v>
      </c>
      <c r="L1141" s="113" t="s">
        <v>1</v>
      </c>
      <c r="M1141" s="113" t="s">
        <v>352</v>
      </c>
      <c r="N1141" s="113" t="s">
        <v>1</v>
      </c>
      <c r="O1141" s="113" t="s">
        <v>353</v>
      </c>
      <c r="P1141" s="113" t="s">
        <v>1</v>
      </c>
      <c r="Q1141" s="113" t="s">
        <v>354</v>
      </c>
      <c r="R1141" s="113" t="s">
        <v>1</v>
      </c>
      <c r="S1141" s="113" t="s">
        <v>355</v>
      </c>
      <c r="T1141" s="113" t="s">
        <v>1</v>
      </c>
      <c r="U1141" s="113" t="s">
        <v>356</v>
      </c>
      <c r="V1141" s="113" t="s">
        <v>1</v>
      </c>
      <c r="W1141" s="105"/>
      <c r="X1141" s="113" t="s">
        <v>358</v>
      </c>
      <c r="Y1141" s="113" t="s">
        <v>1</v>
      </c>
      <c r="Z1141" s="113" t="s">
        <v>359</v>
      </c>
      <c r="AA1141" s="113" t="s">
        <v>1</v>
      </c>
      <c r="AB1141" s="113" t="s">
        <v>360</v>
      </c>
      <c r="AC1141" s="113" t="s">
        <v>1</v>
      </c>
    </row>
    <row r="1142" spans="1:29" customFormat="1" x14ac:dyDescent="0.3">
      <c r="A1142" s="115" t="s">
        <v>1</v>
      </c>
      <c r="B1142" s="55" t="s">
        <v>14</v>
      </c>
      <c r="C1142" s="55" t="s">
        <v>15</v>
      </c>
      <c r="D1142" s="55" t="s">
        <v>14</v>
      </c>
      <c r="E1142" s="55" t="s">
        <v>15</v>
      </c>
      <c r="F1142" s="55" t="s">
        <v>14</v>
      </c>
      <c r="G1142" s="55" t="s">
        <v>15</v>
      </c>
      <c r="H1142" s="105"/>
      <c r="I1142" s="55" t="s">
        <v>14</v>
      </c>
      <c r="J1142" s="55" t="s">
        <v>15</v>
      </c>
      <c r="K1142" s="55" t="s">
        <v>14</v>
      </c>
      <c r="L1142" s="55" t="s">
        <v>15</v>
      </c>
      <c r="M1142" s="55" t="s">
        <v>14</v>
      </c>
      <c r="N1142" s="55" t="s">
        <v>15</v>
      </c>
      <c r="O1142" s="55" t="s">
        <v>14</v>
      </c>
      <c r="P1142" s="55" t="s">
        <v>15</v>
      </c>
      <c r="Q1142" s="55" t="s">
        <v>14</v>
      </c>
      <c r="R1142" s="55" t="s">
        <v>15</v>
      </c>
      <c r="S1142" s="55" t="s">
        <v>14</v>
      </c>
      <c r="T1142" s="55" t="s">
        <v>15</v>
      </c>
      <c r="U1142" s="55" t="s">
        <v>14</v>
      </c>
      <c r="V1142" s="55" t="s">
        <v>15</v>
      </c>
      <c r="W1142" s="105"/>
      <c r="X1142" s="55" t="s">
        <v>14</v>
      </c>
      <c r="Y1142" s="55" t="s">
        <v>15</v>
      </c>
      <c r="Z1142" s="55" t="s">
        <v>14</v>
      </c>
      <c r="AA1142" s="55" t="s">
        <v>15</v>
      </c>
      <c r="AB1142" s="55" t="s">
        <v>14</v>
      </c>
      <c r="AC1142" s="55" t="s">
        <v>15</v>
      </c>
    </row>
    <row r="1143" spans="1:29" customFormat="1" x14ac:dyDescent="0.3">
      <c r="A1143" s="56" t="s">
        <v>16</v>
      </c>
      <c r="B1143" s="57">
        <v>41.939623810100002</v>
      </c>
      <c r="C1143" s="57">
        <v>41.939623810100002</v>
      </c>
      <c r="D1143" s="57">
        <v>28.5011014313</v>
      </c>
      <c r="E1143" s="57">
        <v>28.5011014313</v>
      </c>
      <c r="F1143" s="57">
        <v>13.4385223788</v>
      </c>
      <c r="G1143" s="57">
        <v>13.4385223788</v>
      </c>
      <c r="H1143" s="106"/>
      <c r="I1143" s="57">
        <v>8.7619124683000003</v>
      </c>
      <c r="J1143" s="57">
        <v>8.7619124683000003</v>
      </c>
      <c r="K1143" s="57">
        <v>2.1682111471000001</v>
      </c>
      <c r="L1143" s="57">
        <v>2.1682111471000001</v>
      </c>
      <c r="M1143" s="57">
        <v>9.5160440743999999</v>
      </c>
      <c r="N1143" s="57">
        <v>9.5160440743999999</v>
      </c>
      <c r="O1143" s="57">
        <v>7.8409548749000004</v>
      </c>
      <c r="P1143" s="57">
        <v>7.8409548749000004</v>
      </c>
      <c r="Q1143" s="57">
        <v>5.7947616361999996</v>
      </c>
      <c r="R1143" s="57">
        <v>5.7947616361999996</v>
      </c>
      <c r="S1143" s="57">
        <v>6.9940711726</v>
      </c>
      <c r="T1143" s="57">
        <v>6.9940711726</v>
      </c>
      <c r="U1143" s="57">
        <v>0.86366843660000003</v>
      </c>
      <c r="V1143" s="57">
        <v>0.86366843660000003</v>
      </c>
      <c r="W1143" s="106"/>
      <c r="X1143" s="57">
        <v>9.3700725754</v>
      </c>
      <c r="Y1143" s="57">
        <v>9.3700725754</v>
      </c>
      <c r="Z1143" s="57">
        <v>9.1621011649999993</v>
      </c>
      <c r="AA1143" s="57">
        <v>9.1621011649999993</v>
      </c>
      <c r="AB1143" s="57">
        <v>23.407450069700001</v>
      </c>
      <c r="AC1143" s="57">
        <v>23.407450069700001</v>
      </c>
    </row>
    <row r="1144" spans="1:29" customFormat="1" x14ac:dyDescent="0.3">
      <c r="A1144" s="58" t="s">
        <v>310</v>
      </c>
      <c r="B1144" s="59">
        <v>0</v>
      </c>
      <c r="C1144" s="60">
        <v>0</v>
      </c>
      <c r="D1144" s="67">
        <v>0</v>
      </c>
      <c r="E1144" s="68">
        <v>0</v>
      </c>
      <c r="F1144" s="67">
        <v>0</v>
      </c>
      <c r="G1144" s="68">
        <v>0</v>
      </c>
      <c r="H1144" s="108"/>
      <c r="I1144" s="67">
        <v>0</v>
      </c>
      <c r="J1144" s="68">
        <v>0</v>
      </c>
      <c r="K1144" s="67">
        <v>0</v>
      </c>
      <c r="L1144" s="68">
        <v>0</v>
      </c>
      <c r="M1144" s="67">
        <v>0</v>
      </c>
      <c r="N1144" s="68">
        <v>0</v>
      </c>
      <c r="O1144" s="67">
        <v>0</v>
      </c>
      <c r="P1144" s="68">
        <v>0</v>
      </c>
      <c r="Q1144" s="67">
        <v>0</v>
      </c>
      <c r="R1144" s="68">
        <v>0</v>
      </c>
      <c r="S1144" s="67">
        <v>0</v>
      </c>
      <c r="T1144" s="68">
        <v>0</v>
      </c>
      <c r="U1144" s="67">
        <v>0</v>
      </c>
      <c r="V1144" s="68">
        <v>0</v>
      </c>
      <c r="W1144" s="108"/>
      <c r="X1144" s="67">
        <v>0</v>
      </c>
      <c r="Y1144" s="68">
        <v>0</v>
      </c>
      <c r="Z1144" s="67">
        <v>0</v>
      </c>
      <c r="AA1144" s="68">
        <v>0</v>
      </c>
      <c r="AB1144" s="67">
        <v>0</v>
      </c>
      <c r="AC1144" s="68">
        <v>0</v>
      </c>
    </row>
    <row r="1145" spans="1:29" customFormat="1" x14ac:dyDescent="0.3">
      <c r="A1145" s="58" t="s">
        <v>311</v>
      </c>
      <c r="B1145" s="63">
        <v>39.963311377599901</v>
      </c>
      <c r="C1145" s="64">
        <v>0.95287720172578005</v>
      </c>
      <c r="D1145" s="70">
        <v>27.293118396099999</v>
      </c>
      <c r="E1145" s="71">
        <v>95.761626833574297</v>
      </c>
      <c r="F1145" s="70">
        <v>12.6701929815</v>
      </c>
      <c r="G1145" s="71">
        <v>94.282634834079104</v>
      </c>
      <c r="H1145" s="108"/>
      <c r="I1145" s="70">
        <v>8.7619124683000003</v>
      </c>
      <c r="J1145" s="71">
        <v>100</v>
      </c>
      <c r="K1145" s="70">
        <v>2.1682111471000001</v>
      </c>
      <c r="L1145" s="71">
        <v>100</v>
      </c>
      <c r="M1145" s="70">
        <v>7.8842112368999997</v>
      </c>
      <c r="N1145" s="71">
        <v>82.851773018896097</v>
      </c>
      <c r="O1145" s="70">
        <v>7.8409548749000004</v>
      </c>
      <c r="P1145" s="71">
        <v>100</v>
      </c>
      <c r="Q1145" s="70">
        <v>5.4502820412000004</v>
      </c>
      <c r="R1145" s="71">
        <v>94.055327610923101</v>
      </c>
      <c r="S1145" s="70">
        <v>6.9940711725999902</v>
      </c>
      <c r="T1145" s="71">
        <v>100</v>
      </c>
      <c r="U1145" s="70">
        <v>0.86366843660000003</v>
      </c>
      <c r="V1145" s="71">
        <v>100</v>
      </c>
      <c r="W1145" s="108"/>
      <c r="X1145" s="70">
        <v>9.3700725754</v>
      </c>
      <c r="Y1145" s="71">
        <v>100</v>
      </c>
      <c r="Z1145" s="70">
        <v>8.7382513626999998</v>
      </c>
      <c r="AA1145" s="71">
        <v>95.373879913931304</v>
      </c>
      <c r="AB1145" s="70">
        <v>21.8549874395</v>
      </c>
      <c r="AC1145" s="71">
        <v>93.367655914773906</v>
      </c>
    </row>
    <row r="1146" spans="1:29" customFormat="1" x14ac:dyDescent="0.3">
      <c r="A1146" s="58" t="s">
        <v>312</v>
      </c>
      <c r="B1146" s="73">
        <v>4.6628651310712197</v>
      </c>
      <c r="C1146" s="73">
        <v>4.6628651310712197</v>
      </c>
      <c r="D1146" s="74">
        <v>4.73753138139306</v>
      </c>
      <c r="E1146" s="74">
        <v>4.73753138139306</v>
      </c>
      <c r="F1146" s="74">
        <v>4.5112208689429902</v>
      </c>
      <c r="G1146" s="74">
        <v>4.5112208689429902</v>
      </c>
      <c r="H1146" s="110"/>
      <c r="I1146" s="74">
        <v>5</v>
      </c>
      <c r="J1146" s="76">
        <v>5</v>
      </c>
      <c r="K1146" s="74">
        <v>5</v>
      </c>
      <c r="L1146" s="76">
        <v>5</v>
      </c>
      <c r="M1146" s="74">
        <v>4.4183042925422003</v>
      </c>
      <c r="N1146" s="74">
        <v>4.4183042925422003</v>
      </c>
      <c r="O1146" s="74">
        <v>4.3221229555070204</v>
      </c>
      <c r="P1146" s="74">
        <v>4.3221229555070204</v>
      </c>
      <c r="Q1146" s="74">
        <v>4.7483139236325203</v>
      </c>
      <c r="R1146" s="74">
        <v>4.7483139236325203</v>
      </c>
      <c r="S1146" s="74">
        <v>4.8195671267767697</v>
      </c>
      <c r="T1146" s="74">
        <v>4.8195671267767697</v>
      </c>
      <c r="U1146" s="74">
        <v>4</v>
      </c>
      <c r="V1146" s="75">
        <v>4</v>
      </c>
      <c r="W1146" s="110"/>
      <c r="X1146" s="74">
        <v>4.9018721881179497</v>
      </c>
      <c r="Y1146" s="74">
        <v>4.9018721881179497</v>
      </c>
      <c r="Z1146" s="74">
        <v>4.8120774067877301</v>
      </c>
      <c r="AA1146" s="74">
        <v>4.8120774067877301</v>
      </c>
      <c r="AB1146" s="74">
        <v>4.5004012561444</v>
      </c>
      <c r="AC1146" s="74">
        <v>4.5004012561444</v>
      </c>
    </row>
    <row r="1147" spans="1:29" customFormat="1" x14ac:dyDescent="0.3">
      <c r="A1147" s="65" t="s">
        <v>1</v>
      </c>
    </row>
    <row r="1148" spans="1:29" customFormat="1" x14ac:dyDescent="0.3">
      <c r="A1148" s="65" t="s">
        <v>1</v>
      </c>
    </row>
    <row r="1149" spans="1:29" customFormat="1" x14ac:dyDescent="0.3">
      <c r="A1149" s="53" t="s">
        <v>453</v>
      </c>
    </row>
    <row r="1150" spans="1:29" customFormat="1" x14ac:dyDescent="0.3">
      <c r="A1150" s="54" t="s">
        <v>1</v>
      </c>
    </row>
    <row r="1151" spans="1:29" customFormat="1" x14ac:dyDescent="0.3">
      <c r="A1151" s="114" t="s">
        <v>1</v>
      </c>
      <c r="B1151" s="113" t="s">
        <v>504</v>
      </c>
      <c r="C1151" s="113" t="s">
        <v>1</v>
      </c>
      <c r="D1151" s="113" t="s">
        <v>346</v>
      </c>
      <c r="E1151" s="113" t="s">
        <v>1</v>
      </c>
      <c r="F1151" s="113" t="s">
        <v>347</v>
      </c>
      <c r="G1151" s="113" t="s">
        <v>1</v>
      </c>
      <c r="H1151" s="105"/>
      <c r="I1151" s="113" t="s">
        <v>350</v>
      </c>
      <c r="J1151" s="113" t="s">
        <v>1</v>
      </c>
      <c r="K1151" s="113" t="s">
        <v>351</v>
      </c>
      <c r="L1151" s="113" t="s">
        <v>1</v>
      </c>
      <c r="M1151" s="113" t="s">
        <v>352</v>
      </c>
      <c r="N1151" s="113" t="s">
        <v>1</v>
      </c>
      <c r="O1151" s="113" t="s">
        <v>353</v>
      </c>
      <c r="P1151" s="113" t="s">
        <v>1</v>
      </c>
      <c r="Q1151" s="113" t="s">
        <v>354</v>
      </c>
      <c r="R1151" s="113" t="s">
        <v>1</v>
      </c>
      <c r="S1151" s="113" t="s">
        <v>355</v>
      </c>
      <c r="T1151" s="113" t="s">
        <v>1</v>
      </c>
      <c r="U1151" s="113" t="s">
        <v>356</v>
      </c>
      <c r="V1151" s="113" t="s">
        <v>1</v>
      </c>
      <c r="W1151" s="105"/>
      <c r="X1151" s="113" t="s">
        <v>358</v>
      </c>
      <c r="Y1151" s="113" t="s">
        <v>1</v>
      </c>
      <c r="Z1151" s="113" t="s">
        <v>359</v>
      </c>
      <c r="AA1151" s="113" t="s">
        <v>1</v>
      </c>
      <c r="AB1151" s="113" t="s">
        <v>360</v>
      </c>
      <c r="AC1151" s="113" t="s">
        <v>1</v>
      </c>
    </row>
    <row r="1152" spans="1:29" customFormat="1" x14ac:dyDescent="0.3">
      <c r="A1152" s="115" t="s">
        <v>1</v>
      </c>
      <c r="B1152" s="55" t="s">
        <v>14</v>
      </c>
      <c r="C1152" s="55" t="s">
        <v>15</v>
      </c>
      <c r="D1152" s="55" t="s">
        <v>14</v>
      </c>
      <c r="E1152" s="55" t="s">
        <v>15</v>
      </c>
      <c r="F1152" s="55" t="s">
        <v>14</v>
      </c>
      <c r="G1152" s="55" t="s">
        <v>15</v>
      </c>
      <c r="H1152" s="105"/>
      <c r="I1152" s="55" t="s">
        <v>14</v>
      </c>
      <c r="J1152" s="55" t="s">
        <v>15</v>
      </c>
      <c r="K1152" s="55" t="s">
        <v>14</v>
      </c>
      <c r="L1152" s="55" t="s">
        <v>15</v>
      </c>
      <c r="M1152" s="55" t="s">
        <v>14</v>
      </c>
      <c r="N1152" s="55" t="s">
        <v>15</v>
      </c>
      <c r="O1152" s="55" t="s">
        <v>14</v>
      </c>
      <c r="P1152" s="55" t="s">
        <v>15</v>
      </c>
      <c r="Q1152" s="55" t="s">
        <v>14</v>
      </c>
      <c r="R1152" s="55" t="s">
        <v>15</v>
      </c>
      <c r="S1152" s="55" t="s">
        <v>14</v>
      </c>
      <c r="T1152" s="55" t="s">
        <v>15</v>
      </c>
      <c r="U1152" s="55" t="s">
        <v>14</v>
      </c>
      <c r="V1152" s="55" t="s">
        <v>15</v>
      </c>
      <c r="W1152" s="105"/>
      <c r="X1152" s="55" t="s">
        <v>14</v>
      </c>
      <c r="Y1152" s="55" t="s">
        <v>15</v>
      </c>
      <c r="Z1152" s="55" t="s">
        <v>14</v>
      </c>
      <c r="AA1152" s="55" t="s">
        <v>15</v>
      </c>
      <c r="AB1152" s="55" t="s">
        <v>14</v>
      </c>
      <c r="AC1152" s="55" t="s">
        <v>15</v>
      </c>
    </row>
    <row r="1153" spans="1:29" customFormat="1" x14ac:dyDescent="0.3">
      <c r="A1153" s="56" t="s">
        <v>16</v>
      </c>
      <c r="B1153" s="57">
        <v>72.066300856699996</v>
      </c>
      <c r="C1153" s="57">
        <v>72.066300856699996</v>
      </c>
      <c r="D1153" s="57">
        <v>28.901478859600001</v>
      </c>
      <c r="E1153" s="57">
        <v>28.901478859600001</v>
      </c>
      <c r="F1153" s="57">
        <v>43.164821997099999</v>
      </c>
      <c r="G1153" s="57">
        <v>43.164821997099999</v>
      </c>
      <c r="H1153" s="106"/>
      <c r="I1153" s="57">
        <v>9.209064755</v>
      </c>
      <c r="J1153" s="57">
        <v>9.209064755</v>
      </c>
      <c r="K1153" s="57">
        <v>24.232975220899998</v>
      </c>
      <c r="L1153" s="57">
        <v>24.232975220899998</v>
      </c>
      <c r="M1153" s="57">
        <v>8.9071659157000003</v>
      </c>
      <c r="N1153" s="57">
        <v>8.9071659157000003</v>
      </c>
      <c r="O1153" s="57">
        <v>18.7553411777</v>
      </c>
      <c r="P1153" s="57">
        <v>18.7553411777</v>
      </c>
      <c r="Q1153" s="57">
        <v>5.4307938083999998</v>
      </c>
      <c r="R1153" s="57">
        <v>5.4307938083999998</v>
      </c>
      <c r="S1153" s="57">
        <v>2.1557052679000002</v>
      </c>
      <c r="T1153" s="57">
        <v>2.1557052679000002</v>
      </c>
      <c r="U1153" s="57">
        <v>3.3752547111000002</v>
      </c>
      <c r="V1153" s="57">
        <v>3.3752547111000002</v>
      </c>
      <c r="W1153" s="106"/>
      <c r="X1153" s="57">
        <v>9.7618872802999999</v>
      </c>
      <c r="Y1153" s="57">
        <v>9.7618872802999999</v>
      </c>
      <c r="Z1153" s="57">
        <v>13.508549757700001</v>
      </c>
      <c r="AA1153" s="57">
        <v>13.508549757700001</v>
      </c>
      <c r="AB1153" s="57">
        <v>48.795863818699999</v>
      </c>
      <c r="AC1153" s="57">
        <v>48.795863818699999</v>
      </c>
    </row>
    <row r="1154" spans="1:29" customFormat="1" x14ac:dyDescent="0.3">
      <c r="A1154" s="58" t="s">
        <v>310</v>
      </c>
      <c r="B1154" s="59">
        <v>0</v>
      </c>
      <c r="C1154" s="60">
        <v>0</v>
      </c>
      <c r="D1154" s="67">
        <v>0</v>
      </c>
      <c r="E1154" s="68">
        <v>0</v>
      </c>
      <c r="F1154" s="59">
        <v>0</v>
      </c>
      <c r="G1154" s="60">
        <v>0</v>
      </c>
      <c r="H1154" s="107"/>
      <c r="I1154" s="67">
        <v>0</v>
      </c>
      <c r="J1154" s="68">
        <v>0</v>
      </c>
      <c r="K1154" s="67">
        <v>0</v>
      </c>
      <c r="L1154" s="68">
        <v>0</v>
      </c>
      <c r="M1154" s="67">
        <v>0</v>
      </c>
      <c r="N1154" s="68">
        <v>0</v>
      </c>
      <c r="O1154" s="67">
        <v>0</v>
      </c>
      <c r="P1154" s="68">
        <v>0</v>
      </c>
      <c r="Q1154" s="67">
        <v>0</v>
      </c>
      <c r="R1154" s="68">
        <v>0</v>
      </c>
      <c r="S1154" s="67">
        <v>0</v>
      </c>
      <c r="T1154" s="68">
        <v>0</v>
      </c>
      <c r="U1154" s="67">
        <v>0</v>
      </c>
      <c r="V1154" s="68">
        <v>0</v>
      </c>
      <c r="W1154" s="108"/>
      <c r="X1154" s="67">
        <v>0</v>
      </c>
      <c r="Y1154" s="68">
        <v>0</v>
      </c>
      <c r="Z1154" s="67">
        <v>0</v>
      </c>
      <c r="AA1154" s="68">
        <v>0</v>
      </c>
      <c r="AB1154" s="59">
        <v>0</v>
      </c>
      <c r="AC1154" s="60">
        <v>0</v>
      </c>
    </row>
    <row r="1155" spans="1:29" customFormat="1" x14ac:dyDescent="0.3">
      <c r="A1155" s="58" t="s">
        <v>311</v>
      </c>
      <c r="B1155" s="63">
        <v>71.692036825700001</v>
      </c>
      <c r="C1155" s="64">
        <v>0.99480667071084705</v>
      </c>
      <c r="D1155" s="70">
        <v>28.527214828599998</v>
      </c>
      <c r="E1155" s="71">
        <v>98.705035016311399</v>
      </c>
      <c r="F1155" s="63">
        <v>43.164821997099999</v>
      </c>
      <c r="G1155" s="64">
        <v>1</v>
      </c>
      <c r="H1155" s="107"/>
      <c r="I1155" s="70">
        <v>9.209064755</v>
      </c>
      <c r="J1155" s="71">
        <v>100</v>
      </c>
      <c r="K1155" s="70">
        <v>24.232975220899998</v>
      </c>
      <c r="L1155" s="71">
        <v>100</v>
      </c>
      <c r="M1155" s="70">
        <v>8.9071659157000003</v>
      </c>
      <c r="N1155" s="71">
        <v>100</v>
      </c>
      <c r="O1155" s="70">
        <v>18.7553411777</v>
      </c>
      <c r="P1155" s="71">
        <v>100</v>
      </c>
      <c r="Q1155" s="70">
        <v>5.05652977739999</v>
      </c>
      <c r="R1155" s="71">
        <v>93.108483875393802</v>
      </c>
      <c r="S1155" s="70">
        <v>2.1557052679000002</v>
      </c>
      <c r="T1155" s="71">
        <v>100</v>
      </c>
      <c r="U1155" s="70">
        <v>3.37525471109999</v>
      </c>
      <c r="V1155" s="71">
        <v>100</v>
      </c>
      <c r="W1155" s="108"/>
      <c r="X1155" s="70">
        <v>9.7618872802999999</v>
      </c>
      <c r="Y1155" s="71">
        <v>100</v>
      </c>
      <c r="Z1155" s="70">
        <v>13.508549757700001</v>
      </c>
      <c r="AA1155" s="71">
        <v>100</v>
      </c>
      <c r="AB1155" s="63">
        <v>48.421599787700004</v>
      </c>
      <c r="AC1155" s="64">
        <v>0.99233000501045399</v>
      </c>
    </row>
    <row r="1156" spans="1:29" customFormat="1" x14ac:dyDescent="0.3">
      <c r="A1156" s="58" t="s">
        <v>312</v>
      </c>
      <c r="B1156" s="73">
        <v>4.7091846742630299</v>
      </c>
      <c r="C1156" s="73">
        <v>4.7091846742630299</v>
      </c>
      <c r="D1156" s="74">
        <v>4.72359865853901</v>
      </c>
      <c r="E1156" s="74">
        <v>4.72359865853901</v>
      </c>
      <c r="F1156" s="73">
        <v>4.6995336333792501</v>
      </c>
      <c r="G1156" s="73">
        <v>4.6995336333792501</v>
      </c>
      <c r="H1156" s="109"/>
      <c r="I1156" s="74">
        <v>4.6848333194069296</v>
      </c>
      <c r="J1156" s="74">
        <v>4.6848333194069296</v>
      </c>
      <c r="K1156" s="74">
        <v>4.5909338151160899</v>
      </c>
      <c r="L1156" s="74">
        <v>4.5909338151160899</v>
      </c>
      <c r="M1156" s="74">
        <v>4.7500701856382701</v>
      </c>
      <c r="N1156" s="74">
        <v>4.7500701856382701</v>
      </c>
      <c r="O1156" s="74">
        <v>4.7873817030670001</v>
      </c>
      <c r="P1156" s="74">
        <v>4.7873817030670001</v>
      </c>
      <c r="Q1156" s="74">
        <v>4.6448385428081203</v>
      </c>
      <c r="R1156" s="74">
        <v>4.6448385428081203</v>
      </c>
      <c r="S1156" s="74">
        <v>5</v>
      </c>
      <c r="T1156" s="76">
        <v>5</v>
      </c>
      <c r="U1156" s="74">
        <v>5</v>
      </c>
      <c r="V1156" s="76">
        <v>5</v>
      </c>
      <c r="W1156" s="110"/>
      <c r="X1156" s="74">
        <v>4.6460507280725496</v>
      </c>
      <c r="Y1156" s="74">
        <v>4.6460507280725496</v>
      </c>
      <c r="Z1156" s="74">
        <v>4.81964842078541</v>
      </c>
      <c r="AA1156" s="74">
        <v>4.81964842078541</v>
      </c>
      <c r="AB1156" s="73">
        <v>4.69123441205838</v>
      </c>
      <c r="AC1156" s="73">
        <v>4.69123441205838</v>
      </c>
    </row>
    <row r="1157" spans="1:29" customFormat="1" x14ac:dyDescent="0.3">
      <c r="A1157" s="65" t="s">
        <v>1</v>
      </c>
    </row>
    <row r="1158" spans="1:29" customFormat="1" x14ac:dyDescent="0.3">
      <c r="A1158" s="65" t="s">
        <v>1</v>
      </c>
    </row>
    <row r="1159" spans="1:29" customFormat="1" x14ac:dyDescent="0.3">
      <c r="A1159" s="53" t="s">
        <v>454</v>
      </c>
    </row>
    <row r="1160" spans="1:29" customFormat="1" x14ac:dyDescent="0.3">
      <c r="A1160" s="54" t="s">
        <v>1</v>
      </c>
    </row>
    <row r="1161" spans="1:29" customFormat="1" x14ac:dyDescent="0.3">
      <c r="A1161" s="114" t="s">
        <v>1</v>
      </c>
      <c r="B1161" s="113" t="s">
        <v>504</v>
      </c>
      <c r="C1161" s="113" t="s">
        <v>1</v>
      </c>
      <c r="D1161" s="113" t="s">
        <v>346</v>
      </c>
      <c r="E1161" s="113" t="s">
        <v>1</v>
      </c>
      <c r="F1161" s="113" t="s">
        <v>347</v>
      </c>
      <c r="G1161" s="113" t="s">
        <v>1</v>
      </c>
      <c r="H1161" s="105"/>
      <c r="I1161" s="113" t="s">
        <v>350</v>
      </c>
      <c r="J1161" s="113" t="s">
        <v>1</v>
      </c>
      <c r="K1161" s="113" t="s">
        <v>351</v>
      </c>
      <c r="L1161" s="113" t="s">
        <v>1</v>
      </c>
      <c r="M1161" s="113" t="s">
        <v>352</v>
      </c>
      <c r="N1161" s="113" t="s">
        <v>1</v>
      </c>
      <c r="O1161" s="113" t="s">
        <v>353</v>
      </c>
      <c r="P1161" s="113" t="s">
        <v>1</v>
      </c>
      <c r="Q1161" s="113" t="s">
        <v>354</v>
      </c>
      <c r="R1161" s="113" t="s">
        <v>1</v>
      </c>
      <c r="S1161" s="113" t="s">
        <v>355</v>
      </c>
      <c r="T1161" s="113" t="s">
        <v>1</v>
      </c>
      <c r="U1161" s="113" t="s">
        <v>356</v>
      </c>
      <c r="V1161" s="113" t="s">
        <v>1</v>
      </c>
      <c r="W1161" s="105"/>
      <c r="X1161" s="113" t="s">
        <v>358</v>
      </c>
      <c r="Y1161" s="113" t="s">
        <v>1</v>
      </c>
      <c r="Z1161" s="113" t="s">
        <v>359</v>
      </c>
      <c r="AA1161" s="113" t="s">
        <v>1</v>
      </c>
      <c r="AB1161" s="113" t="s">
        <v>360</v>
      </c>
      <c r="AC1161" s="113" t="s">
        <v>1</v>
      </c>
    </row>
    <row r="1162" spans="1:29" customFormat="1" x14ac:dyDescent="0.3">
      <c r="A1162" s="115" t="s">
        <v>1</v>
      </c>
      <c r="B1162" s="55" t="s">
        <v>14</v>
      </c>
      <c r="C1162" s="55" t="s">
        <v>15</v>
      </c>
      <c r="D1162" s="55" t="s">
        <v>14</v>
      </c>
      <c r="E1162" s="55" t="s">
        <v>15</v>
      </c>
      <c r="F1162" s="55" t="s">
        <v>14</v>
      </c>
      <c r="G1162" s="55" t="s">
        <v>15</v>
      </c>
      <c r="H1162" s="105"/>
      <c r="I1162" s="55" t="s">
        <v>14</v>
      </c>
      <c r="J1162" s="55" t="s">
        <v>15</v>
      </c>
      <c r="K1162" s="55" t="s">
        <v>14</v>
      </c>
      <c r="L1162" s="55" t="s">
        <v>15</v>
      </c>
      <c r="M1162" s="55" t="s">
        <v>14</v>
      </c>
      <c r="N1162" s="55" t="s">
        <v>15</v>
      </c>
      <c r="O1162" s="55" t="s">
        <v>14</v>
      </c>
      <c r="P1162" s="55" t="s">
        <v>15</v>
      </c>
      <c r="Q1162" s="55" t="s">
        <v>14</v>
      </c>
      <c r="R1162" s="55" t="s">
        <v>15</v>
      </c>
      <c r="S1162" s="55" t="s">
        <v>14</v>
      </c>
      <c r="T1162" s="55" t="s">
        <v>15</v>
      </c>
      <c r="U1162" s="55" t="s">
        <v>14</v>
      </c>
      <c r="V1162" s="55" t="s">
        <v>15</v>
      </c>
      <c r="W1162" s="105"/>
      <c r="X1162" s="55" t="s">
        <v>14</v>
      </c>
      <c r="Y1162" s="55" t="s">
        <v>15</v>
      </c>
      <c r="Z1162" s="55" t="s">
        <v>14</v>
      </c>
      <c r="AA1162" s="55" t="s">
        <v>15</v>
      </c>
      <c r="AB1162" s="55" t="s">
        <v>14</v>
      </c>
      <c r="AC1162" s="55" t="s">
        <v>15</v>
      </c>
    </row>
    <row r="1163" spans="1:29" customFormat="1" x14ac:dyDescent="0.3">
      <c r="A1163" s="56" t="s">
        <v>16</v>
      </c>
      <c r="B1163" s="57">
        <v>127.9494759359</v>
      </c>
      <c r="C1163" s="57">
        <v>127.9494759359</v>
      </c>
      <c r="D1163" s="57">
        <v>51.317723787399999</v>
      </c>
      <c r="E1163" s="57">
        <v>51.317723787399999</v>
      </c>
      <c r="F1163" s="57">
        <v>76.631752148499999</v>
      </c>
      <c r="G1163" s="57">
        <v>76.631752148499999</v>
      </c>
      <c r="H1163" s="106"/>
      <c r="I1163" s="57">
        <v>0</v>
      </c>
      <c r="J1163" s="57">
        <v>0</v>
      </c>
      <c r="K1163" s="57">
        <v>19.9556297892</v>
      </c>
      <c r="L1163" s="57">
        <v>19.9556297892</v>
      </c>
      <c r="M1163" s="57">
        <v>18.565118733799999</v>
      </c>
      <c r="N1163" s="57">
        <v>18.565118733799999</v>
      </c>
      <c r="O1163" s="57">
        <v>27.268113909899999</v>
      </c>
      <c r="P1163" s="57">
        <v>27.268113909899999</v>
      </c>
      <c r="Q1163" s="57">
        <v>22.767627321900001</v>
      </c>
      <c r="R1163" s="57">
        <v>22.767627321900001</v>
      </c>
      <c r="S1163" s="57">
        <v>25.511210639000002</v>
      </c>
      <c r="T1163" s="57">
        <v>25.511210639000002</v>
      </c>
      <c r="U1163" s="57">
        <v>13.8817755421</v>
      </c>
      <c r="V1163" s="57">
        <v>13.8817755421</v>
      </c>
      <c r="W1163" s="106"/>
      <c r="X1163" s="57">
        <v>23.114147552199999</v>
      </c>
      <c r="Y1163" s="57">
        <v>23.114147552199999</v>
      </c>
      <c r="Z1163" s="57">
        <v>41.192183272000001</v>
      </c>
      <c r="AA1163" s="57">
        <v>41.192183272000001</v>
      </c>
      <c r="AB1163" s="57">
        <v>62.136106355300001</v>
      </c>
      <c r="AC1163" s="57">
        <v>62.136106355300001</v>
      </c>
    </row>
    <row r="1164" spans="1:29" customFormat="1" x14ac:dyDescent="0.3">
      <c r="A1164" s="58" t="s">
        <v>310</v>
      </c>
      <c r="B1164" s="59">
        <v>0.78680203280000205</v>
      </c>
      <c r="C1164" s="60">
        <v>6.1493181354972601E-3</v>
      </c>
      <c r="D1164" s="59">
        <v>0</v>
      </c>
      <c r="E1164" s="60">
        <v>0</v>
      </c>
      <c r="F1164" s="59">
        <v>0.78680203280000005</v>
      </c>
      <c r="G1164" s="60">
        <v>1.02673110132639E-2</v>
      </c>
      <c r="H1164" s="107"/>
      <c r="I1164" s="67"/>
      <c r="J1164" s="68"/>
      <c r="K1164" s="67">
        <v>0</v>
      </c>
      <c r="L1164" s="68">
        <v>0</v>
      </c>
      <c r="M1164" s="67">
        <v>0.605314939</v>
      </c>
      <c r="N1164" s="68">
        <v>3.26049592076108</v>
      </c>
      <c r="O1164" s="67">
        <v>0</v>
      </c>
      <c r="P1164" s="68">
        <v>0</v>
      </c>
      <c r="Q1164" s="59">
        <v>0.1814870938</v>
      </c>
      <c r="R1164" s="60">
        <v>7.9712783081893196E-3</v>
      </c>
      <c r="S1164" s="67">
        <v>0</v>
      </c>
      <c r="T1164" s="68">
        <v>0</v>
      </c>
      <c r="U1164" s="67">
        <v>0</v>
      </c>
      <c r="V1164" s="68">
        <v>0</v>
      </c>
      <c r="W1164" s="108"/>
      <c r="X1164" s="67">
        <v>0</v>
      </c>
      <c r="Y1164" s="68">
        <v>0</v>
      </c>
      <c r="Z1164" s="59">
        <v>0</v>
      </c>
      <c r="AA1164" s="60">
        <v>0</v>
      </c>
      <c r="AB1164" s="59">
        <v>0.78680203279999905</v>
      </c>
      <c r="AC1164" s="60">
        <v>1.2662557713239901E-2</v>
      </c>
    </row>
    <row r="1165" spans="1:29" customFormat="1" x14ac:dyDescent="0.3">
      <c r="A1165" s="58" t="s">
        <v>311</v>
      </c>
      <c r="B1165" s="63">
        <v>120.73925676579999</v>
      </c>
      <c r="C1165" s="64">
        <v>0.94364791948259197</v>
      </c>
      <c r="D1165" s="63">
        <v>50.355394377499998</v>
      </c>
      <c r="E1165" s="64">
        <v>0.98124762092163798</v>
      </c>
      <c r="F1165" s="63">
        <v>70.383862388300003</v>
      </c>
      <c r="G1165" s="64">
        <v>0.91846865581133297</v>
      </c>
      <c r="H1165" s="107"/>
      <c r="I1165" s="70"/>
      <c r="J1165" s="71"/>
      <c r="K1165" s="70">
        <v>19.9556297892</v>
      </c>
      <c r="L1165" s="71">
        <v>100</v>
      </c>
      <c r="M1165" s="70">
        <v>16.6334186972</v>
      </c>
      <c r="N1165" s="71">
        <v>89.595003057626002</v>
      </c>
      <c r="O1165" s="70">
        <v>24.997039986400001</v>
      </c>
      <c r="P1165" s="71">
        <v>91.671320095683399</v>
      </c>
      <c r="Q1165" s="63">
        <v>21.486826129899999</v>
      </c>
      <c r="R1165" s="64">
        <v>0.94374463470033998</v>
      </c>
      <c r="S1165" s="70">
        <v>24.548881229100001</v>
      </c>
      <c r="T1165" s="71">
        <v>96.227817552378895</v>
      </c>
      <c r="U1165" s="70">
        <v>13.117460934</v>
      </c>
      <c r="V1165" s="71">
        <v>94.494114922244506</v>
      </c>
      <c r="W1165" s="108"/>
      <c r="X1165" s="70">
        <v>21.3875035342</v>
      </c>
      <c r="Y1165" s="71">
        <v>92.529925604651396</v>
      </c>
      <c r="Z1165" s="63">
        <v>40.642203247200101</v>
      </c>
      <c r="AA1165" s="64">
        <v>0.98664843712778305</v>
      </c>
      <c r="AB1165" s="63">
        <v>57.202511227999999</v>
      </c>
      <c r="AC1165" s="64">
        <v>0.92060018857491199</v>
      </c>
    </row>
    <row r="1166" spans="1:29" customFormat="1" x14ac:dyDescent="0.3">
      <c r="A1166" s="58" t="s">
        <v>312</v>
      </c>
      <c r="B1166" s="73">
        <v>4.27963597071804</v>
      </c>
      <c r="C1166" s="73">
        <v>4.27963597071804</v>
      </c>
      <c r="D1166" s="73">
        <v>4.3047122433466001</v>
      </c>
      <c r="E1166" s="73">
        <v>4.3047122433466001</v>
      </c>
      <c r="F1166" s="73">
        <v>4.2628432288546403</v>
      </c>
      <c r="G1166" s="73">
        <v>4.2628432288546403</v>
      </c>
      <c r="H1166" s="109"/>
      <c r="I1166" s="74"/>
      <c r="J1166" s="74"/>
      <c r="K1166" s="74">
        <v>4.4182146553458699</v>
      </c>
      <c r="L1166" s="74">
        <v>4.4182146553458699</v>
      </c>
      <c r="M1166" s="74">
        <v>4.2840012207248002</v>
      </c>
      <c r="N1166" s="74">
        <v>4.2840012207248002</v>
      </c>
      <c r="O1166" s="74">
        <v>4.1894370598666404</v>
      </c>
      <c r="P1166" s="74">
        <v>4.1894370598666404</v>
      </c>
      <c r="Q1166" s="73">
        <v>4.4279637401446603</v>
      </c>
      <c r="R1166" s="73">
        <v>4.4279637401446603</v>
      </c>
      <c r="S1166" s="74">
        <v>4.2053566363719002</v>
      </c>
      <c r="T1166" s="74">
        <v>4.2053566363719002</v>
      </c>
      <c r="U1166" s="74">
        <v>4.1449970146539004</v>
      </c>
      <c r="V1166" s="74">
        <v>4.1449970146539004</v>
      </c>
      <c r="W1166" s="110"/>
      <c r="X1166" s="74">
        <v>4.2964823271428703</v>
      </c>
      <c r="Y1166" s="74">
        <v>4.2964823271428703</v>
      </c>
      <c r="Z1166" s="73">
        <v>4.3114811449851302</v>
      </c>
      <c r="AA1166" s="73">
        <v>4.3114811449851302</v>
      </c>
      <c r="AB1166" s="73">
        <v>4.2347863961764904</v>
      </c>
      <c r="AC1166" s="73">
        <v>4.2347863961764904</v>
      </c>
    </row>
    <row r="1167" spans="1:29" customFormat="1" x14ac:dyDescent="0.3">
      <c r="A1167" s="65" t="s">
        <v>1</v>
      </c>
    </row>
    <row r="1168" spans="1:29" customFormat="1" x14ac:dyDescent="0.3">
      <c r="A1168" s="65" t="s">
        <v>1</v>
      </c>
    </row>
    <row r="1169" spans="1:29" customFormat="1" x14ac:dyDescent="0.3">
      <c r="A1169" s="53" t="s">
        <v>455</v>
      </c>
    </row>
    <row r="1170" spans="1:29" customFormat="1" x14ac:dyDescent="0.3">
      <c r="A1170" s="54" t="s">
        <v>1</v>
      </c>
    </row>
    <row r="1171" spans="1:29" customFormat="1" x14ac:dyDescent="0.3">
      <c r="A1171" s="114" t="s">
        <v>1</v>
      </c>
      <c r="B1171" s="113" t="s">
        <v>504</v>
      </c>
      <c r="C1171" s="113" t="s">
        <v>1</v>
      </c>
      <c r="D1171" s="113" t="s">
        <v>346</v>
      </c>
      <c r="E1171" s="113" t="s">
        <v>1</v>
      </c>
      <c r="F1171" s="113" t="s">
        <v>347</v>
      </c>
      <c r="G1171" s="113" t="s">
        <v>1</v>
      </c>
      <c r="H1171" s="105"/>
      <c r="I1171" s="113" t="s">
        <v>350</v>
      </c>
      <c r="J1171" s="113" t="s">
        <v>1</v>
      </c>
      <c r="K1171" s="113" t="s">
        <v>351</v>
      </c>
      <c r="L1171" s="113" t="s">
        <v>1</v>
      </c>
      <c r="M1171" s="113" t="s">
        <v>352</v>
      </c>
      <c r="N1171" s="113" t="s">
        <v>1</v>
      </c>
      <c r="O1171" s="113" t="s">
        <v>353</v>
      </c>
      <c r="P1171" s="113" t="s">
        <v>1</v>
      </c>
      <c r="Q1171" s="113" t="s">
        <v>354</v>
      </c>
      <c r="R1171" s="113" t="s">
        <v>1</v>
      </c>
      <c r="S1171" s="113" t="s">
        <v>355</v>
      </c>
      <c r="T1171" s="113" t="s">
        <v>1</v>
      </c>
      <c r="U1171" s="113" t="s">
        <v>356</v>
      </c>
      <c r="V1171" s="113" t="s">
        <v>1</v>
      </c>
      <c r="W1171" s="105"/>
      <c r="X1171" s="113" t="s">
        <v>358</v>
      </c>
      <c r="Y1171" s="113" t="s">
        <v>1</v>
      </c>
      <c r="Z1171" s="113" t="s">
        <v>359</v>
      </c>
      <c r="AA1171" s="113" t="s">
        <v>1</v>
      </c>
      <c r="AB1171" s="113" t="s">
        <v>360</v>
      </c>
      <c r="AC1171" s="113" t="s">
        <v>1</v>
      </c>
    </row>
    <row r="1172" spans="1:29" customFormat="1" x14ac:dyDescent="0.3">
      <c r="A1172" s="115" t="s">
        <v>1</v>
      </c>
      <c r="B1172" s="55" t="s">
        <v>14</v>
      </c>
      <c r="C1172" s="55" t="s">
        <v>15</v>
      </c>
      <c r="D1172" s="55" t="s">
        <v>14</v>
      </c>
      <c r="E1172" s="55" t="s">
        <v>15</v>
      </c>
      <c r="F1172" s="55" t="s">
        <v>14</v>
      </c>
      <c r="G1172" s="55" t="s">
        <v>15</v>
      </c>
      <c r="H1172" s="105"/>
      <c r="I1172" s="55" t="s">
        <v>14</v>
      </c>
      <c r="J1172" s="55" t="s">
        <v>15</v>
      </c>
      <c r="K1172" s="55" t="s">
        <v>14</v>
      </c>
      <c r="L1172" s="55" t="s">
        <v>15</v>
      </c>
      <c r="M1172" s="55" t="s">
        <v>14</v>
      </c>
      <c r="N1172" s="55" t="s">
        <v>15</v>
      </c>
      <c r="O1172" s="55" t="s">
        <v>14</v>
      </c>
      <c r="P1172" s="55" t="s">
        <v>15</v>
      </c>
      <c r="Q1172" s="55" t="s">
        <v>14</v>
      </c>
      <c r="R1172" s="55" t="s">
        <v>15</v>
      </c>
      <c r="S1172" s="55" t="s">
        <v>14</v>
      </c>
      <c r="T1172" s="55" t="s">
        <v>15</v>
      </c>
      <c r="U1172" s="55" t="s">
        <v>14</v>
      </c>
      <c r="V1172" s="55" t="s">
        <v>15</v>
      </c>
      <c r="W1172" s="105"/>
      <c r="X1172" s="55" t="s">
        <v>14</v>
      </c>
      <c r="Y1172" s="55" t="s">
        <v>15</v>
      </c>
      <c r="Z1172" s="55" t="s">
        <v>14</v>
      </c>
      <c r="AA1172" s="55" t="s">
        <v>15</v>
      </c>
      <c r="AB1172" s="55" t="s">
        <v>14</v>
      </c>
      <c r="AC1172" s="55" t="s">
        <v>15</v>
      </c>
    </row>
    <row r="1173" spans="1:29" customFormat="1" x14ac:dyDescent="0.3">
      <c r="A1173" s="56" t="s">
        <v>16</v>
      </c>
      <c r="B1173" s="57">
        <v>258.09003886030001</v>
      </c>
      <c r="C1173" s="57">
        <v>258.09003886030001</v>
      </c>
      <c r="D1173" s="57">
        <v>104.78486805990001</v>
      </c>
      <c r="E1173" s="57">
        <v>104.78486805990001</v>
      </c>
      <c r="F1173" s="57">
        <v>153.30517080039999</v>
      </c>
      <c r="G1173" s="57">
        <v>153.30517080039999</v>
      </c>
      <c r="H1173" s="106"/>
      <c r="I1173" s="57">
        <v>8.7619124683000003</v>
      </c>
      <c r="J1173" s="57">
        <v>8.7619124683000003</v>
      </c>
      <c r="K1173" s="57">
        <v>35.321753350900003</v>
      </c>
      <c r="L1173" s="57">
        <v>35.321753350900003</v>
      </c>
      <c r="M1173" s="57">
        <v>38.2018796889</v>
      </c>
      <c r="N1173" s="57">
        <v>38.2018796889</v>
      </c>
      <c r="O1173" s="57">
        <v>49.282923644</v>
      </c>
      <c r="P1173" s="57">
        <v>49.282923644</v>
      </c>
      <c r="Q1173" s="57">
        <v>36.742800685699997</v>
      </c>
      <c r="R1173" s="57">
        <v>36.742800685699997</v>
      </c>
      <c r="S1173" s="57">
        <v>59.661770948799997</v>
      </c>
      <c r="T1173" s="57">
        <v>59.661770948799997</v>
      </c>
      <c r="U1173" s="57">
        <v>30.1169980737</v>
      </c>
      <c r="V1173" s="57">
        <v>30.1169980737</v>
      </c>
      <c r="W1173" s="106"/>
      <c r="X1173" s="57">
        <v>29.294806740199999</v>
      </c>
      <c r="Y1173" s="57">
        <v>29.294806740199999</v>
      </c>
      <c r="Z1173" s="57">
        <v>73.500425976499997</v>
      </c>
      <c r="AA1173" s="57">
        <v>73.500425976499997</v>
      </c>
      <c r="AB1173" s="57">
        <v>152.9937926842</v>
      </c>
      <c r="AC1173" s="57">
        <v>152.9937926842</v>
      </c>
    </row>
    <row r="1174" spans="1:29" customFormat="1" x14ac:dyDescent="0.3">
      <c r="A1174" s="58" t="s">
        <v>310</v>
      </c>
      <c r="B1174" s="59">
        <v>0.65765175139999899</v>
      </c>
      <c r="C1174" s="60">
        <v>2.5481485232987898E-3</v>
      </c>
      <c r="D1174" s="59">
        <v>0.65765175139999998</v>
      </c>
      <c r="E1174" s="60">
        <v>6.2762091853191503E-3</v>
      </c>
      <c r="F1174" s="59">
        <v>0</v>
      </c>
      <c r="G1174" s="60">
        <v>0</v>
      </c>
      <c r="H1174" s="107"/>
      <c r="I1174" s="67">
        <v>0</v>
      </c>
      <c r="J1174" s="68">
        <v>0</v>
      </c>
      <c r="K1174" s="67">
        <v>0</v>
      </c>
      <c r="L1174" s="68">
        <v>0</v>
      </c>
      <c r="M1174" s="59">
        <v>0.65765175140000098</v>
      </c>
      <c r="N1174" s="60">
        <v>1.7215167336153098E-2</v>
      </c>
      <c r="O1174" s="59">
        <v>0</v>
      </c>
      <c r="P1174" s="60">
        <v>0</v>
      </c>
      <c r="Q1174" s="59">
        <v>0</v>
      </c>
      <c r="R1174" s="60">
        <v>0</v>
      </c>
      <c r="S1174" s="59">
        <v>0</v>
      </c>
      <c r="T1174" s="60">
        <v>0</v>
      </c>
      <c r="U1174" s="59">
        <v>0</v>
      </c>
      <c r="V1174" s="60">
        <v>0</v>
      </c>
      <c r="W1174" s="107"/>
      <c r="X1174" s="59">
        <v>0</v>
      </c>
      <c r="Y1174" s="60">
        <v>0</v>
      </c>
      <c r="Z1174" s="59">
        <v>0</v>
      </c>
      <c r="AA1174" s="60">
        <v>0</v>
      </c>
      <c r="AB1174" s="59">
        <v>0.65765175140000198</v>
      </c>
      <c r="AC1174" s="60">
        <v>4.2985518553519501E-3</v>
      </c>
    </row>
    <row r="1175" spans="1:29" customFormat="1" x14ac:dyDescent="0.3">
      <c r="A1175" s="58" t="s">
        <v>311</v>
      </c>
      <c r="B1175" s="63">
        <v>247.24238060889999</v>
      </c>
      <c r="C1175" s="64">
        <v>0.95796948111867397</v>
      </c>
      <c r="D1175" s="63">
        <v>98.547642808600003</v>
      </c>
      <c r="E1175" s="64">
        <v>0.94047589726663094</v>
      </c>
      <c r="F1175" s="63">
        <v>148.6947378003</v>
      </c>
      <c r="G1175" s="64">
        <v>0.96992643512264398</v>
      </c>
      <c r="H1175" s="107"/>
      <c r="I1175" s="70">
        <v>8.7619124683000003</v>
      </c>
      <c r="J1175" s="71">
        <v>100</v>
      </c>
      <c r="K1175" s="70">
        <v>35.321753350900103</v>
      </c>
      <c r="L1175" s="71">
        <v>100</v>
      </c>
      <c r="M1175" s="63">
        <v>36.246311929599997</v>
      </c>
      <c r="N1175" s="64">
        <v>0.94880964561887204</v>
      </c>
      <c r="O1175" s="63">
        <v>45.259080213099999</v>
      </c>
      <c r="P1175" s="64">
        <v>0.91835217691290805</v>
      </c>
      <c r="Q1175" s="63">
        <v>36.084592063000002</v>
      </c>
      <c r="R1175" s="64">
        <v>0.98208605194986798</v>
      </c>
      <c r="S1175" s="63">
        <v>56.090901811599998</v>
      </c>
      <c r="T1175" s="64">
        <v>0.94014812030530603</v>
      </c>
      <c r="U1175" s="63">
        <v>29.477828772399999</v>
      </c>
      <c r="V1175" s="64">
        <v>0.97877712447515897</v>
      </c>
      <c r="W1175" s="107"/>
      <c r="X1175" s="63">
        <v>29.294806740199999</v>
      </c>
      <c r="Y1175" s="64">
        <v>1</v>
      </c>
      <c r="Z1175" s="63">
        <v>67.093666689299994</v>
      </c>
      <c r="AA1175" s="64">
        <v>0.91283371215769005</v>
      </c>
      <c r="AB1175" s="63">
        <v>148.55289371999999</v>
      </c>
      <c r="AC1175" s="64">
        <v>0.97097333894214499</v>
      </c>
    </row>
    <row r="1176" spans="1:29" customFormat="1" x14ac:dyDescent="0.3">
      <c r="A1176" s="58" t="s">
        <v>312</v>
      </c>
      <c r="B1176" s="73">
        <v>4.6077419902708403</v>
      </c>
      <c r="C1176" s="73">
        <v>4.6077419902708403</v>
      </c>
      <c r="D1176" s="73">
        <v>4.6093854488636499</v>
      </c>
      <c r="E1176" s="73">
        <v>4.6093854488636499</v>
      </c>
      <c r="F1176" s="73">
        <v>4.6066141760376897</v>
      </c>
      <c r="G1176" s="73">
        <v>4.6066141760376897</v>
      </c>
      <c r="H1176" s="109"/>
      <c r="I1176" s="74">
        <v>5</v>
      </c>
      <c r="J1176" s="76">
        <v>5</v>
      </c>
      <c r="K1176" s="74">
        <v>4.5070649733627599</v>
      </c>
      <c r="L1176" s="74">
        <v>4.5070649733627599</v>
      </c>
      <c r="M1176" s="73">
        <v>4.5330437577739602</v>
      </c>
      <c r="N1176" s="73">
        <v>4.5330437577739602</v>
      </c>
      <c r="O1176" s="73">
        <v>4.5256654552768998</v>
      </c>
      <c r="P1176" s="73">
        <v>4.5256654552768998</v>
      </c>
      <c r="Q1176" s="73">
        <v>4.7289943851238503</v>
      </c>
      <c r="R1176" s="73">
        <v>4.7289943851238503</v>
      </c>
      <c r="S1176" s="73">
        <v>4.6310409939631301</v>
      </c>
      <c r="T1176" s="73">
        <v>4.6310409939631301</v>
      </c>
      <c r="U1176" s="73">
        <v>4.6471479181326503</v>
      </c>
      <c r="V1176" s="73">
        <v>4.6471479181326503</v>
      </c>
      <c r="W1176" s="109"/>
      <c r="X1176" s="73">
        <v>4.7030966736481501</v>
      </c>
      <c r="Y1176" s="73">
        <v>4.7030966736481501</v>
      </c>
      <c r="Z1176" s="73">
        <v>4.5073367683940004</v>
      </c>
      <c r="AA1176" s="73">
        <v>4.5073367683940004</v>
      </c>
      <c r="AB1176" s="73">
        <v>4.6418069230640002</v>
      </c>
      <c r="AC1176" s="73">
        <v>4.6418069230640002</v>
      </c>
    </row>
    <row r="1177" spans="1:29" customFormat="1" x14ac:dyDescent="0.3">
      <c r="A1177" s="65" t="s">
        <v>1</v>
      </c>
    </row>
    <row r="1178" spans="1:29" customFormat="1" x14ac:dyDescent="0.3">
      <c r="A1178" s="65" t="s">
        <v>1</v>
      </c>
    </row>
    <row r="1179" spans="1:29" customFormat="1" x14ac:dyDescent="0.3">
      <c r="A1179" s="53" t="s">
        <v>456</v>
      </c>
    </row>
    <row r="1180" spans="1:29" customFormat="1" x14ac:dyDescent="0.3">
      <c r="A1180" s="54" t="s">
        <v>1</v>
      </c>
    </row>
    <row r="1181" spans="1:29" customFormat="1" x14ac:dyDescent="0.3">
      <c r="A1181" s="114" t="s">
        <v>1</v>
      </c>
      <c r="B1181" s="113" t="s">
        <v>504</v>
      </c>
      <c r="C1181" s="113" t="s">
        <v>1</v>
      </c>
      <c r="D1181" s="113" t="s">
        <v>346</v>
      </c>
      <c r="E1181" s="113" t="s">
        <v>1</v>
      </c>
      <c r="F1181" s="113" t="s">
        <v>347</v>
      </c>
      <c r="G1181" s="113" t="s">
        <v>1</v>
      </c>
      <c r="H1181" s="105"/>
      <c r="I1181" s="113" t="s">
        <v>350</v>
      </c>
      <c r="J1181" s="113" t="s">
        <v>1</v>
      </c>
      <c r="K1181" s="113" t="s">
        <v>351</v>
      </c>
      <c r="L1181" s="113" t="s">
        <v>1</v>
      </c>
      <c r="M1181" s="113" t="s">
        <v>352</v>
      </c>
      <c r="N1181" s="113" t="s">
        <v>1</v>
      </c>
      <c r="O1181" s="113" t="s">
        <v>353</v>
      </c>
      <c r="P1181" s="113" t="s">
        <v>1</v>
      </c>
      <c r="Q1181" s="113" t="s">
        <v>354</v>
      </c>
      <c r="R1181" s="113" t="s">
        <v>1</v>
      </c>
      <c r="S1181" s="113" t="s">
        <v>355</v>
      </c>
      <c r="T1181" s="113" t="s">
        <v>1</v>
      </c>
      <c r="U1181" s="113" t="s">
        <v>356</v>
      </c>
      <c r="V1181" s="113" t="s">
        <v>1</v>
      </c>
      <c r="W1181" s="105"/>
      <c r="X1181" s="113" t="s">
        <v>358</v>
      </c>
      <c r="Y1181" s="113" t="s">
        <v>1</v>
      </c>
      <c r="Z1181" s="113" t="s">
        <v>359</v>
      </c>
      <c r="AA1181" s="113" t="s">
        <v>1</v>
      </c>
      <c r="AB1181" s="113" t="s">
        <v>360</v>
      </c>
      <c r="AC1181" s="113" t="s">
        <v>1</v>
      </c>
    </row>
    <row r="1182" spans="1:29" customFormat="1" x14ac:dyDescent="0.3">
      <c r="A1182" s="115" t="s">
        <v>1</v>
      </c>
      <c r="B1182" s="55" t="s">
        <v>14</v>
      </c>
      <c r="C1182" s="55" t="s">
        <v>15</v>
      </c>
      <c r="D1182" s="55" t="s">
        <v>14</v>
      </c>
      <c r="E1182" s="55" t="s">
        <v>15</v>
      </c>
      <c r="F1182" s="55" t="s">
        <v>14</v>
      </c>
      <c r="G1182" s="55" t="s">
        <v>15</v>
      </c>
      <c r="H1182" s="105"/>
      <c r="I1182" s="55" t="s">
        <v>14</v>
      </c>
      <c r="J1182" s="55" t="s">
        <v>15</v>
      </c>
      <c r="K1182" s="55" t="s">
        <v>14</v>
      </c>
      <c r="L1182" s="55" t="s">
        <v>15</v>
      </c>
      <c r="M1182" s="55" t="s">
        <v>14</v>
      </c>
      <c r="N1182" s="55" t="s">
        <v>15</v>
      </c>
      <c r="O1182" s="55" t="s">
        <v>14</v>
      </c>
      <c r="P1182" s="55" t="s">
        <v>15</v>
      </c>
      <c r="Q1182" s="55" t="s">
        <v>14</v>
      </c>
      <c r="R1182" s="55" t="s">
        <v>15</v>
      </c>
      <c r="S1182" s="55" t="s">
        <v>14</v>
      </c>
      <c r="T1182" s="55" t="s">
        <v>15</v>
      </c>
      <c r="U1182" s="55" t="s">
        <v>14</v>
      </c>
      <c r="V1182" s="55" t="s">
        <v>15</v>
      </c>
      <c r="W1182" s="105"/>
      <c r="X1182" s="55" t="s">
        <v>14</v>
      </c>
      <c r="Y1182" s="55" t="s">
        <v>15</v>
      </c>
      <c r="Z1182" s="55" t="s">
        <v>14</v>
      </c>
      <c r="AA1182" s="55" t="s">
        <v>15</v>
      </c>
      <c r="AB1182" s="55" t="s">
        <v>14</v>
      </c>
      <c r="AC1182" s="55" t="s">
        <v>15</v>
      </c>
    </row>
    <row r="1183" spans="1:29" customFormat="1" x14ac:dyDescent="0.3">
      <c r="A1183" s="56" t="s">
        <v>16</v>
      </c>
      <c r="B1183" s="57">
        <v>218.03512788329999</v>
      </c>
      <c r="C1183" s="57">
        <v>218.03512788329999</v>
      </c>
      <c r="D1183" s="57">
        <v>102.5699773262</v>
      </c>
      <c r="E1183" s="57">
        <v>102.5699773262</v>
      </c>
      <c r="F1183" s="57">
        <v>115.4651505571</v>
      </c>
      <c r="G1183" s="57">
        <v>115.4651505571</v>
      </c>
      <c r="H1183" s="106"/>
      <c r="I1183" s="57">
        <v>32.451415868799998</v>
      </c>
      <c r="J1183" s="57">
        <v>32.451415868799998</v>
      </c>
      <c r="K1183" s="57">
        <v>35.345213092800002</v>
      </c>
      <c r="L1183" s="57">
        <v>35.345213092800002</v>
      </c>
      <c r="M1183" s="57">
        <v>23.212044544899999</v>
      </c>
      <c r="N1183" s="57">
        <v>23.212044544899999</v>
      </c>
      <c r="O1183" s="57">
        <v>44.348261721900002</v>
      </c>
      <c r="P1183" s="57">
        <v>44.348261721900002</v>
      </c>
      <c r="Q1183" s="57">
        <v>22.818738319200001</v>
      </c>
      <c r="R1183" s="57">
        <v>22.818738319200001</v>
      </c>
      <c r="S1183" s="57">
        <v>47.391240192700003</v>
      </c>
      <c r="T1183" s="57">
        <v>47.391240192700003</v>
      </c>
      <c r="U1183" s="57">
        <v>12.468214143000001</v>
      </c>
      <c r="V1183" s="57">
        <v>12.468214143000001</v>
      </c>
      <c r="W1183" s="106"/>
      <c r="X1183" s="57">
        <v>20.800563208700002</v>
      </c>
      <c r="Y1183" s="57">
        <v>20.800563208700002</v>
      </c>
      <c r="Z1183" s="57">
        <v>71.797406324600004</v>
      </c>
      <c r="AA1183" s="57">
        <v>71.797406324600004</v>
      </c>
      <c r="AB1183" s="57">
        <v>124.643183647</v>
      </c>
      <c r="AC1183" s="57">
        <v>124.643183647</v>
      </c>
    </row>
    <row r="1184" spans="1:29" customFormat="1" x14ac:dyDescent="0.3">
      <c r="A1184" s="58" t="s">
        <v>310</v>
      </c>
      <c r="B1184" s="59">
        <v>2.4904143775000001</v>
      </c>
      <c r="C1184" s="60">
        <v>1.14220786424514E-2</v>
      </c>
      <c r="D1184" s="59">
        <v>2.4904143775000001</v>
      </c>
      <c r="E1184" s="60">
        <v>2.42801494396339E-2</v>
      </c>
      <c r="F1184" s="59">
        <v>0</v>
      </c>
      <c r="G1184" s="60">
        <v>0</v>
      </c>
      <c r="H1184" s="107"/>
      <c r="I1184" s="67">
        <v>0</v>
      </c>
      <c r="J1184" s="68">
        <v>0</v>
      </c>
      <c r="K1184" s="67">
        <v>1.6163481718999999</v>
      </c>
      <c r="L1184" s="68">
        <v>4.5730327545521501</v>
      </c>
      <c r="M1184" s="59">
        <v>0.87406620559999904</v>
      </c>
      <c r="N1184" s="60">
        <v>3.7655718086757002E-2</v>
      </c>
      <c r="O1184" s="59">
        <v>0</v>
      </c>
      <c r="P1184" s="60">
        <v>0</v>
      </c>
      <c r="Q1184" s="59">
        <v>0</v>
      </c>
      <c r="R1184" s="60">
        <v>0</v>
      </c>
      <c r="S1184" s="59">
        <v>0</v>
      </c>
      <c r="T1184" s="60">
        <v>0</v>
      </c>
      <c r="U1184" s="67">
        <v>0</v>
      </c>
      <c r="V1184" s="68">
        <v>0</v>
      </c>
      <c r="W1184" s="108"/>
      <c r="X1184" s="67">
        <v>0</v>
      </c>
      <c r="Y1184" s="68">
        <v>0</v>
      </c>
      <c r="Z1184" s="59">
        <v>2.4904143775000001</v>
      </c>
      <c r="AA1184" s="60">
        <v>3.4686690021094903E-2</v>
      </c>
      <c r="AB1184" s="59">
        <v>0</v>
      </c>
      <c r="AC1184" s="60">
        <v>0</v>
      </c>
    </row>
    <row r="1185" spans="1:29" customFormat="1" x14ac:dyDescent="0.3">
      <c r="A1185" s="58" t="s">
        <v>311</v>
      </c>
      <c r="B1185" s="63">
        <v>207.39001706030001</v>
      </c>
      <c r="C1185" s="64">
        <v>0.95117708359041298</v>
      </c>
      <c r="D1185" s="63">
        <v>93.1736448897</v>
      </c>
      <c r="E1185" s="64">
        <v>0.90839100600931999</v>
      </c>
      <c r="F1185" s="63">
        <v>114.2163721706</v>
      </c>
      <c r="G1185" s="64">
        <v>0.98918480268310505</v>
      </c>
      <c r="H1185" s="107"/>
      <c r="I1185" s="70">
        <v>32.451415868799899</v>
      </c>
      <c r="J1185" s="71">
        <v>100</v>
      </c>
      <c r="K1185" s="70">
        <v>31.420500755500001</v>
      </c>
      <c r="L1185" s="71">
        <v>88.896056937058106</v>
      </c>
      <c r="M1185" s="63">
        <v>20.7471978202</v>
      </c>
      <c r="N1185" s="64">
        <v>0.89381173554392601</v>
      </c>
      <c r="O1185" s="63">
        <v>41.928378372400097</v>
      </c>
      <c r="P1185" s="64">
        <v>0.94543453890764295</v>
      </c>
      <c r="Q1185" s="63">
        <v>22.818738319200001</v>
      </c>
      <c r="R1185" s="64">
        <v>1</v>
      </c>
      <c r="S1185" s="63">
        <v>46.129279835499901</v>
      </c>
      <c r="T1185" s="64">
        <v>0.97337144265335396</v>
      </c>
      <c r="U1185" s="70">
        <v>11.8945060887</v>
      </c>
      <c r="V1185" s="71">
        <v>95.3986348989514</v>
      </c>
      <c r="W1185" s="108"/>
      <c r="X1185" s="70">
        <v>20.800563208700002</v>
      </c>
      <c r="Y1185" s="71">
        <v>100</v>
      </c>
      <c r="Z1185" s="63">
        <v>67.865029764900001</v>
      </c>
      <c r="AA1185" s="64">
        <v>0.94522954573147799</v>
      </c>
      <c r="AB1185" s="63">
        <v>117.93044938369999</v>
      </c>
      <c r="AC1185" s="64">
        <v>0.94614439340452805</v>
      </c>
    </row>
    <row r="1186" spans="1:29" customFormat="1" x14ac:dyDescent="0.3">
      <c r="A1186" s="58" t="s">
        <v>312</v>
      </c>
      <c r="B1186" s="73">
        <v>4.41397557219776</v>
      </c>
      <c r="C1186" s="73">
        <v>4.41397557219776</v>
      </c>
      <c r="D1186" s="73">
        <v>4.3438643179215299</v>
      </c>
      <c r="E1186" s="73">
        <v>4.3438643179215299</v>
      </c>
      <c r="F1186" s="73">
        <v>4.4762567862846696</v>
      </c>
      <c r="G1186" s="73">
        <v>4.4762567862846696</v>
      </c>
      <c r="H1186" s="109"/>
      <c r="I1186" s="74">
        <v>4.4577734371732802</v>
      </c>
      <c r="J1186" s="74">
        <v>4.4577734371732802</v>
      </c>
      <c r="K1186" s="74">
        <v>4.2019007744602801</v>
      </c>
      <c r="L1186" s="74">
        <v>4.2019007744602801</v>
      </c>
      <c r="M1186" s="73">
        <v>4.2703553072053202</v>
      </c>
      <c r="N1186" s="73">
        <v>4.2703553072053202</v>
      </c>
      <c r="O1186" s="73">
        <v>4.4027267484529196</v>
      </c>
      <c r="P1186" s="73">
        <v>4.4027267484529196</v>
      </c>
      <c r="Q1186" s="73">
        <v>4.5914186116611404</v>
      </c>
      <c r="R1186" s="78">
        <v>4.5914186116611404</v>
      </c>
      <c r="S1186" s="73">
        <v>4.5682494121866899</v>
      </c>
      <c r="T1186" s="73">
        <v>4.5682494121866899</v>
      </c>
      <c r="U1186" s="74">
        <v>4.29742777164138</v>
      </c>
      <c r="V1186" s="74">
        <v>4.29742777164138</v>
      </c>
      <c r="W1186" s="110"/>
      <c r="X1186" s="74">
        <v>4.3071932096063401</v>
      </c>
      <c r="Y1186" s="74">
        <v>4.3071932096063401</v>
      </c>
      <c r="Z1186" s="73">
        <v>4.3043929435722799</v>
      </c>
      <c r="AA1186" s="73">
        <v>4.3043929435722799</v>
      </c>
      <c r="AB1186" s="73">
        <v>4.4911847138740297</v>
      </c>
      <c r="AC1186" s="73">
        <v>4.4911847138740297</v>
      </c>
    </row>
    <row r="1187" spans="1:29" customFormat="1" x14ac:dyDescent="0.3">
      <c r="A1187" s="65" t="s">
        <v>1</v>
      </c>
    </row>
    <row r="1188" spans="1:29" customFormat="1" x14ac:dyDescent="0.3">
      <c r="A1188" s="65" t="s">
        <v>1</v>
      </c>
    </row>
    <row r="1189" spans="1:29" customFormat="1" x14ac:dyDescent="0.3">
      <c r="A1189" s="53" t="s">
        <v>457</v>
      </c>
    </row>
    <row r="1190" spans="1:29" customFormat="1" x14ac:dyDescent="0.3">
      <c r="A1190" s="54" t="s">
        <v>1</v>
      </c>
    </row>
    <row r="1191" spans="1:29" customFormat="1" x14ac:dyDescent="0.3">
      <c r="A1191" s="114" t="s">
        <v>1</v>
      </c>
      <c r="B1191" s="113" t="s">
        <v>504</v>
      </c>
      <c r="C1191" s="113" t="s">
        <v>1</v>
      </c>
      <c r="D1191" s="113" t="s">
        <v>346</v>
      </c>
      <c r="E1191" s="113" t="s">
        <v>1</v>
      </c>
      <c r="F1191" s="113" t="s">
        <v>347</v>
      </c>
      <c r="G1191" s="113" t="s">
        <v>1</v>
      </c>
      <c r="H1191" s="105"/>
      <c r="I1191" s="113" t="s">
        <v>350</v>
      </c>
      <c r="J1191" s="113" t="s">
        <v>1</v>
      </c>
      <c r="K1191" s="113" t="s">
        <v>351</v>
      </c>
      <c r="L1191" s="113" t="s">
        <v>1</v>
      </c>
      <c r="M1191" s="113" t="s">
        <v>352</v>
      </c>
      <c r="N1191" s="113" t="s">
        <v>1</v>
      </c>
      <c r="O1191" s="113" t="s">
        <v>353</v>
      </c>
      <c r="P1191" s="113" t="s">
        <v>1</v>
      </c>
      <c r="Q1191" s="113" t="s">
        <v>354</v>
      </c>
      <c r="R1191" s="113" t="s">
        <v>1</v>
      </c>
      <c r="S1191" s="113" t="s">
        <v>355</v>
      </c>
      <c r="T1191" s="113" t="s">
        <v>1</v>
      </c>
      <c r="U1191" s="113" t="s">
        <v>356</v>
      </c>
      <c r="V1191" s="113" t="s">
        <v>1</v>
      </c>
      <c r="W1191" s="105"/>
      <c r="X1191" s="113" t="s">
        <v>358</v>
      </c>
      <c r="Y1191" s="113" t="s">
        <v>1</v>
      </c>
      <c r="Z1191" s="113" t="s">
        <v>359</v>
      </c>
      <c r="AA1191" s="113" t="s">
        <v>1</v>
      </c>
      <c r="AB1191" s="113" t="s">
        <v>360</v>
      </c>
      <c r="AC1191" s="113" t="s">
        <v>1</v>
      </c>
    </row>
    <row r="1192" spans="1:29" customFormat="1" x14ac:dyDescent="0.3">
      <c r="A1192" s="115" t="s">
        <v>1</v>
      </c>
      <c r="B1192" s="55" t="s">
        <v>14</v>
      </c>
      <c r="C1192" s="55" t="s">
        <v>15</v>
      </c>
      <c r="D1192" s="55" t="s">
        <v>14</v>
      </c>
      <c r="E1192" s="55" t="s">
        <v>15</v>
      </c>
      <c r="F1192" s="55" t="s">
        <v>14</v>
      </c>
      <c r="G1192" s="55" t="s">
        <v>15</v>
      </c>
      <c r="H1192" s="105"/>
      <c r="I1192" s="55" t="s">
        <v>14</v>
      </c>
      <c r="J1192" s="55" t="s">
        <v>15</v>
      </c>
      <c r="K1192" s="55" t="s">
        <v>14</v>
      </c>
      <c r="L1192" s="55" t="s">
        <v>15</v>
      </c>
      <c r="M1192" s="55" t="s">
        <v>14</v>
      </c>
      <c r="N1192" s="55" t="s">
        <v>15</v>
      </c>
      <c r="O1192" s="55" t="s">
        <v>14</v>
      </c>
      <c r="P1192" s="55" t="s">
        <v>15</v>
      </c>
      <c r="Q1192" s="55" t="s">
        <v>14</v>
      </c>
      <c r="R1192" s="55" t="s">
        <v>15</v>
      </c>
      <c r="S1192" s="55" t="s">
        <v>14</v>
      </c>
      <c r="T1192" s="55" t="s">
        <v>15</v>
      </c>
      <c r="U1192" s="55" t="s">
        <v>14</v>
      </c>
      <c r="V1192" s="55" t="s">
        <v>15</v>
      </c>
      <c r="W1192" s="105"/>
      <c r="X1192" s="55" t="s">
        <v>14</v>
      </c>
      <c r="Y1192" s="55" t="s">
        <v>15</v>
      </c>
      <c r="Z1192" s="55" t="s">
        <v>14</v>
      </c>
      <c r="AA1192" s="55" t="s">
        <v>15</v>
      </c>
      <c r="AB1192" s="55" t="s">
        <v>14</v>
      </c>
      <c r="AC1192" s="55" t="s">
        <v>15</v>
      </c>
    </row>
    <row r="1193" spans="1:29" customFormat="1" x14ac:dyDescent="0.3">
      <c r="A1193" s="56" t="s">
        <v>16</v>
      </c>
      <c r="B1193" s="57">
        <v>30.3325565725</v>
      </c>
      <c r="C1193" s="57">
        <v>30.3325565725</v>
      </c>
      <c r="D1193" s="57">
        <v>8.7210999894000008</v>
      </c>
      <c r="E1193" s="57">
        <v>8.7210999894000008</v>
      </c>
      <c r="F1193" s="57">
        <v>21.611456583100001</v>
      </c>
      <c r="G1193" s="57">
        <v>21.611456583100001</v>
      </c>
      <c r="H1193" s="106"/>
      <c r="I1193" s="57">
        <v>5.1622372989</v>
      </c>
      <c r="J1193" s="57">
        <v>5.1622372989</v>
      </c>
      <c r="K1193" s="57">
        <v>5.7749904974000001</v>
      </c>
      <c r="L1193" s="57">
        <v>5.7749904974000001</v>
      </c>
      <c r="M1193" s="57">
        <v>1.2062071733999999</v>
      </c>
      <c r="N1193" s="57">
        <v>1.2062071733999999</v>
      </c>
      <c r="O1193" s="57">
        <v>3.8445879554000002</v>
      </c>
      <c r="P1193" s="57">
        <v>3.8445879554000002</v>
      </c>
      <c r="Q1193" s="57">
        <v>1.8447388535</v>
      </c>
      <c r="R1193" s="57">
        <v>1.8447388535</v>
      </c>
      <c r="S1193" s="57">
        <v>7.7585088834000002</v>
      </c>
      <c r="T1193" s="57">
        <v>7.7585088834000002</v>
      </c>
      <c r="U1193" s="57">
        <v>4.7412859105000003</v>
      </c>
      <c r="V1193" s="57">
        <v>4.7412859105000003</v>
      </c>
      <c r="W1193" s="106"/>
      <c r="X1193" s="57">
        <v>4.9741927768999998</v>
      </c>
      <c r="Y1193" s="57">
        <v>4.9741927768999998</v>
      </c>
      <c r="Z1193" s="57">
        <v>9.4598072583999997</v>
      </c>
      <c r="AA1193" s="57">
        <v>9.4598072583999997</v>
      </c>
      <c r="AB1193" s="57">
        <v>15.898556537199999</v>
      </c>
      <c r="AC1193" s="57">
        <v>15.898556537199999</v>
      </c>
    </row>
    <row r="1194" spans="1:29" customFormat="1" x14ac:dyDescent="0.3">
      <c r="A1194" s="58" t="s">
        <v>310</v>
      </c>
      <c r="B1194" s="67">
        <v>0</v>
      </c>
      <c r="C1194" s="68">
        <v>0</v>
      </c>
      <c r="D1194" s="67">
        <v>0</v>
      </c>
      <c r="E1194" s="68">
        <v>0</v>
      </c>
      <c r="F1194" s="67">
        <v>0</v>
      </c>
      <c r="G1194" s="68">
        <v>0</v>
      </c>
      <c r="H1194" s="108"/>
      <c r="I1194" s="67">
        <v>0</v>
      </c>
      <c r="J1194" s="68">
        <v>0</v>
      </c>
      <c r="K1194" s="67">
        <v>0</v>
      </c>
      <c r="L1194" s="68">
        <v>0</v>
      </c>
      <c r="M1194" s="67">
        <v>0</v>
      </c>
      <c r="N1194" s="68">
        <v>0</v>
      </c>
      <c r="O1194" s="67">
        <v>0</v>
      </c>
      <c r="P1194" s="68">
        <v>0</v>
      </c>
      <c r="Q1194" s="67">
        <v>0</v>
      </c>
      <c r="R1194" s="68">
        <v>0</v>
      </c>
      <c r="S1194" s="67">
        <v>0</v>
      </c>
      <c r="T1194" s="68">
        <v>0</v>
      </c>
      <c r="U1194" s="67">
        <v>0</v>
      </c>
      <c r="V1194" s="68">
        <v>0</v>
      </c>
      <c r="W1194" s="108"/>
      <c r="X1194" s="67">
        <v>0</v>
      </c>
      <c r="Y1194" s="68">
        <v>0</v>
      </c>
      <c r="Z1194" s="67">
        <v>0</v>
      </c>
      <c r="AA1194" s="68">
        <v>0</v>
      </c>
      <c r="AB1194" s="67">
        <v>0</v>
      </c>
      <c r="AC1194" s="68">
        <v>0</v>
      </c>
    </row>
    <row r="1195" spans="1:29" customFormat="1" x14ac:dyDescent="0.3">
      <c r="A1195" s="58" t="s">
        <v>311</v>
      </c>
      <c r="B1195" s="70">
        <v>28.922765736199999</v>
      </c>
      <c r="C1195" s="71">
        <v>95.352218884252807</v>
      </c>
      <c r="D1195" s="70">
        <v>8.7210999894000008</v>
      </c>
      <c r="E1195" s="71">
        <v>100</v>
      </c>
      <c r="F1195" s="70">
        <v>20.2016657468</v>
      </c>
      <c r="G1195" s="71">
        <v>93.476650540054607</v>
      </c>
      <c r="H1195" s="108"/>
      <c r="I1195" s="70">
        <v>5.1622372989000098</v>
      </c>
      <c r="J1195" s="71">
        <v>100</v>
      </c>
      <c r="K1195" s="70">
        <v>5.7749904974000001</v>
      </c>
      <c r="L1195" s="71">
        <v>100</v>
      </c>
      <c r="M1195" s="70">
        <v>1.2062071733999999</v>
      </c>
      <c r="N1195" s="71">
        <v>100</v>
      </c>
      <c r="O1195" s="70">
        <v>2.7792767141000101</v>
      </c>
      <c r="P1195" s="71">
        <v>72.290626364687697</v>
      </c>
      <c r="Q1195" s="70">
        <v>1.5002592585000001</v>
      </c>
      <c r="R1195" s="71">
        <v>81.326376123838699</v>
      </c>
      <c r="S1195" s="70">
        <v>7.7585088834000002</v>
      </c>
      <c r="T1195" s="71">
        <v>100</v>
      </c>
      <c r="U1195" s="70">
        <v>4.7412859105000003</v>
      </c>
      <c r="V1195" s="71">
        <v>100</v>
      </c>
      <c r="W1195" s="108"/>
      <c r="X1195" s="70">
        <v>4.9741927768999901</v>
      </c>
      <c r="Y1195" s="71">
        <v>100</v>
      </c>
      <c r="Z1195" s="70">
        <v>8.3944960170999998</v>
      </c>
      <c r="AA1195" s="71">
        <v>88.738552359467604</v>
      </c>
      <c r="AB1195" s="70">
        <v>15.5540769422</v>
      </c>
      <c r="AC1195" s="71">
        <v>97.833264962174596</v>
      </c>
    </row>
    <row r="1196" spans="1:29" customFormat="1" x14ac:dyDescent="0.3">
      <c r="A1196" s="58" t="s">
        <v>312</v>
      </c>
      <c r="B1196" s="74">
        <v>4.5206988190477597</v>
      </c>
      <c r="C1196" s="74">
        <v>4.5206988190477597</v>
      </c>
      <c r="D1196" s="74">
        <v>4.6406313284322698</v>
      </c>
      <c r="E1196" s="74">
        <v>4.6406313284322698</v>
      </c>
      <c r="F1196" s="74">
        <v>4.4723011831780903</v>
      </c>
      <c r="G1196" s="74">
        <v>4.4723011831780903</v>
      </c>
      <c r="H1196" s="110"/>
      <c r="I1196" s="74">
        <v>5</v>
      </c>
      <c r="J1196" s="76">
        <v>5</v>
      </c>
      <c r="K1196" s="74">
        <v>4</v>
      </c>
      <c r="L1196" s="75">
        <v>4</v>
      </c>
      <c r="M1196" s="74">
        <v>4.5793352726714902</v>
      </c>
      <c r="N1196" s="74">
        <v>4.5793352726714902</v>
      </c>
      <c r="O1196" s="74">
        <v>3.8941612143822901</v>
      </c>
      <c r="P1196" s="74">
        <v>3.8941612143822901</v>
      </c>
      <c r="Q1196" s="74">
        <v>4.5281466088554998</v>
      </c>
      <c r="R1196" s="74">
        <v>4.5281466088554998</v>
      </c>
      <c r="S1196" s="74">
        <v>4.5960447858085596</v>
      </c>
      <c r="T1196" s="74">
        <v>4.5960447858085596</v>
      </c>
      <c r="U1196" s="74">
        <v>5</v>
      </c>
      <c r="V1196" s="76">
        <v>5</v>
      </c>
      <c r="W1196" s="110"/>
      <c r="X1196" s="74">
        <v>5</v>
      </c>
      <c r="Y1196" s="76">
        <v>5</v>
      </c>
      <c r="Z1196" s="74">
        <v>4.5393311993824801</v>
      </c>
      <c r="AA1196" s="74">
        <v>4.5393311993824801</v>
      </c>
      <c r="AB1196" s="74">
        <v>4.3596530541072003</v>
      </c>
      <c r="AC1196" s="74">
        <v>4.3596530541072003</v>
      </c>
    </row>
    <row r="1197" spans="1:29" customFormat="1" x14ac:dyDescent="0.3">
      <c r="A1197" s="65" t="s">
        <v>1</v>
      </c>
    </row>
    <row r="1198" spans="1:29" customFormat="1" x14ac:dyDescent="0.3">
      <c r="A1198" s="65" t="s">
        <v>1</v>
      </c>
    </row>
    <row r="1199" spans="1:29" customFormat="1" x14ac:dyDescent="0.3">
      <c r="A1199" s="53" t="s">
        <v>458</v>
      </c>
    </row>
    <row r="1200" spans="1:29" customFormat="1" x14ac:dyDescent="0.3">
      <c r="A1200" s="54" t="s">
        <v>1</v>
      </c>
    </row>
    <row r="1201" spans="1:29" customFormat="1" x14ac:dyDescent="0.3">
      <c r="A1201" s="114" t="s">
        <v>1</v>
      </c>
      <c r="B1201" s="113" t="s">
        <v>504</v>
      </c>
      <c r="C1201" s="113" t="s">
        <v>1</v>
      </c>
      <c r="D1201" s="113" t="s">
        <v>346</v>
      </c>
      <c r="E1201" s="113" t="s">
        <v>1</v>
      </c>
      <c r="F1201" s="113" t="s">
        <v>347</v>
      </c>
      <c r="G1201" s="113" t="s">
        <v>1</v>
      </c>
      <c r="H1201" s="105"/>
      <c r="I1201" s="113" t="s">
        <v>350</v>
      </c>
      <c r="J1201" s="113" t="s">
        <v>1</v>
      </c>
      <c r="K1201" s="113" t="s">
        <v>351</v>
      </c>
      <c r="L1201" s="113" t="s">
        <v>1</v>
      </c>
      <c r="M1201" s="113" t="s">
        <v>352</v>
      </c>
      <c r="N1201" s="113" t="s">
        <v>1</v>
      </c>
      <c r="O1201" s="113" t="s">
        <v>353</v>
      </c>
      <c r="P1201" s="113" t="s">
        <v>1</v>
      </c>
      <c r="Q1201" s="113" t="s">
        <v>354</v>
      </c>
      <c r="R1201" s="113" t="s">
        <v>1</v>
      </c>
      <c r="S1201" s="113" t="s">
        <v>355</v>
      </c>
      <c r="T1201" s="113" t="s">
        <v>1</v>
      </c>
      <c r="U1201" s="113" t="s">
        <v>356</v>
      </c>
      <c r="V1201" s="113" t="s">
        <v>1</v>
      </c>
      <c r="W1201" s="105"/>
      <c r="X1201" s="113" t="s">
        <v>358</v>
      </c>
      <c r="Y1201" s="113" t="s">
        <v>1</v>
      </c>
      <c r="Z1201" s="113" t="s">
        <v>359</v>
      </c>
      <c r="AA1201" s="113" t="s">
        <v>1</v>
      </c>
      <c r="AB1201" s="113" t="s">
        <v>360</v>
      </c>
      <c r="AC1201" s="113" t="s">
        <v>1</v>
      </c>
    </row>
    <row r="1202" spans="1:29" customFormat="1" x14ac:dyDescent="0.3">
      <c r="A1202" s="115" t="s">
        <v>1</v>
      </c>
      <c r="B1202" s="55" t="s">
        <v>14</v>
      </c>
      <c r="C1202" s="55" t="s">
        <v>15</v>
      </c>
      <c r="D1202" s="55" t="s">
        <v>14</v>
      </c>
      <c r="E1202" s="55" t="s">
        <v>15</v>
      </c>
      <c r="F1202" s="55" t="s">
        <v>14</v>
      </c>
      <c r="G1202" s="55" t="s">
        <v>15</v>
      </c>
      <c r="H1202" s="105"/>
      <c r="I1202" s="55" t="s">
        <v>14</v>
      </c>
      <c r="J1202" s="55" t="s">
        <v>15</v>
      </c>
      <c r="K1202" s="55" t="s">
        <v>14</v>
      </c>
      <c r="L1202" s="55" t="s">
        <v>15</v>
      </c>
      <c r="M1202" s="55" t="s">
        <v>14</v>
      </c>
      <c r="N1202" s="55" t="s">
        <v>15</v>
      </c>
      <c r="O1202" s="55" t="s">
        <v>14</v>
      </c>
      <c r="P1202" s="55" t="s">
        <v>15</v>
      </c>
      <c r="Q1202" s="55" t="s">
        <v>14</v>
      </c>
      <c r="R1202" s="55" t="s">
        <v>15</v>
      </c>
      <c r="S1202" s="55" t="s">
        <v>14</v>
      </c>
      <c r="T1202" s="55" t="s">
        <v>15</v>
      </c>
      <c r="U1202" s="55" t="s">
        <v>14</v>
      </c>
      <c r="V1202" s="55" t="s">
        <v>15</v>
      </c>
      <c r="W1202" s="105"/>
      <c r="X1202" s="55" t="s">
        <v>14</v>
      </c>
      <c r="Y1202" s="55" t="s">
        <v>15</v>
      </c>
      <c r="Z1202" s="55" t="s">
        <v>14</v>
      </c>
      <c r="AA1202" s="55" t="s">
        <v>15</v>
      </c>
      <c r="AB1202" s="55" t="s">
        <v>14</v>
      </c>
      <c r="AC1202" s="55" t="s">
        <v>15</v>
      </c>
    </row>
    <row r="1203" spans="1:29" customFormat="1" x14ac:dyDescent="0.3">
      <c r="A1203" s="56" t="s">
        <v>16</v>
      </c>
      <c r="B1203" s="57">
        <v>49.948710009099997</v>
      </c>
      <c r="C1203" s="57">
        <v>49.948710009099997</v>
      </c>
      <c r="D1203" s="57">
        <v>25.5470660364</v>
      </c>
      <c r="E1203" s="57">
        <v>25.5470660364</v>
      </c>
      <c r="F1203" s="57">
        <v>24.401643972700001</v>
      </c>
      <c r="G1203" s="57">
        <v>24.401643972700001</v>
      </c>
      <c r="H1203" s="106"/>
      <c r="I1203" s="57">
        <v>0</v>
      </c>
      <c r="J1203" s="57">
        <v>0</v>
      </c>
      <c r="K1203" s="57">
        <v>8.0232247807999997</v>
      </c>
      <c r="L1203" s="57">
        <v>8.0232247807999997</v>
      </c>
      <c r="M1203" s="57">
        <v>2.8071236160000002</v>
      </c>
      <c r="N1203" s="57">
        <v>2.8071236160000002</v>
      </c>
      <c r="O1203" s="57">
        <v>11.958506527799999</v>
      </c>
      <c r="P1203" s="57">
        <v>11.958506527799999</v>
      </c>
      <c r="Q1203" s="57">
        <v>5.4583073398000002</v>
      </c>
      <c r="R1203" s="57">
        <v>5.4583073398000002</v>
      </c>
      <c r="S1203" s="57">
        <v>16.7040680054</v>
      </c>
      <c r="T1203" s="57">
        <v>16.7040680054</v>
      </c>
      <c r="U1203" s="57">
        <v>4.9974797393000001</v>
      </c>
      <c r="V1203" s="57">
        <v>4.9974797393000001</v>
      </c>
      <c r="W1203" s="106"/>
      <c r="X1203" s="57">
        <v>4.9710966410999999</v>
      </c>
      <c r="Y1203" s="57">
        <v>4.9710966410999999</v>
      </c>
      <c r="Z1203" s="57">
        <v>8.9543186541999997</v>
      </c>
      <c r="AA1203" s="57">
        <v>8.9543186541999997</v>
      </c>
      <c r="AB1203" s="57">
        <v>36.023294713799999</v>
      </c>
      <c r="AC1203" s="57">
        <v>36.023294713799999</v>
      </c>
    </row>
    <row r="1204" spans="1:29" customFormat="1" x14ac:dyDescent="0.3">
      <c r="A1204" s="58" t="s">
        <v>310</v>
      </c>
      <c r="B1204" s="59">
        <v>0</v>
      </c>
      <c r="C1204" s="60">
        <v>0</v>
      </c>
      <c r="D1204" s="67">
        <v>0</v>
      </c>
      <c r="E1204" s="68">
        <v>0</v>
      </c>
      <c r="F1204" s="67">
        <v>0</v>
      </c>
      <c r="G1204" s="68">
        <v>0</v>
      </c>
      <c r="H1204" s="108"/>
      <c r="I1204" s="67"/>
      <c r="J1204" s="68"/>
      <c r="K1204" s="67">
        <v>0</v>
      </c>
      <c r="L1204" s="68">
        <v>0</v>
      </c>
      <c r="M1204" s="67">
        <v>0</v>
      </c>
      <c r="N1204" s="68">
        <v>0</v>
      </c>
      <c r="O1204" s="67">
        <v>0</v>
      </c>
      <c r="P1204" s="68">
        <v>0</v>
      </c>
      <c r="Q1204" s="67">
        <v>0</v>
      </c>
      <c r="R1204" s="68">
        <v>0</v>
      </c>
      <c r="S1204" s="67">
        <v>0</v>
      </c>
      <c r="T1204" s="68">
        <v>0</v>
      </c>
      <c r="U1204" s="67">
        <v>0</v>
      </c>
      <c r="V1204" s="68">
        <v>0</v>
      </c>
      <c r="W1204" s="108"/>
      <c r="X1204" s="67">
        <v>0</v>
      </c>
      <c r="Y1204" s="68">
        <v>0</v>
      </c>
      <c r="Z1204" s="67">
        <v>0</v>
      </c>
      <c r="AA1204" s="68">
        <v>0</v>
      </c>
      <c r="AB1204" s="59">
        <v>0</v>
      </c>
      <c r="AC1204" s="60">
        <v>0</v>
      </c>
    </row>
    <row r="1205" spans="1:29" customFormat="1" x14ac:dyDescent="0.3">
      <c r="A1205" s="58" t="s">
        <v>311</v>
      </c>
      <c r="B1205" s="63">
        <v>45.9114690165</v>
      </c>
      <c r="C1205" s="64">
        <v>0.91917226707427602</v>
      </c>
      <c r="D1205" s="70">
        <v>22.168229764700001</v>
      </c>
      <c r="E1205" s="71">
        <v>86.774073128844805</v>
      </c>
      <c r="F1205" s="70">
        <v>23.743239251799999</v>
      </c>
      <c r="G1205" s="71">
        <v>97.301801789926103</v>
      </c>
      <c r="H1205" s="108"/>
      <c r="I1205" s="70"/>
      <c r="J1205" s="71"/>
      <c r="K1205" s="70">
        <v>8.0232247807999997</v>
      </c>
      <c r="L1205" s="71">
        <v>100</v>
      </c>
      <c r="M1205" s="70">
        <v>1.3365185409</v>
      </c>
      <c r="N1205" s="72">
        <v>47.611673860108297</v>
      </c>
      <c r="O1205" s="70">
        <v>9.3918706103000407</v>
      </c>
      <c r="P1205" s="71">
        <v>78.537153351605198</v>
      </c>
      <c r="Q1205" s="70">
        <v>5.4583073398000099</v>
      </c>
      <c r="R1205" s="71">
        <v>100</v>
      </c>
      <c r="S1205" s="70">
        <v>16.7040680054</v>
      </c>
      <c r="T1205" s="71">
        <v>100</v>
      </c>
      <c r="U1205" s="70">
        <v>4.9974797393000001</v>
      </c>
      <c r="V1205" s="71">
        <v>100</v>
      </c>
      <c r="W1205" s="108"/>
      <c r="X1205" s="70">
        <v>4.9710966410999999</v>
      </c>
      <c r="Y1205" s="71">
        <v>100</v>
      </c>
      <c r="Z1205" s="70">
        <v>8.9543186541999997</v>
      </c>
      <c r="AA1205" s="71">
        <v>100</v>
      </c>
      <c r="AB1205" s="63">
        <v>31.986053721200101</v>
      </c>
      <c r="AC1205" s="64">
        <v>0.88792693659268795</v>
      </c>
    </row>
    <row r="1206" spans="1:29" customFormat="1" x14ac:dyDescent="0.3">
      <c r="A1206" s="58" t="s">
        <v>312</v>
      </c>
      <c r="B1206" s="73">
        <v>4.4764580043171698</v>
      </c>
      <c r="C1206" s="73">
        <v>4.4764580043171698</v>
      </c>
      <c r="D1206" s="74">
        <v>4.27694584764917</v>
      </c>
      <c r="E1206" s="74">
        <v>4.27694584764917</v>
      </c>
      <c r="F1206" s="74">
        <v>4.69112754402944</v>
      </c>
      <c r="G1206" s="74">
        <v>4.69112754402944</v>
      </c>
      <c r="H1206" s="110"/>
      <c r="I1206" s="74"/>
      <c r="J1206" s="74"/>
      <c r="K1206" s="74">
        <v>4.2702418549071002</v>
      </c>
      <c r="L1206" s="74">
        <v>4.2702418549071002</v>
      </c>
      <c r="M1206" s="74">
        <v>3.9522334772021699</v>
      </c>
      <c r="N1206" s="74">
        <v>3.9522334772021699</v>
      </c>
      <c r="O1206" s="74">
        <v>4.5561353195386802</v>
      </c>
      <c r="P1206" s="74">
        <v>4.5561353195386802</v>
      </c>
      <c r="Q1206" s="74">
        <v>4.8373318968637404</v>
      </c>
      <c r="R1206" s="76">
        <v>4.8373318968637404</v>
      </c>
      <c r="S1206" s="74">
        <v>4.4871350520286102</v>
      </c>
      <c r="T1206" s="74">
        <v>4.4871350520286102</v>
      </c>
      <c r="U1206" s="74">
        <v>4.4919876418837497</v>
      </c>
      <c r="V1206" s="74">
        <v>4.4919876418837497</v>
      </c>
      <c r="W1206" s="110"/>
      <c r="X1206" s="74">
        <v>4.6043869651134299</v>
      </c>
      <c r="Y1206" s="74">
        <v>4.6043869651134299</v>
      </c>
      <c r="Z1206" s="74">
        <v>4.5659638784825898</v>
      </c>
      <c r="AA1206" s="74">
        <v>4.5659638784825898</v>
      </c>
      <c r="AB1206" s="73">
        <v>4.4358128518424396</v>
      </c>
      <c r="AC1206" s="73">
        <v>4.4358128518424396</v>
      </c>
    </row>
    <row r="1207" spans="1:29" customFormat="1" x14ac:dyDescent="0.3">
      <c r="A1207" s="65" t="s">
        <v>1</v>
      </c>
    </row>
    <row r="1208" spans="1:29" customFormat="1" x14ac:dyDescent="0.3">
      <c r="A1208" s="65" t="s">
        <v>1</v>
      </c>
    </row>
    <row r="1209" spans="1:29" customFormat="1" x14ac:dyDescent="0.3">
      <c r="A1209" s="53" t="s">
        <v>459</v>
      </c>
    </row>
    <row r="1210" spans="1:29" customFormat="1" x14ac:dyDescent="0.3">
      <c r="A1210" s="54" t="s">
        <v>1</v>
      </c>
    </row>
    <row r="1211" spans="1:29" customFormat="1" x14ac:dyDescent="0.3">
      <c r="A1211" s="114" t="s">
        <v>1</v>
      </c>
      <c r="B1211" s="113" t="s">
        <v>504</v>
      </c>
      <c r="C1211" s="113" t="s">
        <v>1</v>
      </c>
      <c r="D1211" s="113" t="s">
        <v>346</v>
      </c>
      <c r="E1211" s="113" t="s">
        <v>1</v>
      </c>
      <c r="F1211" s="113" t="s">
        <v>347</v>
      </c>
      <c r="G1211" s="113" t="s">
        <v>1</v>
      </c>
      <c r="H1211" s="105"/>
      <c r="I1211" s="113" t="s">
        <v>350</v>
      </c>
      <c r="J1211" s="113" t="s">
        <v>1</v>
      </c>
      <c r="K1211" s="113" t="s">
        <v>351</v>
      </c>
      <c r="L1211" s="113" t="s">
        <v>1</v>
      </c>
      <c r="M1211" s="113" t="s">
        <v>352</v>
      </c>
      <c r="N1211" s="113" t="s">
        <v>1</v>
      </c>
      <c r="O1211" s="113" t="s">
        <v>353</v>
      </c>
      <c r="P1211" s="113" t="s">
        <v>1</v>
      </c>
      <c r="Q1211" s="113" t="s">
        <v>354</v>
      </c>
      <c r="R1211" s="113" t="s">
        <v>1</v>
      </c>
      <c r="S1211" s="113" t="s">
        <v>355</v>
      </c>
      <c r="T1211" s="113" t="s">
        <v>1</v>
      </c>
      <c r="U1211" s="113" t="s">
        <v>356</v>
      </c>
      <c r="V1211" s="113" t="s">
        <v>1</v>
      </c>
      <c r="W1211" s="105"/>
      <c r="X1211" s="113" t="s">
        <v>358</v>
      </c>
      <c r="Y1211" s="113" t="s">
        <v>1</v>
      </c>
      <c r="Z1211" s="113" t="s">
        <v>359</v>
      </c>
      <c r="AA1211" s="113" t="s">
        <v>1</v>
      </c>
      <c r="AB1211" s="113" t="s">
        <v>360</v>
      </c>
      <c r="AC1211" s="113" t="s">
        <v>1</v>
      </c>
    </row>
    <row r="1212" spans="1:29" customFormat="1" x14ac:dyDescent="0.3">
      <c r="A1212" s="115" t="s">
        <v>1</v>
      </c>
      <c r="B1212" s="55" t="s">
        <v>14</v>
      </c>
      <c r="C1212" s="55" t="s">
        <v>15</v>
      </c>
      <c r="D1212" s="55" t="s">
        <v>14</v>
      </c>
      <c r="E1212" s="55" t="s">
        <v>15</v>
      </c>
      <c r="F1212" s="55" t="s">
        <v>14</v>
      </c>
      <c r="G1212" s="55" t="s">
        <v>15</v>
      </c>
      <c r="H1212" s="105"/>
      <c r="I1212" s="55" t="s">
        <v>14</v>
      </c>
      <c r="J1212" s="55" t="s">
        <v>15</v>
      </c>
      <c r="K1212" s="55" t="s">
        <v>14</v>
      </c>
      <c r="L1212" s="55" t="s">
        <v>15</v>
      </c>
      <c r="M1212" s="55" t="s">
        <v>14</v>
      </c>
      <c r="N1212" s="55" t="s">
        <v>15</v>
      </c>
      <c r="O1212" s="55" t="s">
        <v>14</v>
      </c>
      <c r="P1212" s="55" t="s">
        <v>15</v>
      </c>
      <c r="Q1212" s="55" t="s">
        <v>14</v>
      </c>
      <c r="R1212" s="55" t="s">
        <v>15</v>
      </c>
      <c r="S1212" s="55" t="s">
        <v>14</v>
      </c>
      <c r="T1212" s="55" t="s">
        <v>15</v>
      </c>
      <c r="U1212" s="55" t="s">
        <v>14</v>
      </c>
      <c r="V1212" s="55" t="s">
        <v>15</v>
      </c>
      <c r="W1212" s="105"/>
      <c r="X1212" s="55" t="s">
        <v>14</v>
      </c>
      <c r="Y1212" s="55" t="s">
        <v>15</v>
      </c>
      <c r="Z1212" s="55" t="s">
        <v>14</v>
      </c>
      <c r="AA1212" s="55" t="s">
        <v>15</v>
      </c>
      <c r="AB1212" s="55" t="s">
        <v>14</v>
      </c>
      <c r="AC1212" s="55" t="s">
        <v>15</v>
      </c>
    </row>
    <row r="1213" spans="1:29" customFormat="1" x14ac:dyDescent="0.3">
      <c r="A1213" s="56" t="s">
        <v>16</v>
      </c>
      <c r="B1213" s="57">
        <v>38.080557513400002</v>
      </c>
      <c r="C1213" s="57">
        <v>38.080557513400002</v>
      </c>
      <c r="D1213" s="57">
        <v>11.781834935799999</v>
      </c>
      <c r="E1213" s="57">
        <v>11.781834935799999</v>
      </c>
      <c r="F1213" s="57">
        <v>26.2987225776</v>
      </c>
      <c r="G1213" s="57">
        <v>26.2987225776</v>
      </c>
      <c r="H1213" s="106"/>
      <c r="I1213" s="57">
        <v>9.1617648130999996</v>
      </c>
      <c r="J1213" s="57">
        <v>9.1617648130999996</v>
      </c>
      <c r="K1213" s="57">
        <v>10.008789630200001</v>
      </c>
      <c r="L1213" s="57">
        <v>10.008789630200001</v>
      </c>
      <c r="M1213" s="57">
        <v>6.7479781717999998</v>
      </c>
      <c r="N1213" s="57">
        <v>6.7479781717999998</v>
      </c>
      <c r="O1213" s="57">
        <v>7.3275723008</v>
      </c>
      <c r="P1213" s="57">
        <v>7.3275723008</v>
      </c>
      <c r="Q1213" s="57">
        <v>0.96545749199999997</v>
      </c>
      <c r="R1213" s="57">
        <v>0.96545749199999997</v>
      </c>
      <c r="S1213" s="57">
        <v>3.1064960758</v>
      </c>
      <c r="T1213" s="57">
        <v>3.1064960758</v>
      </c>
      <c r="U1213" s="57">
        <v>0.76249902970000005</v>
      </c>
      <c r="V1213" s="57">
        <v>0.76249902970000005</v>
      </c>
      <c r="W1213" s="106"/>
      <c r="X1213" s="57">
        <v>6.1822602864</v>
      </c>
      <c r="Y1213" s="57">
        <v>6.1822602864</v>
      </c>
      <c r="Z1213" s="57">
        <v>9.8481639806000008</v>
      </c>
      <c r="AA1213" s="57">
        <v>9.8481639806000008</v>
      </c>
      <c r="AB1213" s="57">
        <v>22.050133246400001</v>
      </c>
      <c r="AC1213" s="57">
        <v>22.050133246400001</v>
      </c>
    </row>
    <row r="1214" spans="1:29" customFormat="1" x14ac:dyDescent="0.3">
      <c r="A1214" s="58" t="s">
        <v>310</v>
      </c>
      <c r="B1214" s="67">
        <v>0</v>
      </c>
      <c r="C1214" s="68">
        <v>0</v>
      </c>
      <c r="D1214" s="67">
        <v>0</v>
      </c>
      <c r="E1214" s="68">
        <v>0</v>
      </c>
      <c r="F1214" s="67">
        <v>0</v>
      </c>
      <c r="G1214" s="68">
        <v>0</v>
      </c>
      <c r="H1214" s="108"/>
      <c r="I1214" s="67">
        <v>0</v>
      </c>
      <c r="J1214" s="68">
        <v>0</v>
      </c>
      <c r="K1214" s="67">
        <v>0</v>
      </c>
      <c r="L1214" s="68">
        <v>0</v>
      </c>
      <c r="M1214" s="67">
        <v>0</v>
      </c>
      <c r="N1214" s="68">
        <v>0</v>
      </c>
      <c r="O1214" s="67">
        <v>0</v>
      </c>
      <c r="P1214" s="68">
        <v>0</v>
      </c>
      <c r="Q1214" s="67">
        <v>0</v>
      </c>
      <c r="R1214" s="68">
        <v>0</v>
      </c>
      <c r="S1214" s="67">
        <v>0</v>
      </c>
      <c r="T1214" s="68">
        <v>0</v>
      </c>
      <c r="U1214" s="67">
        <v>0</v>
      </c>
      <c r="V1214" s="68">
        <v>0</v>
      </c>
      <c r="W1214" s="108"/>
      <c r="X1214" s="67">
        <v>0</v>
      </c>
      <c r="Y1214" s="68">
        <v>0</v>
      </c>
      <c r="Z1214" s="67">
        <v>0</v>
      </c>
      <c r="AA1214" s="68">
        <v>0</v>
      </c>
      <c r="AB1214" s="67">
        <v>0</v>
      </c>
      <c r="AC1214" s="68">
        <v>0</v>
      </c>
    </row>
    <row r="1215" spans="1:29" customFormat="1" x14ac:dyDescent="0.3">
      <c r="A1215" s="58" t="s">
        <v>311</v>
      </c>
      <c r="B1215" s="70">
        <v>37.579053945400098</v>
      </c>
      <c r="C1215" s="71">
        <v>98.683045625517593</v>
      </c>
      <c r="D1215" s="70">
        <v>11.280331367800001</v>
      </c>
      <c r="E1215" s="71">
        <v>95.743417127020294</v>
      </c>
      <c r="F1215" s="70">
        <v>26.2987225776</v>
      </c>
      <c r="G1215" s="71">
        <v>100</v>
      </c>
      <c r="H1215" s="108"/>
      <c r="I1215" s="70">
        <v>9.1617648130999996</v>
      </c>
      <c r="J1215" s="71">
        <v>100</v>
      </c>
      <c r="K1215" s="70">
        <v>10.008789630200001</v>
      </c>
      <c r="L1215" s="71">
        <v>100</v>
      </c>
      <c r="M1215" s="70">
        <v>6.2464746038000101</v>
      </c>
      <c r="N1215" s="71">
        <v>92.5680914307666</v>
      </c>
      <c r="O1215" s="70">
        <v>7.3275723008</v>
      </c>
      <c r="P1215" s="71">
        <v>100</v>
      </c>
      <c r="Q1215" s="70">
        <v>0.96545749199999997</v>
      </c>
      <c r="R1215" s="71">
        <v>100</v>
      </c>
      <c r="S1215" s="70">
        <v>3.1064960758</v>
      </c>
      <c r="T1215" s="71">
        <v>100</v>
      </c>
      <c r="U1215" s="70">
        <v>0.76249902970000105</v>
      </c>
      <c r="V1215" s="71">
        <v>100</v>
      </c>
      <c r="W1215" s="108"/>
      <c r="X1215" s="70">
        <v>5.6807567183999996</v>
      </c>
      <c r="Y1215" s="71">
        <v>91.888022425985</v>
      </c>
      <c r="Z1215" s="70">
        <v>9.8481639806000008</v>
      </c>
      <c r="AA1215" s="71">
        <v>100</v>
      </c>
      <c r="AB1215" s="70">
        <v>22.050133246400001</v>
      </c>
      <c r="AC1215" s="71">
        <v>100</v>
      </c>
    </row>
    <row r="1216" spans="1:29" customFormat="1" x14ac:dyDescent="0.3">
      <c r="A1216" s="58" t="s">
        <v>312</v>
      </c>
      <c r="B1216" s="74">
        <v>4.4613846065651099</v>
      </c>
      <c r="C1216" s="74">
        <v>4.4613846065651099</v>
      </c>
      <c r="D1216" s="74">
        <v>4.5516590465845503</v>
      </c>
      <c r="E1216" s="74">
        <v>4.5516590465845503</v>
      </c>
      <c r="F1216" s="74">
        <v>4.42094163264907</v>
      </c>
      <c r="G1216" s="74">
        <v>4.42094163264907</v>
      </c>
      <c r="H1216" s="110"/>
      <c r="I1216" s="74">
        <v>5</v>
      </c>
      <c r="J1216" s="76">
        <v>5</v>
      </c>
      <c r="K1216" s="74">
        <v>4.2897828533580702</v>
      </c>
      <c r="L1216" s="74">
        <v>4.2897828533580702</v>
      </c>
      <c r="M1216" s="74">
        <v>4.2899401919490998</v>
      </c>
      <c r="N1216" s="74">
        <v>4.2899401919490998</v>
      </c>
      <c r="O1216" s="74">
        <v>4.2551872909525397</v>
      </c>
      <c r="P1216" s="74">
        <v>4.2551872909525397</v>
      </c>
      <c r="Q1216" s="74">
        <v>4</v>
      </c>
      <c r="R1216" s="75">
        <v>4</v>
      </c>
      <c r="S1216" s="74">
        <v>4.5411979166164098</v>
      </c>
      <c r="T1216" s="74">
        <v>4.5411979166164098</v>
      </c>
      <c r="U1216" s="74">
        <v>4</v>
      </c>
      <c r="V1216" s="75">
        <v>4</v>
      </c>
      <c r="W1216" s="110"/>
      <c r="X1216" s="74">
        <v>4.8377604485196999</v>
      </c>
      <c r="Y1216" s="74">
        <v>4.8377604485196999</v>
      </c>
      <c r="Z1216" s="74">
        <v>4.5709423669707698</v>
      </c>
      <c r="AA1216" s="74">
        <v>4.5709423669707698</v>
      </c>
      <c r="AB1216" s="74">
        <v>4.3069276619180901</v>
      </c>
      <c r="AC1216" s="74">
        <v>4.3069276619180901</v>
      </c>
    </row>
    <row r="1217" spans="1:29" customFormat="1" x14ac:dyDescent="0.3">
      <c r="A1217" s="65" t="s">
        <v>1</v>
      </c>
    </row>
    <row r="1218" spans="1:29" customFormat="1" x14ac:dyDescent="0.3">
      <c r="A1218" s="65" t="s">
        <v>1</v>
      </c>
    </row>
    <row r="1219" spans="1:29" customFormat="1" x14ac:dyDescent="0.3">
      <c r="A1219" s="53" t="s">
        <v>460</v>
      </c>
    </row>
    <row r="1220" spans="1:29" customFormat="1" x14ac:dyDescent="0.3">
      <c r="A1220" s="54" t="s">
        <v>1</v>
      </c>
    </row>
    <row r="1221" spans="1:29" customFormat="1" x14ac:dyDescent="0.3">
      <c r="A1221" s="114" t="s">
        <v>1</v>
      </c>
      <c r="B1221" s="113" t="s">
        <v>504</v>
      </c>
      <c r="C1221" s="113" t="s">
        <v>1</v>
      </c>
      <c r="D1221" s="113" t="s">
        <v>346</v>
      </c>
      <c r="E1221" s="113" t="s">
        <v>1</v>
      </c>
      <c r="F1221" s="113" t="s">
        <v>347</v>
      </c>
      <c r="G1221" s="113" t="s">
        <v>1</v>
      </c>
      <c r="H1221" s="105"/>
      <c r="I1221" s="113" t="s">
        <v>350</v>
      </c>
      <c r="J1221" s="113" t="s">
        <v>1</v>
      </c>
      <c r="K1221" s="113" t="s">
        <v>351</v>
      </c>
      <c r="L1221" s="113" t="s">
        <v>1</v>
      </c>
      <c r="M1221" s="113" t="s">
        <v>352</v>
      </c>
      <c r="N1221" s="113" t="s">
        <v>1</v>
      </c>
      <c r="O1221" s="113" t="s">
        <v>353</v>
      </c>
      <c r="P1221" s="113" t="s">
        <v>1</v>
      </c>
      <c r="Q1221" s="113" t="s">
        <v>354</v>
      </c>
      <c r="R1221" s="113" t="s">
        <v>1</v>
      </c>
      <c r="S1221" s="113" t="s">
        <v>355</v>
      </c>
      <c r="T1221" s="113" t="s">
        <v>1</v>
      </c>
      <c r="U1221" s="113" t="s">
        <v>356</v>
      </c>
      <c r="V1221" s="113" t="s">
        <v>1</v>
      </c>
      <c r="W1221" s="105"/>
      <c r="X1221" s="113" t="s">
        <v>358</v>
      </c>
      <c r="Y1221" s="113" t="s">
        <v>1</v>
      </c>
      <c r="Z1221" s="113" t="s">
        <v>359</v>
      </c>
      <c r="AA1221" s="113" t="s">
        <v>1</v>
      </c>
      <c r="AB1221" s="113" t="s">
        <v>360</v>
      </c>
      <c r="AC1221" s="113" t="s">
        <v>1</v>
      </c>
    </row>
    <row r="1222" spans="1:29" customFormat="1" x14ac:dyDescent="0.3">
      <c r="A1222" s="115" t="s">
        <v>1</v>
      </c>
      <c r="B1222" s="55" t="s">
        <v>14</v>
      </c>
      <c r="C1222" s="55" t="s">
        <v>15</v>
      </c>
      <c r="D1222" s="55" t="s">
        <v>14</v>
      </c>
      <c r="E1222" s="55" t="s">
        <v>15</v>
      </c>
      <c r="F1222" s="55" t="s">
        <v>14</v>
      </c>
      <c r="G1222" s="55" t="s">
        <v>15</v>
      </c>
      <c r="H1222" s="105"/>
      <c r="I1222" s="55" t="s">
        <v>14</v>
      </c>
      <c r="J1222" s="55" t="s">
        <v>15</v>
      </c>
      <c r="K1222" s="55" t="s">
        <v>14</v>
      </c>
      <c r="L1222" s="55" t="s">
        <v>15</v>
      </c>
      <c r="M1222" s="55" t="s">
        <v>14</v>
      </c>
      <c r="N1222" s="55" t="s">
        <v>15</v>
      </c>
      <c r="O1222" s="55" t="s">
        <v>14</v>
      </c>
      <c r="P1222" s="55" t="s">
        <v>15</v>
      </c>
      <c r="Q1222" s="55" t="s">
        <v>14</v>
      </c>
      <c r="R1222" s="55" t="s">
        <v>15</v>
      </c>
      <c r="S1222" s="55" t="s">
        <v>14</v>
      </c>
      <c r="T1222" s="55" t="s">
        <v>15</v>
      </c>
      <c r="U1222" s="55" t="s">
        <v>14</v>
      </c>
      <c r="V1222" s="55" t="s">
        <v>15</v>
      </c>
      <c r="W1222" s="105"/>
      <c r="X1222" s="55" t="s">
        <v>14</v>
      </c>
      <c r="Y1222" s="55" t="s">
        <v>15</v>
      </c>
      <c r="Z1222" s="55" t="s">
        <v>14</v>
      </c>
      <c r="AA1222" s="55" t="s">
        <v>15</v>
      </c>
      <c r="AB1222" s="55" t="s">
        <v>14</v>
      </c>
      <c r="AC1222" s="55" t="s">
        <v>15</v>
      </c>
    </row>
    <row r="1223" spans="1:29" customFormat="1" x14ac:dyDescent="0.3">
      <c r="A1223" s="56" t="s">
        <v>16</v>
      </c>
      <c r="B1223" s="57">
        <v>91.507376542900005</v>
      </c>
      <c r="C1223" s="57">
        <v>91.507376542900005</v>
      </c>
      <c r="D1223" s="57">
        <v>48.271370167699999</v>
      </c>
      <c r="E1223" s="57">
        <v>48.271370167699999</v>
      </c>
      <c r="F1223" s="57">
        <v>43.236006375199999</v>
      </c>
      <c r="G1223" s="57">
        <v>43.236006375199999</v>
      </c>
      <c r="H1223" s="106"/>
      <c r="I1223" s="57">
        <v>18.4688080281</v>
      </c>
      <c r="J1223" s="57">
        <v>18.4688080281</v>
      </c>
      <c r="K1223" s="57">
        <v>7.2391661335000004</v>
      </c>
      <c r="L1223" s="57">
        <v>7.2391661335000004</v>
      </c>
      <c r="M1223" s="57">
        <v>4.5792498345999997</v>
      </c>
      <c r="N1223" s="57">
        <v>4.5792498345999997</v>
      </c>
      <c r="O1223" s="57">
        <v>14.093797736799999</v>
      </c>
      <c r="P1223" s="57">
        <v>14.093797736799999</v>
      </c>
      <c r="Q1223" s="57">
        <v>15.3421894829</v>
      </c>
      <c r="R1223" s="57">
        <v>15.3421894829</v>
      </c>
      <c r="S1223" s="57">
        <v>26.240433296900001</v>
      </c>
      <c r="T1223" s="57">
        <v>26.240433296900001</v>
      </c>
      <c r="U1223" s="57">
        <v>5.5437320301000002</v>
      </c>
      <c r="V1223" s="57">
        <v>5.5437320301000002</v>
      </c>
      <c r="W1223" s="106"/>
      <c r="X1223" s="57">
        <v>18.1833054909</v>
      </c>
      <c r="Y1223" s="57">
        <v>18.1833054909</v>
      </c>
      <c r="Z1223" s="57">
        <v>29.914434344299998</v>
      </c>
      <c r="AA1223" s="57">
        <v>29.914434344299998</v>
      </c>
      <c r="AB1223" s="57">
        <v>42.615662004699999</v>
      </c>
      <c r="AC1223" s="57">
        <v>42.615662004699999</v>
      </c>
    </row>
    <row r="1224" spans="1:29" customFormat="1" x14ac:dyDescent="0.3">
      <c r="A1224" s="58" t="s">
        <v>310</v>
      </c>
      <c r="B1224" s="59">
        <v>0</v>
      </c>
      <c r="C1224" s="60">
        <v>0</v>
      </c>
      <c r="D1224" s="59">
        <v>0</v>
      </c>
      <c r="E1224" s="60">
        <v>0</v>
      </c>
      <c r="F1224" s="59">
        <v>0</v>
      </c>
      <c r="G1224" s="60">
        <v>0</v>
      </c>
      <c r="H1224" s="107"/>
      <c r="I1224" s="67">
        <v>0</v>
      </c>
      <c r="J1224" s="68">
        <v>0</v>
      </c>
      <c r="K1224" s="67">
        <v>0</v>
      </c>
      <c r="L1224" s="68">
        <v>0</v>
      </c>
      <c r="M1224" s="67">
        <v>0</v>
      </c>
      <c r="N1224" s="68">
        <v>0</v>
      </c>
      <c r="O1224" s="67">
        <v>0</v>
      </c>
      <c r="P1224" s="68">
        <v>0</v>
      </c>
      <c r="Q1224" s="59">
        <v>0</v>
      </c>
      <c r="R1224" s="60">
        <v>0</v>
      </c>
      <c r="S1224" s="67">
        <v>0</v>
      </c>
      <c r="T1224" s="68">
        <v>0</v>
      </c>
      <c r="U1224" s="67">
        <v>0</v>
      </c>
      <c r="V1224" s="68">
        <v>0</v>
      </c>
      <c r="W1224" s="108"/>
      <c r="X1224" s="67">
        <v>0</v>
      </c>
      <c r="Y1224" s="68">
        <v>0</v>
      </c>
      <c r="Z1224" s="67">
        <v>0</v>
      </c>
      <c r="AA1224" s="68">
        <v>0</v>
      </c>
      <c r="AB1224" s="59">
        <v>0</v>
      </c>
      <c r="AC1224" s="60">
        <v>0</v>
      </c>
    </row>
    <row r="1225" spans="1:29" customFormat="1" x14ac:dyDescent="0.3">
      <c r="A1225" s="58" t="s">
        <v>311</v>
      </c>
      <c r="B1225" s="63">
        <v>90.827281378400002</v>
      </c>
      <c r="C1225" s="64">
        <v>0.99256786512526496</v>
      </c>
      <c r="D1225" s="63">
        <v>48.271370167699999</v>
      </c>
      <c r="E1225" s="64">
        <v>1</v>
      </c>
      <c r="F1225" s="63">
        <v>42.555911210700003</v>
      </c>
      <c r="G1225" s="64">
        <v>0.98427016689288604</v>
      </c>
      <c r="H1225" s="107"/>
      <c r="I1225" s="70">
        <v>18.4688080281</v>
      </c>
      <c r="J1225" s="71">
        <v>100</v>
      </c>
      <c r="K1225" s="70">
        <v>7.2391661334999897</v>
      </c>
      <c r="L1225" s="71">
        <v>100</v>
      </c>
      <c r="M1225" s="70">
        <v>4.5792498345999899</v>
      </c>
      <c r="N1225" s="71">
        <v>100</v>
      </c>
      <c r="O1225" s="70">
        <v>14.093797736799999</v>
      </c>
      <c r="P1225" s="71">
        <v>100</v>
      </c>
      <c r="Q1225" s="63">
        <v>14.662094318399999</v>
      </c>
      <c r="R1225" s="64">
        <v>0.95567157052400997</v>
      </c>
      <c r="S1225" s="70">
        <v>26.240433296900001</v>
      </c>
      <c r="T1225" s="71">
        <v>100</v>
      </c>
      <c r="U1225" s="70">
        <v>5.5437320301000099</v>
      </c>
      <c r="V1225" s="71">
        <v>100</v>
      </c>
      <c r="W1225" s="108"/>
      <c r="X1225" s="70">
        <v>17.684697420199999</v>
      </c>
      <c r="Y1225" s="71">
        <v>97.257879922055196</v>
      </c>
      <c r="Z1225" s="70">
        <v>29.914434344299998</v>
      </c>
      <c r="AA1225" s="71">
        <v>100</v>
      </c>
      <c r="AB1225" s="63">
        <v>42.434174910900097</v>
      </c>
      <c r="AC1225" s="64">
        <v>0.99574130530273197</v>
      </c>
    </row>
    <row r="1226" spans="1:29" customFormat="1" x14ac:dyDescent="0.3">
      <c r="A1226" s="58" t="s">
        <v>312</v>
      </c>
      <c r="B1226" s="73">
        <v>4.6205668468687398</v>
      </c>
      <c r="C1226" s="73">
        <v>4.6205668468687398</v>
      </c>
      <c r="D1226" s="73">
        <v>4.5546568860669199</v>
      </c>
      <c r="E1226" s="73">
        <v>4.5546568860669199</v>
      </c>
      <c r="F1226" s="73">
        <v>4.69501134376896</v>
      </c>
      <c r="G1226" s="73">
        <v>4.69501134376896</v>
      </c>
      <c r="H1226" s="109"/>
      <c r="I1226" s="74">
        <v>4.3044013336619402</v>
      </c>
      <c r="J1226" s="74">
        <v>4.3044013336619402</v>
      </c>
      <c r="K1226" s="74">
        <v>4.4675068193612102</v>
      </c>
      <c r="L1226" s="74">
        <v>4.4675068193612102</v>
      </c>
      <c r="M1226" s="74">
        <v>4.92433694248738</v>
      </c>
      <c r="N1226" s="76">
        <v>4.92433694248738</v>
      </c>
      <c r="O1226" s="74">
        <v>4.5886072955012898</v>
      </c>
      <c r="P1226" s="74">
        <v>4.5886072955012898</v>
      </c>
      <c r="Q1226" s="73">
        <v>4.8059861822138803</v>
      </c>
      <c r="R1226" s="78">
        <v>4.8059861822138803</v>
      </c>
      <c r="S1226" s="74">
        <v>4.7592879137576496</v>
      </c>
      <c r="T1226" s="74">
        <v>4.7592879137576496</v>
      </c>
      <c r="U1226" s="74">
        <v>4.5509804254093602</v>
      </c>
      <c r="V1226" s="74">
        <v>4.5509804254093602</v>
      </c>
      <c r="W1226" s="110"/>
      <c r="X1226" s="74">
        <v>4.7268866824046896</v>
      </c>
      <c r="Y1226" s="74">
        <v>4.7268866824046896</v>
      </c>
      <c r="Z1226" s="74">
        <v>4.3957186541906204</v>
      </c>
      <c r="AA1226" s="75">
        <v>4.3957186541906204</v>
      </c>
      <c r="AB1226" s="73">
        <v>4.72721102033056</v>
      </c>
      <c r="AC1226" s="73">
        <v>4.72721102033056</v>
      </c>
    </row>
    <row r="1227" spans="1:29" customFormat="1" x14ac:dyDescent="0.3">
      <c r="A1227" s="65" t="s">
        <v>1</v>
      </c>
    </row>
    <row r="1228" spans="1:29" customFormat="1" x14ac:dyDescent="0.3">
      <c r="A1228" s="65" t="s">
        <v>1</v>
      </c>
    </row>
    <row r="1229" spans="1:29" customFormat="1" x14ac:dyDescent="0.3">
      <c r="A1229" s="53" t="s">
        <v>461</v>
      </c>
    </row>
    <row r="1230" spans="1:29" customFormat="1" x14ac:dyDescent="0.3">
      <c r="A1230" s="54" t="s">
        <v>1</v>
      </c>
    </row>
    <row r="1231" spans="1:29" customFormat="1" x14ac:dyDescent="0.3">
      <c r="A1231" s="114" t="s">
        <v>1</v>
      </c>
      <c r="B1231" s="113" t="s">
        <v>504</v>
      </c>
      <c r="C1231" s="113" t="s">
        <v>1</v>
      </c>
      <c r="D1231" s="113" t="s">
        <v>346</v>
      </c>
      <c r="E1231" s="113" t="s">
        <v>1</v>
      </c>
      <c r="F1231" s="113" t="s">
        <v>347</v>
      </c>
      <c r="G1231" s="113" t="s">
        <v>1</v>
      </c>
      <c r="H1231" s="105"/>
      <c r="I1231" s="113" t="s">
        <v>350</v>
      </c>
      <c r="J1231" s="113" t="s">
        <v>1</v>
      </c>
      <c r="K1231" s="113" t="s">
        <v>351</v>
      </c>
      <c r="L1231" s="113" t="s">
        <v>1</v>
      </c>
      <c r="M1231" s="113" t="s">
        <v>352</v>
      </c>
      <c r="N1231" s="113" t="s">
        <v>1</v>
      </c>
      <c r="O1231" s="113" t="s">
        <v>353</v>
      </c>
      <c r="P1231" s="113" t="s">
        <v>1</v>
      </c>
      <c r="Q1231" s="113" t="s">
        <v>354</v>
      </c>
      <c r="R1231" s="113" t="s">
        <v>1</v>
      </c>
      <c r="S1231" s="113" t="s">
        <v>355</v>
      </c>
      <c r="T1231" s="113" t="s">
        <v>1</v>
      </c>
      <c r="U1231" s="113" t="s">
        <v>356</v>
      </c>
      <c r="V1231" s="113" t="s">
        <v>1</v>
      </c>
      <c r="W1231" s="105"/>
      <c r="X1231" s="113" t="s">
        <v>358</v>
      </c>
      <c r="Y1231" s="113" t="s">
        <v>1</v>
      </c>
      <c r="Z1231" s="113" t="s">
        <v>359</v>
      </c>
      <c r="AA1231" s="113" t="s">
        <v>1</v>
      </c>
      <c r="AB1231" s="113" t="s">
        <v>360</v>
      </c>
      <c r="AC1231" s="113" t="s">
        <v>1</v>
      </c>
    </row>
    <row r="1232" spans="1:29" customFormat="1" x14ac:dyDescent="0.3">
      <c r="A1232" s="115" t="s">
        <v>1</v>
      </c>
      <c r="B1232" s="55" t="s">
        <v>14</v>
      </c>
      <c r="C1232" s="55" t="s">
        <v>15</v>
      </c>
      <c r="D1232" s="55" t="s">
        <v>14</v>
      </c>
      <c r="E1232" s="55" t="s">
        <v>15</v>
      </c>
      <c r="F1232" s="55" t="s">
        <v>14</v>
      </c>
      <c r="G1232" s="55" t="s">
        <v>15</v>
      </c>
      <c r="H1232" s="105"/>
      <c r="I1232" s="55" t="s">
        <v>14</v>
      </c>
      <c r="J1232" s="55" t="s">
        <v>15</v>
      </c>
      <c r="K1232" s="55" t="s">
        <v>14</v>
      </c>
      <c r="L1232" s="55" t="s">
        <v>15</v>
      </c>
      <c r="M1232" s="55" t="s">
        <v>14</v>
      </c>
      <c r="N1232" s="55" t="s">
        <v>15</v>
      </c>
      <c r="O1232" s="55" t="s">
        <v>14</v>
      </c>
      <c r="P1232" s="55" t="s">
        <v>15</v>
      </c>
      <c r="Q1232" s="55" t="s">
        <v>14</v>
      </c>
      <c r="R1232" s="55" t="s">
        <v>15</v>
      </c>
      <c r="S1232" s="55" t="s">
        <v>14</v>
      </c>
      <c r="T1232" s="55" t="s">
        <v>15</v>
      </c>
      <c r="U1232" s="55" t="s">
        <v>14</v>
      </c>
      <c r="V1232" s="55" t="s">
        <v>15</v>
      </c>
      <c r="W1232" s="105"/>
      <c r="X1232" s="55" t="s">
        <v>14</v>
      </c>
      <c r="Y1232" s="55" t="s">
        <v>15</v>
      </c>
      <c r="Z1232" s="55" t="s">
        <v>14</v>
      </c>
      <c r="AA1232" s="55" t="s">
        <v>15</v>
      </c>
      <c r="AB1232" s="55" t="s">
        <v>14</v>
      </c>
      <c r="AC1232" s="55" t="s">
        <v>15</v>
      </c>
    </row>
    <row r="1233" spans="1:29" customFormat="1" x14ac:dyDescent="0.3">
      <c r="A1233" s="56" t="s">
        <v>16</v>
      </c>
      <c r="B1233" s="57">
        <v>1497.7955463971</v>
      </c>
      <c r="C1233" s="57">
        <v>1497.7955463971</v>
      </c>
      <c r="D1233" s="57">
        <v>695.70771563350002</v>
      </c>
      <c r="E1233" s="57">
        <v>695.70771563350002</v>
      </c>
      <c r="F1233" s="57">
        <v>797.91415653839999</v>
      </c>
      <c r="G1233" s="57">
        <v>797.91415653839999</v>
      </c>
      <c r="H1233" s="106"/>
      <c r="I1233" s="57">
        <v>202.05902681649999</v>
      </c>
      <c r="J1233" s="57">
        <v>202.05902681649999</v>
      </c>
      <c r="K1233" s="57">
        <v>250.81179160139999</v>
      </c>
      <c r="L1233" s="57">
        <v>250.81179160139999</v>
      </c>
      <c r="M1233" s="57">
        <v>192.86541582780001</v>
      </c>
      <c r="N1233" s="57">
        <v>192.86541582780001</v>
      </c>
      <c r="O1233" s="57">
        <v>274.45842064239997</v>
      </c>
      <c r="P1233" s="57">
        <v>274.45842064239997</v>
      </c>
      <c r="Q1233" s="57">
        <v>164.15384138869999</v>
      </c>
      <c r="R1233" s="57">
        <v>164.15384138869999</v>
      </c>
      <c r="S1233" s="57">
        <v>299.23722969149998</v>
      </c>
      <c r="T1233" s="57">
        <v>299.23722969149998</v>
      </c>
      <c r="U1233" s="57">
        <v>114.2098204288</v>
      </c>
      <c r="V1233" s="57">
        <v>114.2098204288</v>
      </c>
      <c r="W1233" s="106"/>
      <c r="X1233" s="57">
        <v>272.60720089580002</v>
      </c>
      <c r="Y1233" s="57">
        <v>272.60720089580002</v>
      </c>
      <c r="Z1233" s="57">
        <v>425.88297958520002</v>
      </c>
      <c r="AA1233" s="57">
        <v>425.88297958520002</v>
      </c>
      <c r="AB1233" s="57">
        <v>788.23190164410005</v>
      </c>
      <c r="AC1233" s="57">
        <v>788.23190164410005</v>
      </c>
    </row>
    <row r="1234" spans="1:29" customFormat="1" x14ac:dyDescent="0.3">
      <c r="A1234" s="58" t="s">
        <v>276</v>
      </c>
      <c r="B1234" s="59">
        <v>14.4204066025</v>
      </c>
      <c r="C1234" s="60">
        <v>9.6277536925435704E-3</v>
      </c>
      <c r="D1234" s="59">
        <v>11.1825221925</v>
      </c>
      <c r="E1234" s="60">
        <v>1.6073592316447699E-2</v>
      </c>
      <c r="F1234" s="59">
        <v>3.2378844099999902</v>
      </c>
      <c r="G1234" s="60">
        <v>4.0579357860336101E-3</v>
      </c>
      <c r="H1234" s="107"/>
      <c r="I1234" s="59">
        <v>6.1080137591999799</v>
      </c>
      <c r="J1234" s="60">
        <v>3.02288586431083E-2</v>
      </c>
      <c r="K1234" s="59">
        <v>0</v>
      </c>
      <c r="L1234" s="60">
        <v>0</v>
      </c>
      <c r="M1234" s="59">
        <v>4.1521400047999997</v>
      </c>
      <c r="N1234" s="60">
        <v>2.15286913259101E-2</v>
      </c>
      <c r="O1234" s="59">
        <v>1.1649181793000001</v>
      </c>
      <c r="P1234" s="60">
        <v>4.2444249900344903E-3</v>
      </c>
      <c r="Q1234" s="59">
        <v>0</v>
      </c>
      <c r="R1234" s="62">
        <v>0</v>
      </c>
      <c r="S1234" s="59">
        <v>1.8265918441</v>
      </c>
      <c r="T1234" s="60">
        <v>6.1041597196416098E-3</v>
      </c>
      <c r="U1234" s="59">
        <v>1.1687428151000001</v>
      </c>
      <c r="V1234" s="60">
        <v>1.0233295269285601E-2</v>
      </c>
      <c r="W1234" s="107"/>
      <c r="X1234" s="59">
        <v>8.5752968238999898</v>
      </c>
      <c r="Y1234" s="61">
        <v>3.1456604211925303E-2</v>
      </c>
      <c r="Z1234" s="59">
        <v>1.2979160079000001</v>
      </c>
      <c r="AA1234" s="60">
        <v>3.0475883520025599E-3</v>
      </c>
      <c r="AB1234" s="59">
        <v>4.5471937706999999</v>
      </c>
      <c r="AC1234" s="60">
        <v>5.7688527465272997E-3</v>
      </c>
    </row>
    <row r="1235" spans="1:29" customFormat="1" x14ac:dyDescent="0.3">
      <c r="A1235" s="58" t="s">
        <v>291</v>
      </c>
      <c r="B1235" s="63">
        <v>16.239492843299999</v>
      </c>
      <c r="C1235" s="64">
        <v>1.08422627389723E-2</v>
      </c>
      <c r="D1235" s="63">
        <v>11.3427094376</v>
      </c>
      <c r="E1235" s="64">
        <v>1.6303843097774901E-2</v>
      </c>
      <c r="F1235" s="63">
        <v>4.8967834056999999</v>
      </c>
      <c r="G1235" s="64">
        <v>6.1369802322392298E-3</v>
      </c>
      <c r="H1235" s="107"/>
      <c r="I1235" s="63">
        <v>9.7437357408000196</v>
      </c>
      <c r="J1235" s="61">
        <v>4.8222224437657897E-2</v>
      </c>
      <c r="K1235" s="63">
        <v>1.1193656596999999</v>
      </c>
      <c r="L1235" s="64">
        <v>4.4629706304994601E-3</v>
      </c>
      <c r="M1235" s="63">
        <v>3.154737205</v>
      </c>
      <c r="N1235" s="64">
        <v>1.6357194945809801E-2</v>
      </c>
      <c r="O1235" s="63">
        <v>0.715331788399998</v>
      </c>
      <c r="P1235" s="64">
        <v>2.6063393745605901E-3</v>
      </c>
      <c r="Q1235" s="63">
        <v>0.34447959500000003</v>
      </c>
      <c r="R1235" s="64">
        <v>2.0985168064651398E-3</v>
      </c>
      <c r="S1235" s="63">
        <v>0.88364190839999901</v>
      </c>
      <c r="T1235" s="64">
        <v>2.9529811825587198E-3</v>
      </c>
      <c r="U1235" s="63">
        <v>0.278200946</v>
      </c>
      <c r="V1235" s="64">
        <v>2.43587587263071E-3</v>
      </c>
      <c r="W1235" s="107"/>
      <c r="X1235" s="63">
        <v>0</v>
      </c>
      <c r="Y1235" s="64">
        <v>0</v>
      </c>
      <c r="Z1235" s="63">
        <v>6.4922171843000003</v>
      </c>
      <c r="AA1235" s="64">
        <v>1.52441339417303E-2</v>
      </c>
      <c r="AB1235" s="63">
        <v>9.7472756589999996</v>
      </c>
      <c r="AC1235" s="64">
        <v>1.23659999534008E-2</v>
      </c>
    </row>
    <row r="1236" spans="1:29" customFormat="1" x14ac:dyDescent="0.3">
      <c r="A1236" s="58" t="s">
        <v>292</v>
      </c>
      <c r="B1236" s="59">
        <v>11.9149394694</v>
      </c>
      <c r="C1236" s="60">
        <v>7.9549839082249992E-3</v>
      </c>
      <c r="D1236" s="59">
        <v>0.89198215739999998</v>
      </c>
      <c r="E1236" s="60">
        <v>1.2821219850749799E-3</v>
      </c>
      <c r="F1236" s="59">
        <v>11.022957312000001</v>
      </c>
      <c r="G1236" s="60">
        <v>1.3814715808303299E-2</v>
      </c>
      <c r="H1236" s="107"/>
      <c r="I1236" s="59">
        <v>3.8840929647000002</v>
      </c>
      <c r="J1236" s="60">
        <v>1.9222565929842599E-2</v>
      </c>
      <c r="K1236" s="59">
        <v>2.1682111471000001</v>
      </c>
      <c r="L1236" s="60">
        <v>8.6447735700792196E-3</v>
      </c>
      <c r="M1236" s="59">
        <v>1.4972970964000001</v>
      </c>
      <c r="N1236" s="60">
        <v>7.7634296951241003E-3</v>
      </c>
      <c r="O1236" s="59">
        <v>1.6152912661000001</v>
      </c>
      <c r="P1236" s="60">
        <v>5.8853769628173002E-3</v>
      </c>
      <c r="Q1236" s="59">
        <v>0.92808715810000197</v>
      </c>
      <c r="R1236" s="60">
        <v>5.6537644824429202E-3</v>
      </c>
      <c r="S1236" s="59">
        <v>1.543758891</v>
      </c>
      <c r="T1236" s="60">
        <v>5.1589800259531403E-3</v>
      </c>
      <c r="U1236" s="59">
        <v>0.278200946</v>
      </c>
      <c r="V1236" s="60">
        <v>2.43587587263071E-3</v>
      </c>
      <c r="W1236" s="107"/>
      <c r="X1236" s="59">
        <v>0</v>
      </c>
      <c r="Y1236" s="60">
        <v>0</v>
      </c>
      <c r="Z1236" s="59">
        <v>4.5088703299000104</v>
      </c>
      <c r="AA1236" s="60">
        <v>1.05871108873417E-2</v>
      </c>
      <c r="AB1236" s="59">
        <v>7.4060691394999996</v>
      </c>
      <c r="AC1236" s="60">
        <v>9.3957997945177899E-3</v>
      </c>
    </row>
    <row r="1237" spans="1:29" customFormat="1" x14ac:dyDescent="0.3">
      <c r="A1237" s="58" t="s">
        <v>293</v>
      </c>
      <c r="B1237" s="63">
        <v>8.1984911396999696</v>
      </c>
      <c r="C1237" s="64">
        <v>5.4737051124375503E-3</v>
      </c>
      <c r="D1237" s="63">
        <v>4.5886569198</v>
      </c>
      <c r="E1237" s="64">
        <v>6.5956677160345202E-3</v>
      </c>
      <c r="F1237" s="63">
        <v>3.6098342199000002</v>
      </c>
      <c r="G1237" s="64">
        <v>4.5240884502671099E-3</v>
      </c>
      <c r="H1237" s="107"/>
      <c r="I1237" s="63">
        <v>0</v>
      </c>
      <c r="J1237" s="64">
        <v>0</v>
      </c>
      <c r="K1237" s="63">
        <v>0</v>
      </c>
      <c r="L1237" s="64">
        <v>0</v>
      </c>
      <c r="M1237" s="63">
        <v>2.4953877799000002</v>
      </c>
      <c r="N1237" s="64">
        <v>1.2938492726596499E-2</v>
      </c>
      <c r="O1237" s="63">
        <v>2.5181845719</v>
      </c>
      <c r="P1237" s="64">
        <v>9.1751040686086898E-3</v>
      </c>
      <c r="Q1237" s="63">
        <v>0.26206479529999999</v>
      </c>
      <c r="R1237" s="64">
        <v>1.59645849943564E-3</v>
      </c>
      <c r="S1237" s="63">
        <v>0.88574593879999997</v>
      </c>
      <c r="T1237" s="64">
        <v>2.9600124948127699E-3</v>
      </c>
      <c r="U1237" s="63">
        <v>2.0371080537999999</v>
      </c>
      <c r="V1237" s="64">
        <v>1.7836540204263399E-2</v>
      </c>
      <c r="W1237" s="107"/>
      <c r="X1237" s="63">
        <v>1.6657268929</v>
      </c>
      <c r="Y1237" s="64">
        <v>6.1103554397181903E-3</v>
      </c>
      <c r="Z1237" s="63">
        <v>1.2127918952000001</v>
      </c>
      <c r="AA1237" s="64">
        <v>2.8477115858944E-3</v>
      </c>
      <c r="AB1237" s="63">
        <v>5.3199723515999997</v>
      </c>
      <c r="AC1237" s="64">
        <v>6.7492477029964899E-3</v>
      </c>
    </row>
    <row r="1238" spans="1:29" customFormat="1" x14ac:dyDescent="0.3">
      <c r="A1238" s="58" t="s">
        <v>294</v>
      </c>
      <c r="B1238" s="59">
        <v>7.9734326537999696</v>
      </c>
      <c r="C1238" s="60">
        <v>5.3234452946397401E-3</v>
      </c>
      <c r="D1238" s="59">
        <v>7.97343265379999</v>
      </c>
      <c r="E1238" s="60">
        <v>1.14608943880111E-2</v>
      </c>
      <c r="F1238" s="59">
        <v>0</v>
      </c>
      <c r="G1238" s="62">
        <v>0</v>
      </c>
      <c r="H1238" s="107"/>
      <c r="I1238" s="59">
        <v>0</v>
      </c>
      <c r="J1238" s="60">
        <v>0</v>
      </c>
      <c r="K1238" s="59">
        <v>5.1618383877999996</v>
      </c>
      <c r="L1238" s="60">
        <v>2.0580525161286702E-2</v>
      </c>
      <c r="M1238" s="59">
        <v>1.5496339088</v>
      </c>
      <c r="N1238" s="60">
        <v>8.0347941187319492E-3</v>
      </c>
      <c r="O1238" s="59">
        <v>0</v>
      </c>
      <c r="P1238" s="60">
        <v>0</v>
      </c>
      <c r="Q1238" s="59">
        <v>0</v>
      </c>
      <c r="R1238" s="60">
        <v>0</v>
      </c>
      <c r="S1238" s="59">
        <v>1.2619603572</v>
      </c>
      <c r="T1238" s="60">
        <v>4.2172571858823298E-3</v>
      </c>
      <c r="U1238" s="59">
        <v>0</v>
      </c>
      <c r="V1238" s="60">
        <v>0</v>
      </c>
      <c r="W1238" s="107"/>
      <c r="X1238" s="59">
        <v>0</v>
      </c>
      <c r="Y1238" s="60">
        <v>0</v>
      </c>
      <c r="Z1238" s="59">
        <v>0.89198215739999998</v>
      </c>
      <c r="AA1238" s="60">
        <v>2.0944301607656898E-3</v>
      </c>
      <c r="AB1238" s="59">
        <v>7.0814504963999996</v>
      </c>
      <c r="AC1238" s="60">
        <v>8.9839684001998092E-3</v>
      </c>
    </row>
    <row r="1239" spans="1:29" customFormat="1" x14ac:dyDescent="0.3">
      <c r="A1239" s="58" t="s">
        <v>295</v>
      </c>
      <c r="B1239" s="63">
        <v>13.8212888433</v>
      </c>
      <c r="C1239" s="64">
        <v>9.2277539992335206E-3</v>
      </c>
      <c r="D1239" s="63">
        <v>11.2171653647</v>
      </c>
      <c r="E1239" s="64">
        <v>1.6123387900744801E-2</v>
      </c>
      <c r="F1239" s="63">
        <v>2.6041234786</v>
      </c>
      <c r="G1239" s="64">
        <v>3.2636637127701801E-3</v>
      </c>
      <c r="H1239" s="107"/>
      <c r="I1239" s="63">
        <v>5.6085752759000096</v>
      </c>
      <c r="J1239" s="64">
        <v>2.7757113177593499E-2</v>
      </c>
      <c r="K1239" s="63">
        <v>2.3556792779000002</v>
      </c>
      <c r="L1239" s="64">
        <v>9.3922190135451809E-3</v>
      </c>
      <c r="M1239" s="63">
        <v>1.1690026822999999</v>
      </c>
      <c r="N1239" s="64">
        <v>6.0612353815872599E-3</v>
      </c>
      <c r="O1239" s="63">
        <v>2.7016303580000001</v>
      </c>
      <c r="P1239" s="64">
        <v>9.8434959717269305E-3</v>
      </c>
      <c r="Q1239" s="63">
        <v>0</v>
      </c>
      <c r="R1239" s="64">
        <v>0</v>
      </c>
      <c r="S1239" s="63">
        <v>1.543758891</v>
      </c>
      <c r="T1239" s="64">
        <v>5.1589800259531403E-3</v>
      </c>
      <c r="U1239" s="63">
        <v>0.44264235819999997</v>
      </c>
      <c r="V1239" s="64">
        <v>3.87569437144811E-3</v>
      </c>
      <c r="W1239" s="107"/>
      <c r="X1239" s="63">
        <v>0</v>
      </c>
      <c r="Y1239" s="64">
        <v>0</v>
      </c>
      <c r="Z1239" s="63">
        <v>8.28650705290001</v>
      </c>
      <c r="AA1239" s="64">
        <v>1.9457239312477E-2</v>
      </c>
      <c r="AB1239" s="63">
        <v>5.5347817904000003</v>
      </c>
      <c r="AC1239" s="64">
        <v>7.02176831317727E-3</v>
      </c>
    </row>
    <row r="1240" spans="1:29" customFormat="1" x14ac:dyDescent="0.3">
      <c r="A1240" s="58" t="s">
        <v>296</v>
      </c>
      <c r="B1240" s="59">
        <v>32.699492861400003</v>
      </c>
      <c r="C1240" s="60">
        <v>2.1831746622599901E-2</v>
      </c>
      <c r="D1240" s="59">
        <v>18.815602677499999</v>
      </c>
      <c r="E1240" s="60">
        <v>2.7045269521507102E-2</v>
      </c>
      <c r="F1240" s="59">
        <v>13.883890183899901</v>
      </c>
      <c r="G1240" s="60">
        <v>1.7400230425955399E-2</v>
      </c>
      <c r="H1240" s="107"/>
      <c r="I1240" s="59">
        <v>0</v>
      </c>
      <c r="J1240" s="60">
        <v>0</v>
      </c>
      <c r="K1240" s="59">
        <v>8.7140881815999904</v>
      </c>
      <c r="L1240" s="60">
        <v>3.4743534687750099E-2</v>
      </c>
      <c r="M1240" s="59">
        <v>3.6591445731999999</v>
      </c>
      <c r="N1240" s="60">
        <v>1.89725283690419E-2</v>
      </c>
      <c r="O1240" s="59">
        <v>8.8079609238999996</v>
      </c>
      <c r="P1240" s="60">
        <v>3.2092150436791103E-2</v>
      </c>
      <c r="Q1240" s="59">
        <v>2.1506461815</v>
      </c>
      <c r="R1240" s="60">
        <v>1.31014063594618E-2</v>
      </c>
      <c r="S1240" s="59">
        <v>6.3397633761999996</v>
      </c>
      <c r="T1240" s="60">
        <v>2.1186412475265901E-2</v>
      </c>
      <c r="U1240" s="59">
        <v>3.0278896249999998</v>
      </c>
      <c r="V1240" s="60">
        <v>2.6511639836502801E-2</v>
      </c>
      <c r="W1240" s="107"/>
      <c r="X1240" s="59">
        <v>5.1482412719999902</v>
      </c>
      <c r="Y1240" s="60">
        <v>1.8885199125638099E-2</v>
      </c>
      <c r="Z1240" s="59">
        <v>6.7003260840999896</v>
      </c>
      <c r="AA1240" s="60">
        <v>1.5732786716731301E-2</v>
      </c>
      <c r="AB1240" s="59">
        <v>20.850925505300001</v>
      </c>
      <c r="AC1240" s="60">
        <v>2.6452780535536499E-2</v>
      </c>
    </row>
    <row r="1241" spans="1:29" customFormat="1" x14ac:dyDescent="0.3">
      <c r="A1241" s="58" t="s">
        <v>297</v>
      </c>
      <c r="B1241" s="63">
        <v>19.2969605368</v>
      </c>
      <c r="C1241" s="64">
        <v>1.2883574519378301E-2</v>
      </c>
      <c r="D1241" s="63">
        <v>4.2629368324999897</v>
      </c>
      <c r="E1241" s="64">
        <v>6.1274824710234E-3</v>
      </c>
      <c r="F1241" s="63">
        <v>15.0340237042999</v>
      </c>
      <c r="G1241" s="64">
        <v>1.8841655560445598E-2</v>
      </c>
      <c r="H1241" s="107"/>
      <c r="I1241" s="63">
        <v>3.8060788235</v>
      </c>
      <c r="J1241" s="64">
        <v>1.88364701318516E-2</v>
      </c>
      <c r="K1241" s="63">
        <v>1.1193656596999999</v>
      </c>
      <c r="L1241" s="64">
        <v>4.4629706304994601E-3</v>
      </c>
      <c r="M1241" s="63">
        <v>2.8102300271999998</v>
      </c>
      <c r="N1241" s="64">
        <v>1.45709380561475E-2</v>
      </c>
      <c r="O1241" s="63">
        <v>2.7890756594999999</v>
      </c>
      <c r="P1241" s="64">
        <v>1.0162106351016199E-2</v>
      </c>
      <c r="Q1241" s="63">
        <v>0.65820862269999703</v>
      </c>
      <c r="R1241" s="64">
        <v>4.0097058779235504E-3</v>
      </c>
      <c r="S1241" s="63">
        <v>5.3151115245000202</v>
      </c>
      <c r="T1241" s="64">
        <v>1.7762200010939901E-2</v>
      </c>
      <c r="U1241" s="63">
        <v>2.7988902197000001</v>
      </c>
      <c r="V1241" s="64">
        <v>2.45065635266003E-2</v>
      </c>
      <c r="W1241" s="107"/>
      <c r="X1241" s="63">
        <v>2.7245951811000002</v>
      </c>
      <c r="Y1241" s="64">
        <v>9.9945825794287603E-3</v>
      </c>
      <c r="Z1241" s="63">
        <v>5.9470815618000001</v>
      </c>
      <c r="AA1241" s="64">
        <v>1.3964121241925E-2</v>
      </c>
      <c r="AB1241" s="63">
        <v>10.6252837939</v>
      </c>
      <c r="AC1241" s="64">
        <v>1.34798956648896E-2</v>
      </c>
    </row>
    <row r="1242" spans="1:29" customFormat="1" x14ac:dyDescent="0.3">
      <c r="A1242" s="58" t="s">
        <v>298</v>
      </c>
      <c r="B1242" s="59">
        <v>11.402766482400001</v>
      </c>
      <c r="C1242" s="60">
        <v>7.6130327065192602E-3</v>
      </c>
      <c r="D1242" s="59">
        <v>6.1186470446000003</v>
      </c>
      <c r="E1242" s="60">
        <v>8.7948529347967094E-3</v>
      </c>
      <c r="F1242" s="59">
        <v>5.2841194378000003</v>
      </c>
      <c r="G1242" s="60">
        <v>6.6224159510142704E-3</v>
      </c>
      <c r="H1242" s="107"/>
      <c r="I1242" s="59">
        <v>0</v>
      </c>
      <c r="J1242" s="60">
        <v>0</v>
      </c>
      <c r="K1242" s="59">
        <v>0</v>
      </c>
      <c r="L1242" s="60">
        <v>0</v>
      </c>
      <c r="M1242" s="59">
        <v>2.8533282558000002</v>
      </c>
      <c r="N1242" s="60">
        <v>1.4794400766737799E-2</v>
      </c>
      <c r="O1242" s="59">
        <v>1.5674574720000001</v>
      </c>
      <c r="P1242" s="60">
        <v>5.7110926614355401E-3</v>
      </c>
      <c r="Q1242" s="59">
        <v>0.74660006429999703</v>
      </c>
      <c r="R1242" s="60">
        <v>4.5481729698431204E-3</v>
      </c>
      <c r="S1242" s="59">
        <v>5.0063861227000102</v>
      </c>
      <c r="T1242" s="60">
        <v>1.6730492151198401E-2</v>
      </c>
      <c r="U1242" s="59">
        <v>1.2289945676</v>
      </c>
      <c r="V1242" s="60">
        <v>1.0760848436550801E-2</v>
      </c>
      <c r="W1242" s="107"/>
      <c r="X1242" s="59">
        <v>0.64069122060000205</v>
      </c>
      <c r="Y1242" s="60">
        <v>2.35023586499058E-3</v>
      </c>
      <c r="Z1242" s="59">
        <v>3.88781626130001</v>
      </c>
      <c r="AA1242" s="60">
        <v>9.1288369051203706E-3</v>
      </c>
      <c r="AB1242" s="59">
        <v>6.8742590005000102</v>
      </c>
      <c r="AC1242" s="60">
        <v>8.7211123860397206E-3</v>
      </c>
    </row>
    <row r="1243" spans="1:29" customFormat="1" x14ac:dyDescent="0.3">
      <c r="A1243" s="58" t="s">
        <v>299</v>
      </c>
      <c r="B1243" s="63">
        <v>10.860196160499999</v>
      </c>
      <c r="C1243" s="64">
        <v>7.2507867890406396E-3</v>
      </c>
      <c r="D1243" s="63">
        <v>3.8136754409</v>
      </c>
      <c r="E1243" s="64">
        <v>5.4817207790017501E-3</v>
      </c>
      <c r="F1243" s="63">
        <v>7.0465207196000001</v>
      </c>
      <c r="G1243" s="64">
        <v>8.8311764641073702E-3</v>
      </c>
      <c r="H1243" s="107"/>
      <c r="I1243" s="63">
        <v>3.8060788235</v>
      </c>
      <c r="J1243" s="64">
        <v>1.88364701318516E-2</v>
      </c>
      <c r="K1243" s="63">
        <v>2.6648625248000002</v>
      </c>
      <c r="L1243" s="64">
        <v>1.0624949121351901E-2</v>
      </c>
      <c r="M1243" s="63">
        <v>2.2693191426000001</v>
      </c>
      <c r="N1243" s="64">
        <v>1.17663352595375E-2</v>
      </c>
      <c r="O1243" s="63">
        <v>0.59753246319999997</v>
      </c>
      <c r="P1243" s="64">
        <v>2.1771329216331201E-3</v>
      </c>
      <c r="Q1243" s="63">
        <v>0.1814870938</v>
      </c>
      <c r="R1243" s="64">
        <v>1.1055915125998E-3</v>
      </c>
      <c r="S1243" s="63">
        <v>1.3409161126</v>
      </c>
      <c r="T1243" s="64">
        <v>4.4811139108005497E-3</v>
      </c>
      <c r="U1243" s="63">
        <v>0</v>
      </c>
      <c r="V1243" s="64">
        <v>0</v>
      </c>
      <c r="W1243" s="107"/>
      <c r="X1243" s="63">
        <v>0</v>
      </c>
      <c r="Y1243" s="64">
        <v>0</v>
      </c>
      <c r="Z1243" s="63">
        <v>0.59753246319999997</v>
      </c>
      <c r="AA1243" s="64">
        <v>1.4030437745645101E-3</v>
      </c>
      <c r="AB1243" s="63">
        <v>10.262663697300001</v>
      </c>
      <c r="AC1243" s="64">
        <v>1.30198532638606E-2</v>
      </c>
    </row>
    <row r="1244" spans="1:29" customFormat="1" x14ac:dyDescent="0.3">
      <c r="A1244" s="58" t="s">
        <v>300</v>
      </c>
      <c r="B1244" s="59">
        <v>24.7816660529</v>
      </c>
      <c r="C1244" s="60">
        <v>1.6545426451902299E-2</v>
      </c>
      <c r="D1244" s="59">
        <v>20.5602859145</v>
      </c>
      <c r="E1244" s="61">
        <v>2.9553051450317998E-2</v>
      </c>
      <c r="F1244" s="59">
        <v>4.2213801383999998</v>
      </c>
      <c r="G1244" s="62">
        <v>5.2905191665149299E-3</v>
      </c>
      <c r="H1244" s="107"/>
      <c r="I1244" s="59">
        <v>10.243174224100001</v>
      </c>
      <c r="J1244" s="60">
        <v>5.0693969903172598E-2</v>
      </c>
      <c r="K1244" s="59">
        <v>6.5957117038000002</v>
      </c>
      <c r="L1244" s="60">
        <v>2.62974546040569E-2</v>
      </c>
      <c r="M1244" s="59">
        <v>0.89198215739999898</v>
      </c>
      <c r="N1244" s="60">
        <v>4.62489427444269E-3</v>
      </c>
      <c r="O1244" s="59">
        <v>4.80294800049999</v>
      </c>
      <c r="P1244" s="60">
        <v>1.7499729063725499E-2</v>
      </c>
      <c r="Q1244" s="59">
        <v>0.45783801540000002</v>
      </c>
      <c r="R1244" s="62">
        <v>2.7890789001756302E-3</v>
      </c>
      <c r="S1244" s="59">
        <v>1.2619603572</v>
      </c>
      <c r="T1244" s="60">
        <v>4.2172571858823298E-3</v>
      </c>
      <c r="U1244" s="59">
        <v>0.52805159450000005</v>
      </c>
      <c r="V1244" s="60">
        <v>4.6235217997667296E-3</v>
      </c>
      <c r="W1244" s="107"/>
      <c r="X1244" s="59">
        <v>6.1080137591999799</v>
      </c>
      <c r="Y1244" s="60">
        <v>2.2405914954296099E-2</v>
      </c>
      <c r="Z1244" s="59">
        <v>2.41513141410001</v>
      </c>
      <c r="AA1244" s="60">
        <v>5.6708803353735402E-3</v>
      </c>
      <c r="AB1244" s="59">
        <v>16.258520879599999</v>
      </c>
      <c r="AC1244" s="60">
        <v>2.0626570487299298E-2</v>
      </c>
    </row>
    <row r="1245" spans="1:29" customFormat="1" x14ac:dyDescent="0.3">
      <c r="A1245" s="58" t="s">
        <v>277</v>
      </c>
      <c r="B1245" s="63">
        <v>12.8070682008</v>
      </c>
      <c r="C1245" s="64">
        <v>8.5506117517888201E-3</v>
      </c>
      <c r="D1245" s="63">
        <v>2.8937725717000098</v>
      </c>
      <c r="E1245" s="64">
        <v>4.1594659749676303E-3</v>
      </c>
      <c r="F1245" s="63">
        <v>9.9132956291000092</v>
      </c>
      <c r="G1245" s="64">
        <v>1.2424012718494601E-2</v>
      </c>
      <c r="H1245" s="107"/>
      <c r="I1245" s="63">
        <v>8.0464389227000108</v>
      </c>
      <c r="J1245" s="61">
        <v>3.9822219524037299E-2</v>
      </c>
      <c r="K1245" s="63">
        <v>0</v>
      </c>
      <c r="L1245" s="64">
        <v>0</v>
      </c>
      <c r="M1245" s="63">
        <v>2.0101306633</v>
      </c>
      <c r="N1245" s="64">
        <v>1.0422452644878301E-2</v>
      </c>
      <c r="O1245" s="63">
        <v>1.8668567063999999</v>
      </c>
      <c r="P1245" s="64">
        <v>6.8019654927344401E-3</v>
      </c>
      <c r="Q1245" s="63">
        <v>0</v>
      </c>
      <c r="R1245" s="64">
        <v>0</v>
      </c>
      <c r="S1245" s="63">
        <v>0.88364190839999901</v>
      </c>
      <c r="T1245" s="64">
        <v>2.9529811825587198E-3</v>
      </c>
      <c r="U1245" s="63">
        <v>0</v>
      </c>
      <c r="V1245" s="64">
        <v>0</v>
      </c>
      <c r="W1245" s="107"/>
      <c r="X1245" s="63">
        <v>0</v>
      </c>
      <c r="Y1245" s="64">
        <v>0</v>
      </c>
      <c r="Z1245" s="63">
        <v>7.5417921608000098</v>
      </c>
      <c r="AA1245" s="64">
        <v>1.7708601945411202E-2</v>
      </c>
      <c r="AB1245" s="63">
        <v>5.2652760400000096</v>
      </c>
      <c r="AC1245" s="64">
        <v>6.6798565612704204E-3</v>
      </c>
    </row>
    <row r="1246" spans="1:29" customFormat="1" x14ac:dyDescent="0.3">
      <c r="A1246" s="58" t="s">
        <v>278</v>
      </c>
      <c r="B1246" s="59">
        <v>16.337379493499999</v>
      </c>
      <c r="C1246" s="60">
        <v>1.09076165520715E-2</v>
      </c>
      <c r="D1246" s="59">
        <v>10.949726372500001</v>
      </c>
      <c r="E1246" s="60">
        <v>1.57389750414502E-2</v>
      </c>
      <c r="F1246" s="59">
        <v>5.3876531209999996</v>
      </c>
      <c r="G1246" s="60">
        <v>6.7521713668714902E-3</v>
      </c>
      <c r="H1246" s="107"/>
      <c r="I1246" s="59">
        <v>6.8950234497000098</v>
      </c>
      <c r="J1246" s="60">
        <v>3.4123808069023903E-2</v>
      </c>
      <c r="K1246" s="59">
        <v>0</v>
      </c>
      <c r="L1246" s="60">
        <v>0</v>
      </c>
      <c r="M1246" s="59">
        <v>2.4391687550999999</v>
      </c>
      <c r="N1246" s="60">
        <v>1.26469991762433E-2</v>
      </c>
      <c r="O1246" s="59">
        <v>3.4036434165</v>
      </c>
      <c r="P1246" s="60">
        <v>1.24013080325005E-2</v>
      </c>
      <c r="Q1246" s="59">
        <v>1.2999012184000001</v>
      </c>
      <c r="R1246" s="60">
        <v>7.9187986549882992E-3</v>
      </c>
      <c r="S1246" s="59">
        <v>0</v>
      </c>
      <c r="T1246" s="60">
        <v>0</v>
      </c>
      <c r="U1246" s="59">
        <v>2.2996426537999999</v>
      </c>
      <c r="V1246" s="60">
        <v>2.0135244457665801E-2</v>
      </c>
      <c r="W1246" s="107"/>
      <c r="X1246" s="59">
        <v>6.21719174919998</v>
      </c>
      <c r="Y1246" s="60">
        <v>2.2806410574519001E-2</v>
      </c>
      <c r="Z1246" s="59">
        <v>4.8879311000999897</v>
      </c>
      <c r="AA1246" s="60">
        <v>1.14771693972385E-2</v>
      </c>
      <c r="AB1246" s="59">
        <v>5.2322566441999996</v>
      </c>
      <c r="AC1246" s="60">
        <v>6.6379661027249999E-3</v>
      </c>
    </row>
    <row r="1247" spans="1:29" customFormat="1" x14ac:dyDescent="0.3">
      <c r="A1247" s="58" t="s">
        <v>279</v>
      </c>
      <c r="B1247" s="63">
        <v>5.9254791190000002</v>
      </c>
      <c r="C1247" s="64">
        <v>3.9561334878138402E-3</v>
      </c>
      <c r="D1247" s="63">
        <v>3.6942633414000099</v>
      </c>
      <c r="E1247" s="64">
        <v>5.31007959001298E-3</v>
      </c>
      <c r="F1247" s="63">
        <v>2.2312157775999899</v>
      </c>
      <c r="G1247" s="64">
        <v>2.79631055460867E-3</v>
      </c>
      <c r="H1247" s="107"/>
      <c r="I1247" s="63">
        <v>0</v>
      </c>
      <c r="J1247" s="64">
        <v>0</v>
      </c>
      <c r="K1247" s="63">
        <v>3.054365513</v>
      </c>
      <c r="L1247" s="64">
        <v>1.2177918324725799E-2</v>
      </c>
      <c r="M1247" s="63">
        <v>2.8711136060000002</v>
      </c>
      <c r="N1247" s="61">
        <v>1.4886617145312701E-2</v>
      </c>
      <c r="O1247" s="63">
        <v>0</v>
      </c>
      <c r="P1247" s="64">
        <v>0</v>
      </c>
      <c r="Q1247" s="63">
        <v>0</v>
      </c>
      <c r="R1247" s="64">
        <v>0</v>
      </c>
      <c r="S1247" s="63">
        <v>0</v>
      </c>
      <c r="T1247" s="64">
        <v>0</v>
      </c>
      <c r="U1247" s="63">
        <v>0</v>
      </c>
      <c r="V1247" s="64">
        <v>0</v>
      </c>
      <c r="W1247" s="107"/>
      <c r="X1247" s="63">
        <v>0</v>
      </c>
      <c r="Y1247" s="64">
        <v>0</v>
      </c>
      <c r="Z1247" s="63">
        <v>0</v>
      </c>
      <c r="AA1247" s="64">
        <v>0</v>
      </c>
      <c r="AB1247" s="63">
        <v>5.9254791190000002</v>
      </c>
      <c r="AC1247" s="64">
        <v>7.5174312364680897E-3</v>
      </c>
    </row>
    <row r="1248" spans="1:29" customFormat="1" x14ac:dyDescent="0.3">
      <c r="A1248" s="58" t="s">
        <v>301</v>
      </c>
      <c r="B1248" s="59">
        <v>9.6780985098999803</v>
      </c>
      <c r="C1248" s="60">
        <v>6.46156181541624E-3</v>
      </c>
      <c r="D1248" s="59">
        <v>9.2754237536000002</v>
      </c>
      <c r="E1248" s="60">
        <v>1.3332357174095699E-2</v>
      </c>
      <c r="F1248" s="59">
        <v>0.40267475629999999</v>
      </c>
      <c r="G1248" s="62">
        <v>5.04659245609739E-4</v>
      </c>
      <c r="H1248" s="107"/>
      <c r="I1248" s="59">
        <v>2.1785855125000002</v>
      </c>
      <c r="J1248" s="60">
        <v>1.07819261867399E-2</v>
      </c>
      <c r="K1248" s="59">
        <v>7.0968382411000004</v>
      </c>
      <c r="L1248" s="61">
        <v>2.8295472855512999E-2</v>
      </c>
      <c r="M1248" s="59">
        <v>0</v>
      </c>
      <c r="N1248" s="60">
        <v>0</v>
      </c>
      <c r="O1248" s="59">
        <v>0</v>
      </c>
      <c r="P1248" s="60">
        <v>0</v>
      </c>
      <c r="Q1248" s="59">
        <v>0</v>
      </c>
      <c r="R1248" s="60">
        <v>0</v>
      </c>
      <c r="S1248" s="59">
        <v>0</v>
      </c>
      <c r="T1248" s="60">
        <v>0</v>
      </c>
      <c r="U1248" s="59">
        <v>0.40267475629999999</v>
      </c>
      <c r="V1248" s="60">
        <v>3.5257454638152898E-3</v>
      </c>
      <c r="W1248" s="107"/>
      <c r="X1248" s="59">
        <v>0.40267475629999899</v>
      </c>
      <c r="Y1248" s="60">
        <v>1.47712443023072E-3</v>
      </c>
      <c r="Z1248" s="59">
        <v>0</v>
      </c>
      <c r="AA1248" s="60">
        <v>0</v>
      </c>
      <c r="AB1248" s="59">
        <v>9.2754237535999895</v>
      </c>
      <c r="AC1248" s="60">
        <v>1.17673792880664E-2</v>
      </c>
    </row>
    <row r="1249" spans="1:29" customFormat="1" x14ac:dyDescent="0.3">
      <c r="A1249" s="58" t="s">
        <v>280</v>
      </c>
      <c r="B1249" s="63">
        <v>37.2619577233</v>
      </c>
      <c r="C1249" s="64">
        <v>2.4877866550566601E-2</v>
      </c>
      <c r="D1249" s="63">
        <v>15.977817636200101</v>
      </c>
      <c r="E1249" s="64">
        <v>2.2966279196215099E-2</v>
      </c>
      <c r="F1249" s="63">
        <v>20.524890301999999</v>
      </c>
      <c r="G1249" s="64">
        <v>2.5723181038726499E-2</v>
      </c>
      <c r="H1249" s="107"/>
      <c r="I1249" s="63">
        <v>21.516882123199998</v>
      </c>
      <c r="J1249" s="61">
        <v>0.10648810133457</v>
      </c>
      <c r="K1249" s="63">
        <v>4.2400324259</v>
      </c>
      <c r="L1249" s="64">
        <v>1.69052355905117E-2</v>
      </c>
      <c r="M1249" s="63">
        <v>5.2905493596000301</v>
      </c>
      <c r="N1249" s="64">
        <v>2.7431301443508499E-2</v>
      </c>
      <c r="O1249" s="63">
        <v>3.8380228162000098</v>
      </c>
      <c r="P1249" s="64">
        <v>1.398398638022E-2</v>
      </c>
      <c r="Q1249" s="63">
        <v>2.3764709983999999</v>
      </c>
      <c r="R1249" s="64">
        <v>1.44770964742321E-2</v>
      </c>
      <c r="S1249" s="63">
        <v>0</v>
      </c>
      <c r="T1249" s="62">
        <v>0</v>
      </c>
      <c r="U1249" s="63">
        <v>0</v>
      </c>
      <c r="V1249" s="62">
        <v>0</v>
      </c>
      <c r="W1249" s="107"/>
      <c r="X1249" s="63">
        <v>0</v>
      </c>
      <c r="Y1249" s="62">
        <v>0</v>
      </c>
      <c r="Z1249" s="63">
        <v>18.315149791100001</v>
      </c>
      <c r="AA1249" s="61">
        <v>4.3005122695766201E-2</v>
      </c>
      <c r="AB1249" s="63">
        <v>10.1743571196</v>
      </c>
      <c r="AC1249" s="64">
        <v>1.29078220487882E-2</v>
      </c>
    </row>
    <row r="1250" spans="1:29" customFormat="1" x14ac:dyDescent="0.3">
      <c r="A1250" s="58" t="s">
        <v>281</v>
      </c>
      <c r="B1250" s="59">
        <v>13.885132792</v>
      </c>
      <c r="C1250" s="60">
        <v>9.2703792753291592E-3</v>
      </c>
      <c r="D1250" s="59">
        <v>5.5190309177000101</v>
      </c>
      <c r="E1250" s="60">
        <v>7.9329735658809804E-3</v>
      </c>
      <c r="F1250" s="59">
        <v>8.3661018743</v>
      </c>
      <c r="G1250" s="60">
        <v>1.0484964837063101E-2</v>
      </c>
      <c r="H1250" s="107"/>
      <c r="I1250" s="59">
        <v>3.4663226077</v>
      </c>
      <c r="J1250" s="60">
        <v>1.7155000013179E-2</v>
      </c>
      <c r="K1250" s="59">
        <v>0</v>
      </c>
      <c r="L1250" s="60">
        <v>0</v>
      </c>
      <c r="M1250" s="59">
        <v>1.9024985693000001</v>
      </c>
      <c r="N1250" s="60">
        <v>9.8643842450149097E-3</v>
      </c>
      <c r="O1250" s="59">
        <v>3.4147767597000001</v>
      </c>
      <c r="P1250" s="60">
        <v>1.2441872804293401E-2</v>
      </c>
      <c r="Q1250" s="59">
        <v>1.4545901482000001</v>
      </c>
      <c r="R1250" s="60">
        <v>8.8611398666917293E-3</v>
      </c>
      <c r="S1250" s="59">
        <v>2.5451850583</v>
      </c>
      <c r="T1250" s="60">
        <v>8.5055761976007092E-3</v>
      </c>
      <c r="U1250" s="59">
        <v>1.1017596488000001</v>
      </c>
      <c r="V1250" s="60">
        <v>9.6468030915682294E-3</v>
      </c>
      <c r="W1250" s="107"/>
      <c r="X1250" s="59">
        <v>0</v>
      </c>
      <c r="Y1250" s="60">
        <v>0</v>
      </c>
      <c r="Z1250" s="59">
        <v>2.8177775358000101</v>
      </c>
      <c r="AA1250" s="60">
        <v>6.6163187327759601E-3</v>
      </c>
      <c r="AB1250" s="59">
        <v>11.067355256200001</v>
      </c>
      <c r="AC1250" s="60">
        <v>1.4040735008460901E-2</v>
      </c>
    </row>
    <row r="1251" spans="1:29" customFormat="1" x14ac:dyDescent="0.3">
      <c r="A1251" s="58" t="s">
        <v>282</v>
      </c>
      <c r="B1251" s="63">
        <v>16.245401940600001</v>
      </c>
      <c r="C1251" s="64">
        <v>1.0846207935173701E-2</v>
      </c>
      <c r="D1251" s="63">
        <v>9.8566890968000092</v>
      </c>
      <c r="E1251" s="64">
        <v>1.4167859397426199E-2</v>
      </c>
      <c r="F1251" s="63">
        <v>6.3887128437999996</v>
      </c>
      <c r="G1251" s="64">
        <v>8.0067671333420402E-3</v>
      </c>
      <c r="H1251" s="107"/>
      <c r="I1251" s="63">
        <v>5.6085752759000096</v>
      </c>
      <c r="J1251" s="64">
        <v>2.7757113177593499E-2</v>
      </c>
      <c r="K1251" s="63">
        <v>0</v>
      </c>
      <c r="L1251" s="64">
        <v>0</v>
      </c>
      <c r="M1251" s="63">
        <v>3.1073349243999999</v>
      </c>
      <c r="N1251" s="64">
        <v>1.61114158858548E-2</v>
      </c>
      <c r="O1251" s="63">
        <v>5.0550469104000104</v>
      </c>
      <c r="P1251" s="64">
        <v>1.8418261311014299E-2</v>
      </c>
      <c r="Q1251" s="63">
        <v>1.51211542</v>
      </c>
      <c r="R1251" s="64">
        <v>9.2115749909224501E-3</v>
      </c>
      <c r="S1251" s="63">
        <v>0.96232940990000004</v>
      </c>
      <c r="T1251" s="64">
        <v>3.2159414485026399E-3</v>
      </c>
      <c r="U1251" s="63">
        <v>0</v>
      </c>
      <c r="V1251" s="64">
        <v>0</v>
      </c>
      <c r="W1251" s="107"/>
      <c r="X1251" s="63">
        <v>0.96232940990000004</v>
      </c>
      <c r="Y1251" s="64">
        <v>3.5300953413473302E-3</v>
      </c>
      <c r="Z1251" s="63">
        <v>10.9357290836</v>
      </c>
      <c r="AA1251" s="61">
        <v>2.5677779126677298E-2</v>
      </c>
      <c r="AB1251" s="63">
        <v>4.3473434471000001</v>
      </c>
      <c r="AC1251" s="64">
        <v>5.5153101999960699E-3</v>
      </c>
    </row>
    <row r="1252" spans="1:29" customFormat="1" x14ac:dyDescent="0.3">
      <c r="A1252" s="58" t="s">
        <v>283</v>
      </c>
      <c r="B1252" s="59">
        <v>15.407129427999999</v>
      </c>
      <c r="C1252" s="60">
        <v>1.0286537081153299E-2</v>
      </c>
      <c r="D1252" s="59">
        <v>11.151290729899999</v>
      </c>
      <c r="E1252" s="60">
        <v>1.60287006731639E-2</v>
      </c>
      <c r="F1252" s="59">
        <v>4.2558386980999998</v>
      </c>
      <c r="G1252" s="60">
        <v>5.3337049646583002E-3</v>
      </c>
      <c r="H1252" s="107"/>
      <c r="I1252" s="59">
        <v>6.1080137591999799</v>
      </c>
      <c r="J1252" s="60">
        <v>3.02288586431083E-2</v>
      </c>
      <c r="K1252" s="59">
        <v>2.3083641654</v>
      </c>
      <c r="L1252" s="60">
        <v>9.2035711346001806E-3</v>
      </c>
      <c r="M1252" s="59">
        <v>1.1690026822999999</v>
      </c>
      <c r="N1252" s="60">
        <v>6.0612353815872599E-3</v>
      </c>
      <c r="O1252" s="59">
        <v>4.8089724523000097</v>
      </c>
      <c r="P1252" s="60">
        <v>1.7521679389701599E-2</v>
      </c>
      <c r="Q1252" s="59">
        <v>1.0127763688</v>
      </c>
      <c r="R1252" s="60">
        <v>6.1696781521051701E-3</v>
      </c>
      <c r="S1252" s="59">
        <v>0</v>
      </c>
      <c r="T1252" s="60">
        <v>0</v>
      </c>
      <c r="U1252" s="59">
        <v>0</v>
      </c>
      <c r="V1252" s="60">
        <v>0</v>
      </c>
      <c r="W1252" s="107"/>
      <c r="X1252" s="59">
        <v>6.1080137591999799</v>
      </c>
      <c r="Y1252" s="60">
        <v>2.2405914954296099E-2</v>
      </c>
      <c r="Z1252" s="59">
        <v>1.7643585824000001</v>
      </c>
      <c r="AA1252" s="60">
        <v>4.1428248297653101E-3</v>
      </c>
      <c r="AB1252" s="59">
        <v>7.5347570864</v>
      </c>
      <c r="AC1252" s="60">
        <v>9.5590613253332506E-3</v>
      </c>
    </row>
    <row r="1253" spans="1:29" customFormat="1" x14ac:dyDescent="0.3">
      <c r="A1253" s="58" t="s">
        <v>284</v>
      </c>
      <c r="B1253" s="63">
        <v>16.680951535399998</v>
      </c>
      <c r="C1253" s="64">
        <v>1.11370016926045E-2</v>
      </c>
      <c r="D1253" s="63">
        <v>3.8005976953</v>
      </c>
      <c r="E1253" s="64">
        <v>5.4629230205377804E-3</v>
      </c>
      <c r="F1253" s="63">
        <v>12.8803538401</v>
      </c>
      <c r="G1253" s="64">
        <v>1.61425307905038E-2</v>
      </c>
      <c r="H1253" s="107"/>
      <c r="I1253" s="63">
        <v>4.2403600992000001</v>
      </c>
      <c r="J1253" s="64">
        <v>2.0985749392185699E-2</v>
      </c>
      <c r="K1253" s="63">
        <v>0</v>
      </c>
      <c r="L1253" s="64">
        <v>0</v>
      </c>
      <c r="M1253" s="63">
        <v>3.0559574449000002</v>
      </c>
      <c r="N1253" s="64">
        <v>1.5845025567614E-2</v>
      </c>
      <c r="O1253" s="63">
        <v>3.6672109788999898</v>
      </c>
      <c r="P1253" s="64">
        <v>1.33616267641433E-2</v>
      </c>
      <c r="Q1253" s="63">
        <v>1.5618060660999999</v>
      </c>
      <c r="R1253" s="64">
        <v>9.5142827782007094E-3</v>
      </c>
      <c r="S1253" s="63">
        <v>1.6969624030999999</v>
      </c>
      <c r="T1253" s="64">
        <v>5.6709601437277398E-3</v>
      </c>
      <c r="U1253" s="63">
        <v>2.4586545432000002</v>
      </c>
      <c r="V1253" s="64">
        <v>2.1527523062106198E-2</v>
      </c>
      <c r="W1253" s="107"/>
      <c r="X1253" s="63">
        <v>0.64069122060000205</v>
      </c>
      <c r="Y1253" s="64">
        <v>2.35023586499058E-3</v>
      </c>
      <c r="Z1253" s="63">
        <v>10.430072514300001</v>
      </c>
      <c r="AA1253" s="61">
        <v>2.44904657247835E-2</v>
      </c>
      <c r="AB1253" s="63">
        <v>5.6101878005000101</v>
      </c>
      <c r="AC1253" s="64">
        <v>7.1174330660789403E-3</v>
      </c>
    </row>
    <row r="1254" spans="1:29" customFormat="1" x14ac:dyDescent="0.3">
      <c r="A1254" s="58" t="s">
        <v>285</v>
      </c>
      <c r="B1254" s="59">
        <v>13.536635370799999</v>
      </c>
      <c r="C1254" s="60">
        <v>9.0377057158181201E-3</v>
      </c>
      <c r="D1254" s="59">
        <v>12.4203050707</v>
      </c>
      <c r="E1254" s="60">
        <v>1.7852763152684401E-2</v>
      </c>
      <c r="F1254" s="59">
        <v>1.1163303001</v>
      </c>
      <c r="G1254" s="62">
        <v>1.39906065201674E-3</v>
      </c>
      <c r="H1254" s="107"/>
      <c r="I1254" s="59">
        <v>0</v>
      </c>
      <c r="J1254" s="60">
        <v>0</v>
      </c>
      <c r="K1254" s="59">
        <v>10.219998415499999</v>
      </c>
      <c r="L1254" s="61">
        <v>4.0747679167102403E-2</v>
      </c>
      <c r="M1254" s="59">
        <v>0.61772222940000199</v>
      </c>
      <c r="N1254" s="60">
        <v>3.2028667594377501E-3</v>
      </c>
      <c r="O1254" s="59">
        <v>2.2003066551999999</v>
      </c>
      <c r="P1254" s="60">
        <v>8.0169034349536102E-3</v>
      </c>
      <c r="Q1254" s="59">
        <v>0.49860807070000002</v>
      </c>
      <c r="R1254" s="60">
        <v>3.0374438178351602E-3</v>
      </c>
      <c r="S1254" s="59">
        <v>0</v>
      </c>
      <c r="T1254" s="60">
        <v>0</v>
      </c>
      <c r="U1254" s="59">
        <v>0</v>
      </c>
      <c r="V1254" s="60">
        <v>0</v>
      </c>
      <c r="W1254" s="107"/>
      <c r="X1254" s="59">
        <v>1.5339965466000001</v>
      </c>
      <c r="Y1254" s="60">
        <v>5.6271314241121096E-3</v>
      </c>
      <c r="Z1254" s="59">
        <v>0</v>
      </c>
      <c r="AA1254" s="62">
        <v>0</v>
      </c>
      <c r="AB1254" s="59">
        <v>12.0026388242</v>
      </c>
      <c r="AC1254" s="60">
        <v>1.5227293895571601E-2</v>
      </c>
    </row>
    <row r="1255" spans="1:29" customFormat="1" x14ac:dyDescent="0.3">
      <c r="A1255" s="58" t="s">
        <v>286</v>
      </c>
      <c r="B1255" s="63">
        <v>20.190588649999999</v>
      </c>
      <c r="C1255" s="64">
        <v>1.3480203422001E-2</v>
      </c>
      <c r="D1255" s="63">
        <v>8.1574772811000091</v>
      </c>
      <c r="E1255" s="64">
        <v>1.17254374183157E-2</v>
      </c>
      <c r="F1255" s="63">
        <v>12.0331113689</v>
      </c>
      <c r="G1255" s="64">
        <v>1.5080709209501201E-2</v>
      </c>
      <c r="H1255" s="107"/>
      <c r="I1255" s="63">
        <v>7.1358560346999997</v>
      </c>
      <c r="J1255" s="64">
        <v>3.5315700303656501E-2</v>
      </c>
      <c r="K1255" s="63">
        <v>1.1193656596999999</v>
      </c>
      <c r="L1255" s="64">
        <v>4.4629706304994601E-3</v>
      </c>
      <c r="M1255" s="63">
        <v>1.9154655532</v>
      </c>
      <c r="N1255" s="64">
        <v>9.9316175737293594E-3</v>
      </c>
      <c r="O1255" s="63">
        <v>3.3676344789999999</v>
      </c>
      <c r="P1255" s="64">
        <v>1.22701080590557E-2</v>
      </c>
      <c r="Q1255" s="63">
        <v>0.50882816379999996</v>
      </c>
      <c r="R1255" s="64">
        <v>3.09970305595923E-3</v>
      </c>
      <c r="S1255" s="63">
        <v>6.1434387596000004</v>
      </c>
      <c r="T1255" s="64">
        <v>2.0530328949822201E-2</v>
      </c>
      <c r="U1255" s="63">
        <v>0</v>
      </c>
      <c r="V1255" s="64">
        <v>0</v>
      </c>
      <c r="W1255" s="107"/>
      <c r="X1255" s="63">
        <v>2.1900573680000002</v>
      </c>
      <c r="Y1255" s="64">
        <v>8.03374731409651E-3</v>
      </c>
      <c r="Z1255" s="63">
        <v>9.8981296791000108</v>
      </c>
      <c r="AA1255" s="64">
        <v>2.3241430518638102E-2</v>
      </c>
      <c r="AB1255" s="63">
        <v>8.1024016029000006</v>
      </c>
      <c r="AC1255" s="64">
        <v>1.0279210453167299E-2</v>
      </c>
    </row>
    <row r="1256" spans="1:29" customFormat="1" x14ac:dyDescent="0.3">
      <c r="A1256" s="58" t="s">
        <v>287</v>
      </c>
      <c r="B1256" s="59">
        <v>18.8958493188</v>
      </c>
      <c r="C1256" s="60">
        <v>1.26157734707206E-2</v>
      </c>
      <c r="D1256" s="59">
        <v>6.9897323967000098</v>
      </c>
      <c r="E1256" s="60">
        <v>1.00469381604245E-2</v>
      </c>
      <c r="F1256" s="59">
        <v>11.906116922100001</v>
      </c>
      <c r="G1256" s="60">
        <v>1.4921551177575799E-2</v>
      </c>
      <c r="H1256" s="107"/>
      <c r="I1256" s="59">
        <v>3.4663226077</v>
      </c>
      <c r="J1256" s="60">
        <v>1.7155000013179E-2</v>
      </c>
      <c r="K1256" s="59">
        <v>4.29287258200001</v>
      </c>
      <c r="L1256" s="60">
        <v>1.7115912113184899E-2</v>
      </c>
      <c r="M1256" s="59">
        <v>5.5373384245000103</v>
      </c>
      <c r="N1256" s="61">
        <v>2.8710893556178101E-2</v>
      </c>
      <c r="O1256" s="59">
        <v>0.80154546510000002</v>
      </c>
      <c r="P1256" s="60">
        <v>2.9204622806758701E-3</v>
      </c>
      <c r="Q1256" s="59">
        <v>1.6348942899000001</v>
      </c>
      <c r="R1256" s="60">
        <v>9.9595250167112005E-3</v>
      </c>
      <c r="S1256" s="59">
        <v>2.8846750036</v>
      </c>
      <c r="T1256" s="60">
        <v>9.6400939367536909E-3</v>
      </c>
      <c r="U1256" s="59">
        <v>0.278200946</v>
      </c>
      <c r="V1256" s="60">
        <v>2.43587587263071E-3</v>
      </c>
      <c r="W1256" s="107"/>
      <c r="X1256" s="59">
        <v>1.0074362345000001</v>
      </c>
      <c r="Y1256" s="60">
        <v>3.6955598795245198E-3</v>
      </c>
      <c r="Z1256" s="59">
        <v>2.4178250966000001</v>
      </c>
      <c r="AA1256" s="60">
        <v>5.6772052711637003E-3</v>
      </c>
      <c r="AB1256" s="59">
        <v>15.470587987699901</v>
      </c>
      <c r="AC1256" s="60">
        <v>1.9626949829652102E-2</v>
      </c>
    </row>
    <row r="1257" spans="1:29" customFormat="1" x14ac:dyDescent="0.3">
      <c r="A1257" s="58" t="s">
        <v>288</v>
      </c>
      <c r="B1257" s="63">
        <v>24.145338735900001</v>
      </c>
      <c r="C1257" s="64">
        <v>1.6120583876738599E-2</v>
      </c>
      <c r="D1257" s="63">
        <v>8.8218134709000005</v>
      </c>
      <c r="E1257" s="64">
        <v>1.26803444502078E-2</v>
      </c>
      <c r="F1257" s="63">
        <v>15.323525265000001</v>
      </c>
      <c r="G1257" s="64">
        <v>1.9204478501143801E-2</v>
      </c>
      <c r="H1257" s="107"/>
      <c r="I1257" s="63">
        <v>0</v>
      </c>
      <c r="J1257" s="64">
        <v>0</v>
      </c>
      <c r="K1257" s="63">
        <v>6.2109690980999899</v>
      </c>
      <c r="L1257" s="64">
        <v>2.47634652997923E-2</v>
      </c>
      <c r="M1257" s="63">
        <v>8.8725686405000008</v>
      </c>
      <c r="N1257" s="61">
        <v>4.6003938043624598E-2</v>
      </c>
      <c r="O1257" s="63">
        <v>1.6723942499</v>
      </c>
      <c r="P1257" s="64">
        <v>6.0934339197375601E-3</v>
      </c>
      <c r="Q1257" s="63">
        <v>4.9707477960000004</v>
      </c>
      <c r="R1257" s="64">
        <v>3.0281032438526801E-2</v>
      </c>
      <c r="S1257" s="63">
        <v>1.1615318517</v>
      </c>
      <c r="T1257" s="64">
        <v>3.8816421770027998E-3</v>
      </c>
      <c r="U1257" s="63">
        <v>1.2571270996999999</v>
      </c>
      <c r="V1257" s="64">
        <v>1.1007171668601899E-2</v>
      </c>
      <c r="W1257" s="107"/>
      <c r="X1257" s="63">
        <v>2.1311590161999998</v>
      </c>
      <c r="Y1257" s="64">
        <v>7.81769156939696E-3</v>
      </c>
      <c r="Z1257" s="63">
        <v>5.1647470449000004</v>
      </c>
      <c r="AA1257" s="64">
        <v>1.21271506316837E-2</v>
      </c>
      <c r="AB1257" s="63">
        <v>16.8494326747999</v>
      </c>
      <c r="AC1257" s="64">
        <v>2.1376237931572301E-2</v>
      </c>
    </row>
    <row r="1258" spans="1:29" customFormat="1" x14ac:dyDescent="0.3">
      <c r="A1258" s="58" t="s">
        <v>313</v>
      </c>
      <c r="B1258" s="59">
        <v>16.815609561700001</v>
      </c>
      <c r="C1258" s="60">
        <v>1.1226905836480399E-2</v>
      </c>
      <c r="D1258" s="59">
        <v>12.4778351822</v>
      </c>
      <c r="E1258" s="60">
        <v>1.79354560856608E-2</v>
      </c>
      <c r="F1258" s="59">
        <v>4.3377743794999999</v>
      </c>
      <c r="G1258" s="60">
        <v>5.4363923035513203E-3</v>
      </c>
      <c r="H1258" s="107"/>
      <c r="I1258" s="59">
        <v>6.1080137591999799</v>
      </c>
      <c r="J1258" s="60">
        <v>3.02288586431083E-2</v>
      </c>
      <c r="K1258" s="59">
        <v>7.2864998226999997</v>
      </c>
      <c r="L1258" s="60">
        <v>2.90516637043923E-2</v>
      </c>
      <c r="M1258" s="59">
        <v>1.8132979741999999</v>
      </c>
      <c r="N1258" s="60">
        <v>9.4018824806776403E-3</v>
      </c>
      <c r="O1258" s="59">
        <v>0.80154546510000002</v>
      </c>
      <c r="P1258" s="60">
        <v>2.9204622806758701E-3</v>
      </c>
      <c r="Q1258" s="59">
        <v>0</v>
      </c>
      <c r="R1258" s="62">
        <v>0</v>
      </c>
      <c r="S1258" s="59">
        <v>0</v>
      </c>
      <c r="T1258" s="60">
        <v>0</v>
      </c>
      <c r="U1258" s="59">
        <v>0.80625254049999995</v>
      </c>
      <c r="V1258" s="60">
        <v>7.0593976723974401E-3</v>
      </c>
      <c r="W1258" s="107"/>
      <c r="X1258" s="59">
        <v>6.1080137591999799</v>
      </c>
      <c r="Y1258" s="60">
        <v>2.2405914954296099E-2</v>
      </c>
      <c r="Z1258" s="59">
        <v>0</v>
      </c>
      <c r="AA1258" s="62">
        <v>0</v>
      </c>
      <c r="AB1258" s="59">
        <v>10.7075958025</v>
      </c>
      <c r="AC1258" s="60">
        <v>1.35843217968798E-2</v>
      </c>
    </row>
    <row r="1259" spans="1:29" customFormat="1" x14ac:dyDescent="0.3">
      <c r="A1259" s="58" t="s">
        <v>290</v>
      </c>
      <c r="B1259" s="63">
        <v>26.802841155300001</v>
      </c>
      <c r="C1259" s="64">
        <v>1.7894859695486098E-2</v>
      </c>
      <c r="D1259" s="63">
        <v>16.100830553100099</v>
      </c>
      <c r="E1259" s="64">
        <v>2.31430961469773E-2</v>
      </c>
      <c r="F1259" s="63">
        <v>10.7020106022</v>
      </c>
      <c r="G1259" s="64">
        <v>1.3412483679483301E-2</v>
      </c>
      <c r="H1259" s="107"/>
      <c r="I1259" s="63">
        <v>0</v>
      </c>
      <c r="J1259" s="64">
        <v>0</v>
      </c>
      <c r="K1259" s="63">
        <v>10.5212364734</v>
      </c>
      <c r="L1259" s="64">
        <v>4.1948731382297898E-2</v>
      </c>
      <c r="M1259" s="63">
        <v>2.2904337579999998</v>
      </c>
      <c r="N1259" s="64">
        <v>1.18758137542141E-2</v>
      </c>
      <c r="O1259" s="63">
        <v>7.7246660581000004</v>
      </c>
      <c r="P1259" s="64">
        <v>2.8145123184851E-2</v>
      </c>
      <c r="Q1259" s="63">
        <v>0.90318586899999898</v>
      </c>
      <c r="R1259" s="64">
        <v>5.5020696522193801E-3</v>
      </c>
      <c r="S1259" s="63">
        <v>4.18731750510001</v>
      </c>
      <c r="T1259" s="64">
        <v>1.3993303939542999E-2</v>
      </c>
      <c r="U1259" s="63">
        <v>1.1760014916999999</v>
      </c>
      <c r="V1259" s="64">
        <v>1.02968508949993E-2</v>
      </c>
      <c r="W1259" s="107"/>
      <c r="X1259" s="63">
        <v>3.1523867778999999</v>
      </c>
      <c r="Y1259" s="64">
        <v>1.1563842655443799E-2</v>
      </c>
      <c r="Z1259" s="63">
        <v>4.4679801270999997</v>
      </c>
      <c r="AA1259" s="64">
        <v>1.0491098121487999E-2</v>
      </c>
      <c r="AB1259" s="63">
        <v>19.1824742503001</v>
      </c>
      <c r="AC1259" s="64">
        <v>2.4336079534828602E-2</v>
      </c>
    </row>
    <row r="1260" spans="1:29" customFormat="1" x14ac:dyDescent="0.3">
      <c r="A1260" s="58" t="s">
        <v>63</v>
      </c>
      <c r="B1260" s="59">
        <v>6.7117290460000296</v>
      </c>
      <c r="C1260" s="60">
        <v>4.4810715735834903E-3</v>
      </c>
      <c r="D1260" s="59">
        <v>1.90864751479999</v>
      </c>
      <c r="E1260" s="60">
        <v>2.7434617611822999E-3</v>
      </c>
      <c r="F1260" s="59">
        <v>4.8030815312000099</v>
      </c>
      <c r="G1260" s="60">
        <v>6.0195467041683597E-3</v>
      </c>
      <c r="H1260" s="107"/>
      <c r="I1260" s="59">
        <v>0</v>
      </c>
      <c r="J1260" s="60">
        <v>0</v>
      </c>
      <c r="K1260" s="59">
        <v>0</v>
      </c>
      <c r="L1260" s="60">
        <v>0</v>
      </c>
      <c r="M1260" s="59">
        <v>0.46049675449999999</v>
      </c>
      <c r="N1260" s="60">
        <v>2.3876585261463101E-3</v>
      </c>
      <c r="O1260" s="59">
        <v>2.7070986868000002</v>
      </c>
      <c r="P1260" s="60">
        <v>9.8634200417817008E-3</v>
      </c>
      <c r="Q1260" s="59">
        <v>0.88120907240000002</v>
      </c>
      <c r="R1260" s="60">
        <v>5.3681903813227504E-3</v>
      </c>
      <c r="S1260" s="59">
        <v>2.2931755810999999</v>
      </c>
      <c r="T1260" s="60">
        <v>7.6634033253955699E-3</v>
      </c>
      <c r="U1260" s="59">
        <v>0.36974895120000001</v>
      </c>
      <c r="V1260" s="60">
        <v>3.23745322260188E-3</v>
      </c>
      <c r="W1260" s="107"/>
      <c r="X1260" s="59">
        <v>1.6812292042000001</v>
      </c>
      <c r="Y1260" s="60">
        <v>6.16722228420747E-3</v>
      </c>
      <c r="Z1260" s="59">
        <v>2.66218187799999</v>
      </c>
      <c r="AA1260" s="60">
        <v>6.2509703501015803E-3</v>
      </c>
      <c r="AB1260" s="59">
        <v>2.3683179638</v>
      </c>
      <c r="AC1260" s="60">
        <v>3.0045954228192801E-3</v>
      </c>
    </row>
    <row r="1261" spans="1:29" customFormat="1" x14ac:dyDescent="0.3">
      <c r="A1261" s="58" t="s">
        <v>314</v>
      </c>
      <c r="B1261" s="63">
        <v>1229.0517632425999</v>
      </c>
      <c r="C1261" s="64">
        <v>0.820573786722123</v>
      </c>
      <c r="D1261" s="63">
        <v>550.69581807070006</v>
      </c>
      <c r="E1261" s="64">
        <v>0.79156203919521795</v>
      </c>
      <c r="F1261" s="63">
        <v>674.94152073179998</v>
      </c>
      <c r="G1261" s="64">
        <v>0.84588237368779895</v>
      </c>
      <c r="H1261" s="107"/>
      <c r="I1261" s="63">
        <v>141.24777401150001</v>
      </c>
      <c r="J1261" s="62">
        <v>0.69904213752238997</v>
      </c>
      <c r="K1261" s="63">
        <v>193.1782890236</v>
      </c>
      <c r="L1261" s="64">
        <v>0.77021214907872604</v>
      </c>
      <c r="M1261" s="63">
        <v>153.10710967759999</v>
      </c>
      <c r="N1261" s="64">
        <v>0.79385466295471996</v>
      </c>
      <c r="O1261" s="63">
        <v>229.01988545110001</v>
      </c>
      <c r="P1261" s="64">
        <v>0.83444291822074101</v>
      </c>
      <c r="Q1261" s="63">
        <v>147.93984386739999</v>
      </c>
      <c r="R1261" s="61">
        <v>0.90122681635632995</v>
      </c>
      <c r="S1261" s="63">
        <v>264.83799691519999</v>
      </c>
      <c r="T1261" s="61">
        <v>0.885043606332795</v>
      </c>
      <c r="U1261" s="63">
        <v>99.720864296199693</v>
      </c>
      <c r="V1261" s="64">
        <v>0.87313738802669205</v>
      </c>
      <c r="W1261" s="107"/>
      <c r="X1261" s="63">
        <v>236.08910615799999</v>
      </c>
      <c r="Y1261" s="64">
        <v>0.866041342202994</v>
      </c>
      <c r="Z1261" s="63">
        <v>362.1105958343</v>
      </c>
      <c r="AA1261" s="64">
        <v>0.85025843527953904</v>
      </c>
      <c r="AB1261" s="63">
        <v>628.55104779090004</v>
      </c>
      <c r="AC1261" s="64">
        <v>0.797418940390339</v>
      </c>
    </row>
    <row r="1262" spans="1:29" customFormat="1" x14ac:dyDescent="0.3">
      <c r="A1262" s="65" t="s">
        <v>1</v>
      </c>
    </row>
    <row r="1263" spans="1:29" customFormat="1" x14ac:dyDescent="0.3">
      <c r="A1263" s="65" t="s">
        <v>1</v>
      </c>
    </row>
    <row r="1264" spans="1:29" customFormat="1" x14ac:dyDescent="0.3">
      <c r="A1264" s="53" t="s">
        <v>315</v>
      </c>
    </row>
    <row r="1265" spans="1:29" customFormat="1" x14ac:dyDescent="0.3">
      <c r="A1265" s="54" t="s">
        <v>1</v>
      </c>
    </row>
    <row r="1266" spans="1:29" customFormat="1" x14ac:dyDescent="0.3">
      <c r="A1266" s="114" t="s">
        <v>1</v>
      </c>
      <c r="B1266" s="113" t="s">
        <v>504</v>
      </c>
      <c r="C1266" s="113" t="s">
        <v>1</v>
      </c>
      <c r="D1266" s="113" t="s">
        <v>346</v>
      </c>
      <c r="E1266" s="113" t="s">
        <v>1</v>
      </c>
      <c r="F1266" s="113" t="s">
        <v>347</v>
      </c>
      <c r="G1266" s="113" t="s">
        <v>1</v>
      </c>
      <c r="H1266" s="105"/>
      <c r="I1266" s="113" t="s">
        <v>350</v>
      </c>
      <c r="J1266" s="113" t="s">
        <v>1</v>
      </c>
      <c r="K1266" s="113" t="s">
        <v>351</v>
      </c>
      <c r="L1266" s="113" t="s">
        <v>1</v>
      </c>
      <c r="M1266" s="113" t="s">
        <v>352</v>
      </c>
      <c r="N1266" s="113" t="s">
        <v>1</v>
      </c>
      <c r="O1266" s="113" t="s">
        <v>353</v>
      </c>
      <c r="P1266" s="113" t="s">
        <v>1</v>
      </c>
      <c r="Q1266" s="113" t="s">
        <v>354</v>
      </c>
      <c r="R1266" s="113" t="s">
        <v>1</v>
      </c>
      <c r="S1266" s="113" t="s">
        <v>355</v>
      </c>
      <c r="T1266" s="113" t="s">
        <v>1</v>
      </c>
      <c r="U1266" s="113" t="s">
        <v>356</v>
      </c>
      <c r="V1266" s="113" t="s">
        <v>1</v>
      </c>
      <c r="W1266" s="105"/>
      <c r="X1266" s="113" t="s">
        <v>358</v>
      </c>
      <c r="Y1266" s="113" t="s">
        <v>1</v>
      </c>
      <c r="Z1266" s="113" t="s">
        <v>359</v>
      </c>
      <c r="AA1266" s="113" t="s">
        <v>1</v>
      </c>
      <c r="AB1266" s="113" t="s">
        <v>360</v>
      </c>
      <c r="AC1266" s="113" t="s">
        <v>1</v>
      </c>
    </row>
    <row r="1267" spans="1:29" customFormat="1" x14ac:dyDescent="0.3">
      <c r="A1267" s="115" t="s">
        <v>1</v>
      </c>
      <c r="B1267" s="55" t="s">
        <v>14</v>
      </c>
      <c r="C1267" s="55" t="s">
        <v>15</v>
      </c>
      <c r="D1267" s="55" t="s">
        <v>14</v>
      </c>
      <c r="E1267" s="55" t="s">
        <v>15</v>
      </c>
      <c r="F1267" s="55" t="s">
        <v>14</v>
      </c>
      <c r="G1267" s="55" t="s">
        <v>15</v>
      </c>
      <c r="H1267" s="105"/>
      <c r="I1267" s="55" t="s">
        <v>14</v>
      </c>
      <c r="J1267" s="55" t="s">
        <v>15</v>
      </c>
      <c r="K1267" s="55" t="s">
        <v>14</v>
      </c>
      <c r="L1267" s="55" t="s">
        <v>15</v>
      </c>
      <c r="M1267" s="55" t="s">
        <v>14</v>
      </c>
      <c r="N1267" s="55" t="s">
        <v>15</v>
      </c>
      <c r="O1267" s="55" t="s">
        <v>14</v>
      </c>
      <c r="P1267" s="55" t="s">
        <v>15</v>
      </c>
      <c r="Q1267" s="55" t="s">
        <v>14</v>
      </c>
      <c r="R1267" s="55" t="s">
        <v>15</v>
      </c>
      <c r="S1267" s="55" t="s">
        <v>14</v>
      </c>
      <c r="T1267" s="55" t="s">
        <v>15</v>
      </c>
      <c r="U1267" s="55" t="s">
        <v>14</v>
      </c>
      <c r="V1267" s="55" t="s">
        <v>15</v>
      </c>
      <c r="W1267" s="105"/>
      <c r="X1267" s="55" t="s">
        <v>14</v>
      </c>
      <c r="Y1267" s="55" t="s">
        <v>15</v>
      </c>
      <c r="Z1267" s="55" t="s">
        <v>14</v>
      </c>
      <c r="AA1267" s="55" t="s">
        <v>15</v>
      </c>
      <c r="AB1267" s="55" t="s">
        <v>14</v>
      </c>
      <c r="AC1267" s="55" t="s">
        <v>15</v>
      </c>
    </row>
    <row r="1268" spans="1:29" customFormat="1" x14ac:dyDescent="0.3">
      <c r="A1268" s="56" t="s">
        <v>16</v>
      </c>
      <c r="B1268" s="57">
        <v>1497.7955463971</v>
      </c>
      <c r="C1268" s="57">
        <v>1497.7955463971</v>
      </c>
      <c r="D1268" s="57">
        <v>695.70771563350002</v>
      </c>
      <c r="E1268" s="57">
        <v>695.70771563350002</v>
      </c>
      <c r="F1268" s="57">
        <v>797.91415653839999</v>
      </c>
      <c r="G1268" s="57">
        <v>797.91415653839999</v>
      </c>
      <c r="H1268" s="106"/>
      <c r="I1268" s="57">
        <v>202.05902681649999</v>
      </c>
      <c r="J1268" s="57">
        <v>202.05902681649999</v>
      </c>
      <c r="K1268" s="57">
        <v>250.81179160139999</v>
      </c>
      <c r="L1268" s="57">
        <v>250.81179160139999</v>
      </c>
      <c r="M1268" s="57">
        <v>192.86541582780001</v>
      </c>
      <c r="N1268" s="57">
        <v>192.86541582780001</v>
      </c>
      <c r="O1268" s="57">
        <v>274.45842064239997</v>
      </c>
      <c r="P1268" s="57">
        <v>274.45842064239997</v>
      </c>
      <c r="Q1268" s="57">
        <v>164.15384138869999</v>
      </c>
      <c r="R1268" s="57">
        <v>164.15384138869999</v>
      </c>
      <c r="S1268" s="57">
        <v>299.23722969149998</v>
      </c>
      <c r="T1268" s="57">
        <v>299.23722969149998</v>
      </c>
      <c r="U1268" s="57">
        <v>114.2098204288</v>
      </c>
      <c r="V1268" s="57">
        <v>114.2098204288</v>
      </c>
      <c r="W1268" s="106"/>
      <c r="X1268" s="57">
        <v>272.60720089580002</v>
      </c>
      <c r="Y1268" s="57">
        <v>272.60720089580002</v>
      </c>
      <c r="Z1268" s="57">
        <v>425.88297958520002</v>
      </c>
      <c r="AA1268" s="57">
        <v>425.88297958520002</v>
      </c>
      <c r="AB1268" s="57">
        <v>788.23190164410005</v>
      </c>
      <c r="AC1268" s="57">
        <v>788.23190164410005</v>
      </c>
    </row>
    <row r="1269" spans="1:29" customFormat="1" x14ac:dyDescent="0.3">
      <c r="A1269" s="58" t="s">
        <v>316</v>
      </c>
      <c r="B1269" s="59">
        <v>31.4784574912</v>
      </c>
      <c r="C1269" s="60">
        <v>2.1016524963584301E-2</v>
      </c>
      <c r="D1269" s="59">
        <v>18.575410108899899</v>
      </c>
      <c r="E1269" s="60">
        <v>2.67000202692672E-2</v>
      </c>
      <c r="F1269" s="59">
        <v>12.9030473823</v>
      </c>
      <c r="G1269" s="60">
        <v>1.6170971872810799E-2</v>
      </c>
      <c r="H1269" s="107"/>
      <c r="I1269" s="59">
        <v>7.1528647066000204</v>
      </c>
      <c r="J1269" s="60">
        <v>3.5399877052243102E-2</v>
      </c>
      <c r="K1269" s="59">
        <v>0</v>
      </c>
      <c r="L1269" s="60">
        <v>0</v>
      </c>
      <c r="M1269" s="59">
        <v>0.50740881169999996</v>
      </c>
      <c r="N1269" s="62">
        <v>2.6308957960251402E-3</v>
      </c>
      <c r="O1269" s="59">
        <v>4.8561412678</v>
      </c>
      <c r="P1269" s="60">
        <v>1.7693540815522001E-2</v>
      </c>
      <c r="Q1269" s="59">
        <v>4.2041603652999999</v>
      </c>
      <c r="R1269" s="60">
        <v>2.56110995011379E-2</v>
      </c>
      <c r="S1269" s="59">
        <v>9.4079008726000009</v>
      </c>
      <c r="T1269" s="60">
        <v>3.1439606904191397E-2</v>
      </c>
      <c r="U1269" s="59">
        <v>5.3499814672000001</v>
      </c>
      <c r="V1269" s="61">
        <v>4.6843445223129901E-2</v>
      </c>
      <c r="W1269" s="107"/>
      <c r="X1269" s="59">
        <v>9.6140748649000205</v>
      </c>
      <c r="Y1269" s="60">
        <v>3.5267134665950502E-2</v>
      </c>
      <c r="Z1269" s="59">
        <v>6.8215276202000101</v>
      </c>
      <c r="AA1269" s="60">
        <v>1.6017375540210599E-2</v>
      </c>
      <c r="AB1269" s="59">
        <v>15.0428550061</v>
      </c>
      <c r="AC1269" s="60">
        <v>1.90843011742147E-2</v>
      </c>
    </row>
    <row r="1270" spans="1:29" customFormat="1" x14ac:dyDescent="0.3">
      <c r="A1270" s="58" t="s">
        <v>317</v>
      </c>
      <c r="B1270" s="63">
        <v>1.4427170945000001</v>
      </c>
      <c r="C1270" s="64">
        <v>9.6322698913774401E-4</v>
      </c>
      <c r="D1270" s="63">
        <v>0</v>
      </c>
      <c r="E1270" s="64">
        <v>0</v>
      </c>
      <c r="F1270" s="63">
        <v>1.4427170945000001</v>
      </c>
      <c r="G1270" s="64">
        <v>1.8081106628800199E-3</v>
      </c>
      <c r="H1270" s="107"/>
      <c r="I1270" s="63">
        <v>0</v>
      </c>
      <c r="J1270" s="64">
        <v>0</v>
      </c>
      <c r="K1270" s="63">
        <v>0</v>
      </c>
      <c r="L1270" s="64">
        <v>0</v>
      </c>
      <c r="M1270" s="63">
        <v>0</v>
      </c>
      <c r="N1270" s="64">
        <v>0</v>
      </c>
      <c r="O1270" s="63">
        <v>1.4427170945000001</v>
      </c>
      <c r="P1270" s="64">
        <v>5.2565962127274603E-3</v>
      </c>
      <c r="Q1270" s="63">
        <v>0</v>
      </c>
      <c r="R1270" s="64">
        <v>0</v>
      </c>
      <c r="S1270" s="63">
        <v>0</v>
      </c>
      <c r="T1270" s="64">
        <v>0</v>
      </c>
      <c r="U1270" s="63">
        <v>0</v>
      </c>
      <c r="V1270" s="64">
        <v>0</v>
      </c>
      <c r="W1270" s="107"/>
      <c r="X1270" s="63">
        <v>0</v>
      </c>
      <c r="Y1270" s="64">
        <v>0</v>
      </c>
      <c r="Z1270" s="63">
        <v>0</v>
      </c>
      <c r="AA1270" s="64">
        <v>0</v>
      </c>
      <c r="AB1270" s="63">
        <v>1.4427170945000101</v>
      </c>
      <c r="AC1270" s="64">
        <v>1.8303206093165901E-3</v>
      </c>
    </row>
    <row r="1271" spans="1:29" customFormat="1" x14ac:dyDescent="0.3">
      <c r="A1271" s="58" t="s">
        <v>237</v>
      </c>
      <c r="B1271" s="59">
        <v>1.5500735270999999</v>
      </c>
      <c r="C1271" s="60">
        <v>1.0349032822461301E-3</v>
      </c>
      <c r="D1271" s="59">
        <v>0.74852806199999999</v>
      </c>
      <c r="E1271" s="60">
        <v>1.0759231861018001E-3</v>
      </c>
      <c r="F1271" s="59">
        <v>0.80154546510000002</v>
      </c>
      <c r="G1271" s="60">
        <v>1.0045510015480299E-3</v>
      </c>
      <c r="H1271" s="107"/>
      <c r="I1271" s="59">
        <v>0</v>
      </c>
      <c r="J1271" s="60">
        <v>0</v>
      </c>
      <c r="K1271" s="59">
        <v>0</v>
      </c>
      <c r="L1271" s="60">
        <v>0</v>
      </c>
      <c r="M1271" s="59">
        <v>0</v>
      </c>
      <c r="N1271" s="60">
        <v>0</v>
      </c>
      <c r="O1271" s="59">
        <v>0.80154546510000002</v>
      </c>
      <c r="P1271" s="60">
        <v>2.9204622806758701E-3</v>
      </c>
      <c r="Q1271" s="59">
        <v>0.74852806199999999</v>
      </c>
      <c r="R1271" s="60">
        <v>4.5599180358354202E-3</v>
      </c>
      <c r="S1271" s="59">
        <v>0</v>
      </c>
      <c r="T1271" s="60">
        <v>0</v>
      </c>
      <c r="U1271" s="59">
        <v>0</v>
      </c>
      <c r="V1271" s="60">
        <v>0</v>
      </c>
      <c r="W1271" s="107"/>
      <c r="X1271" s="59">
        <v>0</v>
      </c>
      <c r="Y1271" s="60">
        <v>0</v>
      </c>
      <c r="Z1271" s="59">
        <v>0</v>
      </c>
      <c r="AA1271" s="60">
        <v>0</v>
      </c>
      <c r="AB1271" s="59">
        <v>1.5500735270999999</v>
      </c>
      <c r="AC1271" s="60">
        <v>1.9665196547701798E-3</v>
      </c>
    </row>
    <row r="1272" spans="1:29" customFormat="1" x14ac:dyDescent="0.3">
      <c r="A1272" s="58" t="s">
        <v>238</v>
      </c>
      <c r="B1272" s="63">
        <v>7.1176092002000102</v>
      </c>
      <c r="C1272" s="64">
        <v>4.7520565923174097E-3</v>
      </c>
      <c r="D1272" s="63">
        <v>2.1721863498</v>
      </c>
      <c r="E1272" s="64">
        <v>3.12226859209408E-3</v>
      </c>
      <c r="F1272" s="63">
        <v>4.9454228504000097</v>
      </c>
      <c r="G1272" s="64">
        <v>6.1979384748038404E-3</v>
      </c>
      <c r="H1272" s="107"/>
      <c r="I1272" s="63">
        <v>2.9023903702</v>
      </c>
      <c r="J1272" s="64">
        <v>1.43640718057887E-2</v>
      </c>
      <c r="K1272" s="63">
        <v>0</v>
      </c>
      <c r="L1272" s="64">
        <v>0</v>
      </c>
      <c r="M1272" s="63">
        <v>0</v>
      </c>
      <c r="N1272" s="64">
        <v>0</v>
      </c>
      <c r="O1272" s="63">
        <v>1.7806430297</v>
      </c>
      <c r="P1272" s="64">
        <v>6.4878425866191696E-3</v>
      </c>
      <c r="Q1272" s="63">
        <v>0.97772123890000096</v>
      </c>
      <c r="R1272" s="64">
        <v>5.9561276825977703E-3</v>
      </c>
      <c r="S1272" s="63">
        <v>1.4568545613999999</v>
      </c>
      <c r="T1272" s="64">
        <v>4.8685605160225199E-3</v>
      </c>
      <c r="U1272" s="63">
        <v>0</v>
      </c>
      <c r="V1272" s="64">
        <v>0</v>
      </c>
      <c r="W1272" s="107"/>
      <c r="X1272" s="63">
        <v>2.9023903702</v>
      </c>
      <c r="Y1272" s="64">
        <v>1.06467854138211E-2</v>
      </c>
      <c r="Z1272" s="63">
        <v>1.0653112413000001</v>
      </c>
      <c r="AA1272" s="64">
        <v>2.5014177423516399E-3</v>
      </c>
      <c r="AB1272" s="63">
        <v>3.1499075887000001</v>
      </c>
      <c r="AC1272" s="64">
        <v>3.9961686175475804E-3</v>
      </c>
    </row>
    <row r="1273" spans="1:29" customFormat="1" x14ac:dyDescent="0.3">
      <c r="A1273" s="58" t="s">
        <v>239</v>
      </c>
      <c r="B1273" s="59">
        <v>10.390769432400001</v>
      </c>
      <c r="C1273" s="60">
        <v>6.9373750358616504E-3</v>
      </c>
      <c r="D1273" s="59">
        <v>8.2274898931999996</v>
      </c>
      <c r="E1273" s="60">
        <v>1.1826072513380401E-2</v>
      </c>
      <c r="F1273" s="59">
        <v>2.1632795391999999</v>
      </c>
      <c r="G1273" s="60">
        <v>2.7111682647479002E-3</v>
      </c>
      <c r="H1273" s="107"/>
      <c r="I1273" s="59">
        <v>0</v>
      </c>
      <c r="J1273" s="60">
        <v>0</v>
      </c>
      <c r="K1273" s="59">
        <v>6.2812040475000002</v>
      </c>
      <c r="L1273" s="60">
        <v>2.5043495791786101E-2</v>
      </c>
      <c r="M1273" s="59">
        <v>0</v>
      </c>
      <c r="N1273" s="60">
        <v>0</v>
      </c>
      <c r="O1273" s="59">
        <v>4.1095653848999998</v>
      </c>
      <c r="P1273" s="60">
        <v>1.49733623595192E-2</v>
      </c>
      <c r="Q1273" s="59">
        <v>0</v>
      </c>
      <c r="R1273" s="60">
        <v>0</v>
      </c>
      <c r="S1273" s="59">
        <v>0</v>
      </c>
      <c r="T1273" s="60">
        <v>0</v>
      </c>
      <c r="U1273" s="59">
        <v>0</v>
      </c>
      <c r="V1273" s="60">
        <v>0</v>
      </c>
      <c r="W1273" s="107"/>
      <c r="X1273" s="59">
        <v>0</v>
      </c>
      <c r="Y1273" s="60">
        <v>0</v>
      </c>
      <c r="Z1273" s="59">
        <v>2.2013341883000002</v>
      </c>
      <c r="AA1273" s="60">
        <v>5.1688710134507997E-3</v>
      </c>
      <c r="AB1273" s="59">
        <v>8.1894352441000002</v>
      </c>
      <c r="AC1273" s="60">
        <v>1.0389626741849E-2</v>
      </c>
    </row>
    <row r="1274" spans="1:29" customFormat="1" x14ac:dyDescent="0.3">
      <c r="A1274" s="58" t="s">
        <v>318</v>
      </c>
      <c r="B1274" s="63">
        <v>53.117091999700001</v>
      </c>
      <c r="C1274" s="64">
        <v>3.5463513112635098E-2</v>
      </c>
      <c r="D1274" s="63">
        <v>31.471909843399999</v>
      </c>
      <c r="E1274" s="64">
        <v>4.5237258601828499E-2</v>
      </c>
      <c r="F1274" s="63">
        <v>21.645182156299899</v>
      </c>
      <c r="G1274" s="64">
        <v>2.7127206578466501E-2</v>
      </c>
      <c r="H1274" s="107"/>
      <c r="I1274" s="63">
        <v>8.7752669873000109</v>
      </c>
      <c r="J1274" s="64">
        <v>4.3429225239559603E-2</v>
      </c>
      <c r="K1274" s="63">
        <v>8.5895682128999802</v>
      </c>
      <c r="L1274" s="64">
        <v>3.4247066926386301E-2</v>
      </c>
      <c r="M1274" s="63">
        <v>4.3858796739999999</v>
      </c>
      <c r="N1274" s="64">
        <v>2.2740622807750702E-2</v>
      </c>
      <c r="O1274" s="63">
        <v>7.7018703128999997</v>
      </c>
      <c r="P1274" s="64">
        <v>2.8062065994816001E-2</v>
      </c>
      <c r="Q1274" s="63">
        <v>5.1383989295000001</v>
      </c>
      <c r="R1274" s="64">
        <v>3.1302337405146603E-2</v>
      </c>
      <c r="S1274" s="63">
        <v>12.5221185317</v>
      </c>
      <c r="T1274" s="64">
        <v>4.1846793410732101E-2</v>
      </c>
      <c r="U1274" s="63">
        <v>6.0039893513999996</v>
      </c>
      <c r="V1274" s="64">
        <v>5.2569816928685002E-2</v>
      </c>
      <c r="W1274" s="107"/>
      <c r="X1274" s="63">
        <v>12.4582462962</v>
      </c>
      <c r="Y1274" s="64">
        <v>4.5700356612964101E-2</v>
      </c>
      <c r="Z1274" s="63">
        <v>12.941643640700001</v>
      </c>
      <c r="AA1274" s="64">
        <v>3.0387792565236701E-2</v>
      </c>
      <c r="AB1274" s="63">
        <v>27.717202062799998</v>
      </c>
      <c r="AC1274" s="64">
        <v>3.5163765898065302E-2</v>
      </c>
    </row>
    <row r="1275" spans="1:29" customFormat="1" x14ac:dyDescent="0.3">
      <c r="A1275" s="58" t="s">
        <v>319</v>
      </c>
      <c r="B1275" s="59">
        <v>70.886929045499897</v>
      </c>
      <c r="C1275" s="60">
        <v>4.7327506892390098E-2</v>
      </c>
      <c r="D1275" s="59">
        <v>24.0286391974</v>
      </c>
      <c r="E1275" s="60">
        <v>3.45384112572618E-2</v>
      </c>
      <c r="F1275" s="59">
        <v>46.8582898481</v>
      </c>
      <c r="G1275" s="60">
        <v>5.8725978808780402E-2</v>
      </c>
      <c r="H1275" s="107"/>
      <c r="I1275" s="59">
        <v>5.6085752759000096</v>
      </c>
      <c r="J1275" s="60">
        <v>2.7757113177593499E-2</v>
      </c>
      <c r="K1275" s="59">
        <v>22.607252130399999</v>
      </c>
      <c r="L1275" s="60">
        <v>9.0136320888486499E-2</v>
      </c>
      <c r="M1275" s="59">
        <v>10.1403980302</v>
      </c>
      <c r="N1275" s="60">
        <v>5.2577586223410099E-2</v>
      </c>
      <c r="O1275" s="59">
        <v>13.3945654308</v>
      </c>
      <c r="P1275" s="60">
        <v>4.8803623512255701E-2</v>
      </c>
      <c r="Q1275" s="59">
        <v>5.4188638384000001</v>
      </c>
      <c r="R1275" s="60">
        <v>3.3010886571753599E-2</v>
      </c>
      <c r="S1275" s="59">
        <v>9.9983139446999996</v>
      </c>
      <c r="T1275" s="60">
        <v>3.3412667117015502E-2</v>
      </c>
      <c r="U1275" s="59">
        <v>3.7189603950999999</v>
      </c>
      <c r="V1275" s="60">
        <v>3.2562527295264002E-2</v>
      </c>
      <c r="W1275" s="107"/>
      <c r="X1275" s="59">
        <v>5.8825636772000101</v>
      </c>
      <c r="Y1275" s="60">
        <v>2.1578900549470498E-2</v>
      </c>
      <c r="Z1275" s="59">
        <v>24.079218464299899</v>
      </c>
      <c r="AA1275" s="60">
        <v>5.65395181741064E-2</v>
      </c>
      <c r="AB1275" s="59">
        <v>40.925146904000002</v>
      </c>
      <c r="AC1275" s="60">
        <v>5.1920185948625103E-2</v>
      </c>
    </row>
    <row r="1276" spans="1:29" customFormat="1" x14ac:dyDescent="0.3">
      <c r="A1276" s="58" t="s">
        <v>320</v>
      </c>
      <c r="B1276" s="63">
        <v>235.3799374303</v>
      </c>
      <c r="C1276" s="64">
        <v>0.15715091288427099</v>
      </c>
      <c r="D1276" s="63">
        <v>116.07919997480001</v>
      </c>
      <c r="E1276" s="64">
        <v>0.16685052841350201</v>
      </c>
      <c r="F1276" s="63">
        <v>119.3007374555</v>
      </c>
      <c r="G1276" s="64">
        <v>0.14951575489406499</v>
      </c>
      <c r="H1276" s="107"/>
      <c r="I1276" s="63">
        <v>25.413312801099998</v>
      </c>
      <c r="J1276" s="64">
        <v>0.125771727210085</v>
      </c>
      <c r="K1276" s="63">
        <v>46.581776761199897</v>
      </c>
      <c r="L1276" s="64">
        <v>0.18572403021317899</v>
      </c>
      <c r="M1276" s="63">
        <v>35.920783943099998</v>
      </c>
      <c r="N1276" s="64">
        <v>0.18624792728610201</v>
      </c>
      <c r="O1276" s="63">
        <v>44.103227375900097</v>
      </c>
      <c r="P1276" s="64">
        <v>0.160691835479748</v>
      </c>
      <c r="Q1276" s="63">
        <v>23.819973298800001</v>
      </c>
      <c r="R1276" s="64">
        <v>0.14510762037177499</v>
      </c>
      <c r="S1276" s="63">
        <v>46.584694233099903</v>
      </c>
      <c r="T1276" s="64">
        <v>0.15567813631053401</v>
      </c>
      <c r="U1276" s="63">
        <v>12.956169017100001</v>
      </c>
      <c r="V1276" s="64">
        <v>0.113441812345525</v>
      </c>
      <c r="W1276" s="107"/>
      <c r="X1276" s="63">
        <v>38.328789737400101</v>
      </c>
      <c r="Y1276" s="64">
        <v>0.14060079708624601</v>
      </c>
      <c r="Z1276" s="63">
        <v>62.720886010000001</v>
      </c>
      <c r="AA1276" s="64">
        <v>0.14727258194513601</v>
      </c>
      <c r="AB1276" s="63">
        <v>134.33026168289999</v>
      </c>
      <c r="AC1276" s="64">
        <v>0.17041972216896201</v>
      </c>
    </row>
    <row r="1277" spans="1:29" customFormat="1" x14ac:dyDescent="0.3">
      <c r="A1277" s="58" t="s">
        <v>321</v>
      </c>
      <c r="B1277" s="59">
        <v>574.01245153640002</v>
      </c>
      <c r="C1277" s="60">
        <v>0.38323818822747102</v>
      </c>
      <c r="D1277" s="59">
        <v>274.28886865160001</v>
      </c>
      <c r="E1277" s="60">
        <v>0.39425877058419201</v>
      </c>
      <c r="F1277" s="59">
        <v>295.54990865960002</v>
      </c>
      <c r="G1277" s="60">
        <v>0.37040313953293902</v>
      </c>
      <c r="H1277" s="107"/>
      <c r="I1277" s="59">
        <v>85.865790436399905</v>
      </c>
      <c r="J1277" s="60">
        <v>0.42495399383655902</v>
      </c>
      <c r="K1277" s="59">
        <v>91.728148590599901</v>
      </c>
      <c r="L1277" s="60">
        <v>0.36572502434964499</v>
      </c>
      <c r="M1277" s="59">
        <v>74.564376296100093</v>
      </c>
      <c r="N1277" s="60">
        <v>0.38661351479766998</v>
      </c>
      <c r="O1277" s="59">
        <v>111.6554172527</v>
      </c>
      <c r="P1277" s="60">
        <v>0.40682088380220999</v>
      </c>
      <c r="Q1277" s="59">
        <v>51.066174671900001</v>
      </c>
      <c r="R1277" s="62">
        <v>0.31108729616007202</v>
      </c>
      <c r="S1277" s="59">
        <v>113.61696734740001</v>
      </c>
      <c r="T1277" s="60">
        <v>0.379688608481418</v>
      </c>
      <c r="U1277" s="59">
        <v>45.515576941299997</v>
      </c>
      <c r="V1277" s="60">
        <v>0.39852594785993101</v>
      </c>
      <c r="W1277" s="107"/>
      <c r="X1277" s="59">
        <v>106.0381131921</v>
      </c>
      <c r="Y1277" s="60">
        <v>0.388977667661213</v>
      </c>
      <c r="Z1277" s="59">
        <v>151.53142126719999</v>
      </c>
      <c r="AA1277" s="60">
        <v>0.35580529988493098</v>
      </c>
      <c r="AB1277" s="59">
        <v>306.87649156150002</v>
      </c>
      <c r="AC1277" s="60">
        <v>0.38932259772969702</v>
      </c>
    </row>
    <row r="1278" spans="1:29" customFormat="1" x14ac:dyDescent="0.3">
      <c r="A1278" s="58" t="s">
        <v>322</v>
      </c>
      <c r="B1278" s="63">
        <v>258.31078095599997</v>
      </c>
      <c r="C1278" s="64">
        <v>0.17246064162586</v>
      </c>
      <c r="D1278" s="63">
        <v>96.850219285600005</v>
      </c>
      <c r="E1278" s="64">
        <v>0.13921107544051001</v>
      </c>
      <c r="F1278" s="63">
        <v>161.46056167040101</v>
      </c>
      <c r="G1278" s="64">
        <v>0.202353298719334</v>
      </c>
      <c r="H1278" s="107"/>
      <c r="I1278" s="63">
        <v>35.2803426503</v>
      </c>
      <c r="J1278" s="64">
        <v>0.17460414021661</v>
      </c>
      <c r="K1278" s="63">
        <v>36.106892002800002</v>
      </c>
      <c r="L1278" s="64">
        <v>0.143960105592573</v>
      </c>
      <c r="M1278" s="63">
        <v>32.6337115774</v>
      </c>
      <c r="N1278" s="64">
        <v>0.16920457945937301</v>
      </c>
      <c r="O1278" s="63">
        <v>46.831994102499799</v>
      </c>
      <c r="P1278" s="64">
        <v>0.17063420387279299</v>
      </c>
      <c r="Q1278" s="63">
        <v>31.994971794600001</v>
      </c>
      <c r="R1278" s="64">
        <v>0.194908456140476</v>
      </c>
      <c r="S1278" s="63">
        <v>54.177147215699897</v>
      </c>
      <c r="T1278" s="64">
        <v>0.18105082469702799</v>
      </c>
      <c r="U1278" s="63">
        <v>21.285721612700002</v>
      </c>
      <c r="V1278" s="64">
        <v>0.18637382961275001</v>
      </c>
      <c r="W1278" s="107"/>
      <c r="X1278" s="63">
        <v>49.0430397864002</v>
      </c>
      <c r="Y1278" s="64">
        <v>0.17990368422126199</v>
      </c>
      <c r="Z1278" s="63">
        <v>84.197004212699994</v>
      </c>
      <c r="AA1278" s="64">
        <v>0.19769985711733701</v>
      </c>
      <c r="AB1278" s="63">
        <v>125.07073695690001</v>
      </c>
      <c r="AC1278" s="64">
        <v>0.158672513375856</v>
      </c>
    </row>
    <row r="1279" spans="1:29" customFormat="1" x14ac:dyDescent="0.3">
      <c r="A1279" s="58" t="s">
        <v>323</v>
      </c>
      <c r="B1279" s="59">
        <v>254.1087286838</v>
      </c>
      <c r="C1279" s="60">
        <v>0.16965515039422499</v>
      </c>
      <c r="D1279" s="59">
        <v>123.2652642668</v>
      </c>
      <c r="E1279" s="60">
        <v>0.177179671141863</v>
      </c>
      <c r="F1279" s="59">
        <v>130.84346441700001</v>
      </c>
      <c r="G1279" s="60">
        <v>0.16398188118962501</v>
      </c>
      <c r="H1279" s="107"/>
      <c r="I1279" s="59">
        <v>31.060483588699999</v>
      </c>
      <c r="J1279" s="60">
        <v>0.153719851461561</v>
      </c>
      <c r="K1279" s="59">
        <v>38.916949856000002</v>
      </c>
      <c r="L1279" s="60">
        <v>0.15516395623794399</v>
      </c>
      <c r="M1279" s="59">
        <v>34.7128574953</v>
      </c>
      <c r="N1279" s="60">
        <v>0.179984873629668</v>
      </c>
      <c r="O1279" s="59">
        <v>37.780733925599897</v>
      </c>
      <c r="P1279" s="60">
        <v>0.13765558308311401</v>
      </c>
      <c r="Q1279" s="59">
        <v>40.785049189299997</v>
      </c>
      <c r="R1279" s="61">
        <v>0.248456258131207</v>
      </c>
      <c r="S1279" s="59">
        <v>51.473232984900001</v>
      </c>
      <c r="T1279" s="60">
        <v>0.17201480256305901</v>
      </c>
      <c r="U1279" s="59">
        <v>19.379421644000001</v>
      </c>
      <c r="V1279" s="60">
        <v>0.16968262073471499</v>
      </c>
      <c r="W1279" s="107"/>
      <c r="X1279" s="59">
        <v>48.339982971399998</v>
      </c>
      <c r="Y1279" s="60">
        <v>0.17732467378907299</v>
      </c>
      <c r="Z1279" s="59">
        <v>80.324632940499896</v>
      </c>
      <c r="AA1279" s="60">
        <v>0.18860728601724</v>
      </c>
      <c r="AB1279" s="59">
        <v>123.9370740155</v>
      </c>
      <c r="AC1279" s="60">
        <v>0.157234278081097</v>
      </c>
    </row>
    <row r="1280" spans="1:29" customFormat="1" x14ac:dyDescent="0.3">
      <c r="A1280" s="58" t="s">
        <v>312</v>
      </c>
      <c r="B1280" s="79">
        <v>7.9209804849762104</v>
      </c>
      <c r="C1280" s="79">
        <v>7.9209804849762104</v>
      </c>
      <c r="D1280" s="79">
        <v>7.8389599567059802</v>
      </c>
      <c r="E1280" s="79">
        <v>7.8389599567059802</v>
      </c>
      <c r="F1280" s="79">
        <v>7.9920815077866099</v>
      </c>
      <c r="G1280" s="79">
        <v>7.9920815077866099</v>
      </c>
      <c r="H1280" s="109"/>
      <c r="I1280" s="79">
        <v>7.8154508384088901</v>
      </c>
      <c r="J1280" s="79">
        <v>7.8154508384088901</v>
      </c>
      <c r="K1280" s="79">
        <v>7.88537616213201</v>
      </c>
      <c r="L1280" s="79">
        <v>7.88537616213201</v>
      </c>
      <c r="M1280" s="79">
        <v>8.1485021921943304</v>
      </c>
      <c r="N1280" s="78">
        <v>8.1485021921943304</v>
      </c>
      <c r="O1280" s="79">
        <v>7.8152601534818196</v>
      </c>
      <c r="P1280" s="79">
        <v>7.8152601534818196</v>
      </c>
      <c r="Q1280" s="79">
        <v>8.1247556240350605</v>
      </c>
      <c r="R1280" s="79">
        <v>8.1247556240350605</v>
      </c>
      <c r="S1280" s="79">
        <v>7.9011769212327403</v>
      </c>
      <c r="T1280" s="79">
        <v>7.9011769212327403</v>
      </c>
      <c r="U1280" s="79">
        <v>7.8147151915750399</v>
      </c>
      <c r="V1280" s="79">
        <v>7.8147151915750399</v>
      </c>
      <c r="W1280" s="109"/>
      <c r="X1280" s="79">
        <v>7.87832235937862</v>
      </c>
      <c r="Y1280" s="79">
        <v>7.87832235937862</v>
      </c>
      <c r="Z1280" s="79">
        <v>8.0620778560755095</v>
      </c>
      <c r="AA1280" s="79">
        <v>8.0620778560755095</v>
      </c>
      <c r="AB1280" s="79">
        <v>7.8545645561349504</v>
      </c>
      <c r="AC1280" s="79">
        <v>7.8545645561349504</v>
      </c>
    </row>
    <row r="1281" spans="1:29" customFormat="1" x14ac:dyDescent="0.3">
      <c r="A1281" s="65" t="s">
        <v>1</v>
      </c>
    </row>
    <row r="1282" spans="1:29" customFormat="1" x14ac:dyDescent="0.3">
      <c r="A1282" s="65" t="s">
        <v>1</v>
      </c>
    </row>
    <row r="1283" spans="1:29" customFormat="1" x14ac:dyDescent="0.3">
      <c r="A1283" s="53" t="s">
        <v>324</v>
      </c>
    </row>
    <row r="1284" spans="1:29" customFormat="1" x14ac:dyDescent="0.3">
      <c r="A1284" s="54" t="s">
        <v>1</v>
      </c>
    </row>
    <row r="1285" spans="1:29" customFormat="1" x14ac:dyDescent="0.3">
      <c r="A1285" s="114" t="s">
        <v>1</v>
      </c>
      <c r="B1285" s="113" t="s">
        <v>504</v>
      </c>
      <c r="C1285" s="113" t="s">
        <v>1</v>
      </c>
      <c r="D1285" s="113" t="s">
        <v>346</v>
      </c>
      <c r="E1285" s="113" t="s">
        <v>1</v>
      </c>
      <c r="F1285" s="113" t="s">
        <v>347</v>
      </c>
      <c r="G1285" s="113" t="s">
        <v>1</v>
      </c>
      <c r="H1285" s="105"/>
      <c r="I1285" s="113" t="s">
        <v>350</v>
      </c>
      <c r="J1285" s="113" t="s">
        <v>1</v>
      </c>
      <c r="K1285" s="113" t="s">
        <v>351</v>
      </c>
      <c r="L1285" s="113" t="s">
        <v>1</v>
      </c>
      <c r="M1285" s="113" t="s">
        <v>352</v>
      </c>
      <c r="N1285" s="113" t="s">
        <v>1</v>
      </c>
      <c r="O1285" s="113" t="s">
        <v>353</v>
      </c>
      <c r="P1285" s="113" t="s">
        <v>1</v>
      </c>
      <c r="Q1285" s="113" t="s">
        <v>354</v>
      </c>
      <c r="R1285" s="113" t="s">
        <v>1</v>
      </c>
      <c r="S1285" s="113" t="s">
        <v>355</v>
      </c>
      <c r="T1285" s="113" t="s">
        <v>1</v>
      </c>
      <c r="U1285" s="113" t="s">
        <v>356</v>
      </c>
      <c r="V1285" s="113" t="s">
        <v>1</v>
      </c>
      <c r="W1285" s="105"/>
      <c r="X1285" s="113" t="s">
        <v>358</v>
      </c>
      <c r="Y1285" s="113" t="s">
        <v>1</v>
      </c>
      <c r="Z1285" s="113" t="s">
        <v>359</v>
      </c>
      <c r="AA1285" s="113" t="s">
        <v>1</v>
      </c>
      <c r="AB1285" s="113" t="s">
        <v>360</v>
      </c>
      <c r="AC1285" s="113" t="s">
        <v>1</v>
      </c>
    </row>
    <row r="1286" spans="1:29" customFormat="1" x14ac:dyDescent="0.3">
      <c r="A1286" s="115" t="s">
        <v>1</v>
      </c>
      <c r="B1286" s="55" t="s">
        <v>14</v>
      </c>
      <c r="C1286" s="55" t="s">
        <v>15</v>
      </c>
      <c r="D1286" s="55" t="s">
        <v>14</v>
      </c>
      <c r="E1286" s="55" t="s">
        <v>15</v>
      </c>
      <c r="F1286" s="55" t="s">
        <v>14</v>
      </c>
      <c r="G1286" s="55" t="s">
        <v>15</v>
      </c>
      <c r="H1286" s="105"/>
      <c r="I1286" s="55" t="s">
        <v>14</v>
      </c>
      <c r="J1286" s="55" t="s">
        <v>15</v>
      </c>
      <c r="K1286" s="55" t="s">
        <v>14</v>
      </c>
      <c r="L1286" s="55" t="s">
        <v>15</v>
      </c>
      <c r="M1286" s="55" t="s">
        <v>14</v>
      </c>
      <c r="N1286" s="55" t="s">
        <v>15</v>
      </c>
      <c r="O1286" s="55" t="s">
        <v>14</v>
      </c>
      <c r="P1286" s="55" t="s">
        <v>15</v>
      </c>
      <c r="Q1286" s="55" t="s">
        <v>14</v>
      </c>
      <c r="R1286" s="55" t="s">
        <v>15</v>
      </c>
      <c r="S1286" s="55" t="s">
        <v>14</v>
      </c>
      <c r="T1286" s="55" t="s">
        <v>15</v>
      </c>
      <c r="U1286" s="55" t="s">
        <v>14</v>
      </c>
      <c r="V1286" s="55" t="s">
        <v>15</v>
      </c>
      <c r="W1286" s="105"/>
      <c r="X1286" s="55" t="s">
        <v>14</v>
      </c>
      <c r="Y1286" s="55" t="s">
        <v>15</v>
      </c>
      <c r="Z1286" s="55" t="s">
        <v>14</v>
      </c>
      <c r="AA1286" s="55" t="s">
        <v>15</v>
      </c>
      <c r="AB1286" s="55" t="s">
        <v>14</v>
      </c>
      <c r="AC1286" s="55" t="s">
        <v>15</v>
      </c>
    </row>
    <row r="1287" spans="1:29" customFormat="1" x14ac:dyDescent="0.3">
      <c r="A1287" s="56" t="s">
        <v>16</v>
      </c>
      <c r="B1287" s="57">
        <v>1497.7955463971</v>
      </c>
      <c r="C1287" s="57">
        <v>1497.7955463971</v>
      </c>
      <c r="D1287" s="57">
        <v>695.70771563350002</v>
      </c>
      <c r="E1287" s="57">
        <v>695.70771563350002</v>
      </c>
      <c r="F1287" s="57">
        <v>797.91415653839999</v>
      </c>
      <c r="G1287" s="57">
        <v>797.91415653839999</v>
      </c>
      <c r="H1287" s="106"/>
      <c r="I1287" s="57">
        <v>202.05902681649999</v>
      </c>
      <c r="J1287" s="57">
        <v>202.05902681649999</v>
      </c>
      <c r="K1287" s="57">
        <v>250.81179160139999</v>
      </c>
      <c r="L1287" s="57">
        <v>250.81179160139999</v>
      </c>
      <c r="M1287" s="57">
        <v>192.86541582780001</v>
      </c>
      <c r="N1287" s="57">
        <v>192.86541582780001</v>
      </c>
      <c r="O1287" s="57">
        <v>274.45842064239997</v>
      </c>
      <c r="P1287" s="57">
        <v>274.45842064239997</v>
      </c>
      <c r="Q1287" s="57">
        <v>164.15384138869999</v>
      </c>
      <c r="R1287" s="57">
        <v>164.15384138869999</v>
      </c>
      <c r="S1287" s="57">
        <v>299.23722969149998</v>
      </c>
      <c r="T1287" s="57">
        <v>299.23722969149998</v>
      </c>
      <c r="U1287" s="57">
        <v>114.2098204288</v>
      </c>
      <c r="V1287" s="57">
        <v>114.2098204288</v>
      </c>
      <c r="W1287" s="106"/>
      <c r="X1287" s="57">
        <v>272.60720089580002</v>
      </c>
      <c r="Y1287" s="57">
        <v>272.60720089580002</v>
      </c>
      <c r="Z1287" s="57">
        <v>425.88297958520002</v>
      </c>
      <c r="AA1287" s="57">
        <v>425.88297958520002</v>
      </c>
      <c r="AB1287" s="57">
        <v>788.23190164410005</v>
      </c>
      <c r="AC1287" s="57">
        <v>788.23190164410005</v>
      </c>
    </row>
    <row r="1288" spans="1:29" customFormat="1" x14ac:dyDescent="0.3">
      <c r="A1288" s="58" t="s">
        <v>325</v>
      </c>
      <c r="B1288" s="59">
        <v>26.7045891512</v>
      </c>
      <c r="C1288" s="60">
        <v>1.78292619546353E-2</v>
      </c>
      <c r="D1288" s="59">
        <v>12.6163145731</v>
      </c>
      <c r="E1288" s="60">
        <v>1.8134504317825199E-2</v>
      </c>
      <c r="F1288" s="59">
        <v>14.088274578099901</v>
      </c>
      <c r="G1288" s="60">
        <v>1.7656378775405299E-2</v>
      </c>
      <c r="H1288" s="107"/>
      <c r="I1288" s="59">
        <v>6.0557275625999898</v>
      </c>
      <c r="J1288" s="60">
        <v>2.9970091700478801E-2</v>
      </c>
      <c r="K1288" s="59">
        <v>2.3083641654</v>
      </c>
      <c r="L1288" s="60">
        <v>9.2035711346001806E-3</v>
      </c>
      <c r="M1288" s="59">
        <v>2.5245036263</v>
      </c>
      <c r="N1288" s="60">
        <v>1.30894573060937E-2</v>
      </c>
      <c r="O1288" s="59">
        <v>9.0830443478000102</v>
      </c>
      <c r="P1288" s="60">
        <v>3.3094427660627597E-2</v>
      </c>
      <c r="Q1288" s="59">
        <v>1.1765816414000001</v>
      </c>
      <c r="R1288" s="60">
        <v>7.1675547245584796E-3</v>
      </c>
      <c r="S1288" s="59">
        <v>4.4897984101000201</v>
      </c>
      <c r="T1288" s="60">
        <v>1.50041437515271E-2</v>
      </c>
      <c r="U1288" s="59">
        <v>1.0665693975999999</v>
      </c>
      <c r="V1288" s="60">
        <v>9.3386837803927196E-3</v>
      </c>
      <c r="W1288" s="107"/>
      <c r="X1288" s="59">
        <v>7.7057881094999896</v>
      </c>
      <c r="Y1288" s="60">
        <v>2.82670013271052E-2</v>
      </c>
      <c r="Z1288" s="59">
        <v>4.1297145511999904</v>
      </c>
      <c r="AA1288" s="60">
        <v>9.6968292915162908E-3</v>
      </c>
      <c r="AB1288" s="59">
        <v>14.869086490500001</v>
      </c>
      <c r="AC1288" s="60">
        <v>1.8863847630990301E-2</v>
      </c>
    </row>
    <row r="1289" spans="1:29" customFormat="1" x14ac:dyDescent="0.3">
      <c r="A1289" s="58" t="s">
        <v>326</v>
      </c>
      <c r="B1289" s="63">
        <v>146.02789666710001</v>
      </c>
      <c r="C1289" s="64">
        <v>9.7495213561267099E-2</v>
      </c>
      <c r="D1289" s="63">
        <v>62.352667323600002</v>
      </c>
      <c r="E1289" s="64">
        <v>8.9624803523736501E-2</v>
      </c>
      <c r="F1289" s="63">
        <v>83.675229343500007</v>
      </c>
      <c r="G1289" s="64">
        <v>0.104867458056527</v>
      </c>
      <c r="H1289" s="107"/>
      <c r="I1289" s="63">
        <v>8.7752669873000109</v>
      </c>
      <c r="J1289" s="64">
        <v>4.3429225239559603E-2</v>
      </c>
      <c r="K1289" s="63">
        <v>34.252129938400003</v>
      </c>
      <c r="L1289" s="64">
        <v>0.136565070245321</v>
      </c>
      <c r="M1289" s="63">
        <v>17.242720757000001</v>
      </c>
      <c r="N1289" s="64">
        <v>8.9402865117067798E-2</v>
      </c>
      <c r="O1289" s="63">
        <v>32.132166453499998</v>
      </c>
      <c r="P1289" s="64">
        <v>0.117074806370638</v>
      </c>
      <c r="Q1289" s="63">
        <v>11.902810093899999</v>
      </c>
      <c r="R1289" s="64">
        <v>7.2510091711563002E-2</v>
      </c>
      <c r="S1289" s="63">
        <v>25.8257326389</v>
      </c>
      <c r="T1289" s="64">
        <v>8.63052123077237E-2</v>
      </c>
      <c r="U1289" s="63">
        <v>15.8970697981</v>
      </c>
      <c r="V1289" s="64">
        <v>0.13919179400172901</v>
      </c>
      <c r="W1289" s="107"/>
      <c r="X1289" s="63">
        <v>19.169133841299999</v>
      </c>
      <c r="Y1289" s="64">
        <v>7.0317782429478504E-2</v>
      </c>
      <c r="Z1289" s="63">
        <v>33.136462180899997</v>
      </c>
      <c r="AA1289" s="64">
        <v>7.7806495608662596E-2</v>
      </c>
      <c r="AB1289" s="63">
        <v>93.722300644900002</v>
      </c>
      <c r="AC1289" s="64">
        <v>0.118901937931481</v>
      </c>
    </row>
    <row r="1290" spans="1:29" customFormat="1" x14ac:dyDescent="0.3">
      <c r="A1290" s="58" t="s">
        <v>327</v>
      </c>
      <c r="B1290" s="59">
        <v>386.946719309</v>
      </c>
      <c r="C1290" s="60">
        <v>0.25834415133613398</v>
      </c>
      <c r="D1290" s="59">
        <v>206.67843058770001</v>
      </c>
      <c r="E1290" s="60">
        <v>0.29707652501669002</v>
      </c>
      <c r="F1290" s="59">
        <v>180.03305372489999</v>
      </c>
      <c r="G1290" s="60">
        <v>0.22562960219422501</v>
      </c>
      <c r="H1290" s="107"/>
      <c r="I1290" s="59">
        <v>55.154841810399901</v>
      </c>
      <c r="J1290" s="60">
        <v>0.272964007990046</v>
      </c>
      <c r="K1290" s="59">
        <v>72.521894590199807</v>
      </c>
      <c r="L1290" s="60">
        <v>0.28914866453110999</v>
      </c>
      <c r="M1290" s="59">
        <v>44.548212595199999</v>
      </c>
      <c r="N1290" s="60">
        <v>0.23098082361730901</v>
      </c>
      <c r="O1290" s="59">
        <v>73.542725436800097</v>
      </c>
      <c r="P1290" s="60">
        <v>0.26795579915043299</v>
      </c>
      <c r="Q1290" s="59">
        <v>36.828517611599999</v>
      </c>
      <c r="R1290" s="60">
        <v>0.22435367518688601</v>
      </c>
      <c r="S1290" s="59">
        <v>75.945196473300101</v>
      </c>
      <c r="T1290" s="60">
        <v>0.25379594829024499</v>
      </c>
      <c r="U1290" s="59">
        <v>28.405330791499999</v>
      </c>
      <c r="V1290" s="60">
        <v>0.24871180678554899</v>
      </c>
      <c r="W1290" s="107"/>
      <c r="X1290" s="59">
        <v>61.690002930199903</v>
      </c>
      <c r="Y1290" s="60">
        <v>0.226296307388373</v>
      </c>
      <c r="Z1290" s="59">
        <v>107.9040078389</v>
      </c>
      <c r="AA1290" s="60">
        <v>0.25336539146033998</v>
      </c>
      <c r="AB1290" s="59">
        <v>207.78628302429999</v>
      </c>
      <c r="AC1290" s="60">
        <v>0.263610598087819</v>
      </c>
    </row>
    <row r="1291" spans="1:29" customFormat="1" x14ac:dyDescent="0.3">
      <c r="A1291" s="58" t="s">
        <v>328</v>
      </c>
      <c r="B1291" s="63">
        <v>428.3460860747</v>
      </c>
      <c r="C1291" s="64">
        <v>0.28598435020391999</v>
      </c>
      <c r="D1291" s="63">
        <v>184.12077104420001</v>
      </c>
      <c r="E1291" s="64">
        <v>0.26465247819846699</v>
      </c>
      <c r="F1291" s="63">
        <v>240.28687580170001</v>
      </c>
      <c r="G1291" s="64">
        <v>0.301143768202007</v>
      </c>
      <c r="H1291" s="107"/>
      <c r="I1291" s="63">
        <v>45.084944522699999</v>
      </c>
      <c r="J1291" s="64">
        <v>0.22312759411458499</v>
      </c>
      <c r="K1291" s="63">
        <v>83.083546640799895</v>
      </c>
      <c r="L1291" s="64">
        <v>0.33125853497685498</v>
      </c>
      <c r="M1291" s="63">
        <v>62.681988223799699</v>
      </c>
      <c r="N1291" s="64">
        <v>0.32500377506647199</v>
      </c>
      <c r="O1291" s="63">
        <v>81.846634296100007</v>
      </c>
      <c r="P1291" s="64">
        <v>0.29821141615742403</v>
      </c>
      <c r="Q1291" s="63">
        <v>43.441921226399998</v>
      </c>
      <c r="R1291" s="64">
        <v>0.26464151468459302</v>
      </c>
      <c r="S1291" s="63">
        <v>85.452712041099801</v>
      </c>
      <c r="T1291" s="64">
        <v>0.28556845058750802</v>
      </c>
      <c r="U1291" s="63">
        <v>26.754339123800001</v>
      </c>
      <c r="V1291" s="64">
        <v>0.23425603002746201</v>
      </c>
      <c r="W1291" s="107"/>
      <c r="X1291" s="63">
        <v>62.151087388299899</v>
      </c>
      <c r="Y1291" s="64">
        <v>0.227987695057462</v>
      </c>
      <c r="Z1291" s="63">
        <v>114.448222235</v>
      </c>
      <c r="AA1291" s="64">
        <v>0.26873161812305801</v>
      </c>
      <c r="AB1291" s="63">
        <v>251.7467764514</v>
      </c>
      <c r="AC1291" s="64">
        <v>0.31938161336315501</v>
      </c>
    </row>
    <row r="1292" spans="1:29" customFormat="1" x14ac:dyDescent="0.3">
      <c r="A1292" s="58" t="s">
        <v>329</v>
      </c>
      <c r="B1292" s="59">
        <v>509.77025519509999</v>
      </c>
      <c r="C1292" s="60">
        <v>0.34034702294404401</v>
      </c>
      <c r="D1292" s="59">
        <v>229.9395321049</v>
      </c>
      <c r="E1292" s="60">
        <v>0.33051168894328098</v>
      </c>
      <c r="F1292" s="59">
        <v>279.83072309020099</v>
      </c>
      <c r="G1292" s="60">
        <v>0.35070279277183503</v>
      </c>
      <c r="H1292" s="107"/>
      <c r="I1292" s="59">
        <v>86.988245933500096</v>
      </c>
      <c r="J1292" s="60">
        <v>0.43050908095533102</v>
      </c>
      <c r="K1292" s="59">
        <v>58.6458562665998</v>
      </c>
      <c r="L1292" s="62">
        <v>0.23382415911211399</v>
      </c>
      <c r="M1292" s="59">
        <v>65.867990625499999</v>
      </c>
      <c r="N1292" s="60">
        <v>0.341523078893057</v>
      </c>
      <c r="O1292" s="59">
        <v>77.853850108199893</v>
      </c>
      <c r="P1292" s="60">
        <v>0.28366355066087801</v>
      </c>
      <c r="Q1292" s="59">
        <v>70.804010815400204</v>
      </c>
      <c r="R1292" s="61">
        <v>0.43132716369239998</v>
      </c>
      <c r="S1292" s="59">
        <v>107.5237901281</v>
      </c>
      <c r="T1292" s="60">
        <v>0.35932624506299599</v>
      </c>
      <c r="U1292" s="59">
        <v>42.086511317800003</v>
      </c>
      <c r="V1292" s="60">
        <v>0.368501685404867</v>
      </c>
      <c r="W1292" s="107"/>
      <c r="X1292" s="59">
        <v>121.8911886265</v>
      </c>
      <c r="Y1292" s="61">
        <v>0.44713121379758097</v>
      </c>
      <c r="Z1292" s="59">
        <v>166.26457277919999</v>
      </c>
      <c r="AA1292" s="61">
        <v>0.39039966551642402</v>
      </c>
      <c r="AB1292" s="59">
        <v>220.10745503300001</v>
      </c>
      <c r="AC1292" s="62">
        <v>0.27924200298655499</v>
      </c>
    </row>
    <row r="1293" spans="1:29" customFormat="1" x14ac:dyDescent="0.3">
      <c r="A1293" s="58" t="s">
        <v>330</v>
      </c>
      <c r="B1293" s="63">
        <v>172.73248581830001</v>
      </c>
      <c r="C1293" s="64">
        <v>0.115324475515902</v>
      </c>
      <c r="D1293" s="63">
        <v>74.968981896700001</v>
      </c>
      <c r="E1293" s="64">
        <v>0.107759307841562</v>
      </c>
      <c r="F1293" s="63">
        <v>97.763503921600005</v>
      </c>
      <c r="G1293" s="64">
        <v>0.12252383683193301</v>
      </c>
      <c r="H1293" s="107"/>
      <c r="I1293" s="63">
        <v>14.8309945499</v>
      </c>
      <c r="J1293" s="64">
        <v>7.33993169400384E-2</v>
      </c>
      <c r="K1293" s="63">
        <v>36.560494103800004</v>
      </c>
      <c r="L1293" s="64">
        <v>0.14576864137992099</v>
      </c>
      <c r="M1293" s="63">
        <v>19.7672243833</v>
      </c>
      <c r="N1293" s="64">
        <v>0.102492322423162</v>
      </c>
      <c r="O1293" s="63">
        <v>41.215210801300103</v>
      </c>
      <c r="P1293" s="64">
        <v>0.150169234031265</v>
      </c>
      <c r="Q1293" s="63">
        <v>13.0793917353</v>
      </c>
      <c r="R1293" s="62">
        <v>7.9677646436121505E-2</v>
      </c>
      <c r="S1293" s="63">
        <v>30.315531049000001</v>
      </c>
      <c r="T1293" s="64">
        <v>0.101309356059251</v>
      </c>
      <c r="U1293" s="63">
        <v>16.963639195700001</v>
      </c>
      <c r="V1293" s="64">
        <v>0.148530477782122</v>
      </c>
      <c r="W1293" s="107"/>
      <c r="X1293" s="63">
        <v>26.874921950800001</v>
      </c>
      <c r="Y1293" s="64">
        <v>9.8584783756583597E-2</v>
      </c>
      <c r="Z1293" s="63">
        <v>37.2661767321</v>
      </c>
      <c r="AA1293" s="64">
        <v>8.7503324900178897E-2</v>
      </c>
      <c r="AB1293" s="63">
        <v>108.5913871354</v>
      </c>
      <c r="AC1293" s="64">
        <v>0.13776578556247099</v>
      </c>
    </row>
    <row r="1294" spans="1:29" customFormat="1" x14ac:dyDescent="0.3">
      <c r="A1294" s="58" t="s">
        <v>331</v>
      </c>
      <c r="B1294" s="59">
        <v>938.11634126980096</v>
      </c>
      <c r="C1294" s="60">
        <v>0.62633137314796405</v>
      </c>
      <c r="D1294" s="59">
        <v>414.06030314909998</v>
      </c>
      <c r="E1294" s="60">
        <v>0.59516416714174802</v>
      </c>
      <c r="F1294" s="59">
        <v>520.1175988919</v>
      </c>
      <c r="G1294" s="60">
        <v>0.65184656097384197</v>
      </c>
      <c r="H1294" s="107"/>
      <c r="I1294" s="59">
        <v>132.0731904562</v>
      </c>
      <c r="J1294" s="60">
        <v>0.65363667506991596</v>
      </c>
      <c r="K1294" s="59">
        <v>141.72940290739999</v>
      </c>
      <c r="L1294" s="60">
        <v>0.56508269408896805</v>
      </c>
      <c r="M1294" s="59">
        <v>128.5499788493</v>
      </c>
      <c r="N1294" s="60">
        <v>0.66652685395953004</v>
      </c>
      <c r="O1294" s="59">
        <v>159.7004844043</v>
      </c>
      <c r="P1294" s="60">
        <v>0.58187496681830198</v>
      </c>
      <c r="Q1294" s="59">
        <v>114.2459320418</v>
      </c>
      <c r="R1294" s="61">
        <v>0.69596867837699306</v>
      </c>
      <c r="S1294" s="59">
        <v>192.97650216919999</v>
      </c>
      <c r="T1294" s="60">
        <v>0.64489469565050395</v>
      </c>
      <c r="U1294" s="59">
        <v>68.840850441599997</v>
      </c>
      <c r="V1294" s="60">
        <v>0.60275771543232903</v>
      </c>
      <c r="W1294" s="107"/>
      <c r="X1294" s="59">
        <v>184.0422760148</v>
      </c>
      <c r="Y1294" s="60">
        <v>0.675118908855043</v>
      </c>
      <c r="Z1294" s="59">
        <v>280.71279501420003</v>
      </c>
      <c r="AA1294" s="60">
        <v>0.65913128363948204</v>
      </c>
      <c r="AB1294" s="59">
        <v>471.85423148439997</v>
      </c>
      <c r="AC1294" s="60">
        <v>0.59862361634970995</v>
      </c>
    </row>
    <row r="1295" spans="1:29" customFormat="1" x14ac:dyDescent="0.3">
      <c r="A1295" s="65" t="s">
        <v>1</v>
      </c>
    </row>
    <row r="1296" spans="1:29" customFormat="1" x14ac:dyDescent="0.3">
      <c r="A1296" s="65" t="s">
        <v>1</v>
      </c>
    </row>
    <row r="1297" spans="1:29" customFormat="1" x14ac:dyDescent="0.3">
      <c r="A1297" s="53" t="s">
        <v>462</v>
      </c>
    </row>
    <row r="1298" spans="1:29" customFormat="1" x14ac:dyDescent="0.3">
      <c r="A1298" s="54" t="s">
        <v>1</v>
      </c>
    </row>
    <row r="1299" spans="1:29" customFormat="1" x14ac:dyDescent="0.3">
      <c r="A1299" s="114" t="s">
        <v>1</v>
      </c>
      <c r="B1299" s="113" t="s">
        <v>504</v>
      </c>
      <c r="C1299" s="113" t="s">
        <v>1</v>
      </c>
      <c r="D1299" s="113" t="s">
        <v>346</v>
      </c>
      <c r="E1299" s="113" t="s">
        <v>1</v>
      </c>
      <c r="F1299" s="113" t="s">
        <v>347</v>
      </c>
      <c r="G1299" s="113" t="s">
        <v>1</v>
      </c>
      <c r="H1299" s="105"/>
      <c r="I1299" s="113" t="s">
        <v>350</v>
      </c>
      <c r="J1299" s="113" t="s">
        <v>1</v>
      </c>
      <c r="K1299" s="113" t="s">
        <v>351</v>
      </c>
      <c r="L1299" s="113" t="s">
        <v>1</v>
      </c>
      <c r="M1299" s="113" t="s">
        <v>352</v>
      </c>
      <c r="N1299" s="113" t="s">
        <v>1</v>
      </c>
      <c r="O1299" s="113" t="s">
        <v>353</v>
      </c>
      <c r="P1299" s="113" t="s">
        <v>1</v>
      </c>
      <c r="Q1299" s="113" t="s">
        <v>354</v>
      </c>
      <c r="R1299" s="113" t="s">
        <v>1</v>
      </c>
      <c r="S1299" s="113" t="s">
        <v>355</v>
      </c>
      <c r="T1299" s="113" t="s">
        <v>1</v>
      </c>
      <c r="U1299" s="113" t="s">
        <v>356</v>
      </c>
      <c r="V1299" s="113" t="s">
        <v>1</v>
      </c>
      <c r="W1299" s="105"/>
      <c r="X1299" s="113" t="s">
        <v>358</v>
      </c>
      <c r="Y1299" s="113" t="s">
        <v>1</v>
      </c>
      <c r="Z1299" s="113" t="s">
        <v>359</v>
      </c>
      <c r="AA1299" s="113" t="s">
        <v>1</v>
      </c>
      <c r="AB1299" s="113" t="s">
        <v>360</v>
      </c>
      <c r="AC1299" s="113" t="s">
        <v>1</v>
      </c>
    </row>
    <row r="1300" spans="1:29" customFormat="1" x14ac:dyDescent="0.3">
      <c r="A1300" s="115" t="s">
        <v>1</v>
      </c>
      <c r="B1300" s="55" t="s">
        <v>14</v>
      </c>
      <c r="C1300" s="55" t="s">
        <v>15</v>
      </c>
      <c r="D1300" s="55" t="s">
        <v>14</v>
      </c>
      <c r="E1300" s="55" t="s">
        <v>15</v>
      </c>
      <c r="F1300" s="55" t="s">
        <v>14</v>
      </c>
      <c r="G1300" s="55" t="s">
        <v>15</v>
      </c>
      <c r="H1300" s="105"/>
      <c r="I1300" s="55" t="s">
        <v>14</v>
      </c>
      <c r="J1300" s="55" t="s">
        <v>15</v>
      </c>
      <c r="K1300" s="55" t="s">
        <v>14</v>
      </c>
      <c r="L1300" s="55" t="s">
        <v>15</v>
      </c>
      <c r="M1300" s="55" t="s">
        <v>14</v>
      </c>
      <c r="N1300" s="55" t="s">
        <v>15</v>
      </c>
      <c r="O1300" s="55" t="s">
        <v>14</v>
      </c>
      <c r="P1300" s="55" t="s">
        <v>15</v>
      </c>
      <c r="Q1300" s="55" t="s">
        <v>14</v>
      </c>
      <c r="R1300" s="55" t="s">
        <v>15</v>
      </c>
      <c r="S1300" s="55" t="s">
        <v>14</v>
      </c>
      <c r="T1300" s="55" t="s">
        <v>15</v>
      </c>
      <c r="U1300" s="55" t="s">
        <v>14</v>
      </c>
      <c r="V1300" s="55" t="s">
        <v>15</v>
      </c>
      <c r="W1300" s="105"/>
      <c r="X1300" s="55" t="s">
        <v>14</v>
      </c>
      <c r="Y1300" s="55" t="s">
        <v>15</v>
      </c>
      <c r="Z1300" s="55" t="s">
        <v>14</v>
      </c>
      <c r="AA1300" s="55" t="s">
        <v>15</v>
      </c>
      <c r="AB1300" s="55" t="s">
        <v>14</v>
      </c>
      <c r="AC1300" s="55" t="s">
        <v>15</v>
      </c>
    </row>
    <row r="1301" spans="1:29" customFormat="1" x14ac:dyDescent="0.3">
      <c r="A1301" s="56" t="s">
        <v>16</v>
      </c>
      <c r="B1301" s="57">
        <v>1497.7955463971</v>
      </c>
      <c r="C1301" s="57">
        <v>1497.7955463971</v>
      </c>
      <c r="D1301" s="57">
        <v>695.70771563350002</v>
      </c>
      <c r="E1301" s="57">
        <v>695.70771563350002</v>
      </c>
      <c r="F1301" s="57">
        <v>797.91415653839999</v>
      </c>
      <c r="G1301" s="57">
        <v>797.91415653839999</v>
      </c>
      <c r="H1301" s="106"/>
      <c r="I1301" s="57">
        <v>202.05902681649999</v>
      </c>
      <c r="J1301" s="57">
        <v>202.05902681649999</v>
      </c>
      <c r="K1301" s="57">
        <v>250.81179160139999</v>
      </c>
      <c r="L1301" s="57">
        <v>250.81179160139999</v>
      </c>
      <c r="M1301" s="57">
        <v>192.86541582780001</v>
      </c>
      <c r="N1301" s="57">
        <v>192.86541582780001</v>
      </c>
      <c r="O1301" s="57">
        <v>274.45842064239997</v>
      </c>
      <c r="P1301" s="57">
        <v>274.45842064239997</v>
      </c>
      <c r="Q1301" s="57">
        <v>164.15384138869999</v>
      </c>
      <c r="R1301" s="57">
        <v>164.15384138869999</v>
      </c>
      <c r="S1301" s="57">
        <v>299.23722969149998</v>
      </c>
      <c r="T1301" s="57">
        <v>299.23722969149998</v>
      </c>
      <c r="U1301" s="57">
        <v>114.2098204288</v>
      </c>
      <c r="V1301" s="57">
        <v>114.2098204288</v>
      </c>
      <c r="W1301" s="106"/>
      <c r="X1301" s="57">
        <v>272.60720089580002</v>
      </c>
      <c r="Y1301" s="57">
        <v>272.60720089580002</v>
      </c>
      <c r="Z1301" s="57">
        <v>425.88297958520002</v>
      </c>
      <c r="AA1301" s="57">
        <v>425.88297958520002</v>
      </c>
      <c r="AB1301" s="57">
        <v>788.23190164410005</v>
      </c>
      <c r="AC1301" s="57">
        <v>788.23190164410005</v>
      </c>
    </row>
    <row r="1302" spans="1:29" customFormat="1" x14ac:dyDescent="0.3">
      <c r="A1302" s="58" t="s">
        <v>332</v>
      </c>
      <c r="B1302" s="59">
        <v>13.4781942578</v>
      </c>
      <c r="C1302" s="60">
        <v>8.9986876314470093E-3</v>
      </c>
      <c r="D1302" s="59">
        <v>10.013524242000001</v>
      </c>
      <c r="E1302" s="60">
        <v>1.4393291919842901E-2</v>
      </c>
      <c r="F1302" s="59">
        <v>3.4646700157999999</v>
      </c>
      <c r="G1302" s="60">
        <v>4.3421588493063202E-3</v>
      </c>
      <c r="H1302" s="107"/>
      <c r="I1302" s="59">
        <v>0</v>
      </c>
      <c r="J1302" s="60">
        <v>0</v>
      </c>
      <c r="K1302" s="59">
        <v>10.4175581133</v>
      </c>
      <c r="L1302" s="61">
        <v>4.1535360226827002E-2</v>
      </c>
      <c r="M1302" s="59">
        <v>0</v>
      </c>
      <c r="N1302" s="60">
        <v>0</v>
      </c>
      <c r="O1302" s="59">
        <v>1.5168772534999999</v>
      </c>
      <c r="P1302" s="60">
        <v>5.5268016552364602E-3</v>
      </c>
      <c r="Q1302" s="59">
        <v>0</v>
      </c>
      <c r="R1302" s="60">
        <v>0</v>
      </c>
      <c r="S1302" s="59">
        <v>1.543758891</v>
      </c>
      <c r="T1302" s="60">
        <v>5.1589800259531403E-3</v>
      </c>
      <c r="U1302" s="59">
        <v>0</v>
      </c>
      <c r="V1302" s="60">
        <v>0</v>
      </c>
      <c r="W1302" s="107"/>
      <c r="X1302" s="59">
        <v>0</v>
      </c>
      <c r="Y1302" s="60">
        <v>0</v>
      </c>
      <c r="Z1302" s="59">
        <v>1.543758891</v>
      </c>
      <c r="AA1302" s="60">
        <v>3.62484289112372E-3</v>
      </c>
      <c r="AB1302" s="59">
        <v>11.934435366800001</v>
      </c>
      <c r="AC1302" s="60">
        <v>1.5140766748855301E-2</v>
      </c>
    </row>
    <row r="1303" spans="1:29" customFormat="1" x14ac:dyDescent="0.3">
      <c r="A1303" s="58" t="s">
        <v>333</v>
      </c>
      <c r="B1303" s="63">
        <v>9.2779330259000101</v>
      </c>
      <c r="C1303" s="64">
        <v>6.1943921840452599E-3</v>
      </c>
      <c r="D1303" s="63">
        <v>3.8360084191000099</v>
      </c>
      <c r="E1303" s="64">
        <v>5.5138218721737103E-3</v>
      </c>
      <c r="F1303" s="63">
        <v>5.4419246068000096</v>
      </c>
      <c r="G1303" s="64">
        <v>6.8201880643511403E-3</v>
      </c>
      <c r="H1303" s="107"/>
      <c r="I1303" s="63">
        <v>0</v>
      </c>
      <c r="J1303" s="64">
        <v>0</v>
      </c>
      <c r="K1303" s="63">
        <v>1.1193656596999999</v>
      </c>
      <c r="L1303" s="64">
        <v>4.4629706304994601E-3</v>
      </c>
      <c r="M1303" s="63">
        <v>2.6785881103000002</v>
      </c>
      <c r="N1303" s="64">
        <v>1.3888379618518999E-2</v>
      </c>
      <c r="O1303" s="63">
        <v>3.0242770152</v>
      </c>
      <c r="P1303" s="64">
        <v>1.10190716980785E-2</v>
      </c>
      <c r="Q1303" s="63">
        <v>1.1147861281</v>
      </c>
      <c r="R1303" s="64">
        <v>6.7911059446991396E-3</v>
      </c>
      <c r="S1303" s="63">
        <v>1.3409161126</v>
      </c>
      <c r="T1303" s="64">
        <v>4.4811139108005497E-3</v>
      </c>
      <c r="U1303" s="63">
        <v>0</v>
      </c>
      <c r="V1303" s="64">
        <v>0</v>
      </c>
      <c r="W1303" s="107"/>
      <c r="X1303" s="63">
        <v>0</v>
      </c>
      <c r="Y1303" s="64">
        <v>0</v>
      </c>
      <c r="Z1303" s="63">
        <v>2.2227315500999998</v>
      </c>
      <c r="AA1303" s="64">
        <v>5.2191133636401398E-3</v>
      </c>
      <c r="AB1303" s="63">
        <v>7.0552014757999899</v>
      </c>
      <c r="AC1303" s="64">
        <v>8.9506672605919792E-3</v>
      </c>
    </row>
    <row r="1304" spans="1:29" customFormat="1" x14ac:dyDescent="0.3">
      <c r="A1304" s="58" t="s">
        <v>334</v>
      </c>
      <c r="B1304" s="59">
        <v>79.523131407699694</v>
      </c>
      <c r="C1304" s="60">
        <v>5.3093448968379198E-2</v>
      </c>
      <c r="D1304" s="59">
        <v>51.306395757499999</v>
      </c>
      <c r="E1304" s="60">
        <v>7.3747055846263301E-2</v>
      </c>
      <c r="F1304" s="59">
        <v>28.2167356502</v>
      </c>
      <c r="G1304" s="62">
        <v>3.5363121983714399E-2</v>
      </c>
      <c r="H1304" s="107"/>
      <c r="I1304" s="59">
        <v>7.2884976573000104</v>
      </c>
      <c r="J1304" s="60">
        <v>3.6071131154754403E-2</v>
      </c>
      <c r="K1304" s="59">
        <v>8.5895682128999802</v>
      </c>
      <c r="L1304" s="60">
        <v>3.4247066926386301E-2</v>
      </c>
      <c r="M1304" s="59">
        <v>11.852948255799999</v>
      </c>
      <c r="N1304" s="60">
        <v>6.14570953787947E-2</v>
      </c>
      <c r="O1304" s="59">
        <v>21.487250223699998</v>
      </c>
      <c r="P1304" s="60">
        <v>7.8289637364402004E-2</v>
      </c>
      <c r="Q1304" s="59">
        <v>5.4289108970999997</v>
      </c>
      <c r="R1304" s="60">
        <v>3.3072091710878E-2</v>
      </c>
      <c r="S1304" s="59">
        <v>15.4431170341</v>
      </c>
      <c r="T1304" s="60">
        <v>5.1608274311392199E-2</v>
      </c>
      <c r="U1304" s="59">
        <v>9.4328391268000296</v>
      </c>
      <c r="V1304" s="60">
        <v>8.2592189457828299E-2</v>
      </c>
      <c r="W1304" s="107"/>
      <c r="X1304" s="59">
        <v>13.0546250054</v>
      </c>
      <c r="Y1304" s="60">
        <v>4.7888041704334597E-2</v>
      </c>
      <c r="Z1304" s="59">
        <v>16.909311864799999</v>
      </c>
      <c r="AA1304" s="60">
        <v>3.9704126897180197E-2</v>
      </c>
      <c r="AB1304" s="59">
        <v>49.559194537499998</v>
      </c>
      <c r="AC1304" s="60">
        <v>6.2873875612150507E-2</v>
      </c>
    </row>
    <row r="1305" spans="1:29" customFormat="1" x14ac:dyDescent="0.3">
      <c r="A1305" s="58" t="s">
        <v>335</v>
      </c>
      <c r="B1305" s="63">
        <v>726.55867661870002</v>
      </c>
      <c r="C1305" s="64">
        <v>0.48508534984391799</v>
      </c>
      <c r="D1305" s="63">
        <v>336.98736517079902</v>
      </c>
      <c r="E1305" s="64">
        <v>0.484380663888347</v>
      </c>
      <c r="F1305" s="63">
        <v>388.5768266664</v>
      </c>
      <c r="G1305" s="64">
        <v>0.48699076646561501</v>
      </c>
      <c r="H1305" s="107"/>
      <c r="I1305" s="63">
        <v>95.359486527799902</v>
      </c>
      <c r="J1305" s="64">
        <v>0.471938759827844</v>
      </c>
      <c r="K1305" s="63">
        <v>138.9705070034</v>
      </c>
      <c r="L1305" s="64">
        <v>0.55408282886578697</v>
      </c>
      <c r="M1305" s="63">
        <v>91.917512617499995</v>
      </c>
      <c r="N1305" s="64">
        <v>0.47658888050498699</v>
      </c>
      <c r="O1305" s="63">
        <v>130.81277616169999</v>
      </c>
      <c r="P1305" s="64">
        <v>0.47662147095184199</v>
      </c>
      <c r="Q1305" s="63">
        <v>63.908939091500102</v>
      </c>
      <c r="R1305" s="62">
        <v>0.38932344531718899</v>
      </c>
      <c r="S1305" s="63">
        <v>147.67144006679999</v>
      </c>
      <c r="T1305" s="64">
        <v>0.49349287259156399</v>
      </c>
      <c r="U1305" s="63">
        <v>57.918015150000002</v>
      </c>
      <c r="V1305" s="64">
        <v>0.50711939597266897</v>
      </c>
      <c r="W1305" s="107"/>
      <c r="X1305" s="63">
        <v>116.3663121404</v>
      </c>
      <c r="Y1305" s="64">
        <v>0.42686441061723601</v>
      </c>
      <c r="Z1305" s="63">
        <v>215.49302896110001</v>
      </c>
      <c r="AA1305" s="64">
        <v>0.50599117431503204</v>
      </c>
      <c r="AB1305" s="63">
        <v>385.92688470460001</v>
      </c>
      <c r="AC1305" s="64">
        <v>0.48961084155516998</v>
      </c>
    </row>
    <row r="1306" spans="1:29" customFormat="1" x14ac:dyDescent="0.3">
      <c r="A1306" s="58" t="s">
        <v>336</v>
      </c>
      <c r="B1306" s="59">
        <v>651.53217823329999</v>
      </c>
      <c r="C1306" s="60">
        <v>0.434994068316293</v>
      </c>
      <c r="D1306" s="59">
        <v>285.121633759899</v>
      </c>
      <c r="E1306" s="60">
        <v>0.40982962723113198</v>
      </c>
      <c r="F1306" s="59">
        <v>363.23135502970001</v>
      </c>
      <c r="G1306" s="60">
        <v>0.455226106785109</v>
      </c>
      <c r="H1306" s="107"/>
      <c r="I1306" s="59">
        <v>99.411042631400093</v>
      </c>
      <c r="J1306" s="60">
        <v>0.49199010901740198</v>
      </c>
      <c r="K1306" s="59">
        <v>86.195839507499997</v>
      </c>
      <c r="L1306" s="60">
        <v>0.34366741275260998</v>
      </c>
      <c r="M1306" s="59">
        <v>83.568705913499997</v>
      </c>
      <c r="N1306" s="60">
        <v>0.43330062860058999</v>
      </c>
      <c r="O1306" s="59">
        <v>115.7612433892</v>
      </c>
      <c r="P1306" s="60">
        <v>0.42178062206380201</v>
      </c>
      <c r="Q1306" s="59">
        <v>90.401904280000196</v>
      </c>
      <c r="R1306" s="61">
        <v>0.55071452190958603</v>
      </c>
      <c r="S1306" s="59">
        <v>130.39923017890001</v>
      </c>
      <c r="T1306" s="60">
        <v>0.43577208061087702</v>
      </c>
      <c r="U1306" s="59">
        <v>45.794212332800001</v>
      </c>
      <c r="V1306" s="60">
        <v>0.40096562765676302</v>
      </c>
      <c r="W1306" s="107"/>
      <c r="X1306" s="59">
        <v>142.68765567930001</v>
      </c>
      <c r="Y1306" s="61">
        <v>0.52341851282879404</v>
      </c>
      <c r="Z1306" s="59">
        <v>182.70832337850001</v>
      </c>
      <c r="AA1306" s="60">
        <v>0.42901062530475798</v>
      </c>
      <c r="AB1306" s="59">
        <v>323.8351857161</v>
      </c>
      <c r="AC1306" s="60">
        <v>0.41083745156805002</v>
      </c>
    </row>
    <row r="1307" spans="1:29" customFormat="1" x14ac:dyDescent="0.3">
      <c r="A1307" s="58" t="s">
        <v>337</v>
      </c>
      <c r="B1307" s="63">
        <v>17.425432853699999</v>
      </c>
      <c r="C1307" s="64">
        <v>1.1634053055917E-2</v>
      </c>
      <c r="D1307" s="63">
        <v>8.4427882842000006</v>
      </c>
      <c r="E1307" s="64">
        <v>1.21355392422407E-2</v>
      </c>
      <c r="F1307" s="63">
        <v>8.9826445694999997</v>
      </c>
      <c r="G1307" s="64">
        <v>1.1257657851904201E-2</v>
      </c>
      <c r="H1307" s="107"/>
      <c r="I1307" s="63">
        <v>0</v>
      </c>
      <c r="J1307" s="64">
        <v>0</v>
      </c>
      <c r="K1307" s="63">
        <v>5.51895310459998</v>
      </c>
      <c r="L1307" s="64">
        <v>2.2004360597889801E-2</v>
      </c>
      <c r="M1307" s="63">
        <v>2.8476609307</v>
      </c>
      <c r="N1307" s="64">
        <v>1.4765015897108999E-2</v>
      </c>
      <c r="O1307" s="63">
        <v>1.8559965991</v>
      </c>
      <c r="P1307" s="64">
        <v>6.7623962666397202E-3</v>
      </c>
      <c r="Q1307" s="63">
        <v>3.299300992</v>
      </c>
      <c r="R1307" s="64">
        <v>2.0098835117647901E-2</v>
      </c>
      <c r="S1307" s="63">
        <v>2.8387674080999998</v>
      </c>
      <c r="T1307" s="64">
        <v>9.4866785494125798E-3</v>
      </c>
      <c r="U1307" s="63">
        <v>1.0647538191999999</v>
      </c>
      <c r="V1307" s="64">
        <v>9.3227869127399804E-3</v>
      </c>
      <c r="W1307" s="107"/>
      <c r="X1307" s="63">
        <v>0.49860807069999902</v>
      </c>
      <c r="Y1307" s="64">
        <v>1.82903484963548E-3</v>
      </c>
      <c r="Z1307" s="63">
        <v>7.0058249397000001</v>
      </c>
      <c r="AA1307" s="64">
        <v>1.64501172282666E-2</v>
      </c>
      <c r="AB1307" s="63">
        <v>9.9209998433000006</v>
      </c>
      <c r="AC1307" s="64">
        <v>1.25863972551818E-2</v>
      </c>
    </row>
    <row r="1308" spans="1:29" customFormat="1" x14ac:dyDescent="0.3">
      <c r="A1308" s="58" t="s">
        <v>310</v>
      </c>
      <c r="B1308" s="59">
        <v>22.7561272837</v>
      </c>
      <c r="C1308" s="60">
        <v>1.51930798154923E-2</v>
      </c>
      <c r="D1308" s="59">
        <v>13.8495326611</v>
      </c>
      <c r="E1308" s="60">
        <v>1.9907113792016599E-2</v>
      </c>
      <c r="F1308" s="59">
        <v>8.9065946226000001</v>
      </c>
      <c r="G1308" s="60">
        <v>1.11623469136575E-2</v>
      </c>
      <c r="H1308" s="107"/>
      <c r="I1308" s="59">
        <v>0</v>
      </c>
      <c r="J1308" s="60">
        <v>0</v>
      </c>
      <c r="K1308" s="59">
        <v>11.536923773</v>
      </c>
      <c r="L1308" s="61">
        <v>4.5998330857326401E-2</v>
      </c>
      <c r="M1308" s="59">
        <v>2.6785881103000002</v>
      </c>
      <c r="N1308" s="60">
        <v>1.3888379618518999E-2</v>
      </c>
      <c r="O1308" s="59">
        <v>4.5411542686999802</v>
      </c>
      <c r="P1308" s="60">
        <v>1.6545873353315001E-2</v>
      </c>
      <c r="Q1308" s="59">
        <v>1.1147861281</v>
      </c>
      <c r="R1308" s="60">
        <v>6.7911059446991396E-3</v>
      </c>
      <c r="S1308" s="59">
        <v>2.8846750036</v>
      </c>
      <c r="T1308" s="60">
        <v>9.6400939367536909E-3</v>
      </c>
      <c r="U1308" s="59">
        <v>0</v>
      </c>
      <c r="V1308" s="60">
        <v>0</v>
      </c>
      <c r="W1308" s="107"/>
      <c r="X1308" s="59">
        <v>0</v>
      </c>
      <c r="Y1308" s="60">
        <v>0</v>
      </c>
      <c r="Z1308" s="59">
        <v>3.76649044109999</v>
      </c>
      <c r="AA1308" s="60">
        <v>8.8439562547638594E-3</v>
      </c>
      <c r="AB1308" s="59">
        <v>18.9896368426</v>
      </c>
      <c r="AC1308" s="60">
        <v>2.4091434009447299E-2</v>
      </c>
    </row>
    <row r="1309" spans="1:29" customFormat="1" x14ac:dyDescent="0.3">
      <c r="A1309" s="58" t="s">
        <v>311</v>
      </c>
      <c r="B1309" s="63">
        <v>1378.0908548519999</v>
      </c>
      <c r="C1309" s="64">
        <v>0.92007941816021199</v>
      </c>
      <c r="D1309" s="63">
        <v>622.10899893069995</v>
      </c>
      <c r="E1309" s="64">
        <v>0.89421029111948003</v>
      </c>
      <c r="F1309" s="63">
        <v>751.80818169609995</v>
      </c>
      <c r="G1309" s="61">
        <v>0.94221687325072401</v>
      </c>
      <c r="H1309" s="107"/>
      <c r="I1309" s="63">
        <v>194.77052915920001</v>
      </c>
      <c r="J1309" s="64">
        <v>0.96392886884524598</v>
      </c>
      <c r="K1309" s="63">
        <v>225.16634651090001</v>
      </c>
      <c r="L1309" s="64">
        <v>0.897750241618398</v>
      </c>
      <c r="M1309" s="63">
        <v>175.48621853099999</v>
      </c>
      <c r="N1309" s="64">
        <v>0.90988950910557698</v>
      </c>
      <c r="O1309" s="63">
        <v>246.5740195509</v>
      </c>
      <c r="P1309" s="64">
        <v>0.898402093015644</v>
      </c>
      <c r="Q1309" s="63">
        <v>154.3108433715</v>
      </c>
      <c r="R1309" s="64">
        <v>0.94003796722677502</v>
      </c>
      <c r="S1309" s="63">
        <v>278.0706702457</v>
      </c>
      <c r="T1309" s="64">
        <v>0.92926495320244096</v>
      </c>
      <c r="U1309" s="63">
        <v>103.7122274828</v>
      </c>
      <c r="V1309" s="64">
        <v>0.908085023629432</v>
      </c>
      <c r="W1309" s="107"/>
      <c r="X1309" s="63">
        <v>259.05396781970001</v>
      </c>
      <c r="Y1309" s="64">
        <v>0.95028292344603005</v>
      </c>
      <c r="Z1309" s="63">
        <v>398.20135233960002</v>
      </c>
      <c r="AA1309" s="64">
        <v>0.93500179961978902</v>
      </c>
      <c r="AB1309" s="63">
        <v>709.76207042069996</v>
      </c>
      <c r="AC1309" s="64">
        <v>0.90044829312322106</v>
      </c>
    </row>
    <row r="1310" spans="1:29" customFormat="1" x14ac:dyDescent="0.3">
      <c r="A1310" s="65" t="s">
        <v>1</v>
      </c>
    </row>
    <row r="1311" spans="1:29" customFormat="1" x14ac:dyDescent="0.3">
      <c r="A1311" s="65" t="s">
        <v>1</v>
      </c>
    </row>
    <row r="1312" spans="1:29" customFormat="1" x14ac:dyDescent="0.3">
      <c r="A1312" s="53" t="s">
        <v>463</v>
      </c>
    </row>
    <row r="1313" spans="1:29" customFormat="1" x14ac:dyDescent="0.3">
      <c r="A1313" s="54" t="s">
        <v>1</v>
      </c>
    </row>
    <row r="1314" spans="1:29" customFormat="1" x14ac:dyDescent="0.3">
      <c r="A1314" s="114" t="s">
        <v>1</v>
      </c>
      <c r="B1314" s="113" t="s">
        <v>504</v>
      </c>
      <c r="C1314" s="113" t="s">
        <v>1</v>
      </c>
      <c r="D1314" s="113" t="s">
        <v>346</v>
      </c>
      <c r="E1314" s="113" t="s">
        <v>1</v>
      </c>
      <c r="F1314" s="113" t="s">
        <v>347</v>
      </c>
      <c r="G1314" s="113" t="s">
        <v>1</v>
      </c>
      <c r="H1314" s="105"/>
      <c r="I1314" s="113" t="s">
        <v>350</v>
      </c>
      <c r="J1314" s="113" t="s">
        <v>1</v>
      </c>
      <c r="K1314" s="113" t="s">
        <v>351</v>
      </c>
      <c r="L1314" s="113" t="s">
        <v>1</v>
      </c>
      <c r="M1314" s="113" t="s">
        <v>352</v>
      </c>
      <c r="N1314" s="113" t="s">
        <v>1</v>
      </c>
      <c r="O1314" s="113" t="s">
        <v>353</v>
      </c>
      <c r="P1314" s="113" t="s">
        <v>1</v>
      </c>
      <c r="Q1314" s="113" t="s">
        <v>354</v>
      </c>
      <c r="R1314" s="113" t="s">
        <v>1</v>
      </c>
      <c r="S1314" s="113" t="s">
        <v>355</v>
      </c>
      <c r="T1314" s="113" t="s">
        <v>1</v>
      </c>
      <c r="U1314" s="113" t="s">
        <v>356</v>
      </c>
      <c r="V1314" s="113" t="s">
        <v>1</v>
      </c>
      <c r="W1314" s="105"/>
      <c r="X1314" s="113" t="s">
        <v>358</v>
      </c>
      <c r="Y1314" s="113" t="s">
        <v>1</v>
      </c>
      <c r="Z1314" s="113" t="s">
        <v>359</v>
      </c>
      <c r="AA1314" s="113" t="s">
        <v>1</v>
      </c>
      <c r="AB1314" s="113" t="s">
        <v>360</v>
      </c>
      <c r="AC1314" s="113" t="s">
        <v>1</v>
      </c>
    </row>
    <row r="1315" spans="1:29" customFormat="1" x14ac:dyDescent="0.3">
      <c r="A1315" s="115" t="s">
        <v>1</v>
      </c>
      <c r="B1315" s="55" t="s">
        <v>14</v>
      </c>
      <c r="C1315" s="55" t="s">
        <v>15</v>
      </c>
      <c r="D1315" s="55" t="s">
        <v>14</v>
      </c>
      <c r="E1315" s="55" t="s">
        <v>15</v>
      </c>
      <c r="F1315" s="55" t="s">
        <v>14</v>
      </c>
      <c r="G1315" s="55" t="s">
        <v>15</v>
      </c>
      <c r="H1315" s="105"/>
      <c r="I1315" s="55" t="s">
        <v>14</v>
      </c>
      <c r="J1315" s="55" t="s">
        <v>15</v>
      </c>
      <c r="K1315" s="55" t="s">
        <v>14</v>
      </c>
      <c r="L1315" s="55" t="s">
        <v>15</v>
      </c>
      <c r="M1315" s="55" t="s">
        <v>14</v>
      </c>
      <c r="N1315" s="55" t="s">
        <v>15</v>
      </c>
      <c r="O1315" s="55" t="s">
        <v>14</v>
      </c>
      <c r="P1315" s="55" t="s">
        <v>15</v>
      </c>
      <c r="Q1315" s="55" t="s">
        <v>14</v>
      </c>
      <c r="R1315" s="55" t="s">
        <v>15</v>
      </c>
      <c r="S1315" s="55" t="s">
        <v>14</v>
      </c>
      <c r="T1315" s="55" t="s">
        <v>15</v>
      </c>
      <c r="U1315" s="55" t="s">
        <v>14</v>
      </c>
      <c r="V1315" s="55" t="s">
        <v>15</v>
      </c>
      <c r="W1315" s="105"/>
      <c r="X1315" s="55" t="s">
        <v>14</v>
      </c>
      <c r="Y1315" s="55" t="s">
        <v>15</v>
      </c>
      <c r="Z1315" s="55" t="s">
        <v>14</v>
      </c>
      <c r="AA1315" s="55" t="s">
        <v>15</v>
      </c>
      <c r="AB1315" s="55" t="s">
        <v>14</v>
      </c>
      <c r="AC1315" s="55" t="s">
        <v>15</v>
      </c>
    </row>
    <row r="1316" spans="1:29" customFormat="1" x14ac:dyDescent="0.3">
      <c r="A1316" s="56" t="s">
        <v>16</v>
      </c>
      <c r="B1316" s="57">
        <v>1497.7955463971</v>
      </c>
      <c r="C1316" s="57">
        <v>1497.7955463971</v>
      </c>
      <c r="D1316" s="57">
        <v>695.70771563350002</v>
      </c>
      <c r="E1316" s="57">
        <v>695.70771563350002</v>
      </c>
      <c r="F1316" s="57">
        <v>797.91415653839999</v>
      </c>
      <c r="G1316" s="57">
        <v>797.91415653839999</v>
      </c>
      <c r="H1316" s="106"/>
      <c r="I1316" s="57">
        <v>202.05902681649999</v>
      </c>
      <c r="J1316" s="57">
        <v>202.05902681649999</v>
      </c>
      <c r="K1316" s="57">
        <v>250.81179160139999</v>
      </c>
      <c r="L1316" s="57">
        <v>250.81179160139999</v>
      </c>
      <c r="M1316" s="57">
        <v>192.86541582780001</v>
      </c>
      <c r="N1316" s="57">
        <v>192.86541582780001</v>
      </c>
      <c r="O1316" s="57">
        <v>274.45842064239997</v>
      </c>
      <c r="P1316" s="57">
        <v>274.45842064239997</v>
      </c>
      <c r="Q1316" s="57">
        <v>164.15384138869999</v>
      </c>
      <c r="R1316" s="57">
        <v>164.15384138869999</v>
      </c>
      <c r="S1316" s="57">
        <v>299.23722969149998</v>
      </c>
      <c r="T1316" s="57">
        <v>299.23722969149998</v>
      </c>
      <c r="U1316" s="57">
        <v>114.2098204288</v>
      </c>
      <c r="V1316" s="57">
        <v>114.2098204288</v>
      </c>
      <c r="W1316" s="106"/>
      <c r="X1316" s="57">
        <v>272.60720089580002</v>
      </c>
      <c r="Y1316" s="57">
        <v>272.60720089580002</v>
      </c>
      <c r="Z1316" s="57">
        <v>425.88297958520002</v>
      </c>
      <c r="AA1316" s="57">
        <v>425.88297958520002</v>
      </c>
      <c r="AB1316" s="57">
        <v>788.23190164410005</v>
      </c>
      <c r="AC1316" s="57">
        <v>788.23190164410005</v>
      </c>
    </row>
    <row r="1317" spans="1:29" customFormat="1" x14ac:dyDescent="0.3">
      <c r="A1317" s="58" t="s">
        <v>332</v>
      </c>
      <c r="B1317" s="59">
        <v>3.9300646933999999</v>
      </c>
      <c r="C1317" s="60">
        <v>2.62389930511788E-3</v>
      </c>
      <c r="D1317" s="59">
        <v>0.99067636660000002</v>
      </c>
      <c r="E1317" s="60">
        <v>1.42398358439637E-3</v>
      </c>
      <c r="F1317" s="59">
        <v>2.9393883268000001</v>
      </c>
      <c r="G1317" s="60">
        <v>3.6838403012574498E-3</v>
      </c>
      <c r="H1317" s="107"/>
      <c r="I1317" s="59">
        <v>0</v>
      </c>
      <c r="J1317" s="60">
        <v>0</v>
      </c>
      <c r="K1317" s="59">
        <v>1.1193656596999999</v>
      </c>
      <c r="L1317" s="60">
        <v>4.4629706304994601E-3</v>
      </c>
      <c r="M1317" s="59">
        <v>1.0177050567000001</v>
      </c>
      <c r="N1317" s="60">
        <v>5.2767628262013503E-3</v>
      </c>
      <c r="O1317" s="59">
        <v>0</v>
      </c>
      <c r="P1317" s="60">
        <v>0</v>
      </c>
      <c r="Q1317" s="59">
        <v>1.2192859226999999</v>
      </c>
      <c r="R1317" s="60">
        <v>7.4277026500577104E-3</v>
      </c>
      <c r="S1317" s="59">
        <v>0</v>
      </c>
      <c r="T1317" s="60">
        <v>0</v>
      </c>
      <c r="U1317" s="59">
        <v>0.57370805430000005</v>
      </c>
      <c r="V1317" s="60">
        <v>5.0232812918014997E-3</v>
      </c>
      <c r="W1317" s="107"/>
      <c r="X1317" s="59">
        <v>0</v>
      </c>
      <c r="Y1317" s="60">
        <v>0</v>
      </c>
      <c r="Z1317" s="59">
        <v>0.8748063277</v>
      </c>
      <c r="AA1317" s="60">
        <v>2.0541002332425699E-3</v>
      </c>
      <c r="AB1317" s="59">
        <v>3.0552583656999999</v>
      </c>
      <c r="AC1317" s="60">
        <v>3.8760907282835398E-3</v>
      </c>
    </row>
    <row r="1318" spans="1:29" customFormat="1" x14ac:dyDescent="0.3">
      <c r="A1318" s="58" t="s">
        <v>333</v>
      </c>
      <c r="B1318" s="63">
        <v>17.5277836325</v>
      </c>
      <c r="C1318" s="64">
        <v>1.1702387334948701E-2</v>
      </c>
      <c r="D1318" s="63">
        <v>8.9392400489000092</v>
      </c>
      <c r="E1318" s="64">
        <v>1.28491316799039E-2</v>
      </c>
      <c r="F1318" s="63">
        <v>8.5885435835999999</v>
      </c>
      <c r="G1318" s="64">
        <v>1.0763743835376699E-2</v>
      </c>
      <c r="H1318" s="107"/>
      <c r="I1318" s="63">
        <v>0</v>
      </c>
      <c r="J1318" s="64">
        <v>0</v>
      </c>
      <c r="K1318" s="63">
        <v>5.8307242154999903</v>
      </c>
      <c r="L1318" s="64">
        <v>2.3247408657589799E-2</v>
      </c>
      <c r="M1318" s="63">
        <v>0.976558446399998</v>
      </c>
      <c r="N1318" s="64">
        <v>5.0634191838308702E-3</v>
      </c>
      <c r="O1318" s="63">
        <v>6.0716873448000204</v>
      </c>
      <c r="P1318" s="64">
        <v>2.2122430532787299E-2</v>
      </c>
      <c r="Q1318" s="63">
        <v>1.4809953599000001</v>
      </c>
      <c r="R1318" s="64">
        <v>9.0219963625045498E-3</v>
      </c>
      <c r="S1318" s="63">
        <v>1.6812292042000001</v>
      </c>
      <c r="T1318" s="64">
        <v>5.6183824650872204E-3</v>
      </c>
      <c r="U1318" s="63">
        <v>1.4865890616999999</v>
      </c>
      <c r="V1318" s="64">
        <v>1.30162980391582E-2</v>
      </c>
      <c r="W1318" s="107"/>
      <c r="X1318" s="63">
        <v>2.5286489645999999</v>
      </c>
      <c r="Y1318" s="64">
        <v>9.2757966638105701E-3</v>
      </c>
      <c r="Z1318" s="63">
        <v>2.0931705221999999</v>
      </c>
      <c r="AA1318" s="64">
        <v>4.9148959280755902E-3</v>
      </c>
      <c r="AB1318" s="63">
        <v>12.905964145700001</v>
      </c>
      <c r="AC1318" s="64">
        <v>1.6373308564117499E-2</v>
      </c>
    </row>
    <row r="1319" spans="1:29" customFormat="1" x14ac:dyDescent="0.3">
      <c r="A1319" s="58" t="s">
        <v>334</v>
      </c>
      <c r="B1319" s="59">
        <v>76.087455443600106</v>
      </c>
      <c r="C1319" s="60">
        <v>5.0799627243268301E-2</v>
      </c>
      <c r="D1319" s="59">
        <v>43.6041432046</v>
      </c>
      <c r="E1319" s="60">
        <v>6.2675951731963706E-2</v>
      </c>
      <c r="F1319" s="59">
        <v>32.483312239</v>
      </c>
      <c r="G1319" s="60">
        <v>4.0710284399417998E-2</v>
      </c>
      <c r="H1319" s="107"/>
      <c r="I1319" s="59">
        <v>0</v>
      </c>
      <c r="J1319" s="60">
        <v>0</v>
      </c>
      <c r="K1319" s="59">
        <v>25.6980977845</v>
      </c>
      <c r="L1319" s="61">
        <v>0.102459687482877</v>
      </c>
      <c r="M1319" s="59">
        <v>13.444866169699999</v>
      </c>
      <c r="N1319" s="60">
        <v>6.9711130489585799E-2</v>
      </c>
      <c r="O1319" s="59">
        <v>15.2626974846</v>
      </c>
      <c r="P1319" s="60">
        <v>5.5610235783168899E-2</v>
      </c>
      <c r="Q1319" s="59">
        <v>6.1779561713</v>
      </c>
      <c r="R1319" s="60">
        <v>3.7635160524030702E-2</v>
      </c>
      <c r="S1319" s="59">
        <v>11.255813945</v>
      </c>
      <c r="T1319" s="60">
        <v>3.7615018547672803E-2</v>
      </c>
      <c r="U1319" s="59">
        <v>4.2480238884999997</v>
      </c>
      <c r="V1319" s="60">
        <v>3.7194909094076398E-2</v>
      </c>
      <c r="W1319" s="107"/>
      <c r="X1319" s="59">
        <v>2.9398961045999998</v>
      </c>
      <c r="Y1319" s="62">
        <v>1.07843670120942E-2</v>
      </c>
      <c r="Z1319" s="59">
        <v>20.3791772107</v>
      </c>
      <c r="AA1319" s="60">
        <v>4.78515887874853E-2</v>
      </c>
      <c r="AB1319" s="59">
        <v>52.768382128299898</v>
      </c>
      <c r="AC1319" s="60">
        <v>6.69452505261907E-2</v>
      </c>
    </row>
    <row r="1320" spans="1:29" customFormat="1" x14ac:dyDescent="0.3">
      <c r="A1320" s="58" t="s">
        <v>335</v>
      </c>
      <c r="B1320" s="63">
        <v>664.03535741029998</v>
      </c>
      <c r="C1320" s="64">
        <v>0.44334178920989298</v>
      </c>
      <c r="D1320" s="63">
        <v>302.2759097599</v>
      </c>
      <c r="E1320" s="64">
        <v>0.434486930311895</v>
      </c>
      <c r="F1320" s="63">
        <v>358.34502321029998</v>
      </c>
      <c r="G1320" s="64">
        <v>0.44910222518787302</v>
      </c>
      <c r="H1320" s="107"/>
      <c r="I1320" s="63">
        <v>102.60450358590001</v>
      </c>
      <c r="J1320" s="64">
        <v>0.50779470337190302</v>
      </c>
      <c r="K1320" s="63">
        <v>118.1256560705</v>
      </c>
      <c r="L1320" s="64">
        <v>0.47097329561853302</v>
      </c>
      <c r="M1320" s="63">
        <v>85.886877389199796</v>
      </c>
      <c r="N1320" s="64">
        <v>0.44532026138830499</v>
      </c>
      <c r="O1320" s="63">
        <v>132.55935508440001</v>
      </c>
      <c r="P1320" s="64">
        <v>0.482985199631078</v>
      </c>
      <c r="Q1320" s="63">
        <v>57.728162136000002</v>
      </c>
      <c r="R1320" s="62">
        <v>0.351671101008873</v>
      </c>
      <c r="S1320" s="63">
        <v>122.62172273199999</v>
      </c>
      <c r="T1320" s="64">
        <v>0.40978097163383498</v>
      </c>
      <c r="U1320" s="63">
        <v>44.509080412300001</v>
      </c>
      <c r="V1320" s="64">
        <v>0.38971325097255999</v>
      </c>
      <c r="W1320" s="107"/>
      <c r="X1320" s="63">
        <v>105.5613865995</v>
      </c>
      <c r="Y1320" s="64">
        <v>0.38722890023675199</v>
      </c>
      <c r="Z1320" s="63">
        <v>208.40850207209999</v>
      </c>
      <c r="AA1320" s="64">
        <v>0.48935625996391102</v>
      </c>
      <c r="AB1320" s="63">
        <v>340.49904322309999</v>
      </c>
      <c r="AC1320" s="64">
        <v>0.43197825730332001</v>
      </c>
    </row>
    <row r="1321" spans="1:29" customFormat="1" x14ac:dyDescent="0.3">
      <c r="A1321" s="58" t="s">
        <v>336</v>
      </c>
      <c r="B1321" s="59">
        <v>709.74258877270097</v>
      </c>
      <c r="C1321" s="60">
        <v>0.47385812468194599</v>
      </c>
      <c r="D1321" s="59">
        <v>324.92539928230002</v>
      </c>
      <c r="E1321" s="60">
        <v>0.46704297218613999</v>
      </c>
      <c r="F1321" s="59">
        <v>384.05793970529999</v>
      </c>
      <c r="G1321" s="60">
        <v>0.48132739162250598</v>
      </c>
      <c r="H1321" s="107"/>
      <c r="I1321" s="59">
        <v>95.319362765700205</v>
      </c>
      <c r="J1321" s="60">
        <v>0.47174018536803303</v>
      </c>
      <c r="K1321" s="59">
        <v>98.421599699299804</v>
      </c>
      <c r="L1321" s="60">
        <v>0.39241217117780303</v>
      </c>
      <c r="M1321" s="59">
        <v>87.819679780199905</v>
      </c>
      <c r="N1321" s="60">
        <v>0.455341769820515</v>
      </c>
      <c r="O1321" s="59">
        <v>119.7631352635</v>
      </c>
      <c r="P1321" s="60">
        <v>0.43636167177229002</v>
      </c>
      <c r="Q1321" s="59">
        <v>91.985561132699999</v>
      </c>
      <c r="R1321" s="61">
        <v>0.56036191632510901</v>
      </c>
      <c r="S1321" s="59">
        <v>153.57970631809999</v>
      </c>
      <c r="T1321" s="60">
        <v>0.51323729495970005</v>
      </c>
      <c r="U1321" s="59">
        <v>62.853543813199899</v>
      </c>
      <c r="V1321" s="60">
        <v>0.55033396933133105</v>
      </c>
      <c r="W1321" s="107"/>
      <c r="X1321" s="59">
        <v>156.42074482460001</v>
      </c>
      <c r="Y1321" s="61">
        <v>0.57379535210586596</v>
      </c>
      <c r="Z1321" s="59">
        <v>184.30806829630001</v>
      </c>
      <c r="AA1321" s="60">
        <v>0.43276692690516</v>
      </c>
      <c r="AB1321" s="59">
        <v>367.50673689540002</v>
      </c>
      <c r="AC1321" s="60">
        <v>0.46624189674238198</v>
      </c>
    </row>
    <row r="1322" spans="1:29" customFormat="1" x14ac:dyDescent="0.3">
      <c r="A1322" s="58" t="s">
        <v>337</v>
      </c>
      <c r="B1322" s="63">
        <v>26.472296444600001</v>
      </c>
      <c r="C1322" s="64">
        <v>1.7674172224826201E-2</v>
      </c>
      <c r="D1322" s="63">
        <v>14.9723469712</v>
      </c>
      <c r="E1322" s="64">
        <v>2.1521030505700801E-2</v>
      </c>
      <c r="F1322" s="63">
        <v>11.499949473399999</v>
      </c>
      <c r="G1322" s="64">
        <v>1.44125146535692E-2</v>
      </c>
      <c r="H1322" s="107"/>
      <c r="I1322" s="63">
        <v>4.1351604649000002</v>
      </c>
      <c r="J1322" s="64">
        <v>2.0465111260064402E-2</v>
      </c>
      <c r="K1322" s="63">
        <v>1.6163481718999999</v>
      </c>
      <c r="L1322" s="64">
        <v>6.4444664326977303E-3</v>
      </c>
      <c r="M1322" s="63">
        <v>3.7197289856000002</v>
      </c>
      <c r="N1322" s="64">
        <v>1.9286656291562201E-2</v>
      </c>
      <c r="O1322" s="63">
        <v>0.80154546510000002</v>
      </c>
      <c r="P1322" s="64">
        <v>2.9204622806758701E-3</v>
      </c>
      <c r="Q1322" s="63">
        <v>5.5618806661000004</v>
      </c>
      <c r="R1322" s="61">
        <v>3.3882123129424797E-2</v>
      </c>
      <c r="S1322" s="63">
        <v>10.098757492200001</v>
      </c>
      <c r="T1322" s="64">
        <v>3.3748332393704401E-2</v>
      </c>
      <c r="U1322" s="63">
        <v>0.53887519880000001</v>
      </c>
      <c r="V1322" s="64">
        <v>4.7182912710728104E-3</v>
      </c>
      <c r="W1322" s="107"/>
      <c r="X1322" s="63">
        <v>5.1565244024999899</v>
      </c>
      <c r="Y1322" s="64">
        <v>1.8915583981477399E-2</v>
      </c>
      <c r="Z1322" s="63">
        <v>9.8192551562000094</v>
      </c>
      <c r="AA1322" s="64">
        <v>2.3056228182125799E-2</v>
      </c>
      <c r="AB1322" s="63">
        <v>11.4965168859</v>
      </c>
      <c r="AC1322" s="64">
        <v>1.4585196135706399E-2</v>
      </c>
    </row>
    <row r="1323" spans="1:29" customFormat="1" x14ac:dyDescent="0.3">
      <c r="A1323" s="58" t="s">
        <v>310</v>
      </c>
      <c r="B1323" s="59">
        <v>21.457848325899999</v>
      </c>
      <c r="C1323" s="60">
        <v>1.4326286640066599E-2</v>
      </c>
      <c r="D1323" s="59">
        <v>9.9299164154999993</v>
      </c>
      <c r="E1323" s="60">
        <v>1.42731152643003E-2</v>
      </c>
      <c r="F1323" s="59">
        <v>11.5279319104</v>
      </c>
      <c r="G1323" s="60">
        <v>1.4447584136634099E-2</v>
      </c>
      <c r="H1323" s="107"/>
      <c r="I1323" s="59">
        <v>0</v>
      </c>
      <c r="J1323" s="60">
        <v>0</v>
      </c>
      <c r="K1323" s="59">
        <v>6.95008987519999</v>
      </c>
      <c r="L1323" s="60">
        <v>2.7710379288089299E-2</v>
      </c>
      <c r="M1323" s="59">
        <v>1.9942635031</v>
      </c>
      <c r="N1323" s="60">
        <v>1.0340182010032201E-2</v>
      </c>
      <c r="O1323" s="59">
        <v>6.0716873448000204</v>
      </c>
      <c r="P1323" s="60">
        <v>2.2122430532787299E-2</v>
      </c>
      <c r="Q1323" s="59">
        <v>2.7002812826000002</v>
      </c>
      <c r="R1323" s="60">
        <v>1.64496990125623E-2</v>
      </c>
      <c r="S1323" s="59">
        <v>1.6812292042000001</v>
      </c>
      <c r="T1323" s="60">
        <v>5.6183824650872204E-3</v>
      </c>
      <c r="U1323" s="59">
        <v>2.0602971160000001</v>
      </c>
      <c r="V1323" s="60">
        <v>1.8039579330959701E-2</v>
      </c>
      <c r="W1323" s="107"/>
      <c r="X1323" s="59">
        <v>2.5286489645999999</v>
      </c>
      <c r="Y1323" s="60">
        <v>9.2757966638105701E-3</v>
      </c>
      <c r="Z1323" s="59">
        <v>2.9679768499000101</v>
      </c>
      <c r="AA1323" s="60">
        <v>6.9689961613181601E-3</v>
      </c>
      <c r="AB1323" s="59">
        <v>15.9612225113999</v>
      </c>
      <c r="AC1323" s="60">
        <v>2.0249399292401101E-2</v>
      </c>
    </row>
    <row r="1324" spans="1:29" customFormat="1" x14ac:dyDescent="0.3">
      <c r="A1324" s="58" t="s">
        <v>311</v>
      </c>
      <c r="B1324" s="63">
        <v>1373.777946183</v>
      </c>
      <c r="C1324" s="64">
        <v>0.91719991389183897</v>
      </c>
      <c r="D1324" s="63">
        <v>627.20130904220002</v>
      </c>
      <c r="E1324" s="64">
        <v>0.901529902498035</v>
      </c>
      <c r="F1324" s="63">
        <v>742.40296291560003</v>
      </c>
      <c r="G1324" s="64">
        <v>0.93042961681037895</v>
      </c>
      <c r="H1324" s="107"/>
      <c r="I1324" s="63">
        <v>197.9238663516</v>
      </c>
      <c r="J1324" s="64">
        <v>0.97953488873993599</v>
      </c>
      <c r="K1324" s="63">
        <v>216.54725576979999</v>
      </c>
      <c r="L1324" s="64">
        <v>0.86338546679633599</v>
      </c>
      <c r="M1324" s="63">
        <v>173.70655716940001</v>
      </c>
      <c r="N1324" s="64">
        <v>0.90066203120882005</v>
      </c>
      <c r="O1324" s="63">
        <v>252.32249034789999</v>
      </c>
      <c r="P1324" s="64">
        <v>0.91934687140336802</v>
      </c>
      <c r="Q1324" s="63">
        <v>149.71372326869999</v>
      </c>
      <c r="R1324" s="64">
        <v>0.91203301733398201</v>
      </c>
      <c r="S1324" s="63">
        <v>276.20142905009999</v>
      </c>
      <c r="T1324" s="64">
        <v>0.92301826659353603</v>
      </c>
      <c r="U1324" s="63">
        <v>107.3626242255</v>
      </c>
      <c r="V1324" s="64">
        <v>0.94004722030389098</v>
      </c>
      <c r="W1324" s="107"/>
      <c r="X1324" s="63">
        <v>261.98213142409998</v>
      </c>
      <c r="Y1324" s="61">
        <v>0.96102425234261801</v>
      </c>
      <c r="Z1324" s="63">
        <v>392.71657036840003</v>
      </c>
      <c r="AA1324" s="64">
        <v>0.92212318686907102</v>
      </c>
      <c r="AB1324" s="63">
        <v>708.00578011849996</v>
      </c>
      <c r="AC1324" s="64">
        <v>0.89822015404570199</v>
      </c>
    </row>
    <row r="1325" spans="1:29" customFormat="1" x14ac:dyDescent="0.3">
      <c r="A1325" s="65" t="s">
        <v>1</v>
      </c>
    </row>
    <row r="1326" spans="1:29" customFormat="1" x14ac:dyDescent="0.3">
      <c r="A1326" s="65" t="s">
        <v>1</v>
      </c>
    </row>
    <row r="1327" spans="1:29" customFormat="1" x14ac:dyDescent="0.3">
      <c r="A1327" s="53" t="s">
        <v>464</v>
      </c>
    </row>
    <row r="1328" spans="1:29" customFormat="1" x14ac:dyDescent="0.3">
      <c r="A1328" s="54" t="s">
        <v>1</v>
      </c>
    </row>
    <row r="1329" spans="1:29" customFormat="1" x14ac:dyDescent="0.3">
      <c r="A1329" s="114" t="s">
        <v>1</v>
      </c>
      <c r="B1329" s="113" t="s">
        <v>504</v>
      </c>
      <c r="C1329" s="113" t="s">
        <v>1</v>
      </c>
      <c r="D1329" s="113" t="s">
        <v>346</v>
      </c>
      <c r="E1329" s="113" t="s">
        <v>1</v>
      </c>
      <c r="F1329" s="113" t="s">
        <v>347</v>
      </c>
      <c r="G1329" s="113" t="s">
        <v>1</v>
      </c>
      <c r="H1329" s="105"/>
      <c r="I1329" s="113" t="s">
        <v>350</v>
      </c>
      <c r="J1329" s="113" t="s">
        <v>1</v>
      </c>
      <c r="K1329" s="113" t="s">
        <v>351</v>
      </c>
      <c r="L1329" s="113" t="s">
        <v>1</v>
      </c>
      <c r="M1329" s="113" t="s">
        <v>352</v>
      </c>
      <c r="N1329" s="113" t="s">
        <v>1</v>
      </c>
      <c r="O1329" s="113" t="s">
        <v>353</v>
      </c>
      <c r="P1329" s="113" t="s">
        <v>1</v>
      </c>
      <c r="Q1329" s="113" t="s">
        <v>354</v>
      </c>
      <c r="R1329" s="113" t="s">
        <v>1</v>
      </c>
      <c r="S1329" s="113" t="s">
        <v>355</v>
      </c>
      <c r="T1329" s="113" t="s">
        <v>1</v>
      </c>
      <c r="U1329" s="113" t="s">
        <v>356</v>
      </c>
      <c r="V1329" s="113" t="s">
        <v>1</v>
      </c>
      <c r="W1329" s="105"/>
      <c r="X1329" s="113" t="s">
        <v>358</v>
      </c>
      <c r="Y1329" s="113" t="s">
        <v>1</v>
      </c>
      <c r="Z1329" s="113" t="s">
        <v>359</v>
      </c>
      <c r="AA1329" s="113" t="s">
        <v>1</v>
      </c>
      <c r="AB1329" s="113" t="s">
        <v>360</v>
      </c>
      <c r="AC1329" s="113" t="s">
        <v>1</v>
      </c>
    </row>
    <row r="1330" spans="1:29" customFormat="1" x14ac:dyDescent="0.3">
      <c r="A1330" s="115" t="s">
        <v>1</v>
      </c>
      <c r="B1330" s="55" t="s">
        <v>14</v>
      </c>
      <c r="C1330" s="55" t="s">
        <v>15</v>
      </c>
      <c r="D1330" s="55" t="s">
        <v>14</v>
      </c>
      <c r="E1330" s="55" t="s">
        <v>15</v>
      </c>
      <c r="F1330" s="55" t="s">
        <v>14</v>
      </c>
      <c r="G1330" s="55" t="s">
        <v>15</v>
      </c>
      <c r="H1330" s="105"/>
      <c r="I1330" s="55" t="s">
        <v>14</v>
      </c>
      <c r="J1330" s="55" t="s">
        <v>15</v>
      </c>
      <c r="K1330" s="55" t="s">
        <v>14</v>
      </c>
      <c r="L1330" s="55" t="s">
        <v>15</v>
      </c>
      <c r="M1330" s="55" t="s">
        <v>14</v>
      </c>
      <c r="N1330" s="55" t="s">
        <v>15</v>
      </c>
      <c r="O1330" s="55" t="s">
        <v>14</v>
      </c>
      <c r="P1330" s="55" t="s">
        <v>15</v>
      </c>
      <c r="Q1330" s="55" t="s">
        <v>14</v>
      </c>
      <c r="R1330" s="55" t="s">
        <v>15</v>
      </c>
      <c r="S1330" s="55" t="s">
        <v>14</v>
      </c>
      <c r="T1330" s="55" t="s">
        <v>15</v>
      </c>
      <c r="U1330" s="55" t="s">
        <v>14</v>
      </c>
      <c r="V1330" s="55" t="s">
        <v>15</v>
      </c>
      <c r="W1330" s="105"/>
      <c r="X1330" s="55" t="s">
        <v>14</v>
      </c>
      <c r="Y1330" s="55" t="s">
        <v>15</v>
      </c>
      <c r="Z1330" s="55" t="s">
        <v>14</v>
      </c>
      <c r="AA1330" s="55" t="s">
        <v>15</v>
      </c>
      <c r="AB1330" s="55" t="s">
        <v>14</v>
      </c>
      <c r="AC1330" s="55" t="s">
        <v>15</v>
      </c>
    </row>
    <row r="1331" spans="1:29" customFormat="1" x14ac:dyDescent="0.3">
      <c r="A1331" s="56" t="s">
        <v>16</v>
      </c>
      <c r="B1331" s="57">
        <v>1497.7955463971</v>
      </c>
      <c r="C1331" s="57">
        <v>1497.7955463971</v>
      </c>
      <c r="D1331" s="57">
        <v>695.70771563350002</v>
      </c>
      <c r="E1331" s="57">
        <v>695.70771563350002</v>
      </c>
      <c r="F1331" s="57">
        <v>797.91415653839999</v>
      </c>
      <c r="G1331" s="57">
        <v>797.91415653839999</v>
      </c>
      <c r="H1331" s="106"/>
      <c r="I1331" s="57">
        <v>202.05902681649999</v>
      </c>
      <c r="J1331" s="57">
        <v>202.05902681649999</v>
      </c>
      <c r="K1331" s="57">
        <v>250.81179160139999</v>
      </c>
      <c r="L1331" s="57">
        <v>250.81179160139999</v>
      </c>
      <c r="M1331" s="57">
        <v>192.86541582780001</v>
      </c>
      <c r="N1331" s="57">
        <v>192.86541582780001</v>
      </c>
      <c r="O1331" s="57">
        <v>274.45842064239997</v>
      </c>
      <c r="P1331" s="57">
        <v>274.45842064239997</v>
      </c>
      <c r="Q1331" s="57">
        <v>164.15384138869999</v>
      </c>
      <c r="R1331" s="57">
        <v>164.15384138869999</v>
      </c>
      <c r="S1331" s="57">
        <v>299.23722969149998</v>
      </c>
      <c r="T1331" s="57">
        <v>299.23722969149998</v>
      </c>
      <c r="U1331" s="57">
        <v>114.2098204288</v>
      </c>
      <c r="V1331" s="57">
        <v>114.2098204288</v>
      </c>
      <c r="W1331" s="106"/>
      <c r="X1331" s="57">
        <v>272.60720089580002</v>
      </c>
      <c r="Y1331" s="57">
        <v>272.60720089580002</v>
      </c>
      <c r="Z1331" s="57">
        <v>425.88297958520002</v>
      </c>
      <c r="AA1331" s="57">
        <v>425.88297958520002</v>
      </c>
      <c r="AB1331" s="57">
        <v>788.23190164410005</v>
      </c>
      <c r="AC1331" s="57">
        <v>788.23190164410005</v>
      </c>
    </row>
    <row r="1332" spans="1:29" customFormat="1" x14ac:dyDescent="0.3">
      <c r="A1332" s="58" t="s">
        <v>332</v>
      </c>
      <c r="B1332" s="59">
        <v>8.3706771750999707</v>
      </c>
      <c r="C1332" s="60">
        <v>5.5886647514978901E-3</v>
      </c>
      <c r="D1332" s="59">
        <v>5.3296282453000003</v>
      </c>
      <c r="E1332" s="60">
        <v>7.6607289606482601E-3</v>
      </c>
      <c r="F1332" s="59">
        <v>3.0410489298000001</v>
      </c>
      <c r="G1332" s="60">
        <v>3.8112482462938301E-3</v>
      </c>
      <c r="H1332" s="107"/>
      <c r="I1332" s="59">
        <v>0</v>
      </c>
      <c r="J1332" s="60">
        <v>0</v>
      </c>
      <c r="K1332" s="59">
        <v>6.4787637453000002</v>
      </c>
      <c r="L1332" s="61">
        <v>2.58311768515107E-2</v>
      </c>
      <c r="M1332" s="59">
        <v>0</v>
      </c>
      <c r="N1332" s="60">
        <v>0</v>
      </c>
      <c r="O1332" s="59">
        <v>0.715331788399998</v>
      </c>
      <c r="P1332" s="60">
        <v>2.6063393745605901E-3</v>
      </c>
      <c r="Q1332" s="59">
        <v>1.1765816414000001</v>
      </c>
      <c r="R1332" s="60">
        <v>7.1675547245584796E-3</v>
      </c>
      <c r="S1332" s="59">
        <v>0</v>
      </c>
      <c r="T1332" s="60">
        <v>0</v>
      </c>
      <c r="U1332" s="59">
        <v>0</v>
      </c>
      <c r="V1332" s="60">
        <v>0</v>
      </c>
      <c r="W1332" s="107"/>
      <c r="X1332" s="59">
        <v>0</v>
      </c>
      <c r="Y1332" s="60">
        <v>0</v>
      </c>
      <c r="Z1332" s="59">
        <v>0.45783801540000102</v>
      </c>
      <c r="AA1332" s="60">
        <v>1.0750324322562101E-3</v>
      </c>
      <c r="AB1332" s="59">
        <v>7.9128391596999998</v>
      </c>
      <c r="AC1332" s="60">
        <v>1.00387197513769E-2</v>
      </c>
    </row>
    <row r="1333" spans="1:29" customFormat="1" x14ac:dyDescent="0.3">
      <c r="A1333" s="58" t="s">
        <v>333</v>
      </c>
      <c r="B1333" s="63">
        <v>20.249253389</v>
      </c>
      <c r="C1333" s="64">
        <v>1.35193708097937E-2</v>
      </c>
      <c r="D1333" s="63">
        <v>12.1469609186</v>
      </c>
      <c r="E1333" s="64">
        <v>1.7459862303725E-2</v>
      </c>
      <c r="F1333" s="63">
        <v>8.1022924703999895</v>
      </c>
      <c r="G1333" s="64">
        <v>1.01543410453454E-2</v>
      </c>
      <c r="H1333" s="107"/>
      <c r="I1333" s="63">
        <v>0</v>
      </c>
      <c r="J1333" s="64">
        <v>0</v>
      </c>
      <c r="K1333" s="63">
        <v>9.0644433205000094</v>
      </c>
      <c r="L1333" s="64">
        <v>3.6140419326478802E-2</v>
      </c>
      <c r="M1333" s="63">
        <v>2.1694034368000001</v>
      </c>
      <c r="N1333" s="64">
        <v>1.12482760451825E-2</v>
      </c>
      <c r="O1333" s="63">
        <v>1.4599501859999999</v>
      </c>
      <c r="P1333" s="64">
        <v>5.3193856562419404E-3</v>
      </c>
      <c r="Q1333" s="63">
        <v>2.9261109013</v>
      </c>
      <c r="R1333" s="64">
        <v>1.78254183791609E-2</v>
      </c>
      <c r="S1333" s="63">
        <v>3.7989466754999901</v>
      </c>
      <c r="T1333" s="64">
        <v>1.2695434586854499E-2</v>
      </c>
      <c r="U1333" s="63">
        <v>0.83039886890000003</v>
      </c>
      <c r="V1333" s="64">
        <v>7.2708184443533198E-3</v>
      </c>
      <c r="W1333" s="107"/>
      <c r="X1333" s="63">
        <v>1.3605188721999999</v>
      </c>
      <c r="Y1333" s="64">
        <v>4.9907664497829502E-3</v>
      </c>
      <c r="Z1333" s="63">
        <v>2.1444579909999999</v>
      </c>
      <c r="AA1333" s="64">
        <v>5.0353221278968503E-3</v>
      </c>
      <c r="AB1333" s="63">
        <v>16.7442765258</v>
      </c>
      <c r="AC1333" s="64">
        <v>2.12428303026998E-2</v>
      </c>
    </row>
    <row r="1334" spans="1:29" customFormat="1" x14ac:dyDescent="0.3">
      <c r="A1334" s="58" t="s">
        <v>334</v>
      </c>
      <c r="B1334" s="59">
        <v>86.614568642499705</v>
      </c>
      <c r="C1334" s="60">
        <v>5.7828031903852703E-2</v>
      </c>
      <c r="D1334" s="59">
        <v>40.952951754300003</v>
      </c>
      <c r="E1334" s="60">
        <v>5.8865168279769502E-2</v>
      </c>
      <c r="F1334" s="59">
        <v>45.661616888200001</v>
      </c>
      <c r="G1334" s="60">
        <v>5.7226227300307998E-2</v>
      </c>
      <c r="H1334" s="107"/>
      <c r="I1334" s="59">
        <v>12.958990848299999</v>
      </c>
      <c r="J1334" s="60">
        <v>6.4134679120615198E-2</v>
      </c>
      <c r="K1334" s="59">
        <v>14.145575317500001</v>
      </c>
      <c r="L1334" s="60">
        <v>5.6399163800004697E-2</v>
      </c>
      <c r="M1334" s="59">
        <v>17.608503515999999</v>
      </c>
      <c r="N1334" s="61">
        <v>9.1299435103086399E-2</v>
      </c>
      <c r="O1334" s="59">
        <v>13.3366596512</v>
      </c>
      <c r="P1334" s="60">
        <v>4.8592641537410601E-2</v>
      </c>
      <c r="Q1334" s="59">
        <v>6.4942827702999804</v>
      </c>
      <c r="R1334" s="60">
        <v>3.9562173601056197E-2</v>
      </c>
      <c r="S1334" s="59">
        <v>15.1029396297</v>
      </c>
      <c r="T1334" s="60">
        <v>5.0471459200683202E-2</v>
      </c>
      <c r="U1334" s="59">
        <v>6.96761690950001</v>
      </c>
      <c r="V1334" s="60">
        <v>6.1007161059706903E-2</v>
      </c>
      <c r="W1334" s="107"/>
      <c r="X1334" s="59">
        <v>5.9232693423000002</v>
      </c>
      <c r="Y1334" s="62">
        <v>2.1728220394897298E-2</v>
      </c>
      <c r="Z1334" s="59">
        <v>28.307283959700101</v>
      </c>
      <c r="AA1334" s="60">
        <v>6.6467281663311895E-2</v>
      </c>
      <c r="AB1334" s="59">
        <v>52.3840153405</v>
      </c>
      <c r="AC1334" s="60">
        <v>6.6457618920570199E-2</v>
      </c>
    </row>
    <row r="1335" spans="1:29" customFormat="1" x14ac:dyDescent="0.3">
      <c r="A1335" s="58" t="s">
        <v>335</v>
      </c>
      <c r="B1335" s="63">
        <v>733.59922082789899</v>
      </c>
      <c r="C1335" s="64">
        <v>0.48978595415946402</v>
      </c>
      <c r="D1335" s="63">
        <v>339.06463673410002</v>
      </c>
      <c r="E1335" s="64">
        <v>0.48736650336751403</v>
      </c>
      <c r="F1335" s="63">
        <v>391.35539465009998</v>
      </c>
      <c r="G1335" s="64">
        <v>0.49047305583337603</v>
      </c>
      <c r="H1335" s="107"/>
      <c r="I1335" s="63">
        <v>92.549295700000002</v>
      </c>
      <c r="J1335" s="64">
        <v>0.45803098806394199</v>
      </c>
      <c r="K1335" s="63">
        <v>134.15237155189999</v>
      </c>
      <c r="L1335" s="64">
        <v>0.53487266565640701</v>
      </c>
      <c r="M1335" s="63">
        <v>100.69931574890001</v>
      </c>
      <c r="N1335" s="64">
        <v>0.522122202763452</v>
      </c>
      <c r="O1335" s="63">
        <v>145.0771846472</v>
      </c>
      <c r="P1335" s="64">
        <v>0.528594401686168</v>
      </c>
      <c r="Q1335" s="63">
        <v>66.769332908499905</v>
      </c>
      <c r="R1335" s="62">
        <v>0.40674852530801803</v>
      </c>
      <c r="S1335" s="63">
        <v>149.5121399768</v>
      </c>
      <c r="T1335" s="64">
        <v>0.49964417907136799</v>
      </c>
      <c r="U1335" s="63">
        <v>44.839580294599998</v>
      </c>
      <c r="V1335" s="62">
        <v>0.392607046629179</v>
      </c>
      <c r="W1335" s="107"/>
      <c r="X1335" s="63">
        <v>102.63029256279999</v>
      </c>
      <c r="Y1335" s="62">
        <v>0.376476821689053</v>
      </c>
      <c r="Z1335" s="63">
        <v>214.80571964390001</v>
      </c>
      <c r="AA1335" s="64">
        <v>0.50437732884539199</v>
      </c>
      <c r="AB1335" s="63">
        <v>406.59678310560003</v>
      </c>
      <c r="AC1335" s="64">
        <v>0.51583395985054303</v>
      </c>
    </row>
    <row r="1336" spans="1:29" customFormat="1" x14ac:dyDescent="0.3">
      <c r="A1336" s="58" t="s">
        <v>336</v>
      </c>
      <c r="B1336" s="59">
        <v>592.86885347329996</v>
      </c>
      <c r="C1336" s="60">
        <v>0.39582762473785399</v>
      </c>
      <c r="D1336" s="59">
        <v>274.1240332996</v>
      </c>
      <c r="E1336" s="60">
        <v>0.39402183868262403</v>
      </c>
      <c r="F1336" s="59">
        <v>317.75033539219999</v>
      </c>
      <c r="G1336" s="60">
        <v>0.39822621617681297</v>
      </c>
      <c r="H1336" s="107"/>
      <c r="I1336" s="59">
        <v>88.869973028000103</v>
      </c>
      <c r="J1336" s="60">
        <v>0.43982184032147797</v>
      </c>
      <c r="K1336" s="59">
        <v>83.737941322400204</v>
      </c>
      <c r="L1336" s="60">
        <v>0.33386764150020398</v>
      </c>
      <c r="M1336" s="59">
        <v>67.7741916376999</v>
      </c>
      <c r="N1336" s="60">
        <v>0.35140666016665301</v>
      </c>
      <c r="O1336" s="59">
        <v>101.4743979078</v>
      </c>
      <c r="P1336" s="60">
        <v>0.369725941256559</v>
      </c>
      <c r="Q1336" s="59">
        <v>79.557583730900106</v>
      </c>
      <c r="R1336" s="61">
        <v>0.484652586000199</v>
      </c>
      <c r="S1336" s="59">
        <v>117.17723882120001</v>
      </c>
      <c r="T1336" s="60">
        <v>0.39158643108013103</v>
      </c>
      <c r="U1336" s="59">
        <v>54.277527025300003</v>
      </c>
      <c r="V1336" s="61">
        <v>0.47524395731921598</v>
      </c>
      <c r="W1336" s="107"/>
      <c r="X1336" s="59">
        <v>143.49895758439999</v>
      </c>
      <c r="Y1336" s="61">
        <v>0.52639459674159605</v>
      </c>
      <c r="Z1336" s="59">
        <v>162.2969677904</v>
      </c>
      <c r="AA1336" s="60">
        <v>0.381083479664939</v>
      </c>
      <c r="AB1336" s="59">
        <v>287.07292809849997</v>
      </c>
      <c r="AC1336" s="60">
        <v>0.36419856580242599</v>
      </c>
    </row>
    <row r="1337" spans="1:29" customFormat="1" x14ac:dyDescent="0.3">
      <c r="A1337" s="58" t="s">
        <v>337</v>
      </c>
      <c r="B1337" s="63">
        <v>56.0929728893</v>
      </c>
      <c r="C1337" s="64">
        <v>3.7450353637537397E-2</v>
      </c>
      <c r="D1337" s="63">
        <v>24.089504681599902</v>
      </c>
      <c r="E1337" s="64">
        <v>3.4625898405718399E-2</v>
      </c>
      <c r="F1337" s="63">
        <v>32.003468207699903</v>
      </c>
      <c r="G1337" s="64">
        <v>4.0108911397863899E-2</v>
      </c>
      <c r="H1337" s="107"/>
      <c r="I1337" s="63">
        <v>7.6807672402000202</v>
      </c>
      <c r="J1337" s="64">
        <v>3.80124924939646E-2</v>
      </c>
      <c r="K1337" s="63">
        <v>3.2326963437999998</v>
      </c>
      <c r="L1337" s="64">
        <v>1.2888932865395501E-2</v>
      </c>
      <c r="M1337" s="63">
        <v>4.6140014883999996</v>
      </c>
      <c r="N1337" s="64">
        <v>2.3923425921626201E-2</v>
      </c>
      <c r="O1337" s="63">
        <v>12.3948964618</v>
      </c>
      <c r="P1337" s="64">
        <v>4.5161290489059799E-2</v>
      </c>
      <c r="Q1337" s="63">
        <v>7.2299494362999903</v>
      </c>
      <c r="R1337" s="64">
        <v>4.4043741987007202E-2</v>
      </c>
      <c r="S1337" s="63">
        <v>13.6459645883</v>
      </c>
      <c r="T1337" s="64">
        <v>4.5602496060962602E-2</v>
      </c>
      <c r="U1337" s="63">
        <v>7.2946973305</v>
      </c>
      <c r="V1337" s="64">
        <v>6.3871016547544804E-2</v>
      </c>
      <c r="W1337" s="107"/>
      <c r="X1337" s="63">
        <v>19.194162534099998</v>
      </c>
      <c r="Y1337" s="61">
        <v>7.0409594724670094E-2</v>
      </c>
      <c r="Z1337" s="63">
        <v>17.870712184799999</v>
      </c>
      <c r="AA1337" s="64">
        <v>4.1961555266204001E-2</v>
      </c>
      <c r="AB1337" s="63">
        <v>17.521059414</v>
      </c>
      <c r="AC1337" s="62">
        <v>2.2228305372383999E-2</v>
      </c>
    </row>
    <row r="1338" spans="1:29" customFormat="1" x14ac:dyDescent="0.3">
      <c r="A1338" s="58" t="s">
        <v>310</v>
      </c>
      <c r="B1338" s="59">
        <v>28.619930564099999</v>
      </c>
      <c r="C1338" s="60">
        <v>1.9108035561291599E-2</v>
      </c>
      <c r="D1338" s="59">
        <v>17.476589163899899</v>
      </c>
      <c r="E1338" s="60">
        <v>2.5120591264373299E-2</v>
      </c>
      <c r="F1338" s="59">
        <v>11.143341400200001</v>
      </c>
      <c r="G1338" s="60">
        <v>1.3965589291639199E-2</v>
      </c>
      <c r="H1338" s="107"/>
      <c r="I1338" s="59">
        <v>0</v>
      </c>
      <c r="J1338" s="60">
        <v>0</v>
      </c>
      <c r="K1338" s="59">
        <v>15.543207065800001</v>
      </c>
      <c r="L1338" s="61">
        <v>6.1971596177989398E-2</v>
      </c>
      <c r="M1338" s="59">
        <v>2.1694034368000001</v>
      </c>
      <c r="N1338" s="60">
        <v>1.12482760451825E-2</v>
      </c>
      <c r="O1338" s="59">
        <v>2.1752819743999998</v>
      </c>
      <c r="P1338" s="60">
        <v>7.9257250308025304E-3</v>
      </c>
      <c r="Q1338" s="59">
        <v>4.1026925426999998</v>
      </c>
      <c r="R1338" s="60">
        <v>2.4992973103719399E-2</v>
      </c>
      <c r="S1338" s="59">
        <v>3.7989466754999901</v>
      </c>
      <c r="T1338" s="60">
        <v>1.2695434586854499E-2</v>
      </c>
      <c r="U1338" s="59">
        <v>0.83039886890000003</v>
      </c>
      <c r="V1338" s="60">
        <v>7.2708184443533198E-3</v>
      </c>
      <c r="W1338" s="107"/>
      <c r="X1338" s="59">
        <v>1.3605188721999999</v>
      </c>
      <c r="Y1338" s="60">
        <v>4.9907664497829502E-3</v>
      </c>
      <c r="Z1338" s="59">
        <v>2.6022960064</v>
      </c>
      <c r="AA1338" s="62">
        <v>6.1103545601530604E-3</v>
      </c>
      <c r="AB1338" s="59">
        <v>24.657115685499999</v>
      </c>
      <c r="AC1338" s="60">
        <v>3.12815500540767E-2</v>
      </c>
    </row>
    <row r="1339" spans="1:29" customFormat="1" x14ac:dyDescent="0.3">
      <c r="A1339" s="58" t="s">
        <v>311</v>
      </c>
      <c r="B1339" s="63">
        <v>1326.4680743012</v>
      </c>
      <c r="C1339" s="64">
        <v>0.88561357889731795</v>
      </c>
      <c r="D1339" s="63">
        <v>613.18867003369905</v>
      </c>
      <c r="E1339" s="64">
        <v>0.88138834205013905</v>
      </c>
      <c r="F1339" s="63">
        <v>709.10573004230002</v>
      </c>
      <c r="G1339" s="64">
        <v>0.88869927201018895</v>
      </c>
      <c r="H1339" s="107"/>
      <c r="I1339" s="63">
        <v>181.41926872799999</v>
      </c>
      <c r="J1339" s="64">
        <v>0.89785282838542002</v>
      </c>
      <c r="K1339" s="63">
        <v>217.89031287430001</v>
      </c>
      <c r="L1339" s="64">
        <v>0.86874030715661099</v>
      </c>
      <c r="M1339" s="63">
        <v>168.47350738660001</v>
      </c>
      <c r="N1339" s="64">
        <v>0.87352886293010501</v>
      </c>
      <c r="O1339" s="63">
        <v>246.55158255500001</v>
      </c>
      <c r="P1339" s="64">
        <v>0.898320342942727</v>
      </c>
      <c r="Q1339" s="63">
        <v>146.3269166394</v>
      </c>
      <c r="R1339" s="64">
        <v>0.89140111130821698</v>
      </c>
      <c r="S1339" s="63">
        <v>266.68937879800001</v>
      </c>
      <c r="T1339" s="64">
        <v>0.89123061015149996</v>
      </c>
      <c r="U1339" s="63">
        <v>99.1171073199002</v>
      </c>
      <c r="V1339" s="64">
        <v>0.86785100394839498</v>
      </c>
      <c r="W1339" s="107"/>
      <c r="X1339" s="63">
        <v>246.1292501472</v>
      </c>
      <c r="Y1339" s="64">
        <v>0.90287141843065</v>
      </c>
      <c r="Z1339" s="63">
        <v>377.10268743429998</v>
      </c>
      <c r="AA1339" s="64">
        <v>0.88546080851033104</v>
      </c>
      <c r="AB1339" s="63">
        <v>693.66971120409903</v>
      </c>
      <c r="AC1339" s="64">
        <v>0.88003252565296897</v>
      </c>
    </row>
    <row r="1340" spans="1:29" customFormat="1" x14ac:dyDescent="0.3">
      <c r="A1340" s="65" t="s">
        <v>1</v>
      </c>
    </row>
    <row r="1341" spans="1:29" customFormat="1" x14ac:dyDescent="0.3">
      <c r="A1341" s="65" t="s">
        <v>1</v>
      </c>
    </row>
    <row r="1342" spans="1:29" customFormat="1" x14ac:dyDescent="0.3">
      <c r="A1342" s="53" t="s">
        <v>465</v>
      </c>
    </row>
    <row r="1343" spans="1:29" customFormat="1" x14ac:dyDescent="0.3">
      <c r="A1343" s="54" t="s">
        <v>1</v>
      </c>
    </row>
    <row r="1344" spans="1:29" customFormat="1" x14ac:dyDescent="0.3">
      <c r="A1344" s="114" t="s">
        <v>1</v>
      </c>
      <c r="B1344" s="113" t="s">
        <v>504</v>
      </c>
      <c r="C1344" s="113" t="s">
        <v>1</v>
      </c>
      <c r="D1344" s="113" t="s">
        <v>346</v>
      </c>
      <c r="E1344" s="113" t="s">
        <v>1</v>
      </c>
      <c r="F1344" s="113" t="s">
        <v>347</v>
      </c>
      <c r="G1344" s="113" t="s">
        <v>1</v>
      </c>
      <c r="H1344" s="105"/>
      <c r="I1344" s="113" t="s">
        <v>350</v>
      </c>
      <c r="J1344" s="113" t="s">
        <v>1</v>
      </c>
      <c r="K1344" s="113" t="s">
        <v>351</v>
      </c>
      <c r="L1344" s="113" t="s">
        <v>1</v>
      </c>
      <c r="M1344" s="113" t="s">
        <v>352</v>
      </c>
      <c r="N1344" s="113" t="s">
        <v>1</v>
      </c>
      <c r="O1344" s="113" t="s">
        <v>353</v>
      </c>
      <c r="P1344" s="113" t="s">
        <v>1</v>
      </c>
      <c r="Q1344" s="113" t="s">
        <v>354</v>
      </c>
      <c r="R1344" s="113" t="s">
        <v>1</v>
      </c>
      <c r="S1344" s="113" t="s">
        <v>355</v>
      </c>
      <c r="T1344" s="113" t="s">
        <v>1</v>
      </c>
      <c r="U1344" s="113" t="s">
        <v>356</v>
      </c>
      <c r="V1344" s="113" t="s">
        <v>1</v>
      </c>
      <c r="W1344" s="105"/>
      <c r="X1344" s="113" t="s">
        <v>358</v>
      </c>
      <c r="Y1344" s="113" t="s">
        <v>1</v>
      </c>
      <c r="Z1344" s="113" t="s">
        <v>359</v>
      </c>
      <c r="AA1344" s="113" t="s">
        <v>1</v>
      </c>
      <c r="AB1344" s="113" t="s">
        <v>360</v>
      </c>
      <c r="AC1344" s="113" t="s">
        <v>1</v>
      </c>
    </row>
    <row r="1345" spans="1:29" customFormat="1" x14ac:dyDescent="0.3">
      <c r="A1345" s="115" t="s">
        <v>1</v>
      </c>
      <c r="B1345" s="55" t="s">
        <v>14</v>
      </c>
      <c r="C1345" s="55" t="s">
        <v>15</v>
      </c>
      <c r="D1345" s="55" t="s">
        <v>14</v>
      </c>
      <c r="E1345" s="55" t="s">
        <v>15</v>
      </c>
      <c r="F1345" s="55" t="s">
        <v>14</v>
      </c>
      <c r="G1345" s="55" t="s">
        <v>15</v>
      </c>
      <c r="H1345" s="105"/>
      <c r="I1345" s="55" t="s">
        <v>14</v>
      </c>
      <c r="J1345" s="55" t="s">
        <v>15</v>
      </c>
      <c r="K1345" s="55" t="s">
        <v>14</v>
      </c>
      <c r="L1345" s="55" t="s">
        <v>15</v>
      </c>
      <c r="M1345" s="55" t="s">
        <v>14</v>
      </c>
      <c r="N1345" s="55" t="s">
        <v>15</v>
      </c>
      <c r="O1345" s="55" t="s">
        <v>14</v>
      </c>
      <c r="P1345" s="55" t="s">
        <v>15</v>
      </c>
      <c r="Q1345" s="55" t="s">
        <v>14</v>
      </c>
      <c r="R1345" s="55" t="s">
        <v>15</v>
      </c>
      <c r="S1345" s="55" t="s">
        <v>14</v>
      </c>
      <c r="T1345" s="55" t="s">
        <v>15</v>
      </c>
      <c r="U1345" s="55" t="s">
        <v>14</v>
      </c>
      <c r="V1345" s="55" t="s">
        <v>15</v>
      </c>
      <c r="W1345" s="105"/>
      <c r="X1345" s="55" t="s">
        <v>14</v>
      </c>
      <c r="Y1345" s="55" t="s">
        <v>15</v>
      </c>
      <c r="Z1345" s="55" t="s">
        <v>14</v>
      </c>
      <c r="AA1345" s="55" t="s">
        <v>15</v>
      </c>
      <c r="AB1345" s="55" t="s">
        <v>14</v>
      </c>
      <c r="AC1345" s="55" t="s">
        <v>15</v>
      </c>
    </row>
    <row r="1346" spans="1:29" customFormat="1" x14ac:dyDescent="0.3">
      <c r="A1346" s="56" t="s">
        <v>16</v>
      </c>
      <c r="B1346" s="57">
        <v>1497.7955463971</v>
      </c>
      <c r="C1346" s="57">
        <v>1497.7955463971</v>
      </c>
      <c r="D1346" s="57">
        <v>695.70771563350002</v>
      </c>
      <c r="E1346" s="57">
        <v>695.70771563350002</v>
      </c>
      <c r="F1346" s="57">
        <v>797.91415653839999</v>
      </c>
      <c r="G1346" s="57">
        <v>797.91415653839999</v>
      </c>
      <c r="H1346" s="106"/>
      <c r="I1346" s="57">
        <v>202.05902681649999</v>
      </c>
      <c r="J1346" s="57">
        <v>202.05902681649999</v>
      </c>
      <c r="K1346" s="57">
        <v>250.81179160139999</v>
      </c>
      <c r="L1346" s="57">
        <v>250.81179160139999</v>
      </c>
      <c r="M1346" s="57">
        <v>192.86541582780001</v>
      </c>
      <c r="N1346" s="57">
        <v>192.86541582780001</v>
      </c>
      <c r="O1346" s="57">
        <v>274.45842064239997</v>
      </c>
      <c r="P1346" s="57">
        <v>274.45842064239997</v>
      </c>
      <c r="Q1346" s="57">
        <v>164.15384138869999</v>
      </c>
      <c r="R1346" s="57">
        <v>164.15384138869999</v>
      </c>
      <c r="S1346" s="57">
        <v>299.23722969149998</v>
      </c>
      <c r="T1346" s="57">
        <v>299.23722969149998</v>
      </c>
      <c r="U1346" s="57">
        <v>114.2098204288</v>
      </c>
      <c r="V1346" s="57">
        <v>114.2098204288</v>
      </c>
      <c r="W1346" s="106"/>
      <c r="X1346" s="57">
        <v>272.60720089580002</v>
      </c>
      <c r="Y1346" s="57">
        <v>272.60720089580002</v>
      </c>
      <c r="Z1346" s="57">
        <v>425.88297958520002</v>
      </c>
      <c r="AA1346" s="57">
        <v>425.88297958520002</v>
      </c>
      <c r="AB1346" s="57">
        <v>788.23190164410005</v>
      </c>
      <c r="AC1346" s="57">
        <v>788.23190164410005</v>
      </c>
    </row>
    <row r="1347" spans="1:29" customFormat="1" x14ac:dyDescent="0.3">
      <c r="A1347" s="58" t="s">
        <v>332</v>
      </c>
      <c r="B1347" s="59">
        <v>4.6171824471000003</v>
      </c>
      <c r="C1347" s="60">
        <v>3.0826520069488E-3</v>
      </c>
      <c r="D1347" s="59">
        <v>3.1533371924</v>
      </c>
      <c r="E1347" s="60">
        <v>4.5325603289143104E-3</v>
      </c>
      <c r="F1347" s="59">
        <v>1.4638452547</v>
      </c>
      <c r="G1347" s="60">
        <v>1.8345899025662301E-3</v>
      </c>
      <c r="H1347" s="107"/>
      <c r="I1347" s="59">
        <v>3.1533371924</v>
      </c>
      <c r="J1347" s="60">
        <v>1.560601989469E-2</v>
      </c>
      <c r="K1347" s="59">
        <v>1.1193656596999999</v>
      </c>
      <c r="L1347" s="60">
        <v>4.4629706304994601E-3</v>
      </c>
      <c r="M1347" s="59">
        <v>0</v>
      </c>
      <c r="N1347" s="60">
        <v>0</v>
      </c>
      <c r="O1347" s="59">
        <v>0</v>
      </c>
      <c r="P1347" s="60">
        <v>0</v>
      </c>
      <c r="Q1347" s="59">
        <v>0.34447959500000003</v>
      </c>
      <c r="R1347" s="60">
        <v>2.0985168064651398E-3</v>
      </c>
      <c r="S1347" s="59">
        <v>0</v>
      </c>
      <c r="T1347" s="60">
        <v>0</v>
      </c>
      <c r="U1347" s="59">
        <v>0</v>
      </c>
      <c r="V1347" s="60">
        <v>0</v>
      </c>
      <c r="W1347" s="107"/>
      <c r="X1347" s="59">
        <v>3.1533371924</v>
      </c>
      <c r="Y1347" s="60">
        <v>1.15673290435395E-2</v>
      </c>
      <c r="Z1347" s="59">
        <v>0</v>
      </c>
      <c r="AA1347" s="60">
        <v>0</v>
      </c>
      <c r="AB1347" s="59">
        <v>1.4638452547</v>
      </c>
      <c r="AC1347" s="60">
        <v>1.8571251070233299E-3</v>
      </c>
    </row>
    <row r="1348" spans="1:29" customFormat="1" x14ac:dyDescent="0.3">
      <c r="A1348" s="58" t="s">
        <v>333</v>
      </c>
      <c r="B1348" s="63">
        <v>20.547961197700001</v>
      </c>
      <c r="C1348" s="64">
        <v>1.37188024407787E-2</v>
      </c>
      <c r="D1348" s="63">
        <v>8.6385199591999999</v>
      </c>
      <c r="E1348" s="64">
        <v>1.2416881062378199E-2</v>
      </c>
      <c r="F1348" s="63">
        <v>11.909441238499999</v>
      </c>
      <c r="G1348" s="64">
        <v>1.4925717435778901E-2</v>
      </c>
      <c r="H1348" s="107"/>
      <c r="I1348" s="63">
        <v>0</v>
      </c>
      <c r="J1348" s="64">
        <v>0</v>
      </c>
      <c r="K1348" s="63">
        <v>10.1838089802</v>
      </c>
      <c r="L1348" s="61">
        <v>4.0603389956978202E-2</v>
      </c>
      <c r="M1348" s="63">
        <v>1.6468869707</v>
      </c>
      <c r="N1348" s="64">
        <v>8.5390476236051806E-3</v>
      </c>
      <c r="O1348" s="63">
        <v>4.55424816000001</v>
      </c>
      <c r="P1348" s="64">
        <v>1.6593581458861001E-2</v>
      </c>
      <c r="Q1348" s="63">
        <v>2.3364252426999998</v>
      </c>
      <c r="R1348" s="64">
        <v>1.42331438785376E-2</v>
      </c>
      <c r="S1348" s="63">
        <v>1.8265918441</v>
      </c>
      <c r="T1348" s="64">
        <v>6.1041597196416098E-3</v>
      </c>
      <c r="U1348" s="63">
        <v>0</v>
      </c>
      <c r="V1348" s="64">
        <v>0</v>
      </c>
      <c r="W1348" s="107"/>
      <c r="X1348" s="63">
        <v>2.3794143694000001</v>
      </c>
      <c r="Y1348" s="64">
        <v>8.7283621326991103E-3</v>
      </c>
      <c r="Z1348" s="63">
        <v>3.9561395886999899</v>
      </c>
      <c r="AA1348" s="64">
        <v>9.2892643715256906E-3</v>
      </c>
      <c r="AB1348" s="63">
        <v>14.212407239599999</v>
      </c>
      <c r="AC1348" s="64">
        <v>1.8030743503219902E-2</v>
      </c>
    </row>
    <row r="1349" spans="1:29" customFormat="1" x14ac:dyDescent="0.3">
      <c r="A1349" s="58" t="s">
        <v>334</v>
      </c>
      <c r="B1349" s="59">
        <v>119.7703512447</v>
      </c>
      <c r="C1349" s="60">
        <v>7.99644193980973E-2</v>
      </c>
      <c r="D1349" s="59">
        <v>69.843485996599995</v>
      </c>
      <c r="E1349" s="60">
        <v>0.100391995700381</v>
      </c>
      <c r="F1349" s="59">
        <v>49.9268652481</v>
      </c>
      <c r="G1349" s="60">
        <v>6.2571725089699201E-2</v>
      </c>
      <c r="H1349" s="107"/>
      <c r="I1349" s="59">
        <v>18.864669832400001</v>
      </c>
      <c r="J1349" s="60">
        <v>9.3362173071990295E-2</v>
      </c>
      <c r="K1349" s="59">
        <v>21.080036218899998</v>
      </c>
      <c r="L1349" s="60">
        <v>8.4047229535369E-2</v>
      </c>
      <c r="M1349" s="59">
        <v>13.8729599071</v>
      </c>
      <c r="N1349" s="60">
        <v>7.19307805785485E-2</v>
      </c>
      <c r="O1349" s="59">
        <v>28.5984623461</v>
      </c>
      <c r="P1349" s="60">
        <v>0.104199617119279</v>
      </c>
      <c r="Q1349" s="59">
        <v>11.1367367248</v>
      </c>
      <c r="R1349" s="60">
        <v>6.7843290358519895E-2</v>
      </c>
      <c r="S1349" s="59">
        <v>16.942646677700001</v>
      </c>
      <c r="T1349" s="60">
        <v>5.66194477043084E-2</v>
      </c>
      <c r="U1349" s="59">
        <v>9.2748395376999895</v>
      </c>
      <c r="V1349" s="60">
        <v>8.12087743670174E-2</v>
      </c>
      <c r="W1349" s="107"/>
      <c r="X1349" s="59">
        <v>24.777282930799998</v>
      </c>
      <c r="Y1349" s="60">
        <v>9.0890052975052302E-2</v>
      </c>
      <c r="Z1349" s="59">
        <v>35.597398237999997</v>
      </c>
      <c r="AA1349" s="60">
        <v>8.3584928124319599E-2</v>
      </c>
      <c r="AB1349" s="59">
        <v>58.601695372899997</v>
      </c>
      <c r="AC1349" s="60">
        <v>7.4345754403834896E-2</v>
      </c>
    </row>
    <row r="1350" spans="1:29" customFormat="1" x14ac:dyDescent="0.3">
      <c r="A1350" s="58" t="s">
        <v>335</v>
      </c>
      <c r="B1350" s="63">
        <v>717.27310239359701</v>
      </c>
      <c r="C1350" s="64">
        <v>0.47888585602953498</v>
      </c>
      <c r="D1350" s="63">
        <v>326.37637087609897</v>
      </c>
      <c r="E1350" s="64">
        <v>0.46912857733496199</v>
      </c>
      <c r="F1350" s="63">
        <v>387.48230707739998</v>
      </c>
      <c r="G1350" s="64">
        <v>0.48561904047224702</v>
      </c>
      <c r="H1350" s="107"/>
      <c r="I1350" s="63">
        <v>94.7763353612999</v>
      </c>
      <c r="J1350" s="64">
        <v>0.46905271620144501</v>
      </c>
      <c r="K1350" s="63">
        <v>118.2207785227</v>
      </c>
      <c r="L1350" s="64">
        <v>0.47135255391254099</v>
      </c>
      <c r="M1350" s="63">
        <v>103.9012239123</v>
      </c>
      <c r="N1350" s="64">
        <v>0.538723977372222</v>
      </c>
      <c r="O1350" s="63">
        <v>131.0214996707</v>
      </c>
      <c r="P1350" s="64">
        <v>0.47738196322790799</v>
      </c>
      <c r="Q1350" s="63">
        <v>69.849937776399798</v>
      </c>
      <c r="R1350" s="64">
        <v>0.42551509721300002</v>
      </c>
      <c r="S1350" s="63">
        <v>149.14132035820001</v>
      </c>
      <c r="T1350" s="64">
        <v>0.49840496288499198</v>
      </c>
      <c r="U1350" s="63">
        <v>50.362006792000003</v>
      </c>
      <c r="V1350" s="64">
        <v>0.44096038854553998</v>
      </c>
      <c r="W1350" s="107"/>
      <c r="X1350" s="63">
        <v>123.1821286623</v>
      </c>
      <c r="Y1350" s="64">
        <v>0.45186674547670702</v>
      </c>
      <c r="Z1350" s="63">
        <v>209.9868496336</v>
      </c>
      <c r="AA1350" s="64">
        <v>0.49306231922703803</v>
      </c>
      <c r="AB1350" s="63">
        <v>373.82463452870002</v>
      </c>
      <c r="AC1350" s="64">
        <v>0.474257174505338</v>
      </c>
    </row>
    <row r="1351" spans="1:29" customFormat="1" x14ac:dyDescent="0.3">
      <c r="A1351" s="58" t="s">
        <v>336</v>
      </c>
      <c r="B1351" s="59">
        <v>468.11818961440002</v>
      </c>
      <c r="C1351" s="60">
        <v>0.31253811025172501</v>
      </c>
      <c r="D1351" s="59">
        <v>220.14371933210001</v>
      </c>
      <c r="E1351" s="60">
        <v>0.31643133227527998</v>
      </c>
      <c r="F1351" s="59">
        <v>247.21522049719999</v>
      </c>
      <c r="G1351" s="60">
        <v>0.30982683847808501</v>
      </c>
      <c r="H1351" s="107"/>
      <c r="I1351" s="59">
        <v>74.294947047099896</v>
      </c>
      <c r="J1351" s="60">
        <v>0.367689324340709</v>
      </c>
      <c r="K1351" s="59">
        <v>84.1203083364001</v>
      </c>
      <c r="L1351" s="60">
        <v>0.33539215919356502</v>
      </c>
      <c r="M1351" s="59">
        <v>60.551662345199802</v>
      </c>
      <c r="N1351" s="60">
        <v>0.31395811470556001</v>
      </c>
      <c r="O1351" s="59">
        <v>83.398374317199995</v>
      </c>
      <c r="P1351" s="60">
        <v>0.30386524167120499</v>
      </c>
      <c r="Q1351" s="59">
        <v>56.256216200099999</v>
      </c>
      <c r="R1351" s="60">
        <v>0.34270423234806202</v>
      </c>
      <c r="S1351" s="59">
        <v>77.428073082800097</v>
      </c>
      <c r="T1351" s="60">
        <v>0.25875147007150401</v>
      </c>
      <c r="U1351" s="59">
        <v>32.0686082856</v>
      </c>
      <c r="V1351" s="60">
        <v>0.28078678492969</v>
      </c>
      <c r="W1351" s="107"/>
      <c r="X1351" s="59">
        <v>86.669432709300096</v>
      </c>
      <c r="Y1351" s="60">
        <v>0.31792789194305998</v>
      </c>
      <c r="Z1351" s="59">
        <v>121.5085563108</v>
      </c>
      <c r="AA1351" s="60">
        <v>0.28530972622842699</v>
      </c>
      <c r="AB1351" s="59">
        <v>259.94020059429999</v>
      </c>
      <c r="AC1351" s="60">
        <v>0.32977630067003699</v>
      </c>
    </row>
    <row r="1352" spans="1:29" customFormat="1" x14ac:dyDescent="0.3">
      <c r="A1352" s="58" t="s">
        <v>337</v>
      </c>
      <c r="B1352" s="63">
        <v>167.4687594996</v>
      </c>
      <c r="C1352" s="64">
        <v>0.111810159872915</v>
      </c>
      <c r="D1352" s="63">
        <v>67.552282277100005</v>
      </c>
      <c r="E1352" s="64">
        <v>9.7098653298085105E-2</v>
      </c>
      <c r="F1352" s="63">
        <v>99.916477222500106</v>
      </c>
      <c r="G1352" s="64">
        <v>0.12522208862162401</v>
      </c>
      <c r="H1352" s="107"/>
      <c r="I1352" s="63">
        <v>10.9697373833</v>
      </c>
      <c r="J1352" s="64">
        <v>5.4289766491165799E-2</v>
      </c>
      <c r="K1352" s="63">
        <v>16.087493883499999</v>
      </c>
      <c r="L1352" s="64">
        <v>6.4141696771046905E-2</v>
      </c>
      <c r="M1352" s="63">
        <v>12.892682692499999</v>
      </c>
      <c r="N1352" s="62">
        <v>6.6848079720063597E-2</v>
      </c>
      <c r="O1352" s="63">
        <v>26.885836148399999</v>
      </c>
      <c r="P1352" s="64">
        <v>9.7959596522747397E-2</v>
      </c>
      <c r="Q1352" s="63">
        <v>24.230045849700002</v>
      </c>
      <c r="R1352" s="61">
        <v>0.147605719395416</v>
      </c>
      <c r="S1352" s="63">
        <v>53.898597728700103</v>
      </c>
      <c r="T1352" s="61">
        <v>0.18011995961955299</v>
      </c>
      <c r="U1352" s="63">
        <v>22.504365813500002</v>
      </c>
      <c r="V1352" s="61">
        <v>0.197044052157752</v>
      </c>
      <c r="W1352" s="107"/>
      <c r="X1352" s="63">
        <v>32.445605031600003</v>
      </c>
      <c r="Y1352" s="64">
        <v>0.119019618428942</v>
      </c>
      <c r="Z1352" s="63">
        <v>54.834035814100098</v>
      </c>
      <c r="AA1352" s="64">
        <v>0.12875376204868999</v>
      </c>
      <c r="AB1352" s="63">
        <v>80.189118653899996</v>
      </c>
      <c r="AC1352" s="64">
        <v>0.10173290181054701</v>
      </c>
    </row>
    <row r="1353" spans="1:29" customFormat="1" x14ac:dyDescent="0.3">
      <c r="A1353" s="58" t="s">
        <v>310</v>
      </c>
      <c r="B1353" s="59">
        <v>25.165143644800001</v>
      </c>
      <c r="C1353" s="60">
        <v>1.6801454447727501E-2</v>
      </c>
      <c r="D1353" s="59">
        <v>11.7918571516</v>
      </c>
      <c r="E1353" s="60">
        <v>1.6949441391292501E-2</v>
      </c>
      <c r="F1353" s="59">
        <v>13.3732864932001</v>
      </c>
      <c r="G1353" s="60">
        <v>1.6760307338345101E-2</v>
      </c>
      <c r="H1353" s="107"/>
      <c r="I1353" s="59">
        <v>3.1533371924</v>
      </c>
      <c r="J1353" s="60">
        <v>1.560601989469E-2</v>
      </c>
      <c r="K1353" s="59">
        <v>11.3031746399</v>
      </c>
      <c r="L1353" s="61">
        <v>4.5066360587477698E-2</v>
      </c>
      <c r="M1353" s="59">
        <v>1.6468869707</v>
      </c>
      <c r="N1353" s="60">
        <v>8.5390476236051806E-3</v>
      </c>
      <c r="O1353" s="59">
        <v>4.55424816000001</v>
      </c>
      <c r="P1353" s="60">
        <v>1.6593581458861001E-2</v>
      </c>
      <c r="Q1353" s="59">
        <v>2.6809048377</v>
      </c>
      <c r="R1353" s="60">
        <v>1.6331660685002702E-2</v>
      </c>
      <c r="S1353" s="59">
        <v>1.8265918441</v>
      </c>
      <c r="T1353" s="60">
        <v>6.1041597196416098E-3</v>
      </c>
      <c r="U1353" s="59">
        <v>0</v>
      </c>
      <c r="V1353" s="60">
        <v>0</v>
      </c>
      <c r="W1353" s="107"/>
      <c r="X1353" s="59">
        <v>5.5327515617999898</v>
      </c>
      <c r="Y1353" s="60">
        <v>2.0295691176238601E-2</v>
      </c>
      <c r="Z1353" s="59">
        <v>3.9561395886999899</v>
      </c>
      <c r="AA1353" s="60">
        <v>9.2892643715256906E-3</v>
      </c>
      <c r="AB1353" s="59">
        <v>15.676252494300099</v>
      </c>
      <c r="AC1353" s="60">
        <v>1.9887868610243199E-2</v>
      </c>
    </row>
    <row r="1354" spans="1:29" customFormat="1" x14ac:dyDescent="0.3">
      <c r="A1354" s="58" t="s">
        <v>311</v>
      </c>
      <c r="B1354" s="63">
        <v>1185.3912920079999</v>
      </c>
      <c r="C1354" s="64">
        <v>0.79142396628125999</v>
      </c>
      <c r="D1354" s="63">
        <v>546.52009020820003</v>
      </c>
      <c r="E1354" s="64">
        <v>0.78555990961024202</v>
      </c>
      <c r="F1354" s="63">
        <v>634.69752757460003</v>
      </c>
      <c r="G1354" s="64">
        <v>0.79544587895033103</v>
      </c>
      <c r="H1354" s="107"/>
      <c r="I1354" s="63">
        <v>169.07128240840001</v>
      </c>
      <c r="J1354" s="64">
        <v>0.83674204054215395</v>
      </c>
      <c r="K1354" s="63">
        <v>202.34108685909999</v>
      </c>
      <c r="L1354" s="64">
        <v>0.80674471310610596</v>
      </c>
      <c r="M1354" s="63">
        <v>164.45288625750001</v>
      </c>
      <c r="N1354" s="61">
        <v>0.852682092077783</v>
      </c>
      <c r="O1354" s="63">
        <v>214.41987398789999</v>
      </c>
      <c r="P1354" s="64">
        <v>0.78124720489911303</v>
      </c>
      <c r="Q1354" s="63">
        <v>126.1061539765</v>
      </c>
      <c r="R1354" s="64">
        <v>0.76821932956106198</v>
      </c>
      <c r="S1354" s="63">
        <v>226.56939344099999</v>
      </c>
      <c r="T1354" s="64">
        <v>0.75715643295649604</v>
      </c>
      <c r="U1354" s="63">
        <v>82.430615077599995</v>
      </c>
      <c r="V1354" s="62">
        <v>0.72174717347522999</v>
      </c>
      <c r="W1354" s="107"/>
      <c r="X1354" s="63">
        <v>209.85156137160001</v>
      </c>
      <c r="Y1354" s="64">
        <v>0.76979463741976695</v>
      </c>
      <c r="Z1354" s="63">
        <v>331.49540594439901</v>
      </c>
      <c r="AA1354" s="64">
        <v>0.77837204545546401</v>
      </c>
      <c r="AB1354" s="63">
        <v>633.76483512300001</v>
      </c>
      <c r="AC1354" s="64">
        <v>0.80403347517537505</v>
      </c>
    </row>
    <row r="1355" spans="1:29" customFormat="1" x14ac:dyDescent="0.3">
      <c r="A1355" s="65" t="s">
        <v>1</v>
      </c>
    </row>
    <row r="1356" spans="1:29" customFormat="1" x14ac:dyDescent="0.3">
      <c r="A1356" s="65" t="s">
        <v>1</v>
      </c>
    </row>
    <row r="1357" spans="1:29" customFormat="1" x14ac:dyDescent="0.3">
      <c r="A1357" s="53" t="s">
        <v>466</v>
      </c>
    </row>
    <row r="1358" spans="1:29" customFormat="1" x14ac:dyDescent="0.3">
      <c r="A1358" s="54" t="s">
        <v>1</v>
      </c>
    </row>
    <row r="1359" spans="1:29" customFormat="1" x14ac:dyDescent="0.3">
      <c r="A1359" s="114" t="s">
        <v>1</v>
      </c>
      <c r="B1359" s="113" t="s">
        <v>504</v>
      </c>
      <c r="C1359" s="113" t="s">
        <v>1</v>
      </c>
      <c r="D1359" s="113" t="s">
        <v>346</v>
      </c>
      <c r="E1359" s="113" t="s">
        <v>1</v>
      </c>
      <c r="F1359" s="113" t="s">
        <v>347</v>
      </c>
      <c r="G1359" s="113" t="s">
        <v>1</v>
      </c>
      <c r="H1359" s="105"/>
      <c r="I1359" s="113" t="s">
        <v>350</v>
      </c>
      <c r="J1359" s="113" t="s">
        <v>1</v>
      </c>
      <c r="K1359" s="113" t="s">
        <v>351</v>
      </c>
      <c r="L1359" s="113" t="s">
        <v>1</v>
      </c>
      <c r="M1359" s="113" t="s">
        <v>352</v>
      </c>
      <c r="N1359" s="113" t="s">
        <v>1</v>
      </c>
      <c r="O1359" s="113" t="s">
        <v>353</v>
      </c>
      <c r="P1359" s="113" t="s">
        <v>1</v>
      </c>
      <c r="Q1359" s="113" t="s">
        <v>354</v>
      </c>
      <c r="R1359" s="113" t="s">
        <v>1</v>
      </c>
      <c r="S1359" s="113" t="s">
        <v>355</v>
      </c>
      <c r="T1359" s="113" t="s">
        <v>1</v>
      </c>
      <c r="U1359" s="113" t="s">
        <v>356</v>
      </c>
      <c r="V1359" s="113" t="s">
        <v>1</v>
      </c>
      <c r="W1359" s="105"/>
      <c r="X1359" s="113" t="s">
        <v>358</v>
      </c>
      <c r="Y1359" s="113" t="s">
        <v>1</v>
      </c>
      <c r="Z1359" s="113" t="s">
        <v>359</v>
      </c>
      <c r="AA1359" s="113" t="s">
        <v>1</v>
      </c>
      <c r="AB1359" s="113" t="s">
        <v>360</v>
      </c>
      <c r="AC1359" s="113" t="s">
        <v>1</v>
      </c>
    </row>
    <row r="1360" spans="1:29" customFormat="1" x14ac:dyDescent="0.3">
      <c r="A1360" s="115" t="s">
        <v>1</v>
      </c>
      <c r="B1360" s="55" t="s">
        <v>14</v>
      </c>
      <c r="C1360" s="55" t="s">
        <v>15</v>
      </c>
      <c r="D1360" s="55" t="s">
        <v>14</v>
      </c>
      <c r="E1360" s="55" t="s">
        <v>15</v>
      </c>
      <c r="F1360" s="55" t="s">
        <v>14</v>
      </c>
      <c r="G1360" s="55" t="s">
        <v>15</v>
      </c>
      <c r="H1360" s="105"/>
      <c r="I1360" s="55" t="s">
        <v>14</v>
      </c>
      <c r="J1360" s="55" t="s">
        <v>15</v>
      </c>
      <c r="K1360" s="55" t="s">
        <v>14</v>
      </c>
      <c r="L1360" s="55" t="s">
        <v>15</v>
      </c>
      <c r="M1360" s="55" t="s">
        <v>14</v>
      </c>
      <c r="N1360" s="55" t="s">
        <v>15</v>
      </c>
      <c r="O1360" s="55" t="s">
        <v>14</v>
      </c>
      <c r="P1360" s="55" t="s">
        <v>15</v>
      </c>
      <c r="Q1360" s="55" t="s">
        <v>14</v>
      </c>
      <c r="R1360" s="55" t="s">
        <v>15</v>
      </c>
      <c r="S1360" s="55" t="s">
        <v>14</v>
      </c>
      <c r="T1360" s="55" t="s">
        <v>15</v>
      </c>
      <c r="U1360" s="55" t="s">
        <v>14</v>
      </c>
      <c r="V1360" s="55" t="s">
        <v>15</v>
      </c>
      <c r="W1360" s="105"/>
      <c r="X1360" s="55" t="s">
        <v>14</v>
      </c>
      <c r="Y1360" s="55" t="s">
        <v>15</v>
      </c>
      <c r="Z1360" s="55" t="s">
        <v>14</v>
      </c>
      <c r="AA1360" s="55" t="s">
        <v>15</v>
      </c>
      <c r="AB1360" s="55" t="s">
        <v>14</v>
      </c>
      <c r="AC1360" s="55" t="s">
        <v>15</v>
      </c>
    </row>
    <row r="1361" spans="1:29" customFormat="1" x14ac:dyDescent="0.3">
      <c r="A1361" s="56" t="s">
        <v>16</v>
      </c>
      <c r="B1361" s="57">
        <v>1497.7955463971</v>
      </c>
      <c r="C1361" s="57">
        <v>1497.7955463971</v>
      </c>
      <c r="D1361" s="57">
        <v>695.70771563350002</v>
      </c>
      <c r="E1361" s="57">
        <v>695.70771563350002</v>
      </c>
      <c r="F1361" s="57">
        <v>797.91415653839999</v>
      </c>
      <c r="G1361" s="57">
        <v>797.91415653839999</v>
      </c>
      <c r="H1361" s="106"/>
      <c r="I1361" s="57">
        <v>202.05902681649999</v>
      </c>
      <c r="J1361" s="57">
        <v>202.05902681649999</v>
      </c>
      <c r="K1361" s="57">
        <v>250.81179160139999</v>
      </c>
      <c r="L1361" s="57">
        <v>250.81179160139999</v>
      </c>
      <c r="M1361" s="57">
        <v>192.86541582780001</v>
      </c>
      <c r="N1361" s="57">
        <v>192.86541582780001</v>
      </c>
      <c r="O1361" s="57">
        <v>274.45842064239997</v>
      </c>
      <c r="P1361" s="57">
        <v>274.45842064239997</v>
      </c>
      <c r="Q1361" s="57">
        <v>164.15384138869999</v>
      </c>
      <c r="R1361" s="57">
        <v>164.15384138869999</v>
      </c>
      <c r="S1361" s="57">
        <v>299.23722969149998</v>
      </c>
      <c r="T1361" s="57">
        <v>299.23722969149998</v>
      </c>
      <c r="U1361" s="57">
        <v>114.2098204288</v>
      </c>
      <c r="V1361" s="57">
        <v>114.2098204288</v>
      </c>
      <c r="W1361" s="106"/>
      <c r="X1361" s="57">
        <v>272.60720089580002</v>
      </c>
      <c r="Y1361" s="57">
        <v>272.60720089580002</v>
      </c>
      <c r="Z1361" s="57">
        <v>425.88297958520002</v>
      </c>
      <c r="AA1361" s="57">
        <v>425.88297958520002</v>
      </c>
      <c r="AB1361" s="57">
        <v>788.23190164410005</v>
      </c>
      <c r="AC1361" s="57">
        <v>788.23190164410005</v>
      </c>
    </row>
    <row r="1362" spans="1:29" customFormat="1" x14ac:dyDescent="0.3">
      <c r="A1362" s="58" t="s">
        <v>332</v>
      </c>
      <c r="B1362" s="59">
        <v>2.8134264719000002</v>
      </c>
      <c r="C1362" s="60">
        <v>1.87837817963046E-3</v>
      </c>
      <c r="D1362" s="59">
        <v>0.95190099959999996</v>
      </c>
      <c r="E1362" s="60">
        <v>1.3682484442956301E-3</v>
      </c>
      <c r="F1362" s="59">
        <v>1.8615254723000001</v>
      </c>
      <c r="G1362" s="60">
        <v>2.33298965439575E-3</v>
      </c>
      <c r="H1362" s="107"/>
      <c r="I1362" s="59">
        <v>0</v>
      </c>
      <c r="J1362" s="60">
        <v>0</v>
      </c>
      <c r="K1362" s="59">
        <v>1.1193656596999999</v>
      </c>
      <c r="L1362" s="60">
        <v>4.4629706304994601E-3</v>
      </c>
      <c r="M1362" s="59">
        <v>0.95190099959999797</v>
      </c>
      <c r="N1362" s="60">
        <v>4.9355712402575297E-3</v>
      </c>
      <c r="O1362" s="59">
        <v>0</v>
      </c>
      <c r="P1362" s="60">
        <v>0</v>
      </c>
      <c r="Q1362" s="59">
        <v>0.74215981260000197</v>
      </c>
      <c r="R1362" s="60">
        <v>4.5211236381769403E-3</v>
      </c>
      <c r="S1362" s="59">
        <v>0</v>
      </c>
      <c r="T1362" s="60">
        <v>0</v>
      </c>
      <c r="U1362" s="59">
        <v>0</v>
      </c>
      <c r="V1362" s="60">
        <v>0</v>
      </c>
      <c r="W1362" s="107"/>
      <c r="X1362" s="59">
        <v>0.95190099959999996</v>
      </c>
      <c r="Y1362" s="60">
        <v>3.4918409949260599E-3</v>
      </c>
      <c r="Z1362" s="59">
        <v>0</v>
      </c>
      <c r="AA1362" s="60">
        <v>0</v>
      </c>
      <c r="AB1362" s="59">
        <v>1.8615254723000001</v>
      </c>
      <c r="AC1362" s="60">
        <v>2.3616469574718E-3</v>
      </c>
    </row>
    <row r="1363" spans="1:29" customFormat="1" x14ac:dyDescent="0.3">
      <c r="A1363" s="58" t="s">
        <v>333</v>
      </c>
      <c r="B1363" s="63">
        <v>23.968531298399999</v>
      </c>
      <c r="C1363" s="64">
        <v>1.6002538768429098E-2</v>
      </c>
      <c r="D1363" s="63">
        <v>14.965625748000001</v>
      </c>
      <c r="E1363" s="64">
        <v>2.1511369518695901E-2</v>
      </c>
      <c r="F1363" s="63">
        <v>9.0029055503999995</v>
      </c>
      <c r="G1363" s="64">
        <v>1.12830502838268E-2</v>
      </c>
      <c r="H1363" s="107"/>
      <c r="I1363" s="63">
        <v>6.1080137591999799</v>
      </c>
      <c r="J1363" s="64">
        <v>3.02288586431083E-2</v>
      </c>
      <c r="K1363" s="63">
        <v>8.9607649603999899</v>
      </c>
      <c r="L1363" s="64">
        <v>3.5727048171007803E-2</v>
      </c>
      <c r="M1363" s="63">
        <v>2.5909255618999998</v>
      </c>
      <c r="N1363" s="64">
        <v>1.3433852569054199E-2</v>
      </c>
      <c r="O1363" s="63">
        <v>1.6030909302</v>
      </c>
      <c r="P1363" s="64">
        <v>5.8409245613517402E-3</v>
      </c>
      <c r="Q1363" s="63">
        <v>0.75483450320000001</v>
      </c>
      <c r="R1363" s="64">
        <v>4.59833590742861E-3</v>
      </c>
      <c r="S1363" s="63">
        <v>3.3771935292000101</v>
      </c>
      <c r="T1363" s="64">
        <v>1.12860072013156E-2</v>
      </c>
      <c r="U1363" s="63">
        <v>0.57370805430000005</v>
      </c>
      <c r="V1363" s="64">
        <v>5.0232812918014997E-3</v>
      </c>
      <c r="W1363" s="107"/>
      <c r="X1363" s="63">
        <v>6.1080137591999799</v>
      </c>
      <c r="Y1363" s="64">
        <v>2.2405914954296099E-2</v>
      </c>
      <c r="Z1363" s="63">
        <v>0.46049675449999899</v>
      </c>
      <c r="AA1363" s="62">
        <v>1.0812753187472101E-3</v>
      </c>
      <c r="AB1363" s="63">
        <v>17.400020784699901</v>
      </c>
      <c r="AC1363" s="64">
        <v>2.20747482414844E-2</v>
      </c>
    </row>
    <row r="1364" spans="1:29" customFormat="1" x14ac:dyDescent="0.3">
      <c r="A1364" s="58" t="s">
        <v>334</v>
      </c>
      <c r="B1364" s="59">
        <v>82.020907482300302</v>
      </c>
      <c r="C1364" s="60">
        <v>5.4761083833904198E-2</v>
      </c>
      <c r="D1364" s="59">
        <v>43.856334266899999</v>
      </c>
      <c r="E1364" s="60">
        <v>6.3038447441919096E-2</v>
      </c>
      <c r="F1364" s="59">
        <v>38.164573215399997</v>
      </c>
      <c r="G1364" s="60">
        <v>4.7830424993297302E-2</v>
      </c>
      <c r="H1364" s="107"/>
      <c r="I1364" s="59">
        <v>4.1351604649000002</v>
      </c>
      <c r="J1364" s="60">
        <v>2.0465111260064402E-2</v>
      </c>
      <c r="K1364" s="59">
        <v>21.150481300700001</v>
      </c>
      <c r="L1364" s="60">
        <v>8.4328097836457297E-2</v>
      </c>
      <c r="M1364" s="59">
        <v>11.677421842399999</v>
      </c>
      <c r="N1364" s="60">
        <v>6.0546997460789898E-2</v>
      </c>
      <c r="O1364" s="59">
        <v>21.324746921599999</v>
      </c>
      <c r="P1364" s="60">
        <v>7.7697550221585795E-2</v>
      </c>
      <c r="Q1364" s="59">
        <v>5.5942542844999998</v>
      </c>
      <c r="R1364" s="60">
        <v>3.4079338242553603E-2</v>
      </c>
      <c r="S1364" s="59">
        <v>12.877474833200001</v>
      </c>
      <c r="T1364" s="60">
        <v>4.3034333817607198E-2</v>
      </c>
      <c r="U1364" s="59">
        <v>5.2613678349999997</v>
      </c>
      <c r="V1364" s="60">
        <v>4.60675606987756E-2</v>
      </c>
      <c r="W1364" s="107"/>
      <c r="X1364" s="59">
        <v>5.1214805373000001</v>
      </c>
      <c r="Y1364" s="62">
        <v>1.8787033212881301E-2</v>
      </c>
      <c r="Z1364" s="59">
        <v>23.961931575600001</v>
      </c>
      <c r="AA1364" s="60">
        <v>5.62641211887321E-2</v>
      </c>
      <c r="AB1364" s="59">
        <v>52.937495369399997</v>
      </c>
      <c r="AC1364" s="60">
        <v>6.7159798098735402E-2</v>
      </c>
    </row>
    <row r="1365" spans="1:29" customFormat="1" x14ac:dyDescent="0.3">
      <c r="A1365" s="58" t="s">
        <v>335</v>
      </c>
      <c r="B1365" s="63">
        <v>601.89665542529997</v>
      </c>
      <c r="C1365" s="64">
        <v>0.40185501744423202</v>
      </c>
      <c r="D1365" s="63">
        <v>292.42892067640003</v>
      </c>
      <c r="E1365" s="64">
        <v>0.42033301357038899</v>
      </c>
      <c r="F1365" s="63">
        <v>309.4677347489</v>
      </c>
      <c r="G1365" s="64">
        <v>0.38784590073131098</v>
      </c>
      <c r="H1365" s="107"/>
      <c r="I1365" s="63">
        <v>108.2863287054</v>
      </c>
      <c r="J1365" s="64">
        <v>0.53591433360579499</v>
      </c>
      <c r="K1365" s="63">
        <v>103.2178237944</v>
      </c>
      <c r="L1365" s="64">
        <v>0.411534972639715</v>
      </c>
      <c r="M1365" s="63">
        <v>71.075142375199803</v>
      </c>
      <c r="N1365" s="64">
        <v>0.36852196683442401</v>
      </c>
      <c r="O1365" s="63">
        <v>108.28865770820001</v>
      </c>
      <c r="P1365" s="64">
        <v>0.394553963601257</v>
      </c>
      <c r="Q1365" s="63">
        <v>49.186396991599999</v>
      </c>
      <c r="R1365" s="62">
        <v>0.299635979124799</v>
      </c>
      <c r="S1365" s="63">
        <v>116.21615209620001</v>
      </c>
      <c r="T1365" s="64">
        <v>0.38837464247351</v>
      </c>
      <c r="U1365" s="63">
        <v>45.626153754299999</v>
      </c>
      <c r="V1365" s="64">
        <v>0.39949413792086302</v>
      </c>
      <c r="W1365" s="107"/>
      <c r="X1365" s="63">
        <v>105.462345902</v>
      </c>
      <c r="Y1365" s="64">
        <v>0.38686559106085899</v>
      </c>
      <c r="Z1365" s="63">
        <v>196.1996303029</v>
      </c>
      <c r="AA1365" s="61">
        <v>0.46068906180283098</v>
      </c>
      <c r="AB1365" s="63">
        <v>289.95518965140002</v>
      </c>
      <c r="AC1365" s="64">
        <v>0.367855182017639</v>
      </c>
    </row>
    <row r="1366" spans="1:29" customFormat="1" x14ac:dyDescent="0.3">
      <c r="A1366" s="58" t="s">
        <v>336</v>
      </c>
      <c r="B1366" s="59">
        <v>619.28301764670005</v>
      </c>
      <c r="C1366" s="60">
        <v>0.41346298507587798</v>
      </c>
      <c r="D1366" s="59">
        <v>276.68547003340001</v>
      </c>
      <c r="E1366" s="60">
        <v>0.397703610030334</v>
      </c>
      <c r="F1366" s="59">
        <v>338.42387338809999</v>
      </c>
      <c r="G1366" s="60">
        <v>0.42413569256157602</v>
      </c>
      <c r="H1366" s="107"/>
      <c r="I1366" s="59">
        <v>71.185936722400001</v>
      </c>
      <c r="J1366" s="60">
        <v>0.35230268028088402</v>
      </c>
      <c r="K1366" s="59">
        <v>90.434760534300096</v>
      </c>
      <c r="L1366" s="60">
        <v>0.36056821713559001</v>
      </c>
      <c r="M1366" s="59">
        <v>87.219017234000205</v>
      </c>
      <c r="N1366" s="60">
        <v>0.45222735688327598</v>
      </c>
      <c r="O1366" s="59">
        <v>111.24720423700001</v>
      </c>
      <c r="P1366" s="60">
        <v>0.40533354369894598</v>
      </c>
      <c r="Q1366" s="59">
        <v>87.530261682399995</v>
      </c>
      <c r="R1366" s="61">
        <v>0.53322091607431199</v>
      </c>
      <c r="S1366" s="59">
        <v>130.7868902674</v>
      </c>
      <c r="T1366" s="60">
        <v>0.43706757478752001</v>
      </c>
      <c r="U1366" s="59">
        <v>40.878946969200001</v>
      </c>
      <c r="V1366" s="60">
        <v>0.35792847599024602</v>
      </c>
      <c r="W1366" s="107"/>
      <c r="X1366" s="59">
        <v>117.7674905696</v>
      </c>
      <c r="Y1366" s="60">
        <v>0.43200432777494702</v>
      </c>
      <c r="Z1366" s="59">
        <v>166.5459517669</v>
      </c>
      <c r="AA1366" s="60">
        <v>0.39106036106235498</v>
      </c>
      <c r="AB1366" s="59">
        <v>334.17560060719899</v>
      </c>
      <c r="AC1366" s="60">
        <v>0.42395594483067001</v>
      </c>
    </row>
    <row r="1367" spans="1:29" customFormat="1" x14ac:dyDescent="0.3">
      <c r="A1367" s="58" t="s">
        <v>337</v>
      </c>
      <c r="B1367" s="63">
        <v>167.8130080725</v>
      </c>
      <c r="C1367" s="64">
        <v>0.112039996697926</v>
      </c>
      <c r="D1367" s="63">
        <v>66.819463909199996</v>
      </c>
      <c r="E1367" s="64">
        <v>9.6045310994366806E-2</v>
      </c>
      <c r="F1367" s="63">
        <v>100.9935441633</v>
      </c>
      <c r="G1367" s="64">
        <v>0.126571941775593</v>
      </c>
      <c r="H1367" s="107"/>
      <c r="I1367" s="63">
        <v>12.343587164600001</v>
      </c>
      <c r="J1367" s="64">
        <v>6.1089016210148499E-2</v>
      </c>
      <c r="K1367" s="63">
        <v>25.9285953519</v>
      </c>
      <c r="L1367" s="64">
        <v>0.10337869358673001</v>
      </c>
      <c r="M1367" s="63">
        <v>19.351007814700001</v>
      </c>
      <c r="N1367" s="64">
        <v>0.100334255012198</v>
      </c>
      <c r="O1367" s="63">
        <v>31.9947208454</v>
      </c>
      <c r="P1367" s="64">
        <v>0.11657401791685899</v>
      </c>
      <c r="Q1367" s="63">
        <v>20.345934114399999</v>
      </c>
      <c r="R1367" s="64">
        <v>0.12394430701273</v>
      </c>
      <c r="S1367" s="63">
        <v>35.979518965499999</v>
      </c>
      <c r="T1367" s="64">
        <v>0.12023744172004699</v>
      </c>
      <c r="U1367" s="63">
        <v>21.869643816</v>
      </c>
      <c r="V1367" s="61">
        <v>0.191486544098315</v>
      </c>
      <c r="W1367" s="107"/>
      <c r="X1367" s="63">
        <v>37.195969128099897</v>
      </c>
      <c r="Y1367" s="64">
        <v>0.13644529200209099</v>
      </c>
      <c r="Z1367" s="63">
        <v>38.714969185300099</v>
      </c>
      <c r="AA1367" s="64">
        <v>9.0905180627334395E-2</v>
      </c>
      <c r="AB1367" s="63">
        <v>91.902069759100002</v>
      </c>
      <c r="AC1367" s="64">
        <v>0.116592679854</v>
      </c>
    </row>
    <row r="1368" spans="1:29" customFormat="1" x14ac:dyDescent="0.3">
      <c r="A1368" s="58" t="s">
        <v>310</v>
      </c>
      <c r="B1368" s="59">
        <v>26.7819577703</v>
      </c>
      <c r="C1368" s="60">
        <v>1.7880916948059499E-2</v>
      </c>
      <c r="D1368" s="59">
        <v>15.9175267476</v>
      </c>
      <c r="E1368" s="60">
        <v>2.28796179629915E-2</v>
      </c>
      <c r="F1368" s="59">
        <v>10.8644310227</v>
      </c>
      <c r="G1368" s="60">
        <v>1.36160399382225E-2</v>
      </c>
      <c r="H1368" s="107"/>
      <c r="I1368" s="59">
        <v>6.1080137591999799</v>
      </c>
      <c r="J1368" s="60">
        <v>3.02288586431083E-2</v>
      </c>
      <c r="K1368" s="59">
        <v>10.0801306201</v>
      </c>
      <c r="L1368" s="60">
        <v>4.0190018801507299E-2</v>
      </c>
      <c r="M1368" s="59">
        <v>3.5428265615000001</v>
      </c>
      <c r="N1368" s="60">
        <v>1.83694238093117E-2</v>
      </c>
      <c r="O1368" s="59">
        <v>1.6030909302</v>
      </c>
      <c r="P1368" s="60">
        <v>5.8409245613517402E-3</v>
      </c>
      <c r="Q1368" s="59">
        <v>1.4969943158000001</v>
      </c>
      <c r="R1368" s="60">
        <v>9.1194595456055502E-3</v>
      </c>
      <c r="S1368" s="59">
        <v>3.3771935292000101</v>
      </c>
      <c r="T1368" s="60">
        <v>1.12860072013156E-2</v>
      </c>
      <c r="U1368" s="59">
        <v>0.57370805430000005</v>
      </c>
      <c r="V1368" s="60">
        <v>5.0232812918014997E-3</v>
      </c>
      <c r="W1368" s="107"/>
      <c r="X1368" s="59">
        <v>7.0599147588000202</v>
      </c>
      <c r="Y1368" s="60">
        <v>2.5897755949222102E-2</v>
      </c>
      <c r="Z1368" s="59">
        <v>0.46049675449999899</v>
      </c>
      <c r="AA1368" s="62">
        <v>1.0812753187472101E-3</v>
      </c>
      <c r="AB1368" s="59">
        <v>19.261546256999999</v>
      </c>
      <c r="AC1368" s="60">
        <v>2.4436395198956198E-2</v>
      </c>
    </row>
    <row r="1369" spans="1:29" customFormat="1" x14ac:dyDescent="0.3">
      <c r="A1369" s="58" t="s">
        <v>311</v>
      </c>
      <c r="B1369" s="63">
        <v>1221.179673072</v>
      </c>
      <c r="C1369" s="64">
        <v>0.81531800252011</v>
      </c>
      <c r="D1369" s="63">
        <v>569.11439070979998</v>
      </c>
      <c r="E1369" s="64">
        <v>0.81803662360072305</v>
      </c>
      <c r="F1369" s="63">
        <v>647.89160813700005</v>
      </c>
      <c r="G1369" s="64">
        <v>0.81198159329288699</v>
      </c>
      <c r="H1369" s="107"/>
      <c r="I1369" s="63">
        <v>179.47226542780001</v>
      </c>
      <c r="J1369" s="64">
        <v>0.88821701388667895</v>
      </c>
      <c r="K1369" s="63">
        <v>193.65258432869999</v>
      </c>
      <c r="L1369" s="64">
        <v>0.77210318977530501</v>
      </c>
      <c r="M1369" s="63">
        <v>158.29415960919999</v>
      </c>
      <c r="N1369" s="64">
        <v>0.82074932371770104</v>
      </c>
      <c r="O1369" s="63">
        <v>219.5358619452</v>
      </c>
      <c r="P1369" s="64">
        <v>0.79988750730020397</v>
      </c>
      <c r="Q1369" s="63">
        <v>136.716658674</v>
      </c>
      <c r="R1369" s="64">
        <v>0.83285689519911099</v>
      </c>
      <c r="S1369" s="63">
        <v>247.0030423636</v>
      </c>
      <c r="T1369" s="64">
        <v>0.82544221726102995</v>
      </c>
      <c r="U1369" s="63">
        <v>86.505100723499993</v>
      </c>
      <c r="V1369" s="64">
        <v>0.75742261391110799</v>
      </c>
      <c r="W1369" s="107"/>
      <c r="X1369" s="63">
        <v>223.22983647160001</v>
      </c>
      <c r="Y1369" s="64">
        <v>0.81886991883580595</v>
      </c>
      <c r="Z1369" s="63">
        <v>362.74558206979998</v>
      </c>
      <c r="AA1369" s="64">
        <v>0.85174942286518596</v>
      </c>
      <c r="AB1369" s="63">
        <v>624.13079025859997</v>
      </c>
      <c r="AC1369" s="64">
        <v>0.79181112684830901</v>
      </c>
    </row>
    <row r="1370" spans="1:29" customFormat="1" x14ac:dyDescent="0.3">
      <c r="A1370" s="65" t="s">
        <v>1</v>
      </c>
    </row>
    <row r="1371" spans="1:29" customFormat="1" x14ac:dyDescent="0.3">
      <c r="A1371" s="65" t="s">
        <v>1</v>
      </c>
    </row>
    <row r="1372" spans="1:29" customFormat="1" x14ac:dyDescent="0.3">
      <c r="A1372" s="53" t="s">
        <v>467</v>
      </c>
    </row>
    <row r="1373" spans="1:29" customFormat="1" x14ac:dyDescent="0.3">
      <c r="A1373" s="54" t="s">
        <v>1</v>
      </c>
    </row>
    <row r="1374" spans="1:29" customFormat="1" x14ac:dyDescent="0.3">
      <c r="A1374" s="114" t="s">
        <v>1</v>
      </c>
      <c r="B1374" s="113" t="s">
        <v>504</v>
      </c>
      <c r="C1374" s="113" t="s">
        <v>1</v>
      </c>
      <c r="D1374" s="113" t="s">
        <v>346</v>
      </c>
      <c r="E1374" s="113" t="s">
        <v>1</v>
      </c>
      <c r="F1374" s="113" t="s">
        <v>347</v>
      </c>
      <c r="G1374" s="113" t="s">
        <v>1</v>
      </c>
      <c r="H1374" s="105"/>
      <c r="I1374" s="113" t="s">
        <v>350</v>
      </c>
      <c r="J1374" s="113" t="s">
        <v>1</v>
      </c>
      <c r="K1374" s="113" t="s">
        <v>351</v>
      </c>
      <c r="L1374" s="113" t="s">
        <v>1</v>
      </c>
      <c r="M1374" s="113" t="s">
        <v>352</v>
      </c>
      <c r="N1374" s="113" t="s">
        <v>1</v>
      </c>
      <c r="O1374" s="113" t="s">
        <v>353</v>
      </c>
      <c r="P1374" s="113" t="s">
        <v>1</v>
      </c>
      <c r="Q1374" s="113" t="s">
        <v>354</v>
      </c>
      <c r="R1374" s="113" t="s">
        <v>1</v>
      </c>
      <c r="S1374" s="113" t="s">
        <v>355</v>
      </c>
      <c r="T1374" s="113" t="s">
        <v>1</v>
      </c>
      <c r="U1374" s="113" t="s">
        <v>356</v>
      </c>
      <c r="V1374" s="113" t="s">
        <v>1</v>
      </c>
      <c r="W1374" s="105"/>
      <c r="X1374" s="113" t="s">
        <v>358</v>
      </c>
      <c r="Y1374" s="113" t="s">
        <v>1</v>
      </c>
      <c r="Z1374" s="113" t="s">
        <v>359</v>
      </c>
      <c r="AA1374" s="113" t="s">
        <v>1</v>
      </c>
      <c r="AB1374" s="113" t="s">
        <v>360</v>
      </c>
      <c r="AC1374" s="113" t="s">
        <v>1</v>
      </c>
    </row>
    <row r="1375" spans="1:29" customFormat="1" x14ac:dyDescent="0.3">
      <c r="A1375" s="115" t="s">
        <v>1</v>
      </c>
      <c r="B1375" s="55" t="s">
        <v>14</v>
      </c>
      <c r="C1375" s="55" t="s">
        <v>15</v>
      </c>
      <c r="D1375" s="55" t="s">
        <v>14</v>
      </c>
      <c r="E1375" s="55" t="s">
        <v>15</v>
      </c>
      <c r="F1375" s="55" t="s">
        <v>14</v>
      </c>
      <c r="G1375" s="55" t="s">
        <v>15</v>
      </c>
      <c r="H1375" s="105"/>
      <c r="I1375" s="55" t="s">
        <v>14</v>
      </c>
      <c r="J1375" s="55" t="s">
        <v>15</v>
      </c>
      <c r="K1375" s="55" t="s">
        <v>14</v>
      </c>
      <c r="L1375" s="55" t="s">
        <v>15</v>
      </c>
      <c r="M1375" s="55" t="s">
        <v>14</v>
      </c>
      <c r="N1375" s="55" t="s">
        <v>15</v>
      </c>
      <c r="O1375" s="55" t="s">
        <v>14</v>
      </c>
      <c r="P1375" s="55" t="s">
        <v>15</v>
      </c>
      <c r="Q1375" s="55" t="s">
        <v>14</v>
      </c>
      <c r="R1375" s="55" t="s">
        <v>15</v>
      </c>
      <c r="S1375" s="55" t="s">
        <v>14</v>
      </c>
      <c r="T1375" s="55" t="s">
        <v>15</v>
      </c>
      <c r="U1375" s="55" t="s">
        <v>14</v>
      </c>
      <c r="V1375" s="55" t="s">
        <v>15</v>
      </c>
      <c r="W1375" s="105"/>
      <c r="X1375" s="55" t="s">
        <v>14</v>
      </c>
      <c r="Y1375" s="55" t="s">
        <v>15</v>
      </c>
      <c r="Z1375" s="55" t="s">
        <v>14</v>
      </c>
      <c r="AA1375" s="55" t="s">
        <v>15</v>
      </c>
      <c r="AB1375" s="55" t="s">
        <v>14</v>
      </c>
      <c r="AC1375" s="55" t="s">
        <v>15</v>
      </c>
    </row>
    <row r="1376" spans="1:29" customFormat="1" x14ac:dyDescent="0.3">
      <c r="A1376" s="56" t="s">
        <v>16</v>
      </c>
      <c r="B1376" s="57">
        <v>1497.7955463971</v>
      </c>
      <c r="C1376" s="57">
        <v>1497.7955463971</v>
      </c>
      <c r="D1376" s="57">
        <v>695.70771563350002</v>
      </c>
      <c r="E1376" s="57">
        <v>695.70771563350002</v>
      </c>
      <c r="F1376" s="57">
        <v>797.91415653839999</v>
      </c>
      <c r="G1376" s="57">
        <v>797.91415653839999</v>
      </c>
      <c r="H1376" s="106"/>
      <c r="I1376" s="57">
        <v>202.05902681649999</v>
      </c>
      <c r="J1376" s="57">
        <v>202.05902681649999</v>
      </c>
      <c r="K1376" s="57">
        <v>250.81179160139999</v>
      </c>
      <c r="L1376" s="57">
        <v>250.81179160139999</v>
      </c>
      <c r="M1376" s="57">
        <v>192.86541582780001</v>
      </c>
      <c r="N1376" s="57">
        <v>192.86541582780001</v>
      </c>
      <c r="O1376" s="57">
        <v>274.45842064239997</v>
      </c>
      <c r="P1376" s="57">
        <v>274.45842064239997</v>
      </c>
      <c r="Q1376" s="57">
        <v>164.15384138869999</v>
      </c>
      <c r="R1376" s="57">
        <v>164.15384138869999</v>
      </c>
      <c r="S1376" s="57">
        <v>299.23722969149998</v>
      </c>
      <c r="T1376" s="57">
        <v>299.23722969149998</v>
      </c>
      <c r="U1376" s="57">
        <v>114.2098204288</v>
      </c>
      <c r="V1376" s="57">
        <v>114.2098204288</v>
      </c>
      <c r="W1376" s="106"/>
      <c r="X1376" s="57">
        <v>272.60720089580002</v>
      </c>
      <c r="Y1376" s="57">
        <v>272.60720089580002</v>
      </c>
      <c r="Z1376" s="57">
        <v>425.88297958520002</v>
      </c>
      <c r="AA1376" s="57">
        <v>425.88297958520002</v>
      </c>
      <c r="AB1376" s="57">
        <v>788.23190164410005</v>
      </c>
      <c r="AC1376" s="57">
        <v>788.23190164410005</v>
      </c>
    </row>
    <row r="1377" spans="1:29" customFormat="1" x14ac:dyDescent="0.3">
      <c r="A1377" s="58" t="s">
        <v>332</v>
      </c>
      <c r="B1377" s="59">
        <v>3.6150255502999999</v>
      </c>
      <c r="C1377" s="60">
        <v>2.4135640935746099E-3</v>
      </c>
      <c r="D1377" s="59">
        <v>0.95190099959999996</v>
      </c>
      <c r="E1377" s="60">
        <v>1.3682484442956301E-3</v>
      </c>
      <c r="F1377" s="59">
        <v>2.6631245507000099</v>
      </c>
      <c r="G1377" s="60">
        <v>3.33760784775829E-3</v>
      </c>
      <c r="H1377" s="107"/>
      <c r="I1377" s="59">
        <v>0</v>
      </c>
      <c r="J1377" s="60">
        <v>0</v>
      </c>
      <c r="K1377" s="59">
        <v>1.1193656596999999</v>
      </c>
      <c r="L1377" s="60">
        <v>4.4629706304994601E-3</v>
      </c>
      <c r="M1377" s="59">
        <v>0.95190099959999797</v>
      </c>
      <c r="N1377" s="60">
        <v>4.9355712402575297E-3</v>
      </c>
      <c r="O1377" s="59">
        <v>0</v>
      </c>
      <c r="P1377" s="60">
        <v>0</v>
      </c>
      <c r="Q1377" s="59">
        <v>0</v>
      </c>
      <c r="R1377" s="60">
        <v>0</v>
      </c>
      <c r="S1377" s="59">
        <v>1.543758891</v>
      </c>
      <c r="T1377" s="60">
        <v>5.1589800259531403E-3</v>
      </c>
      <c r="U1377" s="59">
        <v>0</v>
      </c>
      <c r="V1377" s="60">
        <v>0</v>
      </c>
      <c r="W1377" s="107"/>
      <c r="X1377" s="59">
        <v>0.95190099959999996</v>
      </c>
      <c r="Y1377" s="60">
        <v>3.4918409949260599E-3</v>
      </c>
      <c r="Z1377" s="59">
        <v>1.543758891</v>
      </c>
      <c r="AA1377" s="60">
        <v>3.62484289112372E-3</v>
      </c>
      <c r="AB1377" s="59">
        <v>1.1193656596999999</v>
      </c>
      <c r="AC1377" s="60">
        <v>1.42009687423868E-3</v>
      </c>
    </row>
    <row r="1378" spans="1:29" customFormat="1" x14ac:dyDescent="0.3">
      <c r="A1378" s="58" t="s">
        <v>333</v>
      </c>
      <c r="B1378" s="63">
        <v>11.8064980692</v>
      </c>
      <c r="C1378" s="64">
        <v>7.8825832388139793E-3</v>
      </c>
      <c r="D1378" s="63">
        <v>4.6380867451999999</v>
      </c>
      <c r="E1378" s="64">
        <v>6.6667174173519602E-3</v>
      </c>
      <c r="F1378" s="63">
        <v>7.1684113240000098</v>
      </c>
      <c r="G1378" s="64">
        <v>8.9839380154612108E-3</v>
      </c>
      <c r="H1378" s="107"/>
      <c r="I1378" s="63">
        <v>0</v>
      </c>
      <c r="J1378" s="64">
        <v>0</v>
      </c>
      <c r="K1378" s="63">
        <v>0</v>
      </c>
      <c r="L1378" s="64">
        <v>0</v>
      </c>
      <c r="M1378" s="63">
        <v>3.4325569038000001</v>
      </c>
      <c r="N1378" s="64">
        <v>1.7797679739869801E-2</v>
      </c>
      <c r="O1378" s="63">
        <v>4.22763378159999</v>
      </c>
      <c r="P1378" s="64">
        <v>1.54035491849904E-2</v>
      </c>
      <c r="Q1378" s="63">
        <v>0</v>
      </c>
      <c r="R1378" s="64">
        <v>0</v>
      </c>
      <c r="S1378" s="63">
        <v>3.4301037100000098</v>
      </c>
      <c r="T1378" s="64">
        <v>1.14628240394295E-2</v>
      </c>
      <c r="U1378" s="63">
        <v>0.71620367380000005</v>
      </c>
      <c r="V1378" s="64">
        <v>6.2709465010190703E-3</v>
      </c>
      <c r="W1378" s="107"/>
      <c r="X1378" s="63">
        <v>0</v>
      </c>
      <c r="Y1378" s="64">
        <v>0</v>
      </c>
      <c r="Z1378" s="63">
        <v>0.71620367380000105</v>
      </c>
      <c r="AA1378" s="64">
        <v>1.68169123475553E-3</v>
      </c>
      <c r="AB1378" s="63">
        <v>11.090294395400001</v>
      </c>
      <c r="AC1378" s="64">
        <v>1.40698370267275E-2</v>
      </c>
    </row>
    <row r="1379" spans="1:29" customFormat="1" x14ac:dyDescent="0.3">
      <c r="A1379" s="58" t="s">
        <v>334</v>
      </c>
      <c r="B1379" s="59">
        <v>65.987015947399996</v>
      </c>
      <c r="C1379" s="60">
        <v>4.40560903696968E-2</v>
      </c>
      <c r="D1379" s="59">
        <v>29.6642023672999</v>
      </c>
      <c r="E1379" s="60">
        <v>4.2638886562136602E-2</v>
      </c>
      <c r="F1379" s="59">
        <v>36.322813580099996</v>
      </c>
      <c r="G1379" s="60">
        <v>4.5522207222992099E-2</v>
      </c>
      <c r="H1379" s="107"/>
      <c r="I1379" s="59">
        <v>3.1533371924</v>
      </c>
      <c r="J1379" s="60">
        <v>1.560601989469E-2</v>
      </c>
      <c r="K1379" s="59">
        <v>19.772278978399999</v>
      </c>
      <c r="L1379" s="60">
        <v>7.8833131616965105E-2</v>
      </c>
      <c r="M1379" s="59">
        <v>11.397975214200001</v>
      </c>
      <c r="N1379" s="60">
        <v>5.9098077098367299E-2</v>
      </c>
      <c r="O1379" s="59">
        <v>18.2146573367</v>
      </c>
      <c r="P1379" s="60">
        <v>6.6365817066448896E-2</v>
      </c>
      <c r="Q1379" s="59">
        <v>4.7117541033999997</v>
      </c>
      <c r="R1379" s="60">
        <v>2.87032826252481E-2</v>
      </c>
      <c r="S1379" s="59">
        <v>5.4185773699999897</v>
      </c>
      <c r="T1379" s="60">
        <v>1.8107965294245999E-2</v>
      </c>
      <c r="U1379" s="59">
        <v>3.3184357523000001</v>
      </c>
      <c r="V1379" s="60">
        <v>2.9055607826375701E-2</v>
      </c>
      <c r="W1379" s="107"/>
      <c r="X1379" s="59">
        <v>6.7040682311000097</v>
      </c>
      <c r="Y1379" s="60">
        <v>2.45924106519201E-2</v>
      </c>
      <c r="Z1379" s="59">
        <v>21.064326538900001</v>
      </c>
      <c r="AA1379" s="60">
        <v>4.9460362467211402E-2</v>
      </c>
      <c r="AB1379" s="59">
        <v>38.218621177400003</v>
      </c>
      <c r="AC1379" s="60">
        <v>4.8486519129311199E-2</v>
      </c>
    </row>
    <row r="1380" spans="1:29" customFormat="1" x14ac:dyDescent="0.3">
      <c r="A1380" s="58" t="s">
        <v>335</v>
      </c>
      <c r="B1380" s="63">
        <v>449.82165100269998</v>
      </c>
      <c r="C1380" s="64">
        <v>0.300322465295568</v>
      </c>
      <c r="D1380" s="63">
        <v>235.9835001296</v>
      </c>
      <c r="E1380" s="64">
        <v>0.33919919935733001</v>
      </c>
      <c r="F1380" s="63">
        <v>213.83815087310001</v>
      </c>
      <c r="G1380" s="64">
        <v>0.26799643686082297</v>
      </c>
      <c r="H1380" s="107"/>
      <c r="I1380" s="63">
        <v>89.0438076655998</v>
      </c>
      <c r="J1380" s="61">
        <v>0.440682156439688</v>
      </c>
      <c r="K1380" s="63">
        <v>83.072415270600104</v>
      </c>
      <c r="L1380" s="64">
        <v>0.33121415360973899</v>
      </c>
      <c r="M1380" s="63">
        <v>58.694250701900103</v>
      </c>
      <c r="N1380" s="64">
        <v>0.30432750449310803</v>
      </c>
      <c r="O1380" s="63">
        <v>78.859014925799897</v>
      </c>
      <c r="P1380" s="64">
        <v>0.28732590802359698</v>
      </c>
      <c r="Q1380" s="63">
        <v>38.295187994099997</v>
      </c>
      <c r="R1380" s="62">
        <v>0.23328840598631401</v>
      </c>
      <c r="S1380" s="63">
        <v>76.134992302699899</v>
      </c>
      <c r="T1380" s="64">
        <v>0.25443021371769697</v>
      </c>
      <c r="U1380" s="63">
        <v>25.721982142000002</v>
      </c>
      <c r="V1380" s="62">
        <v>0.225216903812886</v>
      </c>
      <c r="W1380" s="107"/>
      <c r="X1380" s="63">
        <v>70.897536864100005</v>
      </c>
      <c r="Y1380" s="64">
        <v>0.26007213540628199</v>
      </c>
      <c r="Z1380" s="63">
        <v>149.40722987309999</v>
      </c>
      <c r="AA1380" s="61">
        <v>0.35081756500017702</v>
      </c>
      <c r="AB1380" s="63">
        <v>220.74443345290001</v>
      </c>
      <c r="AC1380" s="64">
        <v>0.28005011341518898</v>
      </c>
    </row>
    <row r="1381" spans="1:29" customFormat="1" x14ac:dyDescent="0.3">
      <c r="A1381" s="58" t="s">
        <v>336</v>
      </c>
      <c r="B1381" s="59">
        <v>536.55026495990001</v>
      </c>
      <c r="C1381" s="60">
        <v>0.35822663931038801</v>
      </c>
      <c r="D1381" s="59">
        <v>267.74336937700002</v>
      </c>
      <c r="E1381" s="60">
        <v>0.38485036655544003</v>
      </c>
      <c r="F1381" s="59">
        <v>264.63322135769999</v>
      </c>
      <c r="G1381" s="60">
        <v>0.33165625548713301</v>
      </c>
      <c r="H1381" s="107"/>
      <c r="I1381" s="59">
        <v>85.741072406700198</v>
      </c>
      <c r="J1381" s="60">
        <v>0.42433675821157801</v>
      </c>
      <c r="K1381" s="59">
        <v>65.267419258299796</v>
      </c>
      <c r="L1381" s="60">
        <v>0.26022468418082001</v>
      </c>
      <c r="M1381" s="59">
        <v>67.929055252800097</v>
      </c>
      <c r="N1381" s="60">
        <v>0.352209622244822</v>
      </c>
      <c r="O1381" s="59">
        <v>81.283635275099897</v>
      </c>
      <c r="P1381" s="62">
        <v>0.29616010718434799</v>
      </c>
      <c r="Q1381" s="59">
        <v>72.720432136399793</v>
      </c>
      <c r="R1381" s="61">
        <v>0.44300170816109802</v>
      </c>
      <c r="S1381" s="59">
        <v>123.2884529448</v>
      </c>
      <c r="T1381" s="60">
        <v>0.41200907076938498</v>
      </c>
      <c r="U1381" s="59">
        <v>40.320197685799997</v>
      </c>
      <c r="V1381" s="60">
        <v>0.35303617092136302</v>
      </c>
      <c r="W1381" s="107"/>
      <c r="X1381" s="59">
        <v>116.5148073818</v>
      </c>
      <c r="Y1381" s="61">
        <v>0.42740913299034999</v>
      </c>
      <c r="Z1381" s="59">
        <v>136.16676645859999</v>
      </c>
      <c r="AA1381" s="60">
        <v>0.31972812482720803</v>
      </c>
      <c r="AB1381" s="59">
        <v>281.56767766010103</v>
      </c>
      <c r="AC1381" s="60">
        <v>0.357214262798555</v>
      </c>
    </row>
    <row r="1382" spans="1:29" customFormat="1" x14ac:dyDescent="0.3">
      <c r="A1382" s="58" t="s">
        <v>337</v>
      </c>
      <c r="B1382" s="63">
        <v>430.01509086760001</v>
      </c>
      <c r="C1382" s="64">
        <v>0.28709865769195803</v>
      </c>
      <c r="D1382" s="63">
        <v>156.7266560148</v>
      </c>
      <c r="E1382" s="62">
        <v>0.225276581663447</v>
      </c>
      <c r="F1382" s="63">
        <v>273.28843485279901</v>
      </c>
      <c r="G1382" s="61">
        <v>0.34250355456583198</v>
      </c>
      <c r="H1382" s="107"/>
      <c r="I1382" s="63">
        <v>24.120809551800001</v>
      </c>
      <c r="J1382" s="62">
        <v>0.119375065454043</v>
      </c>
      <c r="K1382" s="63">
        <v>81.5803124343999</v>
      </c>
      <c r="L1382" s="64">
        <v>0.32526505996197602</v>
      </c>
      <c r="M1382" s="63">
        <v>50.459676755499999</v>
      </c>
      <c r="N1382" s="64">
        <v>0.26163154518357501</v>
      </c>
      <c r="O1382" s="63">
        <v>91.873479323200101</v>
      </c>
      <c r="P1382" s="64">
        <v>0.33474461854061599</v>
      </c>
      <c r="Q1382" s="63">
        <v>48.426467154800001</v>
      </c>
      <c r="R1382" s="64">
        <v>0.29500660322734001</v>
      </c>
      <c r="S1382" s="63">
        <v>89.421344472999806</v>
      </c>
      <c r="T1382" s="64">
        <v>0.29883094615328898</v>
      </c>
      <c r="U1382" s="63">
        <v>44.133001174900002</v>
      </c>
      <c r="V1382" s="61">
        <v>0.38642037093835702</v>
      </c>
      <c r="W1382" s="107"/>
      <c r="X1382" s="63">
        <v>77.538887419200094</v>
      </c>
      <c r="Y1382" s="64">
        <v>0.28443447995652199</v>
      </c>
      <c r="Z1382" s="63">
        <v>116.98469414980001</v>
      </c>
      <c r="AA1382" s="64">
        <v>0.27468741357952398</v>
      </c>
      <c r="AB1382" s="63">
        <v>235.49150929859999</v>
      </c>
      <c r="AC1382" s="64">
        <v>0.29875917075597902</v>
      </c>
    </row>
    <row r="1383" spans="1:29" customFormat="1" x14ac:dyDescent="0.3">
      <c r="A1383" s="58" t="s">
        <v>310</v>
      </c>
      <c r="B1383" s="59">
        <v>15.4215236195</v>
      </c>
      <c r="C1383" s="60">
        <v>1.02961473323886E-2</v>
      </c>
      <c r="D1383" s="59">
        <v>5.5899877448000002</v>
      </c>
      <c r="E1383" s="60">
        <v>8.0349658616475899E-3</v>
      </c>
      <c r="F1383" s="59">
        <v>9.8315358747000001</v>
      </c>
      <c r="G1383" s="60">
        <v>1.2321545863219501E-2</v>
      </c>
      <c r="H1383" s="107"/>
      <c r="I1383" s="59">
        <v>0</v>
      </c>
      <c r="J1383" s="60">
        <v>0</v>
      </c>
      <c r="K1383" s="59">
        <v>1.1193656596999999</v>
      </c>
      <c r="L1383" s="60">
        <v>4.4629706304994601E-3</v>
      </c>
      <c r="M1383" s="59">
        <v>4.3844579034000004</v>
      </c>
      <c r="N1383" s="60">
        <v>2.2733250980127299E-2</v>
      </c>
      <c r="O1383" s="59">
        <v>4.22763378159999</v>
      </c>
      <c r="P1383" s="60">
        <v>1.54035491849904E-2</v>
      </c>
      <c r="Q1383" s="59">
        <v>0</v>
      </c>
      <c r="R1383" s="62">
        <v>0</v>
      </c>
      <c r="S1383" s="59">
        <v>4.9738626010000004</v>
      </c>
      <c r="T1383" s="60">
        <v>1.6621804065382599E-2</v>
      </c>
      <c r="U1383" s="59">
        <v>0.71620367380000005</v>
      </c>
      <c r="V1383" s="60">
        <v>6.2709465010190703E-3</v>
      </c>
      <c r="W1383" s="107"/>
      <c r="X1383" s="59">
        <v>0.95190099959999996</v>
      </c>
      <c r="Y1383" s="60">
        <v>3.4918409949260599E-3</v>
      </c>
      <c r="Z1383" s="59">
        <v>2.2599625647999999</v>
      </c>
      <c r="AA1383" s="60">
        <v>5.3065341258792496E-3</v>
      </c>
      <c r="AB1383" s="59">
        <v>12.209660055100001</v>
      </c>
      <c r="AC1383" s="60">
        <v>1.54899339009662E-2</v>
      </c>
    </row>
    <row r="1384" spans="1:29" customFormat="1" x14ac:dyDescent="0.3">
      <c r="A1384" s="58" t="s">
        <v>311</v>
      </c>
      <c r="B1384" s="63">
        <v>986.37191596260197</v>
      </c>
      <c r="C1384" s="64">
        <v>0.65854910460595695</v>
      </c>
      <c r="D1384" s="63">
        <v>503.7268695066</v>
      </c>
      <c r="E1384" s="61">
        <v>0.72404956591276903</v>
      </c>
      <c r="F1384" s="63">
        <v>478.4713722308</v>
      </c>
      <c r="G1384" s="62">
        <v>0.59965269234795604</v>
      </c>
      <c r="H1384" s="107"/>
      <c r="I1384" s="63">
        <v>174.78488007230001</v>
      </c>
      <c r="J1384" s="61">
        <v>0.86501891465126701</v>
      </c>
      <c r="K1384" s="63">
        <v>148.33983452890001</v>
      </c>
      <c r="L1384" s="64">
        <v>0.59143883779055995</v>
      </c>
      <c r="M1384" s="63">
        <v>126.6233059547</v>
      </c>
      <c r="N1384" s="64">
        <v>0.65653712673792997</v>
      </c>
      <c r="O1384" s="63">
        <v>160.14265020089999</v>
      </c>
      <c r="P1384" s="62">
        <v>0.58348601520794496</v>
      </c>
      <c r="Q1384" s="63">
        <v>111.0156201305</v>
      </c>
      <c r="R1384" s="64">
        <v>0.67629011414741202</v>
      </c>
      <c r="S1384" s="63">
        <v>199.42344524750001</v>
      </c>
      <c r="T1384" s="64">
        <v>0.66643928448708201</v>
      </c>
      <c r="U1384" s="63">
        <v>66.042179827799998</v>
      </c>
      <c r="V1384" s="62">
        <v>0.57825307473424903</v>
      </c>
      <c r="W1384" s="107"/>
      <c r="X1384" s="63">
        <v>187.41234424589999</v>
      </c>
      <c r="Y1384" s="64">
        <v>0.68748126839663204</v>
      </c>
      <c r="Z1384" s="63">
        <v>285.57399633169899</v>
      </c>
      <c r="AA1384" s="64">
        <v>0.67054568982738505</v>
      </c>
      <c r="AB1384" s="63">
        <v>502.31211111299899</v>
      </c>
      <c r="AC1384" s="64">
        <v>0.63726437621374299</v>
      </c>
    </row>
    <row r="1385" spans="1:29" customFormat="1" x14ac:dyDescent="0.3">
      <c r="A1385" s="65" t="s">
        <v>1</v>
      </c>
    </row>
    <row r="1386" spans="1:29" customFormat="1" x14ac:dyDescent="0.3">
      <c r="A1386" s="65" t="s">
        <v>1</v>
      </c>
    </row>
    <row r="1387" spans="1:29" customFormat="1" x14ac:dyDescent="0.3">
      <c r="A1387" s="53" t="s">
        <v>468</v>
      </c>
    </row>
    <row r="1388" spans="1:29" customFormat="1" x14ac:dyDescent="0.3">
      <c r="A1388" s="54" t="s">
        <v>1</v>
      </c>
    </row>
    <row r="1389" spans="1:29" customFormat="1" x14ac:dyDescent="0.3">
      <c r="A1389" s="114" t="s">
        <v>1</v>
      </c>
      <c r="B1389" s="113" t="s">
        <v>504</v>
      </c>
      <c r="C1389" s="113" t="s">
        <v>1</v>
      </c>
      <c r="D1389" s="113" t="s">
        <v>346</v>
      </c>
      <c r="E1389" s="113" t="s">
        <v>1</v>
      </c>
      <c r="F1389" s="113" t="s">
        <v>347</v>
      </c>
      <c r="G1389" s="113" t="s">
        <v>1</v>
      </c>
      <c r="H1389" s="105"/>
      <c r="I1389" s="113" t="s">
        <v>350</v>
      </c>
      <c r="J1389" s="113" t="s">
        <v>1</v>
      </c>
      <c r="K1389" s="113" t="s">
        <v>351</v>
      </c>
      <c r="L1389" s="113" t="s">
        <v>1</v>
      </c>
      <c r="M1389" s="113" t="s">
        <v>352</v>
      </c>
      <c r="N1389" s="113" t="s">
        <v>1</v>
      </c>
      <c r="O1389" s="113" t="s">
        <v>353</v>
      </c>
      <c r="P1389" s="113" t="s">
        <v>1</v>
      </c>
      <c r="Q1389" s="113" t="s">
        <v>354</v>
      </c>
      <c r="R1389" s="113" t="s">
        <v>1</v>
      </c>
      <c r="S1389" s="113" t="s">
        <v>355</v>
      </c>
      <c r="T1389" s="113" t="s">
        <v>1</v>
      </c>
      <c r="U1389" s="113" t="s">
        <v>356</v>
      </c>
      <c r="V1389" s="113" t="s">
        <v>1</v>
      </c>
      <c r="W1389" s="105"/>
      <c r="X1389" s="113" t="s">
        <v>358</v>
      </c>
      <c r="Y1389" s="113" t="s">
        <v>1</v>
      </c>
      <c r="Z1389" s="113" t="s">
        <v>359</v>
      </c>
      <c r="AA1389" s="113" t="s">
        <v>1</v>
      </c>
      <c r="AB1389" s="113" t="s">
        <v>360</v>
      </c>
      <c r="AC1389" s="113" t="s">
        <v>1</v>
      </c>
    </row>
    <row r="1390" spans="1:29" customFormat="1" x14ac:dyDescent="0.3">
      <c r="A1390" s="115" t="s">
        <v>1</v>
      </c>
      <c r="B1390" s="55" t="s">
        <v>14</v>
      </c>
      <c r="C1390" s="55" t="s">
        <v>15</v>
      </c>
      <c r="D1390" s="55" t="s">
        <v>14</v>
      </c>
      <c r="E1390" s="55" t="s">
        <v>15</v>
      </c>
      <c r="F1390" s="55" t="s">
        <v>14</v>
      </c>
      <c r="G1390" s="55" t="s">
        <v>15</v>
      </c>
      <c r="H1390" s="105"/>
      <c r="I1390" s="55" t="s">
        <v>14</v>
      </c>
      <c r="J1390" s="55" t="s">
        <v>15</v>
      </c>
      <c r="K1390" s="55" t="s">
        <v>14</v>
      </c>
      <c r="L1390" s="55" t="s">
        <v>15</v>
      </c>
      <c r="M1390" s="55" t="s">
        <v>14</v>
      </c>
      <c r="N1390" s="55" t="s">
        <v>15</v>
      </c>
      <c r="O1390" s="55" t="s">
        <v>14</v>
      </c>
      <c r="P1390" s="55" t="s">
        <v>15</v>
      </c>
      <c r="Q1390" s="55" t="s">
        <v>14</v>
      </c>
      <c r="R1390" s="55" t="s">
        <v>15</v>
      </c>
      <c r="S1390" s="55" t="s">
        <v>14</v>
      </c>
      <c r="T1390" s="55" t="s">
        <v>15</v>
      </c>
      <c r="U1390" s="55" t="s">
        <v>14</v>
      </c>
      <c r="V1390" s="55" t="s">
        <v>15</v>
      </c>
      <c r="W1390" s="105"/>
      <c r="X1390" s="55" t="s">
        <v>14</v>
      </c>
      <c r="Y1390" s="55" t="s">
        <v>15</v>
      </c>
      <c r="Z1390" s="55" t="s">
        <v>14</v>
      </c>
      <c r="AA1390" s="55" t="s">
        <v>15</v>
      </c>
      <c r="AB1390" s="55" t="s">
        <v>14</v>
      </c>
      <c r="AC1390" s="55" t="s">
        <v>15</v>
      </c>
    </row>
    <row r="1391" spans="1:29" customFormat="1" x14ac:dyDescent="0.3">
      <c r="A1391" s="56" t="s">
        <v>16</v>
      </c>
      <c r="B1391" s="57">
        <v>1497.7955463971</v>
      </c>
      <c r="C1391" s="57">
        <v>1497.7955463971</v>
      </c>
      <c r="D1391" s="57">
        <v>695.70771563350002</v>
      </c>
      <c r="E1391" s="57">
        <v>695.70771563350002</v>
      </c>
      <c r="F1391" s="57">
        <v>797.91415653839999</v>
      </c>
      <c r="G1391" s="57">
        <v>797.91415653839999</v>
      </c>
      <c r="H1391" s="106"/>
      <c r="I1391" s="57">
        <v>202.05902681649999</v>
      </c>
      <c r="J1391" s="57">
        <v>202.05902681649999</v>
      </c>
      <c r="K1391" s="57">
        <v>250.81179160139999</v>
      </c>
      <c r="L1391" s="57">
        <v>250.81179160139999</v>
      </c>
      <c r="M1391" s="57">
        <v>192.86541582780001</v>
      </c>
      <c r="N1391" s="57">
        <v>192.86541582780001</v>
      </c>
      <c r="O1391" s="57">
        <v>274.45842064239997</v>
      </c>
      <c r="P1391" s="57">
        <v>274.45842064239997</v>
      </c>
      <c r="Q1391" s="57">
        <v>164.15384138869999</v>
      </c>
      <c r="R1391" s="57">
        <v>164.15384138869999</v>
      </c>
      <c r="S1391" s="57">
        <v>299.23722969149998</v>
      </c>
      <c r="T1391" s="57">
        <v>299.23722969149998</v>
      </c>
      <c r="U1391" s="57">
        <v>114.2098204288</v>
      </c>
      <c r="V1391" s="57">
        <v>114.2098204288</v>
      </c>
      <c r="W1391" s="106"/>
      <c r="X1391" s="57">
        <v>272.60720089580002</v>
      </c>
      <c r="Y1391" s="57">
        <v>272.60720089580002</v>
      </c>
      <c r="Z1391" s="57">
        <v>425.88297958520002</v>
      </c>
      <c r="AA1391" s="57">
        <v>425.88297958520002</v>
      </c>
      <c r="AB1391" s="57">
        <v>788.23190164410005</v>
      </c>
      <c r="AC1391" s="57">
        <v>788.23190164410005</v>
      </c>
    </row>
    <row r="1392" spans="1:29" customFormat="1" x14ac:dyDescent="0.3">
      <c r="A1392" s="58" t="s">
        <v>332</v>
      </c>
      <c r="B1392" s="59">
        <v>1.7964486544</v>
      </c>
      <c r="C1392" s="60">
        <v>1.1993951101812901E-3</v>
      </c>
      <c r="D1392" s="59">
        <v>1.2890398427</v>
      </c>
      <c r="E1392" s="60">
        <v>1.8528468403231999E-3</v>
      </c>
      <c r="F1392" s="59">
        <v>0.50740881169999996</v>
      </c>
      <c r="G1392" s="60">
        <v>6.3591904911337502E-4</v>
      </c>
      <c r="H1392" s="107"/>
      <c r="I1392" s="59">
        <v>0</v>
      </c>
      <c r="J1392" s="60">
        <v>0</v>
      </c>
      <c r="K1392" s="59">
        <v>0</v>
      </c>
      <c r="L1392" s="60">
        <v>0</v>
      </c>
      <c r="M1392" s="59">
        <v>0.50740881169999996</v>
      </c>
      <c r="N1392" s="60">
        <v>2.6308957960251402E-3</v>
      </c>
      <c r="O1392" s="59">
        <v>0.715331788399998</v>
      </c>
      <c r="P1392" s="60">
        <v>2.6063393745605901E-3</v>
      </c>
      <c r="Q1392" s="59">
        <v>0</v>
      </c>
      <c r="R1392" s="60">
        <v>0</v>
      </c>
      <c r="S1392" s="59">
        <v>0</v>
      </c>
      <c r="T1392" s="60">
        <v>0</v>
      </c>
      <c r="U1392" s="59">
        <v>0.57370805430000005</v>
      </c>
      <c r="V1392" s="60">
        <v>5.0232812918014997E-3</v>
      </c>
      <c r="W1392" s="107"/>
      <c r="X1392" s="59">
        <v>0</v>
      </c>
      <c r="Y1392" s="60">
        <v>0</v>
      </c>
      <c r="Z1392" s="59">
        <v>0</v>
      </c>
      <c r="AA1392" s="60">
        <v>0</v>
      </c>
      <c r="AB1392" s="59">
        <v>1.7964486544</v>
      </c>
      <c r="AC1392" s="60">
        <v>2.2790864600290301E-3</v>
      </c>
    </row>
    <row r="1393" spans="1:29" customFormat="1" x14ac:dyDescent="0.3">
      <c r="A1393" s="58" t="s">
        <v>333</v>
      </c>
      <c r="B1393" s="63">
        <v>34.2771692926</v>
      </c>
      <c r="C1393" s="64">
        <v>2.2885078924859002E-2</v>
      </c>
      <c r="D1393" s="63">
        <v>15.672410546999901</v>
      </c>
      <c r="E1393" s="64">
        <v>2.2527291554800401E-2</v>
      </c>
      <c r="F1393" s="63">
        <v>18.604758745599899</v>
      </c>
      <c r="G1393" s="64">
        <v>2.3316742275025198E-2</v>
      </c>
      <c r="H1393" s="107"/>
      <c r="I1393" s="63">
        <v>0</v>
      </c>
      <c r="J1393" s="64">
        <v>0</v>
      </c>
      <c r="K1393" s="63">
        <v>5.0219705924000104</v>
      </c>
      <c r="L1393" s="64">
        <v>2.0022864795691601E-2</v>
      </c>
      <c r="M1393" s="63">
        <v>5.7151462956999897</v>
      </c>
      <c r="N1393" s="64">
        <v>2.9632820747929101E-2</v>
      </c>
      <c r="O1393" s="63">
        <v>13.6454898234</v>
      </c>
      <c r="P1393" s="61">
        <v>4.9717876359782399E-2</v>
      </c>
      <c r="Q1393" s="63">
        <v>2.3089735647</v>
      </c>
      <c r="R1393" s="64">
        <v>1.4065912470684E-2</v>
      </c>
      <c r="S1393" s="63">
        <v>6.5447014859000001</v>
      </c>
      <c r="T1393" s="64">
        <v>2.1871280831757801E-2</v>
      </c>
      <c r="U1393" s="63">
        <v>1.0408875305</v>
      </c>
      <c r="V1393" s="64">
        <v>9.1138181164456405E-3</v>
      </c>
      <c r="W1393" s="107"/>
      <c r="X1393" s="63">
        <v>2.0892806390000001</v>
      </c>
      <c r="Y1393" s="64">
        <v>7.66406988566159E-3</v>
      </c>
      <c r="Z1393" s="63">
        <v>4.7315924818000097</v>
      </c>
      <c r="AA1393" s="64">
        <v>1.11100764966199E-2</v>
      </c>
      <c r="AB1393" s="63">
        <v>27.456296171799998</v>
      </c>
      <c r="AC1393" s="64">
        <v>3.4832764462503302E-2</v>
      </c>
    </row>
    <row r="1394" spans="1:29" customFormat="1" x14ac:dyDescent="0.3">
      <c r="A1394" s="58" t="s">
        <v>334</v>
      </c>
      <c r="B1394" s="59">
        <v>173.8468217363</v>
      </c>
      <c r="C1394" s="60">
        <v>0.116068459513372</v>
      </c>
      <c r="D1394" s="59">
        <v>82.187415912199995</v>
      </c>
      <c r="E1394" s="60">
        <v>0.11813497833262</v>
      </c>
      <c r="F1394" s="59">
        <v>91.659405824100006</v>
      </c>
      <c r="G1394" s="60">
        <v>0.11487376815288899</v>
      </c>
      <c r="H1394" s="107"/>
      <c r="I1394" s="59">
        <v>12.7975079035</v>
      </c>
      <c r="J1394" s="60">
        <v>6.3335492133801394E-2</v>
      </c>
      <c r="K1394" s="59">
        <v>29.4921590121</v>
      </c>
      <c r="L1394" s="60">
        <v>0.117586812102399</v>
      </c>
      <c r="M1394" s="59">
        <v>22.558932631899999</v>
      </c>
      <c r="N1394" s="60">
        <v>0.11696722574689999</v>
      </c>
      <c r="O1394" s="59">
        <v>45.0574947311001</v>
      </c>
      <c r="P1394" s="61">
        <v>0.164168745945699</v>
      </c>
      <c r="Q1394" s="59">
        <v>18.3567513701</v>
      </c>
      <c r="R1394" s="60">
        <v>0.111826511123995</v>
      </c>
      <c r="S1394" s="59">
        <v>30.490796256900001</v>
      </c>
      <c r="T1394" s="60">
        <v>0.101895062617491</v>
      </c>
      <c r="U1394" s="59">
        <v>15.0931798307</v>
      </c>
      <c r="V1394" s="60">
        <v>0.132153082581102</v>
      </c>
      <c r="W1394" s="107"/>
      <c r="X1394" s="59">
        <v>26.216780897500001</v>
      </c>
      <c r="Y1394" s="60">
        <v>9.6170536990037095E-2</v>
      </c>
      <c r="Z1394" s="59">
        <v>56.217511483099898</v>
      </c>
      <c r="AA1394" s="60">
        <v>0.132002249861815</v>
      </c>
      <c r="AB1394" s="59">
        <v>91.412529355700002</v>
      </c>
      <c r="AC1394" s="60">
        <v>0.115971618460292</v>
      </c>
    </row>
    <row r="1395" spans="1:29" customFormat="1" x14ac:dyDescent="0.3">
      <c r="A1395" s="58" t="s">
        <v>335</v>
      </c>
      <c r="B1395" s="63">
        <v>848.20575389589703</v>
      </c>
      <c r="C1395" s="64">
        <v>0.56630276137236002</v>
      </c>
      <c r="D1395" s="63">
        <v>399.438128503499</v>
      </c>
      <c r="E1395" s="64">
        <v>0.57414646916741197</v>
      </c>
      <c r="F1395" s="63">
        <v>444.59395116719998</v>
      </c>
      <c r="G1395" s="64">
        <v>0.55719521645785397</v>
      </c>
      <c r="H1395" s="107"/>
      <c r="I1395" s="63">
        <v>109.11390033879999</v>
      </c>
      <c r="J1395" s="64">
        <v>0.54001002606971804</v>
      </c>
      <c r="K1395" s="63">
        <v>146.59398710880001</v>
      </c>
      <c r="L1395" s="64">
        <v>0.58447805094336602</v>
      </c>
      <c r="M1395" s="63">
        <v>114.53873899369999</v>
      </c>
      <c r="N1395" s="64">
        <v>0.59387909699666397</v>
      </c>
      <c r="O1395" s="63">
        <v>143.23211571889999</v>
      </c>
      <c r="P1395" s="64">
        <v>0.52187182081588002</v>
      </c>
      <c r="Q1395" s="63">
        <v>87.6997128556999</v>
      </c>
      <c r="R1395" s="64">
        <v>0.53425318660704302</v>
      </c>
      <c r="S1395" s="63">
        <v>185.03181016529999</v>
      </c>
      <c r="T1395" s="64">
        <v>0.61834488427813405</v>
      </c>
      <c r="U1395" s="63">
        <v>61.995488714700002</v>
      </c>
      <c r="V1395" s="64">
        <v>0.54282099807125495</v>
      </c>
      <c r="W1395" s="107"/>
      <c r="X1395" s="63">
        <v>142.22999514029999</v>
      </c>
      <c r="Y1395" s="64">
        <v>0.52173968505940305</v>
      </c>
      <c r="Z1395" s="63">
        <v>246.35685271089901</v>
      </c>
      <c r="AA1395" s="64">
        <v>0.57846137206714798</v>
      </c>
      <c r="AB1395" s="63">
        <v>449.33941647569998</v>
      </c>
      <c r="AC1395" s="64">
        <v>0.57005992213517998</v>
      </c>
    </row>
    <row r="1396" spans="1:29" customFormat="1" x14ac:dyDescent="0.3">
      <c r="A1396" s="58" t="s">
        <v>336</v>
      </c>
      <c r="B1396" s="59">
        <v>403.5578611139</v>
      </c>
      <c r="C1396" s="60">
        <v>0.26943454471115602</v>
      </c>
      <c r="D1396" s="59">
        <v>184.07445110099999</v>
      </c>
      <c r="E1396" s="60">
        <v>0.26458589859591403</v>
      </c>
      <c r="F1396" s="59">
        <v>219.48341001290001</v>
      </c>
      <c r="G1396" s="60">
        <v>0.27507145751754503</v>
      </c>
      <c r="H1396" s="107"/>
      <c r="I1396" s="59">
        <v>73.000056240500001</v>
      </c>
      <c r="J1396" s="60">
        <v>0.36128084644689001</v>
      </c>
      <c r="K1396" s="59">
        <v>54.3755094216</v>
      </c>
      <c r="L1396" s="60">
        <v>0.216798058314641</v>
      </c>
      <c r="M1396" s="59">
        <v>46.015150749100002</v>
      </c>
      <c r="N1396" s="60">
        <v>0.23858684332594199</v>
      </c>
      <c r="O1396" s="59">
        <v>71.092656792200003</v>
      </c>
      <c r="P1396" s="60">
        <v>0.25902887812951703</v>
      </c>
      <c r="Q1396" s="59">
        <v>53.038228537800002</v>
      </c>
      <c r="R1396" s="61">
        <v>0.32310074555130702</v>
      </c>
      <c r="S1396" s="59">
        <v>73.280077130500104</v>
      </c>
      <c r="T1396" s="60">
        <v>0.24488957208315401</v>
      </c>
      <c r="U1396" s="59">
        <v>32.756182242199998</v>
      </c>
      <c r="V1396" s="60">
        <v>0.286807054938158</v>
      </c>
      <c r="W1396" s="107"/>
      <c r="X1396" s="59">
        <v>94.812469410599903</v>
      </c>
      <c r="Y1396" s="61">
        <v>0.347798844267656</v>
      </c>
      <c r="Z1396" s="59">
        <v>110.9177676642</v>
      </c>
      <c r="AA1396" s="60">
        <v>0.26044188892505499</v>
      </c>
      <c r="AB1396" s="59">
        <v>197.03364933610001</v>
      </c>
      <c r="AC1396" s="60">
        <v>0.249969138428838</v>
      </c>
    </row>
    <row r="1397" spans="1:29" customFormat="1" x14ac:dyDescent="0.3">
      <c r="A1397" s="58" t="s">
        <v>337</v>
      </c>
      <c r="B1397" s="63">
        <v>36.111491704000002</v>
      </c>
      <c r="C1397" s="64">
        <v>2.4109760368072299E-2</v>
      </c>
      <c r="D1397" s="63">
        <v>13.0462697271</v>
      </c>
      <c r="E1397" s="64">
        <v>1.8752515508930801E-2</v>
      </c>
      <c r="F1397" s="63">
        <v>23.065221976899998</v>
      </c>
      <c r="G1397" s="64">
        <v>2.8906896547573599E-2</v>
      </c>
      <c r="H1397" s="107"/>
      <c r="I1397" s="63">
        <v>7.1475623336999803</v>
      </c>
      <c r="J1397" s="64">
        <v>3.5373635349590503E-2</v>
      </c>
      <c r="K1397" s="63">
        <v>15.3281654665</v>
      </c>
      <c r="L1397" s="61">
        <v>6.1114213843901401E-2</v>
      </c>
      <c r="M1397" s="63">
        <v>3.5300383457</v>
      </c>
      <c r="N1397" s="64">
        <v>1.83031173865396E-2</v>
      </c>
      <c r="O1397" s="63">
        <v>0.715331788399998</v>
      </c>
      <c r="P1397" s="62">
        <v>2.6063393745605901E-3</v>
      </c>
      <c r="Q1397" s="63">
        <v>2.7501750604000001</v>
      </c>
      <c r="R1397" s="64">
        <v>1.6753644246971101E-2</v>
      </c>
      <c r="S1397" s="63">
        <v>3.8898446528999999</v>
      </c>
      <c r="T1397" s="64">
        <v>1.2999200189462601E-2</v>
      </c>
      <c r="U1397" s="63">
        <v>2.7503740564000001</v>
      </c>
      <c r="V1397" s="64">
        <v>2.40817650012384E-2</v>
      </c>
      <c r="W1397" s="107"/>
      <c r="X1397" s="63">
        <v>7.2586748084000003</v>
      </c>
      <c r="Y1397" s="64">
        <v>2.6626863797242498E-2</v>
      </c>
      <c r="Z1397" s="63">
        <v>7.6592552452000104</v>
      </c>
      <c r="AA1397" s="64">
        <v>1.7984412649361899E-2</v>
      </c>
      <c r="AB1397" s="63">
        <v>21.1935616504</v>
      </c>
      <c r="AC1397" s="64">
        <v>2.6887470053158599E-2</v>
      </c>
    </row>
    <row r="1398" spans="1:29" customFormat="1" x14ac:dyDescent="0.3">
      <c r="A1398" s="58" t="s">
        <v>310</v>
      </c>
      <c r="B1398" s="59">
        <v>36.073617947000002</v>
      </c>
      <c r="C1398" s="60">
        <v>2.4084474035040299E-2</v>
      </c>
      <c r="D1398" s="59">
        <v>16.961450389700001</v>
      </c>
      <c r="E1398" s="60">
        <v>2.43801383951236E-2</v>
      </c>
      <c r="F1398" s="59">
        <v>19.112167557300001</v>
      </c>
      <c r="G1398" s="60">
        <v>2.3952661324138601E-2</v>
      </c>
      <c r="H1398" s="107"/>
      <c r="I1398" s="59">
        <v>0</v>
      </c>
      <c r="J1398" s="60">
        <v>0</v>
      </c>
      <c r="K1398" s="59">
        <v>5.0219705924000104</v>
      </c>
      <c r="L1398" s="60">
        <v>2.0022864795691601E-2</v>
      </c>
      <c r="M1398" s="59">
        <v>6.2225551073999901</v>
      </c>
      <c r="N1398" s="60">
        <v>3.2263716543954199E-2</v>
      </c>
      <c r="O1398" s="59">
        <v>14.3608216118</v>
      </c>
      <c r="P1398" s="61">
        <v>5.2324215734343003E-2</v>
      </c>
      <c r="Q1398" s="59">
        <v>2.3089735647</v>
      </c>
      <c r="R1398" s="60">
        <v>1.4065912470684E-2</v>
      </c>
      <c r="S1398" s="59">
        <v>6.5447014859000001</v>
      </c>
      <c r="T1398" s="60">
        <v>2.1871280831757801E-2</v>
      </c>
      <c r="U1398" s="59">
        <v>1.6145955848</v>
      </c>
      <c r="V1398" s="60">
        <v>1.41370994082471E-2</v>
      </c>
      <c r="W1398" s="107"/>
      <c r="X1398" s="59">
        <v>2.0892806390000001</v>
      </c>
      <c r="Y1398" s="60">
        <v>7.66406988566159E-3</v>
      </c>
      <c r="Z1398" s="59">
        <v>4.7315924818000097</v>
      </c>
      <c r="AA1398" s="60">
        <v>1.11100764966199E-2</v>
      </c>
      <c r="AB1398" s="59">
        <v>29.252744826200001</v>
      </c>
      <c r="AC1398" s="60">
        <v>3.7111850922532302E-2</v>
      </c>
    </row>
    <row r="1399" spans="1:29" customFormat="1" x14ac:dyDescent="0.3">
      <c r="A1399" s="58" t="s">
        <v>311</v>
      </c>
      <c r="B1399" s="63">
        <v>1251.7636150098001</v>
      </c>
      <c r="C1399" s="64">
        <v>0.83573730608351604</v>
      </c>
      <c r="D1399" s="63">
        <v>583.51257960449902</v>
      </c>
      <c r="E1399" s="64">
        <v>0.83873236776332605</v>
      </c>
      <c r="F1399" s="63">
        <v>664.07736118009996</v>
      </c>
      <c r="G1399" s="64">
        <v>0.832266673975399</v>
      </c>
      <c r="H1399" s="107"/>
      <c r="I1399" s="63">
        <v>182.11395657930001</v>
      </c>
      <c r="J1399" s="64">
        <v>0.901290872516608</v>
      </c>
      <c r="K1399" s="63">
        <v>200.96949653039999</v>
      </c>
      <c r="L1399" s="64">
        <v>0.80127610925800796</v>
      </c>
      <c r="M1399" s="63">
        <v>160.55388974280001</v>
      </c>
      <c r="N1399" s="64">
        <v>0.83246594032260601</v>
      </c>
      <c r="O1399" s="63">
        <v>214.32477251110001</v>
      </c>
      <c r="P1399" s="62">
        <v>0.78090069894539704</v>
      </c>
      <c r="Q1399" s="63">
        <v>140.73794139349999</v>
      </c>
      <c r="R1399" s="64">
        <v>0.85735393215834999</v>
      </c>
      <c r="S1399" s="63">
        <v>258.31188729579998</v>
      </c>
      <c r="T1399" s="64">
        <v>0.86323445636128804</v>
      </c>
      <c r="U1399" s="63">
        <v>94.751670956900099</v>
      </c>
      <c r="V1399" s="64">
        <v>0.829628053009413</v>
      </c>
      <c r="W1399" s="107"/>
      <c r="X1399" s="63">
        <v>237.04246455090001</v>
      </c>
      <c r="Y1399" s="64">
        <v>0.869538529327059</v>
      </c>
      <c r="Z1399" s="63">
        <v>357.27462037510003</v>
      </c>
      <c r="AA1399" s="64">
        <v>0.83890326099220303</v>
      </c>
      <c r="AB1399" s="63">
        <v>646.37306581179996</v>
      </c>
      <c r="AC1399" s="64">
        <v>0.82002906056401703</v>
      </c>
    </row>
    <row r="1400" spans="1:29" customFormat="1" x14ac:dyDescent="0.3">
      <c r="A1400" s="65" t="s">
        <v>1</v>
      </c>
    </row>
    <row r="1401" spans="1:29" customFormat="1" x14ac:dyDescent="0.3">
      <c r="A1401" s="65" t="s">
        <v>1</v>
      </c>
    </row>
    <row r="1402" spans="1:29" customFormat="1" x14ac:dyDescent="0.3">
      <c r="A1402" s="53" t="s">
        <v>469</v>
      </c>
    </row>
    <row r="1403" spans="1:29" customFormat="1" x14ac:dyDescent="0.3">
      <c r="A1403" s="54" t="s">
        <v>1</v>
      </c>
    </row>
    <row r="1404" spans="1:29" customFormat="1" x14ac:dyDescent="0.3">
      <c r="A1404" s="114" t="s">
        <v>1</v>
      </c>
      <c r="B1404" s="113" t="s">
        <v>504</v>
      </c>
      <c r="C1404" s="113" t="s">
        <v>1</v>
      </c>
      <c r="D1404" s="113" t="s">
        <v>346</v>
      </c>
      <c r="E1404" s="113" t="s">
        <v>1</v>
      </c>
      <c r="F1404" s="113" t="s">
        <v>347</v>
      </c>
      <c r="G1404" s="113" t="s">
        <v>1</v>
      </c>
      <c r="H1404" s="105"/>
      <c r="I1404" s="113" t="s">
        <v>350</v>
      </c>
      <c r="J1404" s="113" t="s">
        <v>1</v>
      </c>
      <c r="K1404" s="113" t="s">
        <v>351</v>
      </c>
      <c r="L1404" s="113" t="s">
        <v>1</v>
      </c>
      <c r="M1404" s="113" t="s">
        <v>352</v>
      </c>
      <c r="N1404" s="113" t="s">
        <v>1</v>
      </c>
      <c r="O1404" s="113" t="s">
        <v>353</v>
      </c>
      <c r="P1404" s="113" t="s">
        <v>1</v>
      </c>
      <c r="Q1404" s="113" t="s">
        <v>354</v>
      </c>
      <c r="R1404" s="113" t="s">
        <v>1</v>
      </c>
      <c r="S1404" s="113" t="s">
        <v>355</v>
      </c>
      <c r="T1404" s="113" t="s">
        <v>1</v>
      </c>
      <c r="U1404" s="113" t="s">
        <v>356</v>
      </c>
      <c r="V1404" s="113" t="s">
        <v>1</v>
      </c>
      <c r="W1404" s="105"/>
      <c r="X1404" s="113" t="s">
        <v>358</v>
      </c>
      <c r="Y1404" s="113" t="s">
        <v>1</v>
      </c>
      <c r="Z1404" s="113" t="s">
        <v>359</v>
      </c>
      <c r="AA1404" s="113" t="s">
        <v>1</v>
      </c>
      <c r="AB1404" s="113" t="s">
        <v>360</v>
      </c>
      <c r="AC1404" s="113" t="s">
        <v>1</v>
      </c>
    </row>
    <row r="1405" spans="1:29" customFormat="1" x14ac:dyDescent="0.3">
      <c r="A1405" s="115" t="s">
        <v>1</v>
      </c>
      <c r="B1405" s="55" t="s">
        <v>14</v>
      </c>
      <c r="C1405" s="55" t="s">
        <v>15</v>
      </c>
      <c r="D1405" s="55" t="s">
        <v>14</v>
      </c>
      <c r="E1405" s="55" t="s">
        <v>15</v>
      </c>
      <c r="F1405" s="55" t="s">
        <v>14</v>
      </c>
      <c r="G1405" s="55" t="s">
        <v>15</v>
      </c>
      <c r="H1405" s="105"/>
      <c r="I1405" s="55" t="s">
        <v>14</v>
      </c>
      <c r="J1405" s="55" t="s">
        <v>15</v>
      </c>
      <c r="K1405" s="55" t="s">
        <v>14</v>
      </c>
      <c r="L1405" s="55" t="s">
        <v>15</v>
      </c>
      <c r="M1405" s="55" t="s">
        <v>14</v>
      </c>
      <c r="N1405" s="55" t="s">
        <v>15</v>
      </c>
      <c r="O1405" s="55" t="s">
        <v>14</v>
      </c>
      <c r="P1405" s="55" t="s">
        <v>15</v>
      </c>
      <c r="Q1405" s="55" t="s">
        <v>14</v>
      </c>
      <c r="R1405" s="55" t="s">
        <v>15</v>
      </c>
      <c r="S1405" s="55" t="s">
        <v>14</v>
      </c>
      <c r="T1405" s="55" t="s">
        <v>15</v>
      </c>
      <c r="U1405" s="55" t="s">
        <v>14</v>
      </c>
      <c r="V1405" s="55" t="s">
        <v>15</v>
      </c>
      <c r="W1405" s="105"/>
      <c r="X1405" s="55" t="s">
        <v>14</v>
      </c>
      <c r="Y1405" s="55" t="s">
        <v>15</v>
      </c>
      <c r="Z1405" s="55" t="s">
        <v>14</v>
      </c>
      <c r="AA1405" s="55" t="s">
        <v>15</v>
      </c>
      <c r="AB1405" s="55" t="s">
        <v>14</v>
      </c>
      <c r="AC1405" s="55" t="s">
        <v>15</v>
      </c>
    </row>
    <row r="1406" spans="1:29" customFormat="1" x14ac:dyDescent="0.3">
      <c r="A1406" s="56" t="s">
        <v>16</v>
      </c>
      <c r="B1406" s="57">
        <v>1497.7955463971</v>
      </c>
      <c r="C1406" s="57">
        <v>1497.7955463971</v>
      </c>
      <c r="D1406" s="57">
        <v>695.70771563350002</v>
      </c>
      <c r="E1406" s="57">
        <v>695.70771563350002</v>
      </c>
      <c r="F1406" s="57">
        <v>797.91415653839999</v>
      </c>
      <c r="G1406" s="57">
        <v>797.91415653839999</v>
      </c>
      <c r="H1406" s="106"/>
      <c r="I1406" s="57">
        <v>202.05902681649999</v>
      </c>
      <c r="J1406" s="57">
        <v>202.05902681649999</v>
      </c>
      <c r="K1406" s="57">
        <v>250.81179160139999</v>
      </c>
      <c r="L1406" s="57">
        <v>250.81179160139999</v>
      </c>
      <c r="M1406" s="57">
        <v>192.86541582780001</v>
      </c>
      <c r="N1406" s="57">
        <v>192.86541582780001</v>
      </c>
      <c r="O1406" s="57">
        <v>274.45842064239997</v>
      </c>
      <c r="P1406" s="57">
        <v>274.45842064239997</v>
      </c>
      <c r="Q1406" s="57">
        <v>164.15384138869999</v>
      </c>
      <c r="R1406" s="57">
        <v>164.15384138869999</v>
      </c>
      <c r="S1406" s="57">
        <v>299.23722969149998</v>
      </c>
      <c r="T1406" s="57">
        <v>299.23722969149998</v>
      </c>
      <c r="U1406" s="57">
        <v>114.2098204288</v>
      </c>
      <c r="V1406" s="57">
        <v>114.2098204288</v>
      </c>
      <c r="W1406" s="106"/>
      <c r="X1406" s="57">
        <v>272.60720089580002</v>
      </c>
      <c r="Y1406" s="57">
        <v>272.60720089580002</v>
      </c>
      <c r="Z1406" s="57">
        <v>425.88297958520002</v>
      </c>
      <c r="AA1406" s="57">
        <v>425.88297958520002</v>
      </c>
      <c r="AB1406" s="57">
        <v>788.23190164410005</v>
      </c>
      <c r="AC1406" s="57">
        <v>788.23190164410005</v>
      </c>
    </row>
    <row r="1407" spans="1:29" customFormat="1" x14ac:dyDescent="0.3">
      <c r="A1407" s="58" t="s">
        <v>332</v>
      </c>
      <c r="B1407" s="59">
        <v>6.2329900641</v>
      </c>
      <c r="C1407" s="60">
        <v>4.1614425140288703E-3</v>
      </c>
      <c r="D1407" s="59">
        <v>0.374264030999999</v>
      </c>
      <c r="E1407" s="60">
        <v>5.3796159305090005E-4</v>
      </c>
      <c r="F1407" s="59">
        <v>5.8587260331</v>
      </c>
      <c r="G1407" s="60">
        <v>7.3425518084764604E-3</v>
      </c>
      <c r="H1407" s="107"/>
      <c r="I1407" s="59">
        <v>0</v>
      </c>
      <c r="J1407" s="60">
        <v>0</v>
      </c>
      <c r="K1407" s="59">
        <v>1.1193656596999999</v>
      </c>
      <c r="L1407" s="60">
        <v>4.4629706304994601E-3</v>
      </c>
      <c r="M1407" s="59">
        <v>0.69879836170000098</v>
      </c>
      <c r="N1407" s="60">
        <v>3.6232434866597502E-3</v>
      </c>
      <c r="O1407" s="59">
        <v>3.5733395771000001</v>
      </c>
      <c r="P1407" s="60">
        <v>1.30196026368446E-2</v>
      </c>
      <c r="Q1407" s="59">
        <v>0.84148646559999896</v>
      </c>
      <c r="R1407" s="60">
        <v>5.1262063591155501E-3</v>
      </c>
      <c r="S1407" s="59">
        <v>0</v>
      </c>
      <c r="T1407" s="60">
        <v>0</v>
      </c>
      <c r="U1407" s="59">
        <v>0</v>
      </c>
      <c r="V1407" s="60">
        <v>0</v>
      </c>
      <c r="W1407" s="107"/>
      <c r="X1407" s="59">
        <v>0</v>
      </c>
      <c r="Y1407" s="60">
        <v>0</v>
      </c>
      <c r="Z1407" s="59">
        <v>2.59784491719999</v>
      </c>
      <c r="AA1407" s="60">
        <v>6.0999031229898902E-3</v>
      </c>
      <c r="AB1407" s="59">
        <v>3.6351451468999998</v>
      </c>
      <c r="AC1407" s="60">
        <v>4.6117711542983603E-3</v>
      </c>
    </row>
    <row r="1408" spans="1:29" customFormat="1" x14ac:dyDescent="0.3">
      <c r="A1408" s="58" t="s">
        <v>333</v>
      </c>
      <c r="B1408" s="63">
        <v>40.466431343000004</v>
      </c>
      <c r="C1408" s="64">
        <v>2.70173265238642E-2</v>
      </c>
      <c r="D1408" s="63">
        <v>25.290766855000001</v>
      </c>
      <c r="E1408" s="64">
        <v>3.6352574920015999E-2</v>
      </c>
      <c r="F1408" s="63">
        <v>15.175664488000001</v>
      </c>
      <c r="G1408" s="64">
        <v>1.9019169372601102E-2</v>
      </c>
      <c r="H1408" s="107"/>
      <c r="I1408" s="63">
        <v>3.1533371924</v>
      </c>
      <c r="J1408" s="64">
        <v>1.560601989469E-2</v>
      </c>
      <c r="K1408" s="63">
        <v>13.7909932319</v>
      </c>
      <c r="L1408" s="64">
        <v>5.4985426099173201E-2</v>
      </c>
      <c r="M1408" s="63">
        <v>4.8088738631999997</v>
      </c>
      <c r="N1408" s="64">
        <v>2.4933831929170799E-2</v>
      </c>
      <c r="O1408" s="63">
        <v>11.7350933354</v>
      </c>
      <c r="P1408" s="64">
        <v>4.2757271968310299E-2</v>
      </c>
      <c r="Q1408" s="63">
        <v>1.4864268250999999</v>
      </c>
      <c r="R1408" s="62">
        <v>9.0550840146365399E-3</v>
      </c>
      <c r="S1408" s="63">
        <v>4.2011562708000199</v>
      </c>
      <c r="T1408" s="64">
        <v>1.4039550744174499E-2</v>
      </c>
      <c r="U1408" s="63">
        <v>1.2905506242</v>
      </c>
      <c r="V1408" s="64">
        <v>1.12998218485471E-2</v>
      </c>
      <c r="W1408" s="107"/>
      <c r="X1408" s="63">
        <v>4.8663359479000103</v>
      </c>
      <c r="Y1408" s="64">
        <v>1.7851090990659801E-2</v>
      </c>
      <c r="Z1408" s="63">
        <v>9.1937191105999894</v>
      </c>
      <c r="AA1408" s="64">
        <v>2.1587430236245798E-2</v>
      </c>
      <c r="AB1408" s="63">
        <v>26.406376284499999</v>
      </c>
      <c r="AC1408" s="64">
        <v>3.35007708130328E-2</v>
      </c>
    </row>
    <row r="1409" spans="1:29" customFormat="1" x14ac:dyDescent="0.3">
      <c r="A1409" s="58" t="s">
        <v>334</v>
      </c>
      <c r="B1409" s="59">
        <v>208.04142219729999</v>
      </c>
      <c r="C1409" s="60">
        <v>0.13889841153402899</v>
      </c>
      <c r="D1409" s="59">
        <v>105.14187626269999</v>
      </c>
      <c r="E1409" s="60">
        <v>0.15112938077301499</v>
      </c>
      <c r="F1409" s="59">
        <v>98.725871709399996</v>
      </c>
      <c r="G1409" s="60">
        <v>0.12372994124794499</v>
      </c>
      <c r="H1409" s="107"/>
      <c r="I1409" s="59">
        <v>17.140187521200001</v>
      </c>
      <c r="J1409" s="60">
        <v>8.4827625824239306E-2</v>
      </c>
      <c r="K1409" s="59">
        <v>35.963454128400002</v>
      </c>
      <c r="L1409" s="60">
        <v>0.143388211131455</v>
      </c>
      <c r="M1409" s="59">
        <v>29.702494589099999</v>
      </c>
      <c r="N1409" s="60">
        <v>0.154006328514698</v>
      </c>
      <c r="O1409" s="59">
        <v>44.075093182800003</v>
      </c>
      <c r="P1409" s="60">
        <v>0.16058932744580201</v>
      </c>
      <c r="Q1409" s="59">
        <v>16.973040097599998</v>
      </c>
      <c r="R1409" s="60">
        <v>0.103397154486379</v>
      </c>
      <c r="S1409" s="59">
        <v>45.529830629999999</v>
      </c>
      <c r="T1409" s="60">
        <v>0.15215296130410999</v>
      </c>
      <c r="U1409" s="59">
        <v>18.657322048200001</v>
      </c>
      <c r="V1409" s="60">
        <v>0.163360050634448</v>
      </c>
      <c r="W1409" s="107"/>
      <c r="X1409" s="59">
        <v>28.841419686399998</v>
      </c>
      <c r="Y1409" s="60">
        <v>0.105798451367483</v>
      </c>
      <c r="Z1409" s="59">
        <v>41.915492338999897</v>
      </c>
      <c r="AA1409" s="62">
        <v>9.8420210123975102E-2</v>
      </c>
      <c r="AB1409" s="59">
        <v>137.28451017190099</v>
      </c>
      <c r="AC1409" s="61">
        <v>0.17416766548721399</v>
      </c>
    </row>
    <row r="1410" spans="1:29" customFormat="1" x14ac:dyDescent="0.3">
      <c r="A1410" s="58" t="s">
        <v>335</v>
      </c>
      <c r="B1410" s="63">
        <v>668.67311880229704</v>
      </c>
      <c r="C1410" s="64">
        <v>0.44643818070548602</v>
      </c>
      <c r="D1410" s="63">
        <v>299.384539325699</v>
      </c>
      <c r="E1410" s="64">
        <v>0.43033091713390798</v>
      </c>
      <c r="F1410" s="63">
        <v>369.28857947659998</v>
      </c>
      <c r="G1410" s="64">
        <v>0.46281743023421101</v>
      </c>
      <c r="H1410" s="107"/>
      <c r="I1410" s="63">
        <v>84.703924986200093</v>
      </c>
      <c r="J1410" s="64">
        <v>0.41920386493360601</v>
      </c>
      <c r="K1410" s="63">
        <v>108.33009741310001</v>
      </c>
      <c r="L1410" s="64">
        <v>0.431917880421119</v>
      </c>
      <c r="M1410" s="63">
        <v>100.1833636832</v>
      </c>
      <c r="N1410" s="61">
        <v>0.51944701051353204</v>
      </c>
      <c r="O1410" s="63">
        <v>113.04963152089999</v>
      </c>
      <c r="P1410" s="64">
        <v>0.41190075806854398</v>
      </c>
      <c r="Q1410" s="63">
        <v>72.648998104899903</v>
      </c>
      <c r="R1410" s="64">
        <v>0.44256654300811898</v>
      </c>
      <c r="S1410" s="63">
        <v>142.3902939674</v>
      </c>
      <c r="T1410" s="64">
        <v>0.475844179262714</v>
      </c>
      <c r="U1410" s="63">
        <v>47.366809126600003</v>
      </c>
      <c r="V1410" s="64">
        <v>0.41473499344243497</v>
      </c>
      <c r="W1410" s="107"/>
      <c r="X1410" s="63">
        <v>116.30110059819999</v>
      </c>
      <c r="Y1410" s="64">
        <v>0.42662519631187001</v>
      </c>
      <c r="Z1410" s="63">
        <v>217.2728003478</v>
      </c>
      <c r="AA1410" s="61">
        <v>0.51017018937788605</v>
      </c>
      <c r="AB1410" s="63">
        <v>326.32676704369999</v>
      </c>
      <c r="AC1410" s="64">
        <v>0.41399842655828201</v>
      </c>
    </row>
    <row r="1411" spans="1:29" customFormat="1" x14ac:dyDescent="0.3">
      <c r="A1411" s="58" t="s">
        <v>336</v>
      </c>
      <c r="B1411" s="59">
        <v>386.45587111420002</v>
      </c>
      <c r="C1411" s="60">
        <v>0.25801643758643</v>
      </c>
      <c r="D1411" s="59">
        <v>181.21215192330001</v>
      </c>
      <c r="E1411" s="60">
        <v>0.26047167201285298</v>
      </c>
      <c r="F1411" s="59">
        <v>205.24371919090001</v>
      </c>
      <c r="G1411" s="60">
        <v>0.25722531366195001</v>
      </c>
      <c r="H1411" s="107"/>
      <c r="I1411" s="59">
        <v>86.024498767399805</v>
      </c>
      <c r="J1411" s="61">
        <v>0.42573944912405798</v>
      </c>
      <c r="K1411" s="59">
        <v>71.726158222700107</v>
      </c>
      <c r="L1411" s="60">
        <v>0.28597602116207499</v>
      </c>
      <c r="M1411" s="59">
        <v>34.8521146354</v>
      </c>
      <c r="N1411" s="62">
        <v>0.18070691671604699</v>
      </c>
      <c r="O1411" s="59">
        <v>64.896884480299903</v>
      </c>
      <c r="P1411" s="60">
        <v>0.23645433916147199</v>
      </c>
      <c r="Q1411" s="59">
        <v>42.017383388500001</v>
      </c>
      <c r="R1411" s="60">
        <v>0.25596344887846401</v>
      </c>
      <c r="S1411" s="59">
        <v>61.458738458699898</v>
      </c>
      <c r="T1411" s="60">
        <v>0.205384665945682</v>
      </c>
      <c r="U1411" s="59">
        <v>25.480093161199999</v>
      </c>
      <c r="V1411" s="60">
        <v>0.22309896877111901</v>
      </c>
      <c r="W1411" s="107"/>
      <c r="X1411" s="59">
        <v>97.923918110200106</v>
      </c>
      <c r="Y1411" s="61">
        <v>0.35921251452059</v>
      </c>
      <c r="Z1411" s="59">
        <v>111.7392084034</v>
      </c>
      <c r="AA1411" s="60">
        <v>0.26237068340282399</v>
      </c>
      <c r="AB1411" s="59">
        <v>175.28570584420001</v>
      </c>
      <c r="AC1411" s="60">
        <v>0.22237834510197799</v>
      </c>
    </row>
    <row r="1412" spans="1:29" customFormat="1" x14ac:dyDescent="0.3">
      <c r="A1412" s="58" t="s">
        <v>337</v>
      </c>
      <c r="B1412" s="63">
        <v>187.92571287620001</v>
      </c>
      <c r="C1412" s="64">
        <v>0.125468201136163</v>
      </c>
      <c r="D1412" s="63">
        <v>84.304117235800007</v>
      </c>
      <c r="E1412" s="64">
        <v>0.121177493567157</v>
      </c>
      <c r="F1412" s="63">
        <v>103.6215956404</v>
      </c>
      <c r="G1412" s="64">
        <v>0.12986559367481701</v>
      </c>
      <c r="H1412" s="107"/>
      <c r="I1412" s="63">
        <v>11.0370783493</v>
      </c>
      <c r="J1412" s="64">
        <v>5.4623040223406201E-2</v>
      </c>
      <c r="K1412" s="63">
        <v>19.8817229456</v>
      </c>
      <c r="L1412" s="64">
        <v>7.9269490555678598E-2</v>
      </c>
      <c r="M1412" s="63">
        <v>22.6197706952</v>
      </c>
      <c r="N1412" s="64">
        <v>0.117282668839892</v>
      </c>
      <c r="O1412" s="63">
        <v>37.128378545900098</v>
      </c>
      <c r="P1412" s="64">
        <v>0.13527870071902701</v>
      </c>
      <c r="Q1412" s="63">
        <v>30.186506507000001</v>
      </c>
      <c r="R1412" s="61">
        <v>0.18389156325328601</v>
      </c>
      <c r="S1412" s="63">
        <v>45.657210364599898</v>
      </c>
      <c r="T1412" s="64">
        <v>0.152578642743319</v>
      </c>
      <c r="U1412" s="63">
        <v>21.415045468599999</v>
      </c>
      <c r="V1412" s="61">
        <v>0.18750616530345099</v>
      </c>
      <c r="W1412" s="107"/>
      <c r="X1412" s="63">
        <v>24.674426553100002</v>
      </c>
      <c r="Y1412" s="64">
        <v>9.0512746809397096E-2</v>
      </c>
      <c r="Z1412" s="63">
        <v>43.163914467200101</v>
      </c>
      <c r="AA1412" s="64">
        <v>0.101351583736078</v>
      </c>
      <c r="AB1412" s="63">
        <v>119.2933971529</v>
      </c>
      <c r="AC1412" s="64">
        <v>0.151343020885195</v>
      </c>
    </row>
    <row r="1413" spans="1:29" customFormat="1" x14ac:dyDescent="0.3">
      <c r="A1413" s="58" t="s">
        <v>310</v>
      </c>
      <c r="B1413" s="59">
        <v>46.699421407099997</v>
      </c>
      <c r="C1413" s="60">
        <v>3.1178769037893E-2</v>
      </c>
      <c r="D1413" s="59">
        <v>25.665030886</v>
      </c>
      <c r="E1413" s="60">
        <v>3.6890536513066903E-2</v>
      </c>
      <c r="F1413" s="59">
        <v>21.034390521100001</v>
      </c>
      <c r="G1413" s="60">
        <v>2.6361721181077599E-2</v>
      </c>
      <c r="H1413" s="107"/>
      <c r="I1413" s="59">
        <v>3.1533371924</v>
      </c>
      <c r="J1413" s="60">
        <v>1.560601989469E-2</v>
      </c>
      <c r="K1413" s="59">
        <v>14.9103588916</v>
      </c>
      <c r="L1413" s="60">
        <v>5.9448396729672601E-2</v>
      </c>
      <c r="M1413" s="59">
        <v>5.5076722248999799</v>
      </c>
      <c r="N1413" s="60">
        <v>2.85570754158305E-2</v>
      </c>
      <c r="O1413" s="59">
        <v>15.308432912500001</v>
      </c>
      <c r="P1413" s="61">
        <v>5.5776874605154902E-2</v>
      </c>
      <c r="Q1413" s="59">
        <v>2.3279132907000002</v>
      </c>
      <c r="R1413" s="60">
        <v>1.41812903737521E-2</v>
      </c>
      <c r="S1413" s="59">
        <v>4.2011562708000199</v>
      </c>
      <c r="T1413" s="60">
        <v>1.4039550744174499E-2</v>
      </c>
      <c r="U1413" s="59">
        <v>1.2905506242</v>
      </c>
      <c r="V1413" s="60">
        <v>1.12998218485471E-2</v>
      </c>
      <c r="W1413" s="107"/>
      <c r="X1413" s="59">
        <v>4.8663359479000103</v>
      </c>
      <c r="Y1413" s="60">
        <v>1.7851090990659801E-2</v>
      </c>
      <c r="Z1413" s="59">
        <v>11.7915640278</v>
      </c>
      <c r="AA1413" s="60">
        <v>2.7687333359235702E-2</v>
      </c>
      <c r="AB1413" s="59">
        <v>30.0415214314</v>
      </c>
      <c r="AC1413" s="60">
        <v>3.8112541967331201E-2</v>
      </c>
    </row>
    <row r="1414" spans="1:29" customFormat="1" x14ac:dyDescent="0.3">
      <c r="A1414" s="58" t="s">
        <v>311</v>
      </c>
      <c r="B1414" s="63">
        <v>1055.1289899164999</v>
      </c>
      <c r="C1414" s="64">
        <v>0.70445461829191502</v>
      </c>
      <c r="D1414" s="63">
        <v>480.596691249</v>
      </c>
      <c r="E1414" s="64">
        <v>0.69080258914675996</v>
      </c>
      <c r="F1414" s="63">
        <v>574.53229866749996</v>
      </c>
      <c r="G1414" s="64">
        <v>0.72004274389615996</v>
      </c>
      <c r="H1414" s="107"/>
      <c r="I1414" s="63">
        <v>170.7284237536</v>
      </c>
      <c r="J1414" s="61">
        <v>0.84494331405766399</v>
      </c>
      <c r="K1414" s="63">
        <v>180.0562556358</v>
      </c>
      <c r="L1414" s="64">
        <v>0.71789390158319399</v>
      </c>
      <c r="M1414" s="63">
        <v>135.03547831860001</v>
      </c>
      <c r="N1414" s="64">
        <v>0.70015392722957903</v>
      </c>
      <c r="O1414" s="63">
        <v>177.9465160012</v>
      </c>
      <c r="P1414" s="64">
        <v>0.64835509723001605</v>
      </c>
      <c r="Q1414" s="63">
        <v>114.6663814934</v>
      </c>
      <c r="R1414" s="64">
        <v>0.69852999188658305</v>
      </c>
      <c r="S1414" s="63">
        <v>203.8490324261</v>
      </c>
      <c r="T1414" s="64">
        <v>0.68122884520839599</v>
      </c>
      <c r="U1414" s="63">
        <v>72.846902287800006</v>
      </c>
      <c r="V1414" s="64">
        <v>0.63783396221355404</v>
      </c>
      <c r="W1414" s="107"/>
      <c r="X1414" s="63">
        <v>214.2250187084</v>
      </c>
      <c r="Y1414" s="61">
        <v>0.78583771083246001</v>
      </c>
      <c r="Z1414" s="63">
        <v>329.01200875120003</v>
      </c>
      <c r="AA1414" s="61">
        <v>0.77254087278071104</v>
      </c>
      <c r="AB1414" s="63">
        <v>501.61247288790003</v>
      </c>
      <c r="AC1414" s="62">
        <v>0.63637677166025997</v>
      </c>
    </row>
    <row r="1415" spans="1:29" customFormat="1" x14ac:dyDescent="0.3">
      <c r="A1415" s="65" t="s">
        <v>1</v>
      </c>
    </row>
    <row r="1416" spans="1:29" customFormat="1" x14ac:dyDescent="0.3">
      <c r="A1416" s="65" t="s">
        <v>1</v>
      </c>
    </row>
    <row r="1417" spans="1:29" customFormat="1" x14ac:dyDescent="0.3">
      <c r="A1417" s="53" t="s">
        <v>470</v>
      </c>
    </row>
    <row r="1418" spans="1:29" customFormat="1" x14ac:dyDescent="0.3">
      <c r="A1418" s="54" t="s">
        <v>1</v>
      </c>
    </row>
    <row r="1419" spans="1:29" customFormat="1" x14ac:dyDescent="0.3">
      <c r="A1419" s="114" t="s">
        <v>1</v>
      </c>
      <c r="B1419" s="113" t="s">
        <v>504</v>
      </c>
      <c r="C1419" s="113" t="s">
        <v>1</v>
      </c>
      <c r="D1419" s="113" t="s">
        <v>346</v>
      </c>
      <c r="E1419" s="113" t="s">
        <v>1</v>
      </c>
      <c r="F1419" s="113" t="s">
        <v>347</v>
      </c>
      <c r="G1419" s="113" t="s">
        <v>1</v>
      </c>
      <c r="H1419" s="105"/>
      <c r="I1419" s="113" t="s">
        <v>350</v>
      </c>
      <c r="J1419" s="113" t="s">
        <v>1</v>
      </c>
      <c r="K1419" s="113" t="s">
        <v>351</v>
      </c>
      <c r="L1419" s="113" t="s">
        <v>1</v>
      </c>
      <c r="M1419" s="113" t="s">
        <v>352</v>
      </c>
      <c r="N1419" s="113" t="s">
        <v>1</v>
      </c>
      <c r="O1419" s="113" t="s">
        <v>353</v>
      </c>
      <c r="P1419" s="113" t="s">
        <v>1</v>
      </c>
      <c r="Q1419" s="113" t="s">
        <v>354</v>
      </c>
      <c r="R1419" s="113" t="s">
        <v>1</v>
      </c>
      <c r="S1419" s="113" t="s">
        <v>355</v>
      </c>
      <c r="T1419" s="113" t="s">
        <v>1</v>
      </c>
      <c r="U1419" s="113" t="s">
        <v>356</v>
      </c>
      <c r="V1419" s="113" t="s">
        <v>1</v>
      </c>
      <c r="W1419" s="105"/>
      <c r="X1419" s="113" t="s">
        <v>358</v>
      </c>
      <c r="Y1419" s="113" t="s">
        <v>1</v>
      </c>
      <c r="Z1419" s="113" t="s">
        <v>359</v>
      </c>
      <c r="AA1419" s="113" t="s">
        <v>1</v>
      </c>
      <c r="AB1419" s="113" t="s">
        <v>360</v>
      </c>
      <c r="AC1419" s="113" t="s">
        <v>1</v>
      </c>
    </row>
    <row r="1420" spans="1:29" customFormat="1" x14ac:dyDescent="0.3">
      <c r="A1420" s="115" t="s">
        <v>1</v>
      </c>
      <c r="B1420" s="55" t="s">
        <v>14</v>
      </c>
      <c r="C1420" s="55" t="s">
        <v>15</v>
      </c>
      <c r="D1420" s="55" t="s">
        <v>14</v>
      </c>
      <c r="E1420" s="55" t="s">
        <v>15</v>
      </c>
      <c r="F1420" s="55" t="s">
        <v>14</v>
      </c>
      <c r="G1420" s="55" t="s">
        <v>15</v>
      </c>
      <c r="H1420" s="105"/>
      <c r="I1420" s="55" t="s">
        <v>14</v>
      </c>
      <c r="J1420" s="55" t="s">
        <v>15</v>
      </c>
      <c r="K1420" s="55" t="s">
        <v>14</v>
      </c>
      <c r="L1420" s="55" t="s">
        <v>15</v>
      </c>
      <c r="M1420" s="55" t="s">
        <v>14</v>
      </c>
      <c r="N1420" s="55" t="s">
        <v>15</v>
      </c>
      <c r="O1420" s="55" t="s">
        <v>14</v>
      </c>
      <c r="P1420" s="55" t="s">
        <v>15</v>
      </c>
      <c r="Q1420" s="55" t="s">
        <v>14</v>
      </c>
      <c r="R1420" s="55" t="s">
        <v>15</v>
      </c>
      <c r="S1420" s="55" t="s">
        <v>14</v>
      </c>
      <c r="T1420" s="55" t="s">
        <v>15</v>
      </c>
      <c r="U1420" s="55" t="s">
        <v>14</v>
      </c>
      <c r="V1420" s="55" t="s">
        <v>15</v>
      </c>
      <c r="W1420" s="105"/>
      <c r="X1420" s="55" t="s">
        <v>14</v>
      </c>
      <c r="Y1420" s="55" t="s">
        <v>15</v>
      </c>
      <c r="Z1420" s="55" t="s">
        <v>14</v>
      </c>
      <c r="AA1420" s="55" t="s">
        <v>15</v>
      </c>
      <c r="AB1420" s="55" t="s">
        <v>14</v>
      </c>
      <c r="AC1420" s="55" t="s">
        <v>15</v>
      </c>
    </row>
    <row r="1421" spans="1:29" customFormat="1" x14ac:dyDescent="0.3">
      <c r="A1421" s="56" t="s">
        <v>16</v>
      </c>
      <c r="B1421" s="57">
        <v>1497.7955463971</v>
      </c>
      <c r="C1421" s="57">
        <v>1497.7955463971</v>
      </c>
      <c r="D1421" s="57">
        <v>695.70771563350002</v>
      </c>
      <c r="E1421" s="57">
        <v>695.70771563350002</v>
      </c>
      <c r="F1421" s="57">
        <v>797.91415653839999</v>
      </c>
      <c r="G1421" s="57">
        <v>797.91415653839999</v>
      </c>
      <c r="H1421" s="106"/>
      <c r="I1421" s="57">
        <v>202.05902681649999</v>
      </c>
      <c r="J1421" s="57">
        <v>202.05902681649999</v>
      </c>
      <c r="K1421" s="57">
        <v>250.81179160139999</v>
      </c>
      <c r="L1421" s="57">
        <v>250.81179160139999</v>
      </c>
      <c r="M1421" s="57">
        <v>192.86541582780001</v>
      </c>
      <c r="N1421" s="57">
        <v>192.86541582780001</v>
      </c>
      <c r="O1421" s="57">
        <v>274.45842064239997</v>
      </c>
      <c r="P1421" s="57">
        <v>274.45842064239997</v>
      </c>
      <c r="Q1421" s="57">
        <v>164.15384138869999</v>
      </c>
      <c r="R1421" s="57">
        <v>164.15384138869999</v>
      </c>
      <c r="S1421" s="57">
        <v>299.23722969149998</v>
      </c>
      <c r="T1421" s="57">
        <v>299.23722969149998</v>
      </c>
      <c r="U1421" s="57">
        <v>114.2098204288</v>
      </c>
      <c r="V1421" s="57">
        <v>114.2098204288</v>
      </c>
      <c r="W1421" s="106"/>
      <c r="X1421" s="57">
        <v>272.60720089580002</v>
      </c>
      <c r="Y1421" s="57">
        <v>272.60720089580002</v>
      </c>
      <c r="Z1421" s="57">
        <v>425.88297958520002</v>
      </c>
      <c r="AA1421" s="57">
        <v>425.88297958520002</v>
      </c>
      <c r="AB1421" s="57">
        <v>788.23190164410005</v>
      </c>
      <c r="AC1421" s="57">
        <v>788.23190164410005</v>
      </c>
    </row>
    <row r="1422" spans="1:29" customFormat="1" x14ac:dyDescent="0.3">
      <c r="A1422" s="58" t="s">
        <v>332</v>
      </c>
      <c r="B1422" s="59">
        <v>9.1290032399999994</v>
      </c>
      <c r="C1422" s="60">
        <v>6.0949595303307798E-3</v>
      </c>
      <c r="D1422" s="59">
        <v>4.9799290364999997</v>
      </c>
      <c r="E1422" s="60">
        <v>7.1580764803871096E-3</v>
      </c>
      <c r="F1422" s="59">
        <v>4.1490742034999997</v>
      </c>
      <c r="G1422" s="60">
        <v>5.1999004773896698E-3</v>
      </c>
      <c r="H1422" s="107"/>
      <c r="I1422" s="59">
        <v>3.1533371924</v>
      </c>
      <c r="J1422" s="60">
        <v>1.560601989469E-2</v>
      </c>
      <c r="K1422" s="59">
        <v>1.1193656596999999</v>
      </c>
      <c r="L1422" s="60">
        <v>4.4629706304994601E-3</v>
      </c>
      <c r="M1422" s="59">
        <v>0</v>
      </c>
      <c r="N1422" s="60">
        <v>0</v>
      </c>
      <c r="O1422" s="59">
        <v>3.0297085438</v>
      </c>
      <c r="P1422" s="60">
        <v>1.1038861685164001E-2</v>
      </c>
      <c r="Q1422" s="59">
        <v>0</v>
      </c>
      <c r="R1422" s="60">
        <v>0</v>
      </c>
      <c r="S1422" s="59">
        <v>1.8265918441</v>
      </c>
      <c r="T1422" s="60">
        <v>6.1041597196416098E-3</v>
      </c>
      <c r="U1422" s="59">
        <v>0</v>
      </c>
      <c r="V1422" s="60">
        <v>0</v>
      </c>
      <c r="W1422" s="107"/>
      <c r="X1422" s="59">
        <v>4.97992903649999</v>
      </c>
      <c r="Y1422" s="60">
        <v>1.8267782436178201E-2</v>
      </c>
      <c r="Z1422" s="59">
        <v>0</v>
      </c>
      <c r="AA1422" s="60">
        <v>0</v>
      </c>
      <c r="AB1422" s="59">
        <v>4.1490742034999899</v>
      </c>
      <c r="AC1422" s="60">
        <v>5.2637735098589999E-3</v>
      </c>
    </row>
    <row r="1423" spans="1:29" customFormat="1" x14ac:dyDescent="0.3">
      <c r="A1423" s="58" t="s">
        <v>333</v>
      </c>
      <c r="B1423" s="63">
        <v>31.893028401999999</v>
      </c>
      <c r="C1423" s="64">
        <v>2.1293312347414599E-2</v>
      </c>
      <c r="D1423" s="63">
        <v>15.285964203600001</v>
      </c>
      <c r="E1423" s="64">
        <v>2.19718192857483E-2</v>
      </c>
      <c r="F1423" s="63">
        <v>16.6070641984</v>
      </c>
      <c r="G1423" s="64">
        <v>2.0813096324104101E-2</v>
      </c>
      <c r="H1423" s="107"/>
      <c r="I1423" s="63">
        <v>3.8060788235</v>
      </c>
      <c r="J1423" s="64">
        <v>1.88364701318516E-2</v>
      </c>
      <c r="K1423" s="63">
        <v>6.5458770344999797</v>
      </c>
      <c r="L1423" s="64">
        <v>2.6098761117670899E-2</v>
      </c>
      <c r="M1423" s="63">
        <v>3.7376213846000002</v>
      </c>
      <c r="N1423" s="64">
        <v>1.9379427714179401E-2</v>
      </c>
      <c r="O1423" s="63">
        <v>8.0431745632000098</v>
      </c>
      <c r="P1423" s="64">
        <v>2.9305621392027501E-2</v>
      </c>
      <c r="Q1423" s="63">
        <v>0.93444486919999803</v>
      </c>
      <c r="R1423" s="62">
        <v>5.6924946823956896E-3</v>
      </c>
      <c r="S1423" s="63">
        <v>8.2521236726999891</v>
      </c>
      <c r="T1423" s="64">
        <v>2.7577195796149999E-2</v>
      </c>
      <c r="U1423" s="63">
        <v>0.57370805430000005</v>
      </c>
      <c r="V1423" s="64">
        <v>5.0232812918014997E-3</v>
      </c>
      <c r="W1423" s="107"/>
      <c r="X1423" s="63">
        <v>1.8265918441</v>
      </c>
      <c r="Y1423" s="64">
        <v>6.7004533926386901E-3</v>
      </c>
      <c r="Z1423" s="63">
        <v>6.5731538624000097</v>
      </c>
      <c r="AA1423" s="64">
        <v>1.5434178348245099E-2</v>
      </c>
      <c r="AB1423" s="63">
        <v>23.4932826955</v>
      </c>
      <c r="AC1423" s="64">
        <v>2.98050391597924E-2</v>
      </c>
    </row>
    <row r="1424" spans="1:29" customFormat="1" x14ac:dyDescent="0.3">
      <c r="A1424" s="58" t="s">
        <v>334</v>
      </c>
      <c r="B1424" s="59">
        <v>111.48844886720001</v>
      </c>
      <c r="C1424" s="60">
        <v>7.4435024950756407E-2</v>
      </c>
      <c r="D1424" s="59">
        <v>57.4034513999</v>
      </c>
      <c r="E1424" s="60">
        <v>8.2510873618282896E-2</v>
      </c>
      <c r="F1424" s="59">
        <v>54.084997467299999</v>
      </c>
      <c r="G1424" s="60">
        <v>6.7782977685140397E-2</v>
      </c>
      <c r="H1424" s="107"/>
      <c r="I1424" s="59">
        <v>11.9874444095</v>
      </c>
      <c r="J1424" s="60">
        <v>5.9326448307535397E-2</v>
      </c>
      <c r="K1424" s="59">
        <v>27.1256159733</v>
      </c>
      <c r="L1424" s="60">
        <v>0.108151278694301</v>
      </c>
      <c r="M1424" s="59">
        <v>15.2814937401</v>
      </c>
      <c r="N1424" s="60">
        <v>7.9233976057916405E-2</v>
      </c>
      <c r="O1424" s="59">
        <v>19.559349967199999</v>
      </c>
      <c r="P1424" s="60">
        <v>7.1265257307169497E-2</v>
      </c>
      <c r="Q1424" s="59">
        <v>8.4577196113000106</v>
      </c>
      <c r="R1424" s="60">
        <v>5.15231293995305E-2</v>
      </c>
      <c r="S1424" s="59">
        <v>19.5719397421</v>
      </c>
      <c r="T1424" s="60">
        <v>6.5406098573622604E-2</v>
      </c>
      <c r="U1424" s="59">
        <v>9.5048854237000402</v>
      </c>
      <c r="V1424" s="60">
        <v>8.3223013467790902E-2</v>
      </c>
      <c r="W1424" s="107"/>
      <c r="X1424" s="59">
        <v>16.403819580699999</v>
      </c>
      <c r="Y1424" s="60">
        <v>6.0173830796825201E-2</v>
      </c>
      <c r="Z1424" s="59">
        <v>27.928638572699899</v>
      </c>
      <c r="AA1424" s="60">
        <v>6.5578198499272794E-2</v>
      </c>
      <c r="AB1424" s="59">
        <v>67.155990713799994</v>
      </c>
      <c r="AC1424" s="60">
        <v>8.5198265350242205E-2</v>
      </c>
    </row>
    <row r="1425" spans="1:29" customFormat="1" x14ac:dyDescent="0.3">
      <c r="A1425" s="58" t="s">
        <v>335</v>
      </c>
      <c r="B1425" s="63">
        <v>711.44957373299803</v>
      </c>
      <c r="C1425" s="64">
        <v>0.47499778954769201</v>
      </c>
      <c r="D1425" s="63">
        <v>324.76255187639998</v>
      </c>
      <c r="E1425" s="64">
        <v>0.46680889772895001</v>
      </c>
      <c r="F1425" s="63">
        <v>382.51334763139999</v>
      </c>
      <c r="G1425" s="64">
        <v>0.47939160434358202</v>
      </c>
      <c r="H1425" s="107"/>
      <c r="I1425" s="63">
        <v>72.258086014399893</v>
      </c>
      <c r="J1425" s="64">
        <v>0.35760879953173902</v>
      </c>
      <c r="K1425" s="63">
        <v>127.7966865889</v>
      </c>
      <c r="L1425" s="64">
        <v>0.50953221047916097</v>
      </c>
      <c r="M1425" s="63">
        <v>99.6406978973002</v>
      </c>
      <c r="N1425" s="64">
        <v>0.51663330861902301</v>
      </c>
      <c r="O1425" s="63">
        <v>127.09158345669999</v>
      </c>
      <c r="P1425" s="64">
        <v>0.46306315965539802</v>
      </c>
      <c r="Q1425" s="63">
        <v>74.768811594499695</v>
      </c>
      <c r="R1425" s="64">
        <v>0.45548012134211902</v>
      </c>
      <c r="S1425" s="63">
        <v>149.24080716349999</v>
      </c>
      <c r="T1425" s="64">
        <v>0.498737430891739</v>
      </c>
      <c r="U1425" s="63">
        <v>60.652901017700003</v>
      </c>
      <c r="V1425" s="64">
        <v>0.53106554926694605</v>
      </c>
      <c r="W1425" s="107"/>
      <c r="X1425" s="63">
        <v>100.96295737120001</v>
      </c>
      <c r="Y1425" s="62">
        <v>0.37036056655668298</v>
      </c>
      <c r="Z1425" s="63">
        <v>217.90946180590001</v>
      </c>
      <c r="AA1425" s="64">
        <v>0.51166511049147501</v>
      </c>
      <c r="AB1425" s="63">
        <v>381.50369028390003</v>
      </c>
      <c r="AC1425" s="64">
        <v>0.48399930209391001</v>
      </c>
    </row>
    <row r="1426" spans="1:29" customFormat="1" x14ac:dyDescent="0.3">
      <c r="A1426" s="58" t="s">
        <v>336</v>
      </c>
      <c r="B1426" s="59">
        <v>547.27068695280002</v>
      </c>
      <c r="C1426" s="60">
        <v>0.36538410617473299</v>
      </c>
      <c r="D1426" s="59">
        <v>261.31770251580002</v>
      </c>
      <c r="E1426" s="60">
        <v>0.375614207868671</v>
      </c>
      <c r="F1426" s="59">
        <v>285.952984437</v>
      </c>
      <c r="G1426" s="60">
        <v>0.35837562486364799</v>
      </c>
      <c r="H1426" s="107"/>
      <c r="I1426" s="59">
        <v>103.1733131365</v>
      </c>
      <c r="J1426" s="60">
        <v>0.51060976964021998</v>
      </c>
      <c r="K1426" s="59">
        <v>82.705293240400096</v>
      </c>
      <c r="L1426" s="60">
        <v>0.32975041848047798</v>
      </c>
      <c r="M1426" s="59">
        <v>61.770297787800097</v>
      </c>
      <c r="N1426" s="60">
        <v>0.320276694101298</v>
      </c>
      <c r="O1426" s="59">
        <v>99.209865718900105</v>
      </c>
      <c r="P1426" s="60">
        <v>0.36147502957529398</v>
      </c>
      <c r="Q1426" s="59">
        <v>68.338481144900101</v>
      </c>
      <c r="R1426" s="60">
        <v>0.41630753546047899</v>
      </c>
      <c r="S1426" s="59">
        <v>100.3579414145</v>
      </c>
      <c r="T1426" s="60">
        <v>0.33537919569020402</v>
      </c>
      <c r="U1426" s="59">
        <v>31.715494509799999</v>
      </c>
      <c r="V1426" s="62">
        <v>0.27769498621680999</v>
      </c>
      <c r="W1426" s="107"/>
      <c r="X1426" s="59">
        <v>127.5664955029</v>
      </c>
      <c r="Y1426" s="61">
        <v>0.46794983802229201</v>
      </c>
      <c r="Z1426" s="59">
        <v>148.96057842069999</v>
      </c>
      <c r="AA1426" s="60">
        <v>0.34976879932084598</v>
      </c>
      <c r="AB1426" s="59">
        <v>270.74361302919999</v>
      </c>
      <c r="AC1426" s="60">
        <v>0.34348218140433201</v>
      </c>
    </row>
    <row r="1427" spans="1:29" customFormat="1" x14ac:dyDescent="0.3">
      <c r="A1427" s="58" t="s">
        <v>337</v>
      </c>
      <c r="B1427" s="63">
        <v>86.564805202100104</v>
      </c>
      <c r="C1427" s="64">
        <v>5.77948074490734E-2</v>
      </c>
      <c r="D1427" s="63">
        <v>31.958116601300102</v>
      </c>
      <c r="E1427" s="64">
        <v>4.5936125017960197E-2</v>
      </c>
      <c r="F1427" s="63">
        <v>54.606688600799998</v>
      </c>
      <c r="G1427" s="64">
        <v>6.8436796306135E-2</v>
      </c>
      <c r="H1427" s="107"/>
      <c r="I1427" s="63">
        <v>7.6807672402000202</v>
      </c>
      <c r="J1427" s="64">
        <v>3.80124924939646E-2</v>
      </c>
      <c r="K1427" s="63">
        <v>5.51895310459998</v>
      </c>
      <c r="L1427" s="64">
        <v>2.2004360597889801E-2</v>
      </c>
      <c r="M1427" s="63">
        <v>12.435305017999999</v>
      </c>
      <c r="N1427" s="64">
        <v>6.4476593507582905E-2</v>
      </c>
      <c r="O1427" s="63">
        <v>17.5247383926</v>
      </c>
      <c r="P1427" s="64">
        <v>6.3852070384947293E-2</v>
      </c>
      <c r="Q1427" s="63">
        <v>11.6543841688</v>
      </c>
      <c r="R1427" s="64">
        <v>7.0996719115476406E-2</v>
      </c>
      <c r="S1427" s="63">
        <v>19.9878258546</v>
      </c>
      <c r="T1427" s="64">
        <v>6.6795919328642803E-2</v>
      </c>
      <c r="U1427" s="63">
        <v>11.7628314233</v>
      </c>
      <c r="V1427" s="61">
        <v>0.102993169756651</v>
      </c>
      <c r="W1427" s="107"/>
      <c r="X1427" s="63">
        <v>20.8674075604</v>
      </c>
      <c r="Y1427" s="64">
        <v>7.6547528795382999E-2</v>
      </c>
      <c r="Z1427" s="63">
        <v>24.5111469235</v>
      </c>
      <c r="AA1427" s="64">
        <v>5.7553713340160399E-2</v>
      </c>
      <c r="AB1427" s="63">
        <v>41.1862507182</v>
      </c>
      <c r="AC1427" s="64">
        <v>5.2251438481864802E-2</v>
      </c>
    </row>
    <row r="1428" spans="1:29" customFormat="1" x14ac:dyDescent="0.3">
      <c r="A1428" s="58" t="s">
        <v>310</v>
      </c>
      <c r="B1428" s="59">
        <v>41.022031642000002</v>
      </c>
      <c r="C1428" s="60">
        <v>2.7388271877745399E-2</v>
      </c>
      <c r="D1428" s="59">
        <v>20.265893240100102</v>
      </c>
      <c r="E1428" s="60">
        <v>2.9129895766135401E-2</v>
      </c>
      <c r="F1428" s="59">
        <v>20.756138401899999</v>
      </c>
      <c r="G1428" s="60">
        <v>2.6012996801493798E-2</v>
      </c>
      <c r="H1428" s="107"/>
      <c r="I1428" s="59">
        <v>6.9594160159000102</v>
      </c>
      <c r="J1428" s="60">
        <v>3.4442490026541601E-2</v>
      </c>
      <c r="K1428" s="59">
        <v>7.6652426941999803</v>
      </c>
      <c r="L1428" s="60">
        <v>3.0561731748170399E-2</v>
      </c>
      <c r="M1428" s="59">
        <v>3.7376213846000002</v>
      </c>
      <c r="N1428" s="60">
        <v>1.9379427714179401E-2</v>
      </c>
      <c r="O1428" s="59">
        <v>11.072883106999999</v>
      </c>
      <c r="P1428" s="60">
        <v>4.0344483077191497E-2</v>
      </c>
      <c r="Q1428" s="59">
        <v>0.93444486919999803</v>
      </c>
      <c r="R1428" s="62">
        <v>5.6924946823956896E-3</v>
      </c>
      <c r="S1428" s="59">
        <v>10.078715516800001</v>
      </c>
      <c r="T1428" s="60">
        <v>3.36813555157916E-2</v>
      </c>
      <c r="U1428" s="59">
        <v>0.57370805430000005</v>
      </c>
      <c r="V1428" s="60">
        <v>5.0232812918014997E-3</v>
      </c>
      <c r="W1428" s="107"/>
      <c r="X1428" s="59">
        <v>6.8065208805999902</v>
      </c>
      <c r="Y1428" s="60">
        <v>2.4968235828816899E-2</v>
      </c>
      <c r="Z1428" s="59">
        <v>6.5731538624000097</v>
      </c>
      <c r="AA1428" s="60">
        <v>1.5434178348245099E-2</v>
      </c>
      <c r="AB1428" s="59">
        <v>27.642356898999999</v>
      </c>
      <c r="AC1428" s="60">
        <v>3.5068812669651402E-2</v>
      </c>
    </row>
    <row r="1429" spans="1:29" customFormat="1" x14ac:dyDescent="0.3">
      <c r="A1429" s="58" t="s">
        <v>311</v>
      </c>
      <c r="B1429" s="63">
        <v>1258.7202606858</v>
      </c>
      <c r="C1429" s="64">
        <v>0.84038189572242505</v>
      </c>
      <c r="D1429" s="63">
        <v>586.0802543922</v>
      </c>
      <c r="E1429" s="64">
        <v>0.84242310559762101</v>
      </c>
      <c r="F1429" s="63">
        <v>668.46633206840102</v>
      </c>
      <c r="G1429" s="64">
        <v>0.83776722920723101</v>
      </c>
      <c r="H1429" s="107"/>
      <c r="I1429" s="63">
        <v>175.43139915090001</v>
      </c>
      <c r="J1429" s="64">
        <v>0.86821856917195805</v>
      </c>
      <c r="K1429" s="63">
        <v>210.50197982930001</v>
      </c>
      <c r="L1429" s="64">
        <v>0.83928262895963901</v>
      </c>
      <c r="M1429" s="63">
        <v>161.4109956851</v>
      </c>
      <c r="N1429" s="64">
        <v>0.83691000272032101</v>
      </c>
      <c r="O1429" s="63">
        <v>226.3014491756</v>
      </c>
      <c r="P1429" s="64">
        <v>0.824538189230692</v>
      </c>
      <c r="Q1429" s="63">
        <v>143.10729273940001</v>
      </c>
      <c r="R1429" s="64">
        <v>0.87178765680259795</v>
      </c>
      <c r="S1429" s="63">
        <v>249.598748578</v>
      </c>
      <c r="T1429" s="64">
        <v>0.83411662658194297</v>
      </c>
      <c r="U1429" s="63">
        <v>92.368395527499601</v>
      </c>
      <c r="V1429" s="64">
        <v>0.80876053548375704</v>
      </c>
      <c r="W1429" s="107"/>
      <c r="X1429" s="63">
        <v>228.5294528741</v>
      </c>
      <c r="Y1429" s="64">
        <v>0.83831040457897499</v>
      </c>
      <c r="Z1429" s="63">
        <v>366.87004022660102</v>
      </c>
      <c r="AA1429" s="64">
        <v>0.86143390981232204</v>
      </c>
      <c r="AB1429" s="63">
        <v>652.24730331310002</v>
      </c>
      <c r="AC1429" s="64">
        <v>0.82748148349824202</v>
      </c>
    </row>
    <row r="1430" spans="1:29" customFormat="1" x14ac:dyDescent="0.3">
      <c r="A1430" s="65" t="s">
        <v>1</v>
      </c>
    </row>
    <row r="1431" spans="1:29" customFormat="1" x14ac:dyDescent="0.3">
      <c r="A1431" s="65" t="s">
        <v>1</v>
      </c>
    </row>
    <row r="1432" spans="1:29" customFormat="1" x14ac:dyDescent="0.3">
      <c r="A1432" s="53" t="s">
        <v>471</v>
      </c>
    </row>
    <row r="1433" spans="1:29" customFormat="1" x14ac:dyDescent="0.3">
      <c r="A1433" s="54" t="s">
        <v>1</v>
      </c>
    </row>
    <row r="1434" spans="1:29" customFormat="1" x14ac:dyDescent="0.3">
      <c r="A1434" s="114" t="s">
        <v>1</v>
      </c>
      <c r="B1434" s="113" t="s">
        <v>504</v>
      </c>
      <c r="C1434" s="113" t="s">
        <v>1</v>
      </c>
      <c r="D1434" s="113" t="s">
        <v>346</v>
      </c>
      <c r="E1434" s="113" t="s">
        <v>1</v>
      </c>
      <c r="F1434" s="113" t="s">
        <v>347</v>
      </c>
      <c r="G1434" s="113" t="s">
        <v>1</v>
      </c>
      <c r="H1434" s="105"/>
      <c r="I1434" s="113" t="s">
        <v>350</v>
      </c>
      <c r="J1434" s="113" t="s">
        <v>1</v>
      </c>
      <c r="K1434" s="113" t="s">
        <v>351</v>
      </c>
      <c r="L1434" s="113" t="s">
        <v>1</v>
      </c>
      <c r="M1434" s="113" t="s">
        <v>352</v>
      </c>
      <c r="N1434" s="113" t="s">
        <v>1</v>
      </c>
      <c r="O1434" s="113" t="s">
        <v>353</v>
      </c>
      <c r="P1434" s="113" t="s">
        <v>1</v>
      </c>
      <c r="Q1434" s="113" t="s">
        <v>354</v>
      </c>
      <c r="R1434" s="113" t="s">
        <v>1</v>
      </c>
      <c r="S1434" s="113" t="s">
        <v>355</v>
      </c>
      <c r="T1434" s="113" t="s">
        <v>1</v>
      </c>
      <c r="U1434" s="113" t="s">
        <v>356</v>
      </c>
      <c r="V1434" s="113" t="s">
        <v>1</v>
      </c>
      <c r="W1434" s="105"/>
      <c r="X1434" s="113" t="s">
        <v>358</v>
      </c>
      <c r="Y1434" s="113" t="s">
        <v>1</v>
      </c>
      <c r="Z1434" s="113" t="s">
        <v>359</v>
      </c>
      <c r="AA1434" s="113" t="s">
        <v>1</v>
      </c>
      <c r="AB1434" s="113" t="s">
        <v>360</v>
      </c>
      <c r="AC1434" s="113" t="s">
        <v>1</v>
      </c>
    </row>
    <row r="1435" spans="1:29" customFormat="1" x14ac:dyDescent="0.3">
      <c r="A1435" s="115" t="s">
        <v>1</v>
      </c>
      <c r="B1435" s="55" t="s">
        <v>14</v>
      </c>
      <c r="C1435" s="55" t="s">
        <v>15</v>
      </c>
      <c r="D1435" s="55" t="s">
        <v>14</v>
      </c>
      <c r="E1435" s="55" t="s">
        <v>15</v>
      </c>
      <c r="F1435" s="55" t="s">
        <v>14</v>
      </c>
      <c r="G1435" s="55" t="s">
        <v>15</v>
      </c>
      <c r="H1435" s="105"/>
      <c r="I1435" s="55" t="s">
        <v>14</v>
      </c>
      <c r="J1435" s="55" t="s">
        <v>15</v>
      </c>
      <c r="K1435" s="55" t="s">
        <v>14</v>
      </c>
      <c r="L1435" s="55" t="s">
        <v>15</v>
      </c>
      <c r="M1435" s="55" t="s">
        <v>14</v>
      </c>
      <c r="N1435" s="55" t="s">
        <v>15</v>
      </c>
      <c r="O1435" s="55" t="s">
        <v>14</v>
      </c>
      <c r="P1435" s="55" t="s">
        <v>15</v>
      </c>
      <c r="Q1435" s="55" t="s">
        <v>14</v>
      </c>
      <c r="R1435" s="55" t="s">
        <v>15</v>
      </c>
      <c r="S1435" s="55" t="s">
        <v>14</v>
      </c>
      <c r="T1435" s="55" t="s">
        <v>15</v>
      </c>
      <c r="U1435" s="55" t="s">
        <v>14</v>
      </c>
      <c r="V1435" s="55" t="s">
        <v>15</v>
      </c>
      <c r="W1435" s="105"/>
      <c r="X1435" s="55" t="s">
        <v>14</v>
      </c>
      <c r="Y1435" s="55" t="s">
        <v>15</v>
      </c>
      <c r="Z1435" s="55" t="s">
        <v>14</v>
      </c>
      <c r="AA1435" s="55" t="s">
        <v>15</v>
      </c>
      <c r="AB1435" s="55" t="s">
        <v>14</v>
      </c>
      <c r="AC1435" s="55" t="s">
        <v>15</v>
      </c>
    </row>
    <row r="1436" spans="1:29" customFormat="1" x14ac:dyDescent="0.3">
      <c r="A1436" s="56" t="s">
        <v>16</v>
      </c>
      <c r="B1436" s="57">
        <v>1497.7955463971</v>
      </c>
      <c r="C1436" s="57">
        <v>1497.7955463971</v>
      </c>
      <c r="D1436" s="57">
        <v>695.70771563350002</v>
      </c>
      <c r="E1436" s="57">
        <v>695.70771563350002</v>
      </c>
      <c r="F1436" s="57">
        <v>797.91415653839999</v>
      </c>
      <c r="G1436" s="57">
        <v>797.91415653839999</v>
      </c>
      <c r="H1436" s="106"/>
      <c r="I1436" s="57">
        <v>202.05902681649999</v>
      </c>
      <c r="J1436" s="57">
        <v>202.05902681649999</v>
      </c>
      <c r="K1436" s="57">
        <v>250.81179160139999</v>
      </c>
      <c r="L1436" s="57">
        <v>250.81179160139999</v>
      </c>
      <c r="M1436" s="57">
        <v>192.86541582780001</v>
      </c>
      <c r="N1436" s="57">
        <v>192.86541582780001</v>
      </c>
      <c r="O1436" s="57">
        <v>274.45842064239997</v>
      </c>
      <c r="P1436" s="57">
        <v>274.45842064239997</v>
      </c>
      <c r="Q1436" s="57">
        <v>164.15384138869999</v>
      </c>
      <c r="R1436" s="57">
        <v>164.15384138869999</v>
      </c>
      <c r="S1436" s="57">
        <v>299.23722969149998</v>
      </c>
      <c r="T1436" s="57">
        <v>299.23722969149998</v>
      </c>
      <c r="U1436" s="57">
        <v>114.2098204288</v>
      </c>
      <c r="V1436" s="57">
        <v>114.2098204288</v>
      </c>
      <c r="W1436" s="106"/>
      <c r="X1436" s="57">
        <v>272.60720089580002</v>
      </c>
      <c r="Y1436" s="57">
        <v>272.60720089580002</v>
      </c>
      <c r="Z1436" s="57">
        <v>425.88297958520002</v>
      </c>
      <c r="AA1436" s="57">
        <v>425.88297958520002</v>
      </c>
      <c r="AB1436" s="57">
        <v>788.23190164410005</v>
      </c>
      <c r="AC1436" s="57">
        <v>788.23190164410005</v>
      </c>
    </row>
    <row r="1437" spans="1:29" customFormat="1" x14ac:dyDescent="0.3">
      <c r="A1437" s="58" t="s">
        <v>332</v>
      </c>
      <c r="B1437" s="59">
        <v>17.366460632999999</v>
      </c>
      <c r="C1437" s="60">
        <v>1.15946803786234E-2</v>
      </c>
      <c r="D1437" s="59">
        <v>2.17936381429999</v>
      </c>
      <c r="E1437" s="60">
        <v>3.1325853736083801E-3</v>
      </c>
      <c r="F1437" s="59">
        <v>15.187096818700001</v>
      </c>
      <c r="G1437" s="60">
        <v>1.9033497142833498E-2</v>
      </c>
      <c r="H1437" s="107"/>
      <c r="I1437" s="59">
        <v>0</v>
      </c>
      <c r="J1437" s="60">
        <v>0</v>
      </c>
      <c r="K1437" s="59">
        <v>13.6756278593</v>
      </c>
      <c r="L1437" s="61">
        <v>5.4525458201079499E-2</v>
      </c>
      <c r="M1437" s="59">
        <v>1.8656347866</v>
      </c>
      <c r="N1437" s="60">
        <v>9.6732469042854902E-3</v>
      </c>
      <c r="O1437" s="59">
        <v>0</v>
      </c>
      <c r="P1437" s="60">
        <v>0</v>
      </c>
      <c r="Q1437" s="59">
        <v>0.65820862269999703</v>
      </c>
      <c r="R1437" s="60">
        <v>4.0097058779235504E-3</v>
      </c>
      <c r="S1437" s="59">
        <v>0</v>
      </c>
      <c r="T1437" s="60">
        <v>0</v>
      </c>
      <c r="U1437" s="59">
        <v>1.1669893644</v>
      </c>
      <c r="V1437" s="60">
        <v>1.0217942380248399E-2</v>
      </c>
      <c r="W1437" s="107"/>
      <c r="X1437" s="59">
        <v>1.1669893644</v>
      </c>
      <c r="Y1437" s="60">
        <v>4.2808457024070502E-3</v>
      </c>
      <c r="Z1437" s="59">
        <v>0</v>
      </c>
      <c r="AA1437" s="62">
        <v>0</v>
      </c>
      <c r="AB1437" s="59">
        <v>16.1994712686</v>
      </c>
      <c r="AC1437" s="60">
        <v>2.0551656479281099E-2</v>
      </c>
    </row>
    <row r="1438" spans="1:29" customFormat="1" x14ac:dyDescent="0.3">
      <c r="A1438" s="58" t="s">
        <v>333</v>
      </c>
      <c r="B1438" s="63">
        <v>37.920804409500001</v>
      </c>
      <c r="C1438" s="64">
        <v>2.5317744134516401E-2</v>
      </c>
      <c r="D1438" s="63">
        <v>26.203687708699999</v>
      </c>
      <c r="E1438" s="64">
        <v>3.7664793878043099E-2</v>
      </c>
      <c r="F1438" s="63">
        <v>11.7171167008</v>
      </c>
      <c r="G1438" s="64">
        <v>1.46846833143461E-2</v>
      </c>
      <c r="H1438" s="107"/>
      <c r="I1438" s="63">
        <v>9.2613509515999901</v>
      </c>
      <c r="J1438" s="64">
        <v>4.5834878537798301E-2</v>
      </c>
      <c r="K1438" s="63">
        <v>6.5483965912999897</v>
      </c>
      <c r="L1438" s="64">
        <v>2.6108806725111899E-2</v>
      </c>
      <c r="M1438" s="63">
        <v>4.6074374246999996</v>
      </c>
      <c r="N1438" s="64">
        <v>2.3889391495745201E-2</v>
      </c>
      <c r="O1438" s="63">
        <v>12.687654268799999</v>
      </c>
      <c r="P1438" s="61">
        <v>4.6227965019630897E-2</v>
      </c>
      <c r="Q1438" s="63">
        <v>1.3935345133999999</v>
      </c>
      <c r="R1438" s="62">
        <v>8.4891983130644406E-3</v>
      </c>
      <c r="S1438" s="63">
        <v>1.9528624895</v>
      </c>
      <c r="T1438" s="64">
        <v>6.5261347711089001E-3</v>
      </c>
      <c r="U1438" s="63">
        <v>1.4695681702000001</v>
      </c>
      <c r="V1438" s="64">
        <v>1.28672662708208E-2</v>
      </c>
      <c r="W1438" s="107"/>
      <c r="X1438" s="63">
        <v>10.0917498205</v>
      </c>
      <c r="Y1438" s="64">
        <v>3.7019380953027099E-2</v>
      </c>
      <c r="Z1438" s="63">
        <v>3.0013720376999999</v>
      </c>
      <c r="AA1438" s="62">
        <v>7.0474101609396701E-3</v>
      </c>
      <c r="AB1438" s="63">
        <v>24.827682551300001</v>
      </c>
      <c r="AC1438" s="64">
        <v>3.1497941785297197E-2</v>
      </c>
    </row>
    <row r="1439" spans="1:29" customFormat="1" x14ac:dyDescent="0.3">
      <c r="A1439" s="58" t="s">
        <v>334</v>
      </c>
      <c r="B1439" s="59">
        <v>151.2933664997</v>
      </c>
      <c r="C1439" s="60">
        <v>0.101010693257589</v>
      </c>
      <c r="D1439" s="59">
        <v>75.217421311699894</v>
      </c>
      <c r="E1439" s="60">
        <v>0.108116410989072</v>
      </c>
      <c r="F1439" s="59">
        <v>72.137505959199999</v>
      </c>
      <c r="G1439" s="60">
        <v>9.0407602582406807E-2</v>
      </c>
      <c r="H1439" s="107"/>
      <c r="I1439" s="59">
        <v>22.936231783899999</v>
      </c>
      <c r="J1439" s="60">
        <v>0.113512532180656</v>
      </c>
      <c r="K1439" s="59">
        <v>28.863528028400001</v>
      </c>
      <c r="L1439" s="60">
        <v>0.11508042681769499</v>
      </c>
      <c r="M1439" s="59">
        <v>22.593480871899999</v>
      </c>
      <c r="N1439" s="60">
        <v>0.117146357084946</v>
      </c>
      <c r="O1439" s="59">
        <v>31.180156802700001</v>
      </c>
      <c r="P1439" s="60">
        <v>0.11360612193905199</v>
      </c>
      <c r="Q1439" s="59">
        <v>13.355935843999999</v>
      </c>
      <c r="R1439" s="60">
        <v>8.1362310689851405E-2</v>
      </c>
      <c r="S1439" s="59">
        <v>20.885847266799999</v>
      </c>
      <c r="T1439" s="60">
        <v>6.9796954370725695E-2</v>
      </c>
      <c r="U1439" s="59">
        <v>11.478185902</v>
      </c>
      <c r="V1439" s="60">
        <v>0.100500866378261</v>
      </c>
      <c r="W1439" s="107"/>
      <c r="X1439" s="59">
        <v>18.3154390029</v>
      </c>
      <c r="Y1439" s="60">
        <v>6.7186189296227702E-2</v>
      </c>
      <c r="Z1439" s="59">
        <v>41.156152018499903</v>
      </c>
      <c r="AA1439" s="60">
        <v>9.66372313319145E-2</v>
      </c>
      <c r="AB1439" s="59">
        <v>91.027800775299994</v>
      </c>
      <c r="AC1439" s="60">
        <v>0.115483527862084</v>
      </c>
    </row>
    <row r="1440" spans="1:29" customFormat="1" x14ac:dyDescent="0.3">
      <c r="A1440" s="58" t="s">
        <v>335</v>
      </c>
      <c r="B1440" s="63">
        <v>819.14392272199905</v>
      </c>
      <c r="C1440" s="64">
        <v>0.54689969181202702</v>
      </c>
      <c r="D1440" s="63">
        <v>389.25838141799898</v>
      </c>
      <c r="E1440" s="64">
        <v>0.559514250986203</v>
      </c>
      <c r="F1440" s="63">
        <v>429.88554130400001</v>
      </c>
      <c r="G1440" s="64">
        <v>0.53876164219090605</v>
      </c>
      <c r="H1440" s="107"/>
      <c r="I1440" s="63">
        <v>108.96564061070001</v>
      </c>
      <c r="J1440" s="64">
        <v>0.53927628142868</v>
      </c>
      <c r="K1440" s="63">
        <v>142.47205098040001</v>
      </c>
      <c r="L1440" s="64">
        <v>0.56804367159428604</v>
      </c>
      <c r="M1440" s="63">
        <v>101.1593480617</v>
      </c>
      <c r="N1440" s="64">
        <v>0.52450745317667602</v>
      </c>
      <c r="O1440" s="63">
        <v>141.34359420839999</v>
      </c>
      <c r="P1440" s="64">
        <v>0.514990918761282</v>
      </c>
      <c r="Q1440" s="63">
        <v>79.544942694</v>
      </c>
      <c r="R1440" s="62">
        <v>0.48457557874412099</v>
      </c>
      <c r="S1440" s="63">
        <v>179.59757489059999</v>
      </c>
      <c r="T1440" s="64">
        <v>0.60018459292567605</v>
      </c>
      <c r="U1440" s="63">
        <v>66.060771276200001</v>
      </c>
      <c r="V1440" s="64">
        <v>0.57841585800744</v>
      </c>
      <c r="W1440" s="107"/>
      <c r="X1440" s="63">
        <v>144.08295501910001</v>
      </c>
      <c r="Y1440" s="64">
        <v>0.52853686383058396</v>
      </c>
      <c r="Z1440" s="63">
        <v>241.61586497490001</v>
      </c>
      <c r="AA1440" s="64">
        <v>0.56732923492323695</v>
      </c>
      <c r="AB1440" s="63">
        <v>423.16561315899997</v>
      </c>
      <c r="AC1440" s="64">
        <v>0.53685420784969196</v>
      </c>
    </row>
    <row r="1441" spans="1:29" customFormat="1" x14ac:dyDescent="0.3">
      <c r="A1441" s="58" t="s">
        <v>336</v>
      </c>
      <c r="B1441" s="59">
        <v>446.82304046220003</v>
      </c>
      <c r="C1441" s="60">
        <v>0.29832044936775198</v>
      </c>
      <c r="D1441" s="59">
        <v>192.2027208854</v>
      </c>
      <c r="E1441" s="60">
        <v>0.27626935358965099</v>
      </c>
      <c r="F1441" s="59">
        <v>254.385084580399</v>
      </c>
      <c r="G1441" s="60">
        <v>0.31881259718965499</v>
      </c>
      <c r="H1441" s="107"/>
      <c r="I1441" s="59">
        <v>60.895803470300201</v>
      </c>
      <c r="J1441" s="60">
        <v>0.30137630785286601</v>
      </c>
      <c r="K1441" s="59">
        <v>59.252188141999802</v>
      </c>
      <c r="L1441" s="60">
        <v>0.23624163666182799</v>
      </c>
      <c r="M1441" s="59">
        <v>56.317923007900198</v>
      </c>
      <c r="N1441" s="60">
        <v>0.29200633387887198</v>
      </c>
      <c r="O1441" s="59">
        <v>80.901253630100101</v>
      </c>
      <c r="P1441" s="60">
        <v>0.294766884691465</v>
      </c>
      <c r="Q1441" s="59">
        <v>66.050262825700003</v>
      </c>
      <c r="R1441" s="61">
        <v>0.402368060758929</v>
      </c>
      <c r="S1441" s="59">
        <v>92.352064195599993</v>
      </c>
      <c r="T1441" s="60">
        <v>0.30862491372083201</v>
      </c>
      <c r="U1441" s="59">
        <v>31.053545190600001</v>
      </c>
      <c r="V1441" s="60">
        <v>0.27189908077965302</v>
      </c>
      <c r="W1441" s="107"/>
      <c r="X1441" s="59">
        <v>95.835529876500104</v>
      </c>
      <c r="Y1441" s="60">
        <v>0.35155171822893899</v>
      </c>
      <c r="Z1441" s="59">
        <v>133.5434701339</v>
      </c>
      <c r="AA1441" s="60">
        <v>0.31356846019995499</v>
      </c>
      <c r="AB1441" s="59">
        <v>217.44404045179999</v>
      </c>
      <c r="AC1441" s="60">
        <v>0.27586302964679998</v>
      </c>
    </row>
    <row r="1442" spans="1:29" customFormat="1" x14ac:dyDescent="0.3">
      <c r="A1442" s="58" t="s">
        <v>337</v>
      </c>
      <c r="B1442" s="63">
        <v>25.247951670700001</v>
      </c>
      <c r="C1442" s="64">
        <v>1.6856741049493099E-2</v>
      </c>
      <c r="D1442" s="63">
        <v>10.646140495399999</v>
      </c>
      <c r="E1442" s="64">
        <v>1.53026051834222E-2</v>
      </c>
      <c r="F1442" s="63">
        <v>14.6018111753</v>
      </c>
      <c r="G1442" s="64">
        <v>1.8299977579853001E-2</v>
      </c>
      <c r="H1442" s="107"/>
      <c r="I1442" s="63">
        <v>0</v>
      </c>
      <c r="J1442" s="64">
        <v>0</v>
      </c>
      <c r="K1442" s="63">
        <v>0</v>
      </c>
      <c r="L1442" s="64">
        <v>0</v>
      </c>
      <c r="M1442" s="63">
        <v>6.3215916749999801</v>
      </c>
      <c r="N1442" s="64">
        <v>3.2777217459475698E-2</v>
      </c>
      <c r="O1442" s="63">
        <v>8.3457617323999802</v>
      </c>
      <c r="P1442" s="64">
        <v>3.0408109588570199E-2</v>
      </c>
      <c r="Q1442" s="63">
        <v>3.1509568889000001</v>
      </c>
      <c r="R1442" s="64">
        <v>1.91951456161105E-2</v>
      </c>
      <c r="S1442" s="63">
        <v>4.4488808490000098</v>
      </c>
      <c r="T1442" s="64">
        <v>1.4867404211657101E-2</v>
      </c>
      <c r="U1442" s="63">
        <v>2.9807605254</v>
      </c>
      <c r="V1442" s="64">
        <v>2.6098986183576499E-2</v>
      </c>
      <c r="W1442" s="107"/>
      <c r="X1442" s="63">
        <v>3.1145378124</v>
      </c>
      <c r="Y1442" s="64">
        <v>1.14250019888157E-2</v>
      </c>
      <c r="Z1442" s="63">
        <v>6.5661204201999999</v>
      </c>
      <c r="AA1442" s="64">
        <v>1.5417663383954099E-2</v>
      </c>
      <c r="AB1442" s="63">
        <v>15.5672934381</v>
      </c>
      <c r="AC1442" s="64">
        <v>1.9749636376845001E-2</v>
      </c>
    </row>
    <row r="1443" spans="1:29" customFormat="1" x14ac:dyDescent="0.3">
      <c r="A1443" s="58" t="s">
        <v>310</v>
      </c>
      <c r="B1443" s="59">
        <v>55.287265042500003</v>
      </c>
      <c r="C1443" s="60">
        <v>3.6912424513139801E-2</v>
      </c>
      <c r="D1443" s="59">
        <v>28.383051523000098</v>
      </c>
      <c r="E1443" s="60">
        <v>4.07973792516515E-2</v>
      </c>
      <c r="F1443" s="59">
        <v>26.904213519500001</v>
      </c>
      <c r="G1443" s="60">
        <v>3.37181804571796E-2</v>
      </c>
      <c r="H1443" s="107"/>
      <c r="I1443" s="59">
        <v>9.2613509515999901</v>
      </c>
      <c r="J1443" s="60">
        <v>4.5834878537798301E-2</v>
      </c>
      <c r="K1443" s="59">
        <v>20.224024450600002</v>
      </c>
      <c r="L1443" s="61">
        <v>8.0634264926191399E-2</v>
      </c>
      <c r="M1443" s="59">
        <v>6.4730722112999901</v>
      </c>
      <c r="N1443" s="60">
        <v>3.3562638400030702E-2</v>
      </c>
      <c r="O1443" s="59">
        <v>12.687654268799999</v>
      </c>
      <c r="P1443" s="60">
        <v>4.6227965019630897E-2</v>
      </c>
      <c r="Q1443" s="59">
        <v>2.0517431360999998</v>
      </c>
      <c r="R1443" s="62">
        <v>1.2498904190988E-2</v>
      </c>
      <c r="S1443" s="59">
        <v>1.9528624895</v>
      </c>
      <c r="T1443" s="62">
        <v>6.5261347711089001E-3</v>
      </c>
      <c r="U1443" s="59">
        <v>2.6365575346000001</v>
      </c>
      <c r="V1443" s="60">
        <v>2.3085208651069299E-2</v>
      </c>
      <c r="W1443" s="107"/>
      <c r="X1443" s="59">
        <v>11.2587391849</v>
      </c>
      <c r="Y1443" s="60">
        <v>4.1300226655434098E-2</v>
      </c>
      <c r="Z1443" s="59">
        <v>3.0013720376999999</v>
      </c>
      <c r="AA1443" s="62">
        <v>7.0474101609396701E-3</v>
      </c>
      <c r="AB1443" s="59">
        <v>41.027153819900001</v>
      </c>
      <c r="AC1443" s="60">
        <v>5.2049598264578299E-2</v>
      </c>
    </row>
    <row r="1444" spans="1:29" customFormat="1" x14ac:dyDescent="0.3">
      <c r="A1444" s="58" t="s">
        <v>311</v>
      </c>
      <c r="B1444" s="63">
        <v>1265.9669631842</v>
      </c>
      <c r="C1444" s="64">
        <v>0.84522014117977795</v>
      </c>
      <c r="D1444" s="63">
        <v>581.46110230340003</v>
      </c>
      <c r="E1444" s="64">
        <v>0.83578360457585399</v>
      </c>
      <c r="F1444" s="63">
        <v>684.27062588440003</v>
      </c>
      <c r="G1444" s="64">
        <v>0.85757423938056099</v>
      </c>
      <c r="H1444" s="107"/>
      <c r="I1444" s="63">
        <v>169.861444081</v>
      </c>
      <c r="J1444" s="64">
        <v>0.84065258928154596</v>
      </c>
      <c r="K1444" s="63">
        <v>201.72423912240001</v>
      </c>
      <c r="L1444" s="64">
        <v>0.804285308256113</v>
      </c>
      <c r="M1444" s="63">
        <v>157.47727106959999</v>
      </c>
      <c r="N1444" s="64">
        <v>0.816513787055548</v>
      </c>
      <c r="O1444" s="63">
        <v>222.24484783849999</v>
      </c>
      <c r="P1444" s="64">
        <v>0.80975780345274695</v>
      </c>
      <c r="Q1444" s="63">
        <v>145.59520551969999</v>
      </c>
      <c r="R1444" s="61">
        <v>0.88694363950305</v>
      </c>
      <c r="S1444" s="63">
        <v>271.94963908620002</v>
      </c>
      <c r="T1444" s="61">
        <v>0.90880950664650795</v>
      </c>
      <c r="U1444" s="63">
        <v>97.114316466800105</v>
      </c>
      <c r="V1444" s="64">
        <v>0.85031493878709397</v>
      </c>
      <c r="W1444" s="107"/>
      <c r="X1444" s="63">
        <v>239.91848489559999</v>
      </c>
      <c r="Y1444" s="64">
        <v>0.88008858205952201</v>
      </c>
      <c r="Z1444" s="63">
        <v>375.15933510879898</v>
      </c>
      <c r="AA1444" s="64">
        <v>0.88089769512319205</v>
      </c>
      <c r="AB1444" s="63">
        <v>640.60965361080002</v>
      </c>
      <c r="AC1444" s="62">
        <v>0.81271723749649305</v>
      </c>
    </row>
    <row r="1445" spans="1:29" customFormat="1" x14ac:dyDescent="0.3">
      <c r="A1445" s="65" t="s">
        <v>1</v>
      </c>
    </row>
    <row r="1446" spans="1:29" customFormat="1" x14ac:dyDescent="0.3">
      <c r="A1446" s="65" t="s">
        <v>1</v>
      </c>
    </row>
    <row r="1447" spans="1:29" customFormat="1" x14ac:dyDescent="0.3">
      <c r="A1447" s="53" t="s">
        <v>472</v>
      </c>
    </row>
    <row r="1448" spans="1:29" customFormat="1" x14ac:dyDescent="0.3">
      <c r="A1448" s="54" t="s">
        <v>1</v>
      </c>
    </row>
    <row r="1449" spans="1:29" customFormat="1" x14ac:dyDescent="0.3">
      <c r="A1449" s="114" t="s">
        <v>1</v>
      </c>
      <c r="B1449" s="113" t="s">
        <v>504</v>
      </c>
      <c r="C1449" s="113" t="s">
        <v>1</v>
      </c>
      <c r="D1449" s="113" t="s">
        <v>346</v>
      </c>
      <c r="E1449" s="113" t="s">
        <v>1</v>
      </c>
      <c r="F1449" s="113" t="s">
        <v>347</v>
      </c>
      <c r="G1449" s="113" t="s">
        <v>1</v>
      </c>
      <c r="H1449" s="105"/>
      <c r="I1449" s="113" t="s">
        <v>350</v>
      </c>
      <c r="J1449" s="113" t="s">
        <v>1</v>
      </c>
      <c r="K1449" s="113" t="s">
        <v>351</v>
      </c>
      <c r="L1449" s="113" t="s">
        <v>1</v>
      </c>
      <c r="M1449" s="113" t="s">
        <v>352</v>
      </c>
      <c r="N1449" s="113" t="s">
        <v>1</v>
      </c>
      <c r="O1449" s="113" t="s">
        <v>353</v>
      </c>
      <c r="P1449" s="113" t="s">
        <v>1</v>
      </c>
      <c r="Q1449" s="113" t="s">
        <v>354</v>
      </c>
      <c r="R1449" s="113" t="s">
        <v>1</v>
      </c>
      <c r="S1449" s="113" t="s">
        <v>355</v>
      </c>
      <c r="T1449" s="113" t="s">
        <v>1</v>
      </c>
      <c r="U1449" s="113" t="s">
        <v>356</v>
      </c>
      <c r="V1449" s="113" t="s">
        <v>1</v>
      </c>
      <c r="W1449" s="105"/>
      <c r="X1449" s="113" t="s">
        <v>358</v>
      </c>
      <c r="Y1449" s="113" t="s">
        <v>1</v>
      </c>
      <c r="Z1449" s="113" t="s">
        <v>359</v>
      </c>
      <c r="AA1449" s="113" t="s">
        <v>1</v>
      </c>
      <c r="AB1449" s="113" t="s">
        <v>360</v>
      </c>
      <c r="AC1449" s="113" t="s">
        <v>1</v>
      </c>
    </row>
    <row r="1450" spans="1:29" customFormat="1" x14ac:dyDescent="0.3">
      <c r="A1450" s="115" t="s">
        <v>1</v>
      </c>
      <c r="B1450" s="55" t="s">
        <v>14</v>
      </c>
      <c r="C1450" s="55" t="s">
        <v>15</v>
      </c>
      <c r="D1450" s="55" t="s">
        <v>14</v>
      </c>
      <c r="E1450" s="55" t="s">
        <v>15</v>
      </c>
      <c r="F1450" s="55" t="s">
        <v>14</v>
      </c>
      <c r="G1450" s="55" t="s">
        <v>15</v>
      </c>
      <c r="H1450" s="105"/>
      <c r="I1450" s="55" t="s">
        <v>14</v>
      </c>
      <c r="J1450" s="55" t="s">
        <v>15</v>
      </c>
      <c r="K1450" s="55" t="s">
        <v>14</v>
      </c>
      <c r="L1450" s="55" t="s">
        <v>15</v>
      </c>
      <c r="M1450" s="55" t="s">
        <v>14</v>
      </c>
      <c r="N1450" s="55" t="s">
        <v>15</v>
      </c>
      <c r="O1450" s="55" t="s">
        <v>14</v>
      </c>
      <c r="P1450" s="55" t="s">
        <v>15</v>
      </c>
      <c r="Q1450" s="55" t="s">
        <v>14</v>
      </c>
      <c r="R1450" s="55" t="s">
        <v>15</v>
      </c>
      <c r="S1450" s="55" t="s">
        <v>14</v>
      </c>
      <c r="T1450" s="55" t="s">
        <v>15</v>
      </c>
      <c r="U1450" s="55" t="s">
        <v>14</v>
      </c>
      <c r="V1450" s="55" t="s">
        <v>15</v>
      </c>
      <c r="W1450" s="105"/>
      <c r="X1450" s="55" t="s">
        <v>14</v>
      </c>
      <c r="Y1450" s="55" t="s">
        <v>15</v>
      </c>
      <c r="Z1450" s="55" t="s">
        <v>14</v>
      </c>
      <c r="AA1450" s="55" t="s">
        <v>15</v>
      </c>
      <c r="AB1450" s="55" t="s">
        <v>14</v>
      </c>
      <c r="AC1450" s="55" t="s">
        <v>15</v>
      </c>
    </row>
    <row r="1451" spans="1:29" customFormat="1" x14ac:dyDescent="0.3">
      <c r="A1451" s="56" t="s">
        <v>16</v>
      </c>
      <c r="B1451" s="57">
        <v>1497.7955463971</v>
      </c>
      <c r="C1451" s="57">
        <v>1497.7955463971</v>
      </c>
      <c r="D1451" s="57">
        <v>695.70771563350002</v>
      </c>
      <c r="E1451" s="57">
        <v>695.70771563350002</v>
      </c>
      <c r="F1451" s="57">
        <v>797.91415653839999</v>
      </c>
      <c r="G1451" s="57">
        <v>797.91415653839999</v>
      </c>
      <c r="H1451" s="106"/>
      <c r="I1451" s="57">
        <v>202.05902681649999</v>
      </c>
      <c r="J1451" s="57">
        <v>202.05902681649999</v>
      </c>
      <c r="K1451" s="57">
        <v>250.81179160139999</v>
      </c>
      <c r="L1451" s="57">
        <v>250.81179160139999</v>
      </c>
      <c r="M1451" s="57">
        <v>192.86541582780001</v>
      </c>
      <c r="N1451" s="57">
        <v>192.86541582780001</v>
      </c>
      <c r="O1451" s="57">
        <v>274.45842064239997</v>
      </c>
      <c r="P1451" s="57">
        <v>274.45842064239997</v>
      </c>
      <c r="Q1451" s="57">
        <v>164.15384138869999</v>
      </c>
      <c r="R1451" s="57">
        <v>164.15384138869999</v>
      </c>
      <c r="S1451" s="57">
        <v>299.23722969149998</v>
      </c>
      <c r="T1451" s="57">
        <v>299.23722969149998</v>
      </c>
      <c r="U1451" s="57">
        <v>114.2098204288</v>
      </c>
      <c r="V1451" s="57">
        <v>114.2098204288</v>
      </c>
      <c r="W1451" s="106"/>
      <c r="X1451" s="57">
        <v>272.60720089580002</v>
      </c>
      <c r="Y1451" s="57">
        <v>272.60720089580002</v>
      </c>
      <c r="Z1451" s="57">
        <v>425.88297958520002</v>
      </c>
      <c r="AA1451" s="57">
        <v>425.88297958520002</v>
      </c>
      <c r="AB1451" s="57">
        <v>788.23190164410005</v>
      </c>
      <c r="AC1451" s="57">
        <v>788.23190164410005</v>
      </c>
    </row>
    <row r="1452" spans="1:29" customFormat="1" x14ac:dyDescent="0.3">
      <c r="A1452" s="58" t="s">
        <v>338</v>
      </c>
      <c r="B1452" s="59">
        <v>1401.5564163622</v>
      </c>
      <c r="C1452" s="60">
        <v>0.93574615022297303</v>
      </c>
      <c r="D1452" s="59">
        <v>635.56357771520004</v>
      </c>
      <c r="E1452" s="60">
        <v>0.91354970403981595</v>
      </c>
      <c r="F1452" s="59">
        <v>761.8191644218</v>
      </c>
      <c r="G1452" s="60">
        <v>0.95476331404722603</v>
      </c>
      <c r="H1452" s="107"/>
      <c r="I1452" s="59">
        <v>178.98070199759999</v>
      </c>
      <c r="J1452" s="60">
        <v>0.88578424244387499</v>
      </c>
      <c r="K1452" s="59">
        <v>222.26616453470001</v>
      </c>
      <c r="L1452" s="60">
        <v>0.88618706128432001</v>
      </c>
      <c r="M1452" s="59">
        <v>187.07343162780001</v>
      </c>
      <c r="N1452" s="61">
        <v>0.96996877757922495</v>
      </c>
      <c r="O1452" s="59">
        <v>254.90883224469999</v>
      </c>
      <c r="P1452" s="60">
        <v>0.92877030935344596</v>
      </c>
      <c r="Q1452" s="59">
        <v>159.50008005480001</v>
      </c>
      <c r="R1452" s="61">
        <v>0.97165000042319805</v>
      </c>
      <c r="S1452" s="59">
        <v>289.56558186159998</v>
      </c>
      <c r="T1452" s="60">
        <v>0.96767899555856995</v>
      </c>
      <c r="U1452" s="59">
        <v>109.261624041</v>
      </c>
      <c r="V1452" s="60">
        <v>0.95667451039479801</v>
      </c>
      <c r="W1452" s="107"/>
      <c r="X1452" s="59">
        <v>258.55305140540003</v>
      </c>
      <c r="Y1452" s="60">
        <v>0.94844542094186302</v>
      </c>
      <c r="Z1452" s="59">
        <v>409.10705967660101</v>
      </c>
      <c r="AA1452" s="61">
        <v>0.96060908579878101</v>
      </c>
      <c r="AB1452" s="59">
        <v>723.61681571119902</v>
      </c>
      <c r="AC1452" s="60">
        <v>0.91802528443961096</v>
      </c>
    </row>
    <row r="1453" spans="1:29" customFormat="1" x14ac:dyDescent="0.3">
      <c r="A1453" s="58" t="s">
        <v>339</v>
      </c>
      <c r="B1453" s="63">
        <v>70.4899292043999</v>
      </c>
      <c r="C1453" s="64">
        <v>4.7062450795745302E-2</v>
      </c>
      <c r="D1453" s="63">
        <v>42.154186578500003</v>
      </c>
      <c r="E1453" s="64">
        <v>6.0591805482730798E-2</v>
      </c>
      <c r="F1453" s="63">
        <v>28.3357426259</v>
      </c>
      <c r="G1453" s="64">
        <v>3.55122695765034E-2</v>
      </c>
      <c r="H1453" s="107"/>
      <c r="I1453" s="63">
        <v>17.456395023999999</v>
      </c>
      <c r="J1453" s="64">
        <v>8.6392552211255705E-2</v>
      </c>
      <c r="K1453" s="63">
        <v>17.206262991500001</v>
      </c>
      <c r="L1453" s="64">
        <v>6.8602288918078E-2</v>
      </c>
      <c r="M1453" s="63">
        <v>2.1233575924000001</v>
      </c>
      <c r="N1453" s="62">
        <v>1.1009530056419499E-2</v>
      </c>
      <c r="O1453" s="63">
        <v>16.077327471299999</v>
      </c>
      <c r="P1453" s="64">
        <v>5.8578372030521998E-2</v>
      </c>
      <c r="Q1453" s="63">
        <v>3.5804499617999999</v>
      </c>
      <c r="R1453" s="62">
        <v>2.1811551478237101E-2</v>
      </c>
      <c r="S1453" s="63">
        <v>9.6716478298999906</v>
      </c>
      <c r="T1453" s="64">
        <v>3.23210044414294E-2</v>
      </c>
      <c r="U1453" s="63">
        <v>4.3744883335000004</v>
      </c>
      <c r="V1453" s="64">
        <v>3.8302208313400803E-2</v>
      </c>
      <c r="W1453" s="107"/>
      <c r="X1453" s="63">
        <v>8.4322196955000006</v>
      </c>
      <c r="Y1453" s="64">
        <v>3.0931757003451601E-2</v>
      </c>
      <c r="Z1453" s="63">
        <v>12.6046116411</v>
      </c>
      <c r="AA1453" s="64">
        <v>2.9596420249939501E-2</v>
      </c>
      <c r="AB1453" s="63">
        <v>48.6591231648</v>
      </c>
      <c r="AC1453" s="64">
        <v>6.1731989105371698E-2</v>
      </c>
    </row>
    <row r="1454" spans="1:29" customFormat="1" x14ac:dyDescent="0.3">
      <c r="A1454" s="58" t="s">
        <v>340</v>
      </c>
      <c r="B1454" s="59">
        <v>25.749200830500001</v>
      </c>
      <c r="C1454" s="60">
        <v>1.7191398981282101E-2</v>
      </c>
      <c r="D1454" s="59">
        <v>17.989951339800001</v>
      </c>
      <c r="E1454" s="60">
        <v>2.58584904774538E-2</v>
      </c>
      <c r="F1454" s="59">
        <v>7.7592494907000003</v>
      </c>
      <c r="G1454" s="60">
        <v>9.7244163762703999E-3</v>
      </c>
      <c r="H1454" s="107"/>
      <c r="I1454" s="59">
        <v>5.6219297948999998</v>
      </c>
      <c r="J1454" s="60">
        <v>2.7823205344869598E-2</v>
      </c>
      <c r="K1454" s="59">
        <v>11.339364075200001</v>
      </c>
      <c r="L1454" s="60">
        <v>4.52106497976019E-2</v>
      </c>
      <c r="M1454" s="59">
        <v>3.6686266075999998</v>
      </c>
      <c r="N1454" s="60">
        <v>1.9021692364356E-2</v>
      </c>
      <c r="O1454" s="59">
        <v>3.4722609264000002</v>
      </c>
      <c r="P1454" s="60">
        <v>1.2651318616032199E-2</v>
      </c>
      <c r="Q1454" s="59">
        <v>1.0733113721</v>
      </c>
      <c r="R1454" s="60">
        <v>6.53844809856448E-3</v>
      </c>
      <c r="S1454" s="59">
        <v>0</v>
      </c>
      <c r="T1454" s="62">
        <v>0</v>
      </c>
      <c r="U1454" s="59">
        <v>0.57370805430000005</v>
      </c>
      <c r="V1454" s="60">
        <v>5.0232812918014997E-3</v>
      </c>
      <c r="W1454" s="107"/>
      <c r="X1454" s="59">
        <v>5.6219297949000104</v>
      </c>
      <c r="Y1454" s="60">
        <v>2.0622822054685599E-2</v>
      </c>
      <c r="Z1454" s="59">
        <v>4.1713082674999997</v>
      </c>
      <c r="AA1454" s="60">
        <v>9.7944939512791904E-3</v>
      </c>
      <c r="AB1454" s="59">
        <v>15.955962768099999</v>
      </c>
      <c r="AC1454" s="60">
        <v>2.02427264550178E-2</v>
      </c>
    </row>
    <row r="1455" spans="1:29" customFormat="1" x14ac:dyDescent="0.3">
      <c r="A1455" s="65" t="s">
        <v>1</v>
      </c>
    </row>
    <row r="1456" spans="1:29" customFormat="1" x14ac:dyDescent="0.3">
      <c r="A1456" s="65" t="s">
        <v>1</v>
      </c>
    </row>
    <row r="1457" spans="1:29" customFormat="1" x14ac:dyDescent="0.3">
      <c r="A1457" s="53" t="s">
        <v>473</v>
      </c>
    </row>
    <row r="1458" spans="1:29" customFormat="1" x14ac:dyDescent="0.3">
      <c r="A1458" s="54" t="s">
        <v>1</v>
      </c>
    </row>
    <row r="1459" spans="1:29" customFormat="1" x14ac:dyDescent="0.3">
      <c r="A1459" s="114" t="s">
        <v>1</v>
      </c>
      <c r="B1459" s="113" t="s">
        <v>504</v>
      </c>
      <c r="C1459" s="113" t="s">
        <v>1</v>
      </c>
      <c r="D1459" s="113" t="s">
        <v>346</v>
      </c>
      <c r="E1459" s="113" t="s">
        <v>1</v>
      </c>
      <c r="F1459" s="113" t="s">
        <v>347</v>
      </c>
      <c r="G1459" s="113" t="s">
        <v>1</v>
      </c>
      <c r="H1459" s="105"/>
      <c r="I1459" s="113" t="s">
        <v>350</v>
      </c>
      <c r="J1459" s="113" t="s">
        <v>1</v>
      </c>
      <c r="K1459" s="113" t="s">
        <v>351</v>
      </c>
      <c r="L1459" s="113" t="s">
        <v>1</v>
      </c>
      <c r="M1459" s="113" t="s">
        <v>352</v>
      </c>
      <c r="N1459" s="113" t="s">
        <v>1</v>
      </c>
      <c r="O1459" s="113" t="s">
        <v>353</v>
      </c>
      <c r="P1459" s="113" t="s">
        <v>1</v>
      </c>
      <c r="Q1459" s="113" t="s">
        <v>354</v>
      </c>
      <c r="R1459" s="113" t="s">
        <v>1</v>
      </c>
      <c r="S1459" s="113" t="s">
        <v>355</v>
      </c>
      <c r="T1459" s="113" t="s">
        <v>1</v>
      </c>
      <c r="U1459" s="113" t="s">
        <v>356</v>
      </c>
      <c r="V1459" s="113" t="s">
        <v>1</v>
      </c>
      <c r="W1459" s="105"/>
      <c r="X1459" s="113" t="s">
        <v>358</v>
      </c>
      <c r="Y1459" s="113" t="s">
        <v>1</v>
      </c>
      <c r="Z1459" s="113" t="s">
        <v>359</v>
      </c>
      <c r="AA1459" s="113" t="s">
        <v>1</v>
      </c>
      <c r="AB1459" s="113" t="s">
        <v>360</v>
      </c>
      <c r="AC1459" s="113" t="s">
        <v>1</v>
      </c>
    </row>
    <row r="1460" spans="1:29" customFormat="1" x14ac:dyDescent="0.3">
      <c r="A1460" s="115" t="s">
        <v>1</v>
      </c>
      <c r="B1460" s="55" t="s">
        <v>14</v>
      </c>
      <c r="C1460" s="55" t="s">
        <v>15</v>
      </c>
      <c r="D1460" s="55" t="s">
        <v>14</v>
      </c>
      <c r="E1460" s="55" t="s">
        <v>15</v>
      </c>
      <c r="F1460" s="55" t="s">
        <v>14</v>
      </c>
      <c r="G1460" s="55" t="s">
        <v>15</v>
      </c>
      <c r="H1460" s="105"/>
      <c r="I1460" s="55" t="s">
        <v>14</v>
      </c>
      <c r="J1460" s="55" t="s">
        <v>15</v>
      </c>
      <c r="K1460" s="55" t="s">
        <v>14</v>
      </c>
      <c r="L1460" s="55" t="s">
        <v>15</v>
      </c>
      <c r="M1460" s="55" t="s">
        <v>14</v>
      </c>
      <c r="N1460" s="55" t="s">
        <v>15</v>
      </c>
      <c r="O1460" s="55" t="s">
        <v>14</v>
      </c>
      <c r="P1460" s="55" t="s">
        <v>15</v>
      </c>
      <c r="Q1460" s="55" t="s">
        <v>14</v>
      </c>
      <c r="R1460" s="55" t="s">
        <v>15</v>
      </c>
      <c r="S1460" s="55" t="s">
        <v>14</v>
      </c>
      <c r="T1460" s="55" t="s">
        <v>15</v>
      </c>
      <c r="U1460" s="55" t="s">
        <v>14</v>
      </c>
      <c r="V1460" s="55" t="s">
        <v>15</v>
      </c>
      <c r="W1460" s="105"/>
      <c r="X1460" s="55" t="s">
        <v>14</v>
      </c>
      <c r="Y1460" s="55" t="s">
        <v>15</v>
      </c>
      <c r="Z1460" s="55" t="s">
        <v>14</v>
      </c>
      <c r="AA1460" s="55" t="s">
        <v>15</v>
      </c>
      <c r="AB1460" s="55" t="s">
        <v>14</v>
      </c>
      <c r="AC1460" s="55" t="s">
        <v>15</v>
      </c>
    </row>
    <row r="1461" spans="1:29" customFormat="1" x14ac:dyDescent="0.3">
      <c r="A1461" s="56" t="s">
        <v>16</v>
      </c>
      <c r="B1461" s="57">
        <v>1497.7955463971</v>
      </c>
      <c r="C1461" s="57">
        <v>1497.7955463971</v>
      </c>
      <c r="D1461" s="57">
        <v>695.70771563350002</v>
      </c>
      <c r="E1461" s="57">
        <v>695.70771563350002</v>
      </c>
      <c r="F1461" s="57">
        <v>797.91415653839999</v>
      </c>
      <c r="G1461" s="57">
        <v>797.91415653839999</v>
      </c>
      <c r="H1461" s="106"/>
      <c r="I1461" s="57">
        <v>202.05902681649999</v>
      </c>
      <c r="J1461" s="57">
        <v>202.05902681649999</v>
      </c>
      <c r="K1461" s="57">
        <v>250.81179160139999</v>
      </c>
      <c r="L1461" s="57">
        <v>250.81179160139999</v>
      </c>
      <c r="M1461" s="57">
        <v>192.86541582780001</v>
      </c>
      <c r="N1461" s="57">
        <v>192.86541582780001</v>
      </c>
      <c r="O1461" s="57">
        <v>274.45842064239997</v>
      </c>
      <c r="P1461" s="57">
        <v>274.45842064239997</v>
      </c>
      <c r="Q1461" s="57">
        <v>164.15384138869999</v>
      </c>
      <c r="R1461" s="57">
        <v>164.15384138869999</v>
      </c>
      <c r="S1461" s="57">
        <v>299.23722969149998</v>
      </c>
      <c r="T1461" s="57">
        <v>299.23722969149998</v>
      </c>
      <c r="U1461" s="57">
        <v>114.2098204288</v>
      </c>
      <c r="V1461" s="57">
        <v>114.2098204288</v>
      </c>
      <c r="W1461" s="106"/>
      <c r="X1461" s="57">
        <v>272.60720089580002</v>
      </c>
      <c r="Y1461" s="57">
        <v>272.60720089580002</v>
      </c>
      <c r="Z1461" s="57">
        <v>425.88297958520002</v>
      </c>
      <c r="AA1461" s="57">
        <v>425.88297958520002</v>
      </c>
      <c r="AB1461" s="57">
        <v>788.23190164410005</v>
      </c>
      <c r="AC1461" s="57">
        <v>788.23190164410005</v>
      </c>
    </row>
    <row r="1462" spans="1:29" customFormat="1" x14ac:dyDescent="0.3">
      <c r="A1462" s="58" t="s">
        <v>341</v>
      </c>
      <c r="B1462" s="59">
        <v>234.0061535115</v>
      </c>
      <c r="C1462" s="60">
        <v>0.156233708982774</v>
      </c>
      <c r="D1462" s="59">
        <v>87.779670108599902</v>
      </c>
      <c r="E1462" s="60">
        <v>0.126173201958339</v>
      </c>
      <c r="F1462" s="59">
        <v>146.22648340289999</v>
      </c>
      <c r="G1462" s="60">
        <v>0.18326092124656099</v>
      </c>
      <c r="H1462" s="107"/>
      <c r="I1462" s="59">
        <v>24.7477417992</v>
      </c>
      <c r="J1462" s="60">
        <v>0.122477783789757</v>
      </c>
      <c r="K1462" s="59">
        <v>39.876825630999797</v>
      </c>
      <c r="L1462" s="60">
        <v>0.15899103218549601</v>
      </c>
      <c r="M1462" s="59">
        <v>22.923154168500002</v>
      </c>
      <c r="N1462" s="60">
        <v>0.11885570085290401</v>
      </c>
      <c r="O1462" s="59">
        <v>33.244455867399999</v>
      </c>
      <c r="P1462" s="60">
        <v>0.121127476393647</v>
      </c>
      <c r="Q1462" s="59">
        <v>30.828249167399999</v>
      </c>
      <c r="R1462" s="60">
        <v>0.18780096101681701</v>
      </c>
      <c r="S1462" s="59">
        <v>54.197898712599901</v>
      </c>
      <c r="T1462" s="60">
        <v>0.18112017267528999</v>
      </c>
      <c r="U1462" s="59">
        <v>28.187828165399999</v>
      </c>
      <c r="V1462" s="61">
        <v>0.246807394141493</v>
      </c>
      <c r="W1462" s="107"/>
      <c r="X1462" s="59">
        <v>47.772910652899903</v>
      </c>
      <c r="Y1462" s="60">
        <v>0.17524449279371901</v>
      </c>
      <c r="Z1462" s="59">
        <v>59.526498975400003</v>
      </c>
      <c r="AA1462" s="60">
        <v>0.13977196044175699</v>
      </c>
      <c r="AB1462" s="59">
        <v>126.70674388320001</v>
      </c>
      <c r="AC1462" s="60">
        <v>0.16074805348389801</v>
      </c>
    </row>
    <row r="1463" spans="1:29" customFormat="1" x14ac:dyDescent="0.3">
      <c r="A1463" s="58" t="s">
        <v>237</v>
      </c>
      <c r="B1463" s="63">
        <v>355.49033561840002</v>
      </c>
      <c r="C1463" s="64">
        <v>0.23734236389841101</v>
      </c>
      <c r="D1463" s="63">
        <v>179.22144718429999</v>
      </c>
      <c r="E1463" s="64">
        <v>0.25761026240898299</v>
      </c>
      <c r="F1463" s="63">
        <v>173.08969899040099</v>
      </c>
      <c r="G1463" s="64">
        <v>0.21692772032184099</v>
      </c>
      <c r="H1463" s="107"/>
      <c r="I1463" s="63">
        <v>48.619270603300002</v>
      </c>
      <c r="J1463" s="64">
        <v>0.240619146639034</v>
      </c>
      <c r="K1463" s="63">
        <v>55.103870985099903</v>
      </c>
      <c r="L1463" s="64">
        <v>0.21970207474405001</v>
      </c>
      <c r="M1463" s="63">
        <v>47.770940275199997</v>
      </c>
      <c r="N1463" s="64">
        <v>0.24769054664446599</v>
      </c>
      <c r="O1463" s="63">
        <v>65.644688834700204</v>
      </c>
      <c r="P1463" s="64">
        <v>0.23917899360147701</v>
      </c>
      <c r="Q1463" s="63">
        <v>39.311161530600003</v>
      </c>
      <c r="R1463" s="64">
        <v>0.23947756079320201</v>
      </c>
      <c r="S1463" s="63">
        <v>71.314261672700098</v>
      </c>
      <c r="T1463" s="64">
        <v>0.238320150691883</v>
      </c>
      <c r="U1463" s="63">
        <v>27.726141716800001</v>
      </c>
      <c r="V1463" s="64">
        <v>0.24276495324747399</v>
      </c>
      <c r="W1463" s="107"/>
      <c r="X1463" s="63">
        <v>55.156534785000098</v>
      </c>
      <c r="Y1463" s="64">
        <v>0.202329705905615</v>
      </c>
      <c r="Z1463" s="63">
        <v>101.69064884220001</v>
      </c>
      <c r="AA1463" s="64">
        <v>0.23877603406749001</v>
      </c>
      <c r="AB1463" s="63">
        <v>197.84917728820099</v>
      </c>
      <c r="AC1463" s="64">
        <v>0.25100376789562101</v>
      </c>
    </row>
    <row r="1464" spans="1:29" customFormat="1" x14ac:dyDescent="0.3">
      <c r="A1464" s="58" t="s">
        <v>238</v>
      </c>
      <c r="B1464" s="59">
        <v>426.90703805930002</v>
      </c>
      <c r="C1464" s="60">
        <v>0.28502357286761298</v>
      </c>
      <c r="D1464" s="59">
        <v>191.317641342</v>
      </c>
      <c r="E1464" s="60">
        <v>0.27499715332003899</v>
      </c>
      <c r="F1464" s="59">
        <v>235.35416172090001</v>
      </c>
      <c r="G1464" s="60">
        <v>0.29496175721701601</v>
      </c>
      <c r="H1464" s="107"/>
      <c r="I1464" s="59">
        <v>49.663715119800102</v>
      </c>
      <c r="J1464" s="60">
        <v>0.24578815360178</v>
      </c>
      <c r="K1464" s="59">
        <v>66.957416167700103</v>
      </c>
      <c r="L1464" s="60">
        <v>0.26696279206087498</v>
      </c>
      <c r="M1464" s="59">
        <v>56.032682961099802</v>
      </c>
      <c r="N1464" s="60">
        <v>0.29052737485671798</v>
      </c>
      <c r="O1464" s="59">
        <v>82.329995612999994</v>
      </c>
      <c r="P1464" s="60">
        <v>0.299972562037986</v>
      </c>
      <c r="Q1464" s="59">
        <v>42.934860178100003</v>
      </c>
      <c r="R1464" s="60">
        <v>0.26155257662496301</v>
      </c>
      <c r="S1464" s="59">
        <v>98.448429872999895</v>
      </c>
      <c r="T1464" s="60">
        <v>0.32899793242470499</v>
      </c>
      <c r="U1464" s="59">
        <v>30.539938146600001</v>
      </c>
      <c r="V1464" s="60">
        <v>0.26740203278437902</v>
      </c>
      <c r="W1464" s="107"/>
      <c r="X1464" s="59">
        <v>64.448876763600097</v>
      </c>
      <c r="Y1464" s="60">
        <v>0.23641663371993801</v>
      </c>
      <c r="Z1464" s="59">
        <v>130.36456319780001</v>
      </c>
      <c r="AA1464" s="60">
        <v>0.30610418694067598</v>
      </c>
      <c r="AB1464" s="59">
        <v>223.32114728529999</v>
      </c>
      <c r="AC1464" s="60">
        <v>0.28331909279425899</v>
      </c>
    </row>
    <row r="1465" spans="1:29" customFormat="1" x14ac:dyDescent="0.3">
      <c r="A1465" s="58" t="s">
        <v>239</v>
      </c>
      <c r="B1465" s="63">
        <v>341.59070263320001</v>
      </c>
      <c r="C1465" s="64">
        <v>0.22806230360003801</v>
      </c>
      <c r="D1465" s="63">
        <v>166.82470776400001</v>
      </c>
      <c r="E1465" s="64">
        <v>0.239791372174293</v>
      </c>
      <c r="F1465" s="63">
        <v>174.0067450841</v>
      </c>
      <c r="G1465" s="64">
        <v>0.218077024524788</v>
      </c>
      <c r="H1465" s="107"/>
      <c r="I1465" s="63">
        <v>57.524597209899802</v>
      </c>
      <c r="J1465" s="64">
        <v>0.28469204329159198</v>
      </c>
      <c r="K1465" s="63">
        <v>67.909859822099904</v>
      </c>
      <c r="L1465" s="64">
        <v>0.27076023574690999</v>
      </c>
      <c r="M1465" s="63">
        <v>47.8951520958</v>
      </c>
      <c r="N1465" s="64">
        <v>0.24833458030942801</v>
      </c>
      <c r="O1465" s="63">
        <v>66.975561341100004</v>
      </c>
      <c r="P1465" s="64">
        <v>0.24402807967901399</v>
      </c>
      <c r="Q1465" s="63">
        <v>32.470317389800002</v>
      </c>
      <c r="R1465" s="64">
        <v>0.197804188528939</v>
      </c>
      <c r="S1465" s="63">
        <v>48.558810549299899</v>
      </c>
      <c r="T1465" s="62">
        <v>0.162275297760783</v>
      </c>
      <c r="U1465" s="63">
        <v>20.256404225200001</v>
      </c>
      <c r="V1465" s="64">
        <v>0.17736131752197401</v>
      </c>
      <c r="W1465" s="107"/>
      <c r="X1465" s="63">
        <v>68.166732979800003</v>
      </c>
      <c r="Y1465" s="64">
        <v>0.25005477755466798</v>
      </c>
      <c r="Z1465" s="63">
        <v>91.992859190399997</v>
      </c>
      <c r="AA1465" s="64">
        <v>0.216005014523001</v>
      </c>
      <c r="AB1465" s="63">
        <v>179.92407170659999</v>
      </c>
      <c r="AC1465" s="64">
        <v>0.228262864432806</v>
      </c>
    </row>
    <row r="1466" spans="1:29" customFormat="1" x14ac:dyDescent="0.3">
      <c r="A1466" s="58" t="s">
        <v>342</v>
      </c>
      <c r="B1466" s="59">
        <v>112.1405920911</v>
      </c>
      <c r="C1466" s="60">
        <v>7.4870426982408006E-2</v>
      </c>
      <c r="D1466" s="59">
        <v>52.771350517000002</v>
      </c>
      <c r="E1466" s="60">
        <v>7.5852760191034097E-2</v>
      </c>
      <c r="F1466" s="59">
        <v>59.369241574100002</v>
      </c>
      <c r="G1466" s="60">
        <v>7.4405549879779403E-2</v>
      </c>
      <c r="H1466" s="107"/>
      <c r="I1466" s="59">
        <v>17.504174570100002</v>
      </c>
      <c r="J1466" s="60">
        <v>8.6629015520283695E-2</v>
      </c>
      <c r="K1466" s="59">
        <v>15.905658967800001</v>
      </c>
      <c r="L1466" s="60">
        <v>6.3416711256853095E-2</v>
      </c>
      <c r="M1466" s="59">
        <v>17.306857402799999</v>
      </c>
      <c r="N1466" s="60">
        <v>8.9735411237504795E-2</v>
      </c>
      <c r="O1466" s="59">
        <v>21.6694315266</v>
      </c>
      <c r="P1466" s="60">
        <v>7.8953422073479607E-2</v>
      </c>
      <c r="Q1466" s="59">
        <v>14.4158171009</v>
      </c>
      <c r="R1466" s="60">
        <v>8.7818944588477693E-2</v>
      </c>
      <c r="S1466" s="59">
        <v>18.982529125900001</v>
      </c>
      <c r="T1466" s="60">
        <v>6.3436388398162E-2</v>
      </c>
      <c r="U1466" s="59">
        <v>6.3561233970000002</v>
      </c>
      <c r="V1466" s="60">
        <v>5.5653037305688602E-2</v>
      </c>
      <c r="W1466" s="107"/>
      <c r="X1466" s="59">
        <v>30.7861693995</v>
      </c>
      <c r="Y1466" s="60">
        <v>0.11293234110594</v>
      </c>
      <c r="Z1466" s="59">
        <v>33.313800732900098</v>
      </c>
      <c r="AA1466" s="60">
        <v>7.8222897673315903E-2</v>
      </c>
      <c r="AB1466" s="59">
        <v>48.040621958700001</v>
      </c>
      <c r="AC1466" s="60">
        <v>6.09473200190154E-2</v>
      </c>
    </row>
    <row r="1467" spans="1:29" customFormat="1" x14ac:dyDescent="0.3">
      <c r="A1467" s="58" t="s">
        <v>88</v>
      </c>
      <c r="B1467" s="63">
        <v>27.660724483599999</v>
      </c>
      <c r="C1467" s="64">
        <v>1.8467623668755699E-2</v>
      </c>
      <c r="D1467" s="63">
        <v>17.7928987176</v>
      </c>
      <c r="E1467" s="64">
        <v>2.5575249947311699E-2</v>
      </c>
      <c r="F1467" s="63">
        <v>9.8678257659999993</v>
      </c>
      <c r="G1467" s="64">
        <v>1.2367026810013899E-2</v>
      </c>
      <c r="H1467" s="107"/>
      <c r="I1467" s="63">
        <v>3.9995275142</v>
      </c>
      <c r="J1467" s="64">
        <v>1.9793857157553101E-2</v>
      </c>
      <c r="K1467" s="63">
        <v>5.0581600276999801</v>
      </c>
      <c r="L1467" s="64">
        <v>2.0167154005815799E-2</v>
      </c>
      <c r="M1467" s="63">
        <v>0.93662892440000001</v>
      </c>
      <c r="N1467" s="64">
        <v>4.8563860989793498E-3</v>
      </c>
      <c r="O1467" s="63">
        <v>4.5942874596000003</v>
      </c>
      <c r="P1467" s="64">
        <v>1.67394662143962E-2</v>
      </c>
      <c r="Q1467" s="63">
        <v>4.1934360219000002</v>
      </c>
      <c r="R1467" s="64">
        <v>2.55457684476013E-2</v>
      </c>
      <c r="S1467" s="63">
        <v>7.735299758</v>
      </c>
      <c r="T1467" s="64">
        <v>2.5850058049176401E-2</v>
      </c>
      <c r="U1467" s="63">
        <v>1.1433847777999999</v>
      </c>
      <c r="V1467" s="64">
        <v>1.00112649989919E-2</v>
      </c>
      <c r="W1467" s="107"/>
      <c r="X1467" s="63">
        <v>6.2759763150000101</v>
      </c>
      <c r="Y1467" s="64">
        <v>2.3022048920119699E-2</v>
      </c>
      <c r="Z1467" s="63">
        <v>8.9946086464999908</v>
      </c>
      <c r="AA1467" s="64">
        <v>2.1119906353760699E-2</v>
      </c>
      <c r="AB1467" s="63">
        <v>12.3901395221</v>
      </c>
      <c r="AC1467" s="64">
        <v>1.5718901374400799E-2</v>
      </c>
    </row>
    <row r="1468" spans="1:29" customFormat="1" x14ac:dyDescent="0.3">
      <c r="A1468" s="58" t="s">
        <v>343</v>
      </c>
      <c r="B1468" s="59">
        <v>589.49648912990006</v>
      </c>
      <c r="C1468" s="60">
        <v>0.39357607288118501</v>
      </c>
      <c r="D1468" s="59">
        <v>267.00111729290001</v>
      </c>
      <c r="E1468" s="60">
        <v>0.38378346436732202</v>
      </c>
      <c r="F1468" s="59">
        <v>319.31618239329998</v>
      </c>
      <c r="G1468" s="60">
        <v>0.400188641568402</v>
      </c>
      <c r="H1468" s="107"/>
      <c r="I1468" s="59">
        <v>73.367012402499796</v>
      </c>
      <c r="J1468" s="60">
        <v>0.36309693042879099</v>
      </c>
      <c r="K1468" s="59">
        <v>94.980696616100104</v>
      </c>
      <c r="L1468" s="60">
        <v>0.378693106929546</v>
      </c>
      <c r="M1468" s="59">
        <v>70.694094443700195</v>
      </c>
      <c r="N1468" s="60">
        <v>0.36654624749737003</v>
      </c>
      <c r="O1468" s="59">
        <v>98.889144702099898</v>
      </c>
      <c r="P1468" s="60">
        <v>0.360306469995124</v>
      </c>
      <c r="Q1468" s="59">
        <v>70.139410698000106</v>
      </c>
      <c r="R1468" s="60">
        <v>0.42727852181001902</v>
      </c>
      <c r="S1468" s="59">
        <v>125.51216038530001</v>
      </c>
      <c r="T1468" s="60">
        <v>0.41944032336717402</v>
      </c>
      <c r="U1468" s="59">
        <v>55.9139698822</v>
      </c>
      <c r="V1468" s="61">
        <v>0.48957234738896699</v>
      </c>
      <c r="W1468" s="107"/>
      <c r="X1468" s="59">
        <v>102.9294454379</v>
      </c>
      <c r="Y1468" s="60">
        <v>0.37757419869933401</v>
      </c>
      <c r="Z1468" s="59">
        <v>161.21714781759999</v>
      </c>
      <c r="AA1468" s="60">
        <v>0.37854799450924698</v>
      </c>
      <c r="AB1468" s="59">
        <v>324.55592117139997</v>
      </c>
      <c r="AC1468" s="60">
        <v>0.41175182137951899</v>
      </c>
    </row>
    <row r="1469" spans="1:29" customFormat="1" x14ac:dyDescent="0.3">
      <c r="A1469" s="58" t="s">
        <v>344</v>
      </c>
      <c r="B1469" s="63">
        <v>453.73129472430003</v>
      </c>
      <c r="C1469" s="64">
        <v>0.30293273058244602</v>
      </c>
      <c r="D1469" s="63">
        <v>219.59605828099899</v>
      </c>
      <c r="E1469" s="64">
        <v>0.31564413236532701</v>
      </c>
      <c r="F1469" s="63">
        <v>233.37598665820099</v>
      </c>
      <c r="G1469" s="64">
        <v>0.29248257440456699</v>
      </c>
      <c r="H1469" s="107"/>
      <c r="I1469" s="63">
        <v>75.028771780000099</v>
      </c>
      <c r="J1469" s="64">
        <v>0.37132105881187599</v>
      </c>
      <c r="K1469" s="63">
        <v>83.815518789899897</v>
      </c>
      <c r="L1469" s="64">
        <v>0.33417694700376299</v>
      </c>
      <c r="M1469" s="63">
        <v>65.202009498600205</v>
      </c>
      <c r="N1469" s="64">
        <v>0.33806999154693301</v>
      </c>
      <c r="O1469" s="63">
        <v>88.644992867700196</v>
      </c>
      <c r="P1469" s="64">
        <v>0.32298150175249402</v>
      </c>
      <c r="Q1469" s="63">
        <v>46.886134490700002</v>
      </c>
      <c r="R1469" s="64">
        <v>0.28562313311741699</v>
      </c>
      <c r="S1469" s="63">
        <v>67.541339675199893</v>
      </c>
      <c r="T1469" s="62">
        <v>0.22571168615894499</v>
      </c>
      <c r="U1469" s="63">
        <v>26.612527622199998</v>
      </c>
      <c r="V1469" s="64">
        <v>0.233014354827662</v>
      </c>
      <c r="W1469" s="107"/>
      <c r="X1469" s="63">
        <v>98.9529023792999</v>
      </c>
      <c r="Y1469" s="64">
        <v>0.36298711866060801</v>
      </c>
      <c r="Z1469" s="63">
        <v>125.3066599233</v>
      </c>
      <c r="AA1469" s="64">
        <v>0.294227912196317</v>
      </c>
      <c r="AB1469" s="63">
        <v>227.96469366529999</v>
      </c>
      <c r="AC1469" s="64">
        <v>0.28921018445182101</v>
      </c>
    </row>
    <row r="1470" spans="1:29" customFormat="1" x14ac:dyDescent="0.3">
      <c r="A1470" s="65" t="s">
        <v>1</v>
      </c>
    </row>
    <row r="1471" spans="1:29" customFormat="1" x14ac:dyDescent="0.3">
      <c r="A1471" s="65" t="s">
        <v>1</v>
      </c>
    </row>
    <row r="1472" spans="1:29" customFormat="1" x14ac:dyDescent="0.3">
      <c r="A1472" s="53" t="s">
        <v>474</v>
      </c>
    </row>
    <row r="1473" spans="1:29" customFormat="1" x14ac:dyDescent="0.3">
      <c r="A1473" s="54" t="s">
        <v>1</v>
      </c>
    </row>
    <row r="1474" spans="1:29" customFormat="1" x14ac:dyDescent="0.3">
      <c r="A1474" s="114" t="s">
        <v>1</v>
      </c>
      <c r="B1474" s="113" t="s">
        <v>504</v>
      </c>
      <c r="C1474" s="113" t="s">
        <v>1</v>
      </c>
      <c r="D1474" s="113" t="s">
        <v>346</v>
      </c>
      <c r="E1474" s="113" t="s">
        <v>1</v>
      </c>
      <c r="F1474" s="113" t="s">
        <v>347</v>
      </c>
      <c r="G1474" s="113" t="s">
        <v>1</v>
      </c>
      <c r="H1474" s="105"/>
      <c r="I1474" s="113" t="s">
        <v>350</v>
      </c>
      <c r="J1474" s="113" t="s">
        <v>1</v>
      </c>
      <c r="K1474" s="113" t="s">
        <v>351</v>
      </c>
      <c r="L1474" s="113" t="s">
        <v>1</v>
      </c>
      <c r="M1474" s="113" t="s">
        <v>352</v>
      </c>
      <c r="N1474" s="113" t="s">
        <v>1</v>
      </c>
      <c r="O1474" s="113" t="s">
        <v>353</v>
      </c>
      <c r="P1474" s="113" t="s">
        <v>1</v>
      </c>
      <c r="Q1474" s="113" t="s">
        <v>354</v>
      </c>
      <c r="R1474" s="113" t="s">
        <v>1</v>
      </c>
      <c r="S1474" s="113" t="s">
        <v>355</v>
      </c>
      <c r="T1474" s="113" t="s">
        <v>1</v>
      </c>
      <c r="U1474" s="113" t="s">
        <v>356</v>
      </c>
      <c r="V1474" s="113" t="s">
        <v>1</v>
      </c>
      <c r="W1474" s="105"/>
      <c r="X1474" s="113" t="s">
        <v>358</v>
      </c>
      <c r="Y1474" s="113" t="s">
        <v>1</v>
      </c>
      <c r="Z1474" s="113" t="s">
        <v>359</v>
      </c>
      <c r="AA1474" s="113" t="s">
        <v>1</v>
      </c>
      <c r="AB1474" s="113" t="s">
        <v>360</v>
      </c>
      <c r="AC1474" s="113" t="s">
        <v>1</v>
      </c>
    </row>
    <row r="1475" spans="1:29" customFormat="1" x14ac:dyDescent="0.3">
      <c r="A1475" s="115" t="s">
        <v>1</v>
      </c>
      <c r="B1475" s="55" t="s">
        <v>14</v>
      </c>
      <c r="C1475" s="55" t="s">
        <v>15</v>
      </c>
      <c r="D1475" s="55" t="s">
        <v>14</v>
      </c>
      <c r="E1475" s="55" t="s">
        <v>15</v>
      </c>
      <c r="F1475" s="55" t="s">
        <v>14</v>
      </c>
      <c r="G1475" s="55" t="s">
        <v>15</v>
      </c>
      <c r="H1475" s="105"/>
      <c r="I1475" s="55" t="s">
        <v>14</v>
      </c>
      <c r="J1475" s="55" t="s">
        <v>15</v>
      </c>
      <c r="K1475" s="55" t="s">
        <v>14</v>
      </c>
      <c r="L1475" s="55" t="s">
        <v>15</v>
      </c>
      <c r="M1475" s="55" t="s">
        <v>14</v>
      </c>
      <c r="N1475" s="55" t="s">
        <v>15</v>
      </c>
      <c r="O1475" s="55" t="s">
        <v>14</v>
      </c>
      <c r="P1475" s="55" t="s">
        <v>15</v>
      </c>
      <c r="Q1475" s="55" t="s">
        <v>14</v>
      </c>
      <c r="R1475" s="55" t="s">
        <v>15</v>
      </c>
      <c r="S1475" s="55" t="s">
        <v>14</v>
      </c>
      <c r="T1475" s="55" t="s">
        <v>15</v>
      </c>
      <c r="U1475" s="55" t="s">
        <v>14</v>
      </c>
      <c r="V1475" s="55" t="s">
        <v>15</v>
      </c>
      <c r="W1475" s="105"/>
      <c r="X1475" s="55" t="s">
        <v>14</v>
      </c>
      <c r="Y1475" s="55" t="s">
        <v>15</v>
      </c>
      <c r="Z1475" s="55" t="s">
        <v>14</v>
      </c>
      <c r="AA1475" s="55" t="s">
        <v>15</v>
      </c>
      <c r="AB1475" s="55" t="s">
        <v>14</v>
      </c>
      <c r="AC1475" s="55" t="s">
        <v>15</v>
      </c>
    </row>
    <row r="1476" spans="1:29" customFormat="1" x14ac:dyDescent="0.3">
      <c r="A1476" s="56" t="s">
        <v>16</v>
      </c>
      <c r="B1476" s="57">
        <v>1497.7955463971</v>
      </c>
      <c r="C1476" s="57">
        <v>1497.7955463971</v>
      </c>
      <c r="D1476" s="57">
        <v>695.70771563350002</v>
      </c>
      <c r="E1476" s="57">
        <v>695.70771563350002</v>
      </c>
      <c r="F1476" s="57">
        <v>797.91415653839999</v>
      </c>
      <c r="G1476" s="57">
        <v>797.91415653839999</v>
      </c>
      <c r="H1476" s="106"/>
      <c r="I1476" s="57">
        <v>202.05902681649999</v>
      </c>
      <c r="J1476" s="57">
        <v>202.05902681649999</v>
      </c>
      <c r="K1476" s="57">
        <v>250.81179160139999</v>
      </c>
      <c r="L1476" s="57">
        <v>250.81179160139999</v>
      </c>
      <c r="M1476" s="57">
        <v>192.86541582780001</v>
      </c>
      <c r="N1476" s="57">
        <v>192.86541582780001</v>
      </c>
      <c r="O1476" s="57">
        <v>274.45842064239997</v>
      </c>
      <c r="P1476" s="57">
        <v>274.45842064239997</v>
      </c>
      <c r="Q1476" s="57">
        <v>164.15384138869999</v>
      </c>
      <c r="R1476" s="57">
        <v>164.15384138869999</v>
      </c>
      <c r="S1476" s="57">
        <v>299.23722969149998</v>
      </c>
      <c r="T1476" s="57">
        <v>299.23722969149998</v>
      </c>
      <c r="U1476" s="57">
        <v>114.2098204288</v>
      </c>
      <c r="V1476" s="57">
        <v>114.2098204288</v>
      </c>
      <c r="W1476" s="106"/>
      <c r="X1476" s="57">
        <v>272.60720089580002</v>
      </c>
      <c r="Y1476" s="57">
        <v>272.60720089580002</v>
      </c>
      <c r="Z1476" s="57">
        <v>425.88297958520002</v>
      </c>
      <c r="AA1476" s="57">
        <v>425.88297958520002</v>
      </c>
      <c r="AB1476" s="57">
        <v>788.23190164410005</v>
      </c>
      <c r="AC1476" s="57">
        <v>788.23190164410005</v>
      </c>
    </row>
    <row r="1477" spans="1:29" customFormat="1" x14ac:dyDescent="0.3">
      <c r="A1477" s="58" t="s">
        <v>341</v>
      </c>
      <c r="B1477" s="59">
        <v>170.64750879050001</v>
      </c>
      <c r="C1477" s="60">
        <v>0.11393244505298999</v>
      </c>
      <c r="D1477" s="59">
        <v>79.697307624000004</v>
      </c>
      <c r="E1477" s="60">
        <v>0.114555733439623</v>
      </c>
      <c r="F1477" s="59">
        <v>90.714966170099999</v>
      </c>
      <c r="G1477" s="60">
        <v>0.113690132486996</v>
      </c>
      <c r="H1477" s="107"/>
      <c r="I1477" s="59">
        <v>19.140558264999999</v>
      </c>
      <c r="J1477" s="60">
        <v>9.4727558409862606E-2</v>
      </c>
      <c r="K1477" s="59">
        <v>18.1353157303</v>
      </c>
      <c r="L1477" s="60">
        <v>7.2306471775144293E-2</v>
      </c>
      <c r="M1477" s="59">
        <v>14.306232806200001</v>
      </c>
      <c r="N1477" s="60">
        <v>7.4177284428087006E-2</v>
      </c>
      <c r="O1477" s="59">
        <v>24.581249322200001</v>
      </c>
      <c r="P1477" s="60">
        <v>8.9562744202436595E-2</v>
      </c>
      <c r="Q1477" s="59">
        <v>28.077683618799998</v>
      </c>
      <c r="R1477" s="61">
        <v>0.17104493797568099</v>
      </c>
      <c r="S1477" s="59">
        <v>49.711488018700102</v>
      </c>
      <c r="T1477" s="61">
        <v>0.16612735009594301</v>
      </c>
      <c r="U1477" s="59">
        <v>16.694981029299999</v>
      </c>
      <c r="V1477" s="60">
        <v>0.146178156717337</v>
      </c>
      <c r="W1477" s="107"/>
      <c r="X1477" s="59">
        <v>29.666072250599999</v>
      </c>
      <c r="Y1477" s="60">
        <v>0.108823509258434</v>
      </c>
      <c r="Z1477" s="59">
        <v>39.7909851721001</v>
      </c>
      <c r="AA1477" s="60">
        <v>9.3431733784842694E-2</v>
      </c>
      <c r="AB1477" s="59">
        <v>100.39647666480001</v>
      </c>
      <c r="AC1477" s="60">
        <v>0.127369212607853</v>
      </c>
    </row>
    <row r="1478" spans="1:29" customFormat="1" x14ac:dyDescent="0.3">
      <c r="A1478" s="58" t="s">
        <v>237</v>
      </c>
      <c r="B1478" s="63">
        <v>373.8096064655</v>
      </c>
      <c r="C1478" s="64">
        <v>0.249573185983018</v>
      </c>
      <c r="D1478" s="63">
        <v>188.305299964699</v>
      </c>
      <c r="E1478" s="64">
        <v>0.27066725829428601</v>
      </c>
      <c r="F1478" s="63">
        <v>181.56586727199999</v>
      </c>
      <c r="G1478" s="64">
        <v>0.22755062782654401</v>
      </c>
      <c r="H1478" s="107"/>
      <c r="I1478" s="63">
        <v>39.329681567199998</v>
      </c>
      <c r="J1478" s="64">
        <v>0.19464451644081801</v>
      </c>
      <c r="K1478" s="63">
        <v>68.222391927099807</v>
      </c>
      <c r="L1478" s="64">
        <v>0.27200631793070401</v>
      </c>
      <c r="M1478" s="63">
        <v>58.1221799925003</v>
      </c>
      <c r="N1478" s="64">
        <v>0.30136133916510199</v>
      </c>
      <c r="O1478" s="63">
        <v>79.593376492599901</v>
      </c>
      <c r="P1478" s="64">
        <v>0.29000158314072899</v>
      </c>
      <c r="Q1478" s="63">
        <v>43.5487572145</v>
      </c>
      <c r="R1478" s="64">
        <v>0.26529234312208899</v>
      </c>
      <c r="S1478" s="63">
        <v>63.220830192600097</v>
      </c>
      <c r="T1478" s="64">
        <v>0.21127327725155701</v>
      </c>
      <c r="U1478" s="63">
        <v>21.772389079</v>
      </c>
      <c r="V1478" s="64">
        <v>0.19063499966338901</v>
      </c>
      <c r="W1478" s="107"/>
      <c r="X1478" s="63">
        <v>51.381667939400003</v>
      </c>
      <c r="Y1478" s="62">
        <v>0.18848243102367601</v>
      </c>
      <c r="Z1478" s="63">
        <v>80.251392538899907</v>
      </c>
      <c r="AA1478" s="62">
        <v>0.18843531295160701</v>
      </c>
      <c r="AB1478" s="63">
        <v>240.66950723080001</v>
      </c>
      <c r="AC1478" s="61">
        <v>0.30532830088303903</v>
      </c>
    </row>
    <row r="1479" spans="1:29" customFormat="1" x14ac:dyDescent="0.3">
      <c r="A1479" s="58" t="s">
        <v>238</v>
      </c>
      <c r="B1479" s="59">
        <v>565.81375742830005</v>
      </c>
      <c r="C1479" s="60">
        <v>0.37776434760361499</v>
      </c>
      <c r="D1479" s="59">
        <v>244.05489541559999</v>
      </c>
      <c r="E1479" s="60">
        <v>0.35080090378668199</v>
      </c>
      <c r="F1479" s="59">
        <v>321.75886201269998</v>
      </c>
      <c r="G1479" s="60">
        <v>0.40324997291511899</v>
      </c>
      <c r="H1479" s="107"/>
      <c r="I1479" s="59">
        <v>62.248077856799803</v>
      </c>
      <c r="J1479" s="60">
        <v>0.30806877988841702</v>
      </c>
      <c r="K1479" s="59">
        <v>93.787811651600194</v>
      </c>
      <c r="L1479" s="60">
        <v>0.373937010906773</v>
      </c>
      <c r="M1479" s="59">
        <v>71.222601307199795</v>
      </c>
      <c r="N1479" s="60">
        <v>0.36928653590642302</v>
      </c>
      <c r="O1479" s="59">
        <v>116.67248448079999</v>
      </c>
      <c r="P1479" s="60">
        <v>0.42510076465395102</v>
      </c>
      <c r="Q1479" s="59">
        <v>59.121721751899997</v>
      </c>
      <c r="R1479" s="60">
        <v>0.36016045224251297</v>
      </c>
      <c r="S1479" s="59">
        <v>114.93363544269999</v>
      </c>
      <c r="T1479" s="60">
        <v>0.38408868963661802</v>
      </c>
      <c r="U1479" s="59">
        <v>47.827424937300002</v>
      </c>
      <c r="V1479" s="60">
        <v>0.41876806002962103</v>
      </c>
      <c r="W1479" s="107"/>
      <c r="X1479" s="59">
        <v>108.7130004301</v>
      </c>
      <c r="Y1479" s="60">
        <v>0.39878990750377802</v>
      </c>
      <c r="Z1479" s="59">
        <v>176.88476100810001</v>
      </c>
      <c r="AA1479" s="60">
        <v>0.41533653488660599</v>
      </c>
      <c r="AB1479" s="59">
        <v>280.2159959901</v>
      </c>
      <c r="AC1479" s="60">
        <v>0.355499435389031</v>
      </c>
    </row>
    <row r="1480" spans="1:29" customFormat="1" x14ac:dyDescent="0.3">
      <c r="A1480" s="58" t="s">
        <v>239</v>
      </c>
      <c r="B1480" s="63">
        <v>251.54772765070001</v>
      </c>
      <c r="C1480" s="64">
        <v>0.16794530352008999</v>
      </c>
      <c r="D1480" s="63">
        <v>119.30198026639999</v>
      </c>
      <c r="E1480" s="64">
        <v>0.17148290522804599</v>
      </c>
      <c r="F1480" s="63">
        <v>132.24574738429999</v>
      </c>
      <c r="G1480" s="64">
        <v>0.165739317068923</v>
      </c>
      <c r="H1480" s="107"/>
      <c r="I1480" s="63">
        <v>54.443221451999896</v>
      </c>
      <c r="J1480" s="64">
        <v>0.26944216405358901</v>
      </c>
      <c r="K1480" s="63">
        <v>42.216528503200202</v>
      </c>
      <c r="L1480" s="64">
        <v>0.168319552416787</v>
      </c>
      <c r="M1480" s="63">
        <v>32.621917563799997</v>
      </c>
      <c r="N1480" s="64">
        <v>0.16914342793799</v>
      </c>
      <c r="O1480" s="63">
        <v>37.362853370499998</v>
      </c>
      <c r="P1480" s="64">
        <v>0.136133018921584</v>
      </c>
      <c r="Q1480" s="63">
        <v>23.3003342234</v>
      </c>
      <c r="R1480" s="64">
        <v>0.14194205890209499</v>
      </c>
      <c r="S1480" s="63">
        <v>43.113819061499797</v>
      </c>
      <c r="T1480" s="64">
        <v>0.144079060970951</v>
      </c>
      <c r="U1480" s="63">
        <v>18.489053476300001</v>
      </c>
      <c r="V1480" s="64">
        <v>0.16188672223529399</v>
      </c>
      <c r="W1480" s="107"/>
      <c r="X1480" s="63">
        <v>40.973939292399997</v>
      </c>
      <c r="Y1480" s="64">
        <v>0.15030395073115399</v>
      </c>
      <c r="Z1480" s="63">
        <v>99.222357052700104</v>
      </c>
      <c r="AA1480" s="61">
        <v>0.232980329829899</v>
      </c>
      <c r="AB1480" s="63">
        <v>102.578980493</v>
      </c>
      <c r="AC1480" s="62">
        <v>0.130138072664961</v>
      </c>
    </row>
    <row r="1481" spans="1:29" customFormat="1" x14ac:dyDescent="0.3">
      <c r="A1481" s="58" t="s">
        <v>342</v>
      </c>
      <c r="B1481" s="59">
        <v>113.27116793419999</v>
      </c>
      <c r="C1481" s="60">
        <v>7.5625253531211398E-2</v>
      </c>
      <c r="D1481" s="59">
        <v>54.1583604128001</v>
      </c>
      <c r="E1481" s="60">
        <v>7.7846427739391003E-2</v>
      </c>
      <c r="F1481" s="59">
        <v>59.112807521400001</v>
      </c>
      <c r="G1481" s="60">
        <v>7.4084169377129194E-2</v>
      </c>
      <c r="H1481" s="107"/>
      <c r="I1481" s="59">
        <v>26.897487675499999</v>
      </c>
      <c r="J1481" s="60">
        <v>0.133116981207313</v>
      </c>
      <c r="K1481" s="59">
        <v>20.8351162266</v>
      </c>
      <c r="L1481" s="60">
        <v>8.3070720453653907E-2</v>
      </c>
      <c r="M1481" s="59">
        <v>13.124980469300001</v>
      </c>
      <c r="N1481" s="60">
        <v>6.8052535043497106E-2</v>
      </c>
      <c r="O1481" s="59">
        <v>14.025725426199999</v>
      </c>
      <c r="P1481" s="60">
        <v>5.11032796638968E-2</v>
      </c>
      <c r="Q1481" s="59">
        <v>8.3813804041999695</v>
      </c>
      <c r="R1481" s="60">
        <v>5.1058082669864099E-2</v>
      </c>
      <c r="S1481" s="59">
        <v>22.926671133100001</v>
      </c>
      <c r="T1481" s="60">
        <v>7.66170411239816E-2</v>
      </c>
      <c r="U1481" s="59">
        <v>7.0798065993000003</v>
      </c>
      <c r="V1481" s="60">
        <v>6.1989473170686302E-2</v>
      </c>
      <c r="W1481" s="107"/>
      <c r="X1481" s="59">
        <v>38.381542608799798</v>
      </c>
      <c r="Y1481" s="61">
        <v>0.1407943094778</v>
      </c>
      <c r="Z1481" s="59">
        <v>24.550896166799902</v>
      </c>
      <c r="AA1481" s="60">
        <v>5.7647047061406401E-2</v>
      </c>
      <c r="AB1481" s="59">
        <v>50.338729158600003</v>
      </c>
      <c r="AC1481" s="60">
        <v>6.3862841701285006E-2</v>
      </c>
    </row>
    <row r="1482" spans="1:29" customFormat="1" x14ac:dyDescent="0.3">
      <c r="A1482" s="58" t="s">
        <v>88</v>
      </c>
      <c r="B1482" s="63">
        <v>22.7057781279</v>
      </c>
      <c r="C1482" s="64">
        <v>1.5159464309076101E-2</v>
      </c>
      <c r="D1482" s="63">
        <v>10.189871950000001</v>
      </c>
      <c r="E1482" s="64">
        <v>1.46467715119722E-2</v>
      </c>
      <c r="F1482" s="63">
        <v>12.5159061779</v>
      </c>
      <c r="G1482" s="64">
        <v>1.56857803252895E-2</v>
      </c>
      <c r="H1482" s="107"/>
      <c r="I1482" s="63">
        <v>0</v>
      </c>
      <c r="J1482" s="64">
        <v>0</v>
      </c>
      <c r="K1482" s="63">
        <v>7.6146275626000097</v>
      </c>
      <c r="L1482" s="64">
        <v>3.03599265169377E-2</v>
      </c>
      <c r="M1482" s="63">
        <v>3.4675036887999999</v>
      </c>
      <c r="N1482" s="64">
        <v>1.7978877518901398E-2</v>
      </c>
      <c r="O1482" s="63">
        <v>2.2227315500999998</v>
      </c>
      <c r="P1482" s="64">
        <v>8.0986094174026607E-3</v>
      </c>
      <c r="Q1482" s="63">
        <v>1.7239641759</v>
      </c>
      <c r="R1482" s="64">
        <v>1.0502125087757301E-2</v>
      </c>
      <c r="S1482" s="63">
        <v>5.3307858428999904</v>
      </c>
      <c r="T1482" s="64">
        <v>1.7814580920949601E-2</v>
      </c>
      <c r="U1482" s="63">
        <v>2.3461653076000002</v>
      </c>
      <c r="V1482" s="64">
        <v>2.05425881836723E-2</v>
      </c>
      <c r="W1482" s="107"/>
      <c r="X1482" s="63">
        <v>3.4909783745</v>
      </c>
      <c r="Y1482" s="64">
        <v>1.2805892005157899E-2</v>
      </c>
      <c r="Z1482" s="63">
        <v>5.1825876466000098</v>
      </c>
      <c r="AA1482" s="64">
        <v>1.21690414856394E-2</v>
      </c>
      <c r="AB1482" s="63">
        <v>14.032212106799999</v>
      </c>
      <c r="AC1482" s="64">
        <v>1.78021367538303E-2</v>
      </c>
    </row>
    <row r="1483" spans="1:29" customFormat="1" x14ac:dyDescent="0.3">
      <c r="A1483" s="58" t="s">
        <v>343</v>
      </c>
      <c r="B1483" s="59">
        <v>544.45711525599995</v>
      </c>
      <c r="C1483" s="60">
        <v>0.36350563103600803</v>
      </c>
      <c r="D1483" s="59">
        <v>268.00260758870002</v>
      </c>
      <c r="E1483" s="60">
        <v>0.385222991733908</v>
      </c>
      <c r="F1483" s="59">
        <v>272.2808334421</v>
      </c>
      <c r="G1483" s="60">
        <v>0.341240760313539</v>
      </c>
      <c r="H1483" s="107"/>
      <c r="I1483" s="59">
        <v>58.4702398322001</v>
      </c>
      <c r="J1483" s="60">
        <v>0.289372074850681</v>
      </c>
      <c r="K1483" s="59">
        <v>86.357707657399899</v>
      </c>
      <c r="L1483" s="60">
        <v>0.344312789705849</v>
      </c>
      <c r="M1483" s="59">
        <v>72.428412798699895</v>
      </c>
      <c r="N1483" s="60">
        <v>0.37553862359318901</v>
      </c>
      <c r="O1483" s="59">
        <v>104.1746258148</v>
      </c>
      <c r="P1483" s="60">
        <v>0.37956432734316498</v>
      </c>
      <c r="Q1483" s="59">
        <v>71.626440833299796</v>
      </c>
      <c r="R1483" s="61">
        <v>0.43633728109776998</v>
      </c>
      <c r="S1483" s="59">
        <v>112.9323182113</v>
      </c>
      <c r="T1483" s="60">
        <v>0.37740062734750002</v>
      </c>
      <c r="U1483" s="59">
        <v>38.467370108300003</v>
      </c>
      <c r="V1483" s="60">
        <v>0.33681315638072601</v>
      </c>
      <c r="W1483" s="107"/>
      <c r="X1483" s="59">
        <v>81.047740189999899</v>
      </c>
      <c r="Y1483" s="60">
        <v>0.29730594028210999</v>
      </c>
      <c r="Z1483" s="59">
        <v>120.042377711</v>
      </c>
      <c r="AA1483" s="62">
        <v>0.28186704673645002</v>
      </c>
      <c r="AB1483" s="59">
        <v>341.06598389560003</v>
      </c>
      <c r="AC1483" s="61">
        <v>0.43269751349089303</v>
      </c>
    </row>
    <row r="1484" spans="1:29" customFormat="1" x14ac:dyDescent="0.3">
      <c r="A1484" s="58" t="s">
        <v>344</v>
      </c>
      <c r="B1484" s="63">
        <v>364.81889558490002</v>
      </c>
      <c r="C1484" s="64">
        <v>0.24357055705130101</v>
      </c>
      <c r="D1484" s="63">
        <v>173.46034067919999</v>
      </c>
      <c r="E1484" s="64">
        <v>0.24932933296743701</v>
      </c>
      <c r="F1484" s="63">
        <v>191.3585549057</v>
      </c>
      <c r="G1484" s="64">
        <v>0.239823486446052</v>
      </c>
      <c r="H1484" s="107"/>
      <c r="I1484" s="63">
        <v>81.340709127499693</v>
      </c>
      <c r="J1484" s="61">
        <v>0.40255914526090197</v>
      </c>
      <c r="K1484" s="63">
        <v>63.051644729800003</v>
      </c>
      <c r="L1484" s="64">
        <v>0.25139027287044102</v>
      </c>
      <c r="M1484" s="63">
        <v>45.746898033100003</v>
      </c>
      <c r="N1484" s="64">
        <v>0.23719596298148701</v>
      </c>
      <c r="O1484" s="63">
        <v>51.388578796700003</v>
      </c>
      <c r="P1484" s="62">
        <v>0.18723629858548099</v>
      </c>
      <c r="Q1484" s="63">
        <v>31.681714627600002</v>
      </c>
      <c r="R1484" s="62">
        <v>0.19300014157195899</v>
      </c>
      <c r="S1484" s="63">
        <v>66.040490194600096</v>
      </c>
      <c r="T1484" s="64">
        <v>0.22069610209493201</v>
      </c>
      <c r="U1484" s="63">
        <v>25.5688600756</v>
      </c>
      <c r="V1484" s="64">
        <v>0.223876195405981</v>
      </c>
      <c r="W1484" s="107"/>
      <c r="X1484" s="63">
        <v>79.355481901199795</v>
      </c>
      <c r="Y1484" s="64">
        <v>0.29109826020895302</v>
      </c>
      <c r="Z1484" s="63">
        <v>123.77325321950001</v>
      </c>
      <c r="AA1484" s="61">
        <v>0.29062737689130502</v>
      </c>
      <c r="AB1484" s="63">
        <v>152.91770965160001</v>
      </c>
      <c r="AC1484" s="62">
        <v>0.194000914366246</v>
      </c>
    </row>
    <row r="1485" spans="1:29" customFormat="1" x14ac:dyDescent="0.3">
      <c r="A1485" s="65" t="s">
        <v>1</v>
      </c>
    </row>
    <row r="1486" spans="1:29" customFormat="1" x14ac:dyDescent="0.3">
      <c r="A1486" s="65" t="s">
        <v>1</v>
      </c>
    </row>
    <row r="1487" spans="1:29" customFormat="1" x14ac:dyDescent="0.3">
      <c r="A1487" s="53" t="s">
        <v>475</v>
      </c>
    </row>
    <row r="1488" spans="1:29" customFormat="1" x14ac:dyDescent="0.3">
      <c r="A1488" s="54" t="s">
        <v>1</v>
      </c>
    </row>
    <row r="1489" spans="1:29" customFormat="1" x14ac:dyDescent="0.3">
      <c r="A1489" s="114" t="s">
        <v>1</v>
      </c>
      <c r="B1489" s="113" t="s">
        <v>504</v>
      </c>
      <c r="C1489" s="113" t="s">
        <v>1</v>
      </c>
      <c r="D1489" s="113" t="s">
        <v>346</v>
      </c>
      <c r="E1489" s="113" t="s">
        <v>1</v>
      </c>
      <c r="F1489" s="113" t="s">
        <v>347</v>
      </c>
      <c r="G1489" s="113" t="s">
        <v>1</v>
      </c>
      <c r="H1489" s="105"/>
      <c r="I1489" s="113" t="s">
        <v>350</v>
      </c>
      <c r="J1489" s="113" t="s">
        <v>1</v>
      </c>
      <c r="K1489" s="113" t="s">
        <v>351</v>
      </c>
      <c r="L1489" s="113" t="s">
        <v>1</v>
      </c>
      <c r="M1489" s="113" t="s">
        <v>352</v>
      </c>
      <c r="N1489" s="113" t="s">
        <v>1</v>
      </c>
      <c r="O1489" s="113" t="s">
        <v>353</v>
      </c>
      <c r="P1489" s="113" t="s">
        <v>1</v>
      </c>
      <c r="Q1489" s="113" t="s">
        <v>354</v>
      </c>
      <c r="R1489" s="113" t="s">
        <v>1</v>
      </c>
      <c r="S1489" s="113" t="s">
        <v>355</v>
      </c>
      <c r="T1489" s="113" t="s">
        <v>1</v>
      </c>
      <c r="U1489" s="113" t="s">
        <v>356</v>
      </c>
      <c r="V1489" s="113" t="s">
        <v>1</v>
      </c>
      <c r="W1489" s="105"/>
      <c r="X1489" s="113" t="s">
        <v>358</v>
      </c>
      <c r="Y1489" s="113" t="s">
        <v>1</v>
      </c>
      <c r="Z1489" s="113" t="s">
        <v>359</v>
      </c>
      <c r="AA1489" s="113" t="s">
        <v>1</v>
      </c>
      <c r="AB1489" s="113" t="s">
        <v>360</v>
      </c>
      <c r="AC1489" s="113" t="s">
        <v>1</v>
      </c>
    </row>
    <row r="1490" spans="1:29" customFormat="1" x14ac:dyDescent="0.3">
      <c r="A1490" s="115" t="s">
        <v>1</v>
      </c>
      <c r="B1490" s="55" t="s">
        <v>14</v>
      </c>
      <c r="C1490" s="55" t="s">
        <v>15</v>
      </c>
      <c r="D1490" s="55" t="s">
        <v>14</v>
      </c>
      <c r="E1490" s="55" t="s">
        <v>15</v>
      </c>
      <c r="F1490" s="55" t="s">
        <v>14</v>
      </c>
      <c r="G1490" s="55" t="s">
        <v>15</v>
      </c>
      <c r="H1490" s="105"/>
      <c r="I1490" s="55" t="s">
        <v>14</v>
      </c>
      <c r="J1490" s="55" t="s">
        <v>15</v>
      </c>
      <c r="K1490" s="55" t="s">
        <v>14</v>
      </c>
      <c r="L1490" s="55" t="s">
        <v>15</v>
      </c>
      <c r="M1490" s="55" t="s">
        <v>14</v>
      </c>
      <c r="N1490" s="55" t="s">
        <v>15</v>
      </c>
      <c r="O1490" s="55" t="s">
        <v>14</v>
      </c>
      <c r="P1490" s="55" t="s">
        <v>15</v>
      </c>
      <c r="Q1490" s="55" t="s">
        <v>14</v>
      </c>
      <c r="R1490" s="55" t="s">
        <v>15</v>
      </c>
      <c r="S1490" s="55" t="s">
        <v>14</v>
      </c>
      <c r="T1490" s="55" t="s">
        <v>15</v>
      </c>
      <c r="U1490" s="55" t="s">
        <v>14</v>
      </c>
      <c r="V1490" s="55" t="s">
        <v>15</v>
      </c>
      <c r="W1490" s="105"/>
      <c r="X1490" s="55" t="s">
        <v>14</v>
      </c>
      <c r="Y1490" s="55" t="s">
        <v>15</v>
      </c>
      <c r="Z1490" s="55" t="s">
        <v>14</v>
      </c>
      <c r="AA1490" s="55" t="s">
        <v>15</v>
      </c>
      <c r="AB1490" s="55" t="s">
        <v>14</v>
      </c>
      <c r="AC1490" s="55" t="s">
        <v>15</v>
      </c>
    </row>
    <row r="1491" spans="1:29" customFormat="1" x14ac:dyDescent="0.3">
      <c r="A1491" s="56" t="s">
        <v>16</v>
      </c>
      <c r="B1491" s="57">
        <v>1497.7955463971</v>
      </c>
      <c r="C1491" s="57">
        <v>1497.7955463971</v>
      </c>
      <c r="D1491" s="57">
        <v>695.70771563350002</v>
      </c>
      <c r="E1491" s="57">
        <v>695.70771563350002</v>
      </c>
      <c r="F1491" s="57">
        <v>797.91415653839999</v>
      </c>
      <c r="G1491" s="57">
        <v>797.91415653839999</v>
      </c>
      <c r="H1491" s="106"/>
      <c r="I1491" s="57">
        <v>202.05902681649999</v>
      </c>
      <c r="J1491" s="57">
        <v>202.05902681649999</v>
      </c>
      <c r="K1491" s="57">
        <v>250.81179160139999</v>
      </c>
      <c r="L1491" s="57">
        <v>250.81179160139999</v>
      </c>
      <c r="M1491" s="57">
        <v>192.86541582780001</v>
      </c>
      <c r="N1491" s="57">
        <v>192.86541582780001</v>
      </c>
      <c r="O1491" s="57">
        <v>274.45842064239997</v>
      </c>
      <c r="P1491" s="57">
        <v>274.45842064239997</v>
      </c>
      <c r="Q1491" s="57">
        <v>164.15384138869999</v>
      </c>
      <c r="R1491" s="57">
        <v>164.15384138869999</v>
      </c>
      <c r="S1491" s="57">
        <v>299.23722969149998</v>
      </c>
      <c r="T1491" s="57">
        <v>299.23722969149998</v>
      </c>
      <c r="U1491" s="57">
        <v>114.2098204288</v>
      </c>
      <c r="V1491" s="57">
        <v>114.2098204288</v>
      </c>
      <c r="W1491" s="106"/>
      <c r="X1491" s="57">
        <v>272.60720089580002</v>
      </c>
      <c r="Y1491" s="57">
        <v>272.60720089580002</v>
      </c>
      <c r="Z1491" s="57">
        <v>425.88297958520002</v>
      </c>
      <c r="AA1491" s="57">
        <v>425.88297958520002</v>
      </c>
      <c r="AB1491" s="57">
        <v>788.23190164410005</v>
      </c>
      <c r="AC1491" s="57">
        <v>788.23190164410005</v>
      </c>
    </row>
    <row r="1492" spans="1:29" customFormat="1" x14ac:dyDescent="0.3">
      <c r="A1492" s="58" t="s">
        <v>341</v>
      </c>
      <c r="B1492" s="59">
        <v>781.71276318929699</v>
      </c>
      <c r="C1492" s="60">
        <v>0.52190885803452003</v>
      </c>
      <c r="D1492" s="59">
        <v>367.128685079999</v>
      </c>
      <c r="E1492" s="60">
        <v>0.52770535216171699</v>
      </c>
      <c r="F1492" s="59">
        <v>414.58407810929998</v>
      </c>
      <c r="G1492" s="60">
        <v>0.51958481336876505</v>
      </c>
      <c r="H1492" s="107"/>
      <c r="I1492" s="59">
        <v>85.252183444100098</v>
      </c>
      <c r="J1492" s="60">
        <v>0.42191722283965</v>
      </c>
      <c r="K1492" s="59">
        <v>100.55598139929999</v>
      </c>
      <c r="L1492" s="62">
        <v>0.40092206493667398</v>
      </c>
      <c r="M1492" s="59">
        <v>81.093361921700193</v>
      </c>
      <c r="N1492" s="62">
        <v>0.42046606216899102</v>
      </c>
      <c r="O1492" s="59">
        <v>129.92048829949999</v>
      </c>
      <c r="P1492" s="60">
        <v>0.47337038519498498</v>
      </c>
      <c r="Q1492" s="59">
        <v>97.356490885599996</v>
      </c>
      <c r="R1492" s="61">
        <v>0.59308079580708395</v>
      </c>
      <c r="S1492" s="59">
        <v>204.16655581040001</v>
      </c>
      <c r="T1492" s="61">
        <v>0.68228995443142704</v>
      </c>
      <c r="U1492" s="59">
        <v>83.367701428700002</v>
      </c>
      <c r="V1492" s="61">
        <v>0.72995212772156104</v>
      </c>
      <c r="W1492" s="107"/>
      <c r="X1492" s="59">
        <v>155.87339005609999</v>
      </c>
      <c r="Y1492" s="60">
        <v>0.57178750063788797</v>
      </c>
      <c r="Z1492" s="59">
        <v>231.1584211935</v>
      </c>
      <c r="AA1492" s="60">
        <v>0.54277449974319902</v>
      </c>
      <c r="AB1492" s="59">
        <v>393.88697723669998</v>
      </c>
      <c r="AC1492" s="60">
        <v>0.49970950987282797</v>
      </c>
    </row>
    <row r="1493" spans="1:29" customFormat="1" x14ac:dyDescent="0.3">
      <c r="A1493" s="58" t="s">
        <v>237</v>
      </c>
      <c r="B1493" s="63">
        <v>246.49061325369999</v>
      </c>
      <c r="C1493" s="64">
        <v>0.164568931885681</v>
      </c>
      <c r="D1493" s="63">
        <v>108.43577290739999</v>
      </c>
      <c r="E1493" s="64">
        <v>0.155863979183643</v>
      </c>
      <c r="F1493" s="63">
        <v>137.29559056119899</v>
      </c>
      <c r="G1493" s="64">
        <v>0.17206812216094899</v>
      </c>
      <c r="H1493" s="107"/>
      <c r="I1493" s="63">
        <v>27.363284248700001</v>
      </c>
      <c r="J1493" s="64">
        <v>0.13542223121538599</v>
      </c>
      <c r="K1493" s="63">
        <v>51.373626981599898</v>
      </c>
      <c r="L1493" s="64">
        <v>0.20482939280321</v>
      </c>
      <c r="M1493" s="63">
        <v>41.2626978917</v>
      </c>
      <c r="N1493" s="61">
        <v>0.21394555221108899</v>
      </c>
      <c r="O1493" s="63">
        <v>54.295405930900003</v>
      </c>
      <c r="P1493" s="64">
        <v>0.19782743704425501</v>
      </c>
      <c r="Q1493" s="63">
        <v>30.627052384100001</v>
      </c>
      <c r="R1493" s="64">
        <v>0.186575301101716</v>
      </c>
      <c r="S1493" s="63">
        <v>33.9139870554</v>
      </c>
      <c r="T1493" s="62">
        <v>0.113334784880758</v>
      </c>
      <c r="U1493" s="63">
        <v>7.6545587612999997</v>
      </c>
      <c r="V1493" s="62">
        <v>6.7021896475810999E-2</v>
      </c>
      <c r="W1493" s="107"/>
      <c r="X1493" s="63">
        <v>39.919031473399897</v>
      </c>
      <c r="Y1493" s="64">
        <v>0.146434251708041</v>
      </c>
      <c r="Z1493" s="63">
        <v>70.9601104475</v>
      </c>
      <c r="AA1493" s="64">
        <v>0.16661879870525301</v>
      </c>
      <c r="AB1493" s="63">
        <v>134.1044325764</v>
      </c>
      <c r="AC1493" s="64">
        <v>0.17013322132317199</v>
      </c>
    </row>
    <row r="1494" spans="1:29" customFormat="1" x14ac:dyDescent="0.3">
      <c r="A1494" s="58" t="s">
        <v>238</v>
      </c>
      <c r="B1494" s="59">
        <v>200.2324788013</v>
      </c>
      <c r="C1494" s="60">
        <v>0.13368478714131099</v>
      </c>
      <c r="D1494" s="59">
        <v>87.683339818899995</v>
      </c>
      <c r="E1494" s="60">
        <v>0.126034738222009</v>
      </c>
      <c r="F1494" s="59">
        <v>109.1347145423</v>
      </c>
      <c r="G1494" s="60">
        <v>0.13677500724609301</v>
      </c>
      <c r="H1494" s="107"/>
      <c r="I1494" s="59">
        <v>29.487634268400001</v>
      </c>
      <c r="J1494" s="60">
        <v>0.145935743297325</v>
      </c>
      <c r="K1494" s="59">
        <v>49.977459808200003</v>
      </c>
      <c r="L1494" s="60">
        <v>0.19926279976352201</v>
      </c>
      <c r="M1494" s="59">
        <v>28.034832669899998</v>
      </c>
      <c r="N1494" s="60">
        <v>0.145359563556646</v>
      </c>
      <c r="O1494" s="59">
        <v>43.6111377394</v>
      </c>
      <c r="P1494" s="60">
        <v>0.15889888762502999</v>
      </c>
      <c r="Q1494" s="59">
        <v>17.224832532899999</v>
      </c>
      <c r="R1494" s="60">
        <v>0.10493103534576</v>
      </c>
      <c r="S1494" s="59">
        <v>25.7187683557</v>
      </c>
      <c r="T1494" s="62">
        <v>8.5947755839789294E-2</v>
      </c>
      <c r="U1494" s="59">
        <v>6.1778134268000002</v>
      </c>
      <c r="V1494" s="62">
        <v>5.4091788285853502E-2</v>
      </c>
      <c r="W1494" s="107"/>
      <c r="X1494" s="59">
        <v>28.732983458300001</v>
      </c>
      <c r="Y1494" s="60">
        <v>0.105400676738846</v>
      </c>
      <c r="Z1494" s="59">
        <v>48.945038434800097</v>
      </c>
      <c r="AA1494" s="60">
        <v>0.114926026117483</v>
      </c>
      <c r="AB1494" s="59">
        <v>122.5544569082</v>
      </c>
      <c r="AC1494" s="60">
        <v>0.15548020405235399</v>
      </c>
    </row>
    <row r="1495" spans="1:29" customFormat="1" x14ac:dyDescent="0.3">
      <c r="A1495" s="58" t="s">
        <v>239</v>
      </c>
      <c r="B1495" s="63">
        <v>158.46825384670001</v>
      </c>
      <c r="C1495" s="64">
        <v>0.105800991482376</v>
      </c>
      <c r="D1495" s="63">
        <v>80.275721657700103</v>
      </c>
      <c r="E1495" s="64">
        <v>0.115387137232771</v>
      </c>
      <c r="F1495" s="63">
        <v>78.192532189000005</v>
      </c>
      <c r="G1495" s="64">
        <v>9.7996171077128796E-2</v>
      </c>
      <c r="H1495" s="107"/>
      <c r="I1495" s="63">
        <v>46.945993211699999</v>
      </c>
      <c r="J1495" s="61">
        <v>0.23233801504118901</v>
      </c>
      <c r="K1495" s="63">
        <v>29.653716422199999</v>
      </c>
      <c r="L1495" s="64">
        <v>0.11823095011947</v>
      </c>
      <c r="M1495" s="63">
        <v>28.652222612300001</v>
      </c>
      <c r="N1495" s="61">
        <v>0.14856070742036101</v>
      </c>
      <c r="O1495" s="63">
        <v>28.858742120999999</v>
      </c>
      <c r="P1495" s="64">
        <v>0.105147956668456</v>
      </c>
      <c r="Q1495" s="63">
        <v>10.0865575658</v>
      </c>
      <c r="R1495" s="62">
        <v>6.1445760150784602E-2</v>
      </c>
      <c r="S1495" s="63">
        <v>12.2737013098</v>
      </c>
      <c r="T1495" s="62">
        <v>4.10166252456408E-2</v>
      </c>
      <c r="U1495" s="63">
        <v>1.9973206039</v>
      </c>
      <c r="V1495" s="62">
        <v>1.7488168674121701E-2</v>
      </c>
      <c r="W1495" s="107"/>
      <c r="X1495" s="63">
        <v>18.970903138899999</v>
      </c>
      <c r="Y1495" s="64">
        <v>6.9590616376092498E-2</v>
      </c>
      <c r="Z1495" s="63">
        <v>50.824927530700101</v>
      </c>
      <c r="AA1495" s="64">
        <v>0.119340123853276</v>
      </c>
      <c r="AB1495" s="63">
        <v>79.899972364500002</v>
      </c>
      <c r="AC1495" s="64">
        <v>0.10136607284968301</v>
      </c>
    </row>
    <row r="1496" spans="1:29" customFormat="1" x14ac:dyDescent="0.3">
      <c r="A1496" s="58" t="s">
        <v>342</v>
      </c>
      <c r="B1496" s="59">
        <v>46.396228176000001</v>
      </c>
      <c r="C1496" s="60">
        <v>3.09763427242154E-2</v>
      </c>
      <c r="D1496" s="59">
        <v>21.8901984405001</v>
      </c>
      <c r="E1496" s="60">
        <v>3.14646480822297E-2</v>
      </c>
      <c r="F1496" s="59">
        <v>24.5060297355</v>
      </c>
      <c r="G1496" s="60">
        <v>3.0712614301536899E-2</v>
      </c>
      <c r="H1496" s="107"/>
      <c r="I1496" s="59">
        <v>6.1080137591999799</v>
      </c>
      <c r="J1496" s="60">
        <v>3.02288586431083E-2</v>
      </c>
      <c r="K1496" s="59">
        <v>14.637500473399999</v>
      </c>
      <c r="L1496" s="60">
        <v>5.8360495652702397E-2</v>
      </c>
      <c r="M1496" s="59">
        <v>7.9266073913999797</v>
      </c>
      <c r="N1496" s="60">
        <v>4.1099164188551397E-2</v>
      </c>
      <c r="O1496" s="59">
        <v>8.7937302885000097</v>
      </c>
      <c r="P1496" s="60">
        <v>3.2040300559616E-2</v>
      </c>
      <c r="Q1496" s="59">
        <v>3.438637736</v>
      </c>
      <c r="R1496" s="60">
        <v>2.0947653170404E-2</v>
      </c>
      <c r="S1496" s="59">
        <v>4.3090060432999904</v>
      </c>
      <c r="T1496" s="60">
        <v>1.43999663669604E-2</v>
      </c>
      <c r="U1496" s="59">
        <v>1.1827324842</v>
      </c>
      <c r="V1496" s="60">
        <v>1.0355786216626899E-2</v>
      </c>
      <c r="W1496" s="107"/>
      <c r="X1496" s="59">
        <v>8.7635990765999896</v>
      </c>
      <c r="Y1496" s="60">
        <v>3.2147349915198097E-2</v>
      </c>
      <c r="Z1496" s="59">
        <v>3.5638075017999999</v>
      </c>
      <c r="AA1496" s="62">
        <v>8.3680439760026697E-3</v>
      </c>
      <c r="AB1496" s="59">
        <v>34.0688215976</v>
      </c>
      <c r="AC1496" s="60">
        <v>4.32218253619766E-2</v>
      </c>
    </row>
    <row r="1497" spans="1:29" customFormat="1" x14ac:dyDescent="0.3">
      <c r="A1497" s="58" t="s">
        <v>88</v>
      </c>
      <c r="B1497" s="63">
        <v>64.495209130099994</v>
      </c>
      <c r="C1497" s="64">
        <v>4.3060088731897497E-2</v>
      </c>
      <c r="D1497" s="63">
        <v>30.293997729000001</v>
      </c>
      <c r="E1497" s="64">
        <v>4.3544145117630002E-2</v>
      </c>
      <c r="F1497" s="63">
        <v>34.201211401099997</v>
      </c>
      <c r="G1497" s="64">
        <v>4.2863271845527198E-2</v>
      </c>
      <c r="H1497" s="107"/>
      <c r="I1497" s="63">
        <v>6.9019178844000004</v>
      </c>
      <c r="J1497" s="64">
        <v>3.4157928963341903E-2</v>
      </c>
      <c r="K1497" s="63">
        <v>4.6135065167000002</v>
      </c>
      <c r="L1497" s="64">
        <v>1.8394296724421801E-2</v>
      </c>
      <c r="M1497" s="63">
        <v>5.8956933407999799</v>
      </c>
      <c r="N1497" s="64">
        <v>3.0568950454362299E-2</v>
      </c>
      <c r="O1497" s="63">
        <v>8.9789162631000092</v>
      </c>
      <c r="P1497" s="64">
        <v>3.2715032907658197E-2</v>
      </c>
      <c r="Q1497" s="63">
        <v>5.4202702842999999</v>
      </c>
      <c r="R1497" s="64">
        <v>3.3019454424251603E-2</v>
      </c>
      <c r="S1497" s="63">
        <v>18.855211116900001</v>
      </c>
      <c r="T1497" s="64">
        <v>6.3010913235424806E-2</v>
      </c>
      <c r="U1497" s="63">
        <v>13.8296937239</v>
      </c>
      <c r="V1497" s="61">
        <v>0.121090232626026</v>
      </c>
      <c r="W1497" s="107"/>
      <c r="X1497" s="63">
        <v>20.347293692499999</v>
      </c>
      <c r="Y1497" s="61">
        <v>7.46396046239345E-2</v>
      </c>
      <c r="Z1497" s="63">
        <v>20.430674476899998</v>
      </c>
      <c r="AA1497" s="64">
        <v>4.7972507604786198E-2</v>
      </c>
      <c r="AB1497" s="63">
        <v>23.7172409607</v>
      </c>
      <c r="AC1497" s="64">
        <v>3.0089166539987E-2</v>
      </c>
    </row>
    <row r="1498" spans="1:29" customFormat="1" x14ac:dyDescent="0.3">
      <c r="A1498" s="58" t="s">
        <v>343</v>
      </c>
      <c r="B1498" s="59">
        <v>1028.203376443</v>
      </c>
      <c r="C1498" s="60">
        <v>0.68647778992020003</v>
      </c>
      <c r="D1498" s="59">
        <v>475.564457987401</v>
      </c>
      <c r="E1498" s="60">
        <v>0.68356933134536102</v>
      </c>
      <c r="F1498" s="59">
        <v>551.8796686705</v>
      </c>
      <c r="G1498" s="60">
        <v>0.69165293552971396</v>
      </c>
      <c r="H1498" s="107"/>
      <c r="I1498" s="59">
        <v>112.6154676928</v>
      </c>
      <c r="J1498" s="60">
        <v>0.55733945405503604</v>
      </c>
      <c r="K1498" s="59">
        <v>151.92960838089999</v>
      </c>
      <c r="L1498" s="60">
        <v>0.60575145773988404</v>
      </c>
      <c r="M1498" s="59">
        <v>122.35605981339999</v>
      </c>
      <c r="N1498" s="60">
        <v>0.63441161438007998</v>
      </c>
      <c r="O1498" s="59">
        <v>184.21589423040001</v>
      </c>
      <c r="P1498" s="60">
        <v>0.67119782223923996</v>
      </c>
      <c r="Q1498" s="59">
        <v>127.98354326969999</v>
      </c>
      <c r="R1498" s="61">
        <v>0.7796560969088</v>
      </c>
      <c r="S1498" s="59">
        <v>238.0805428658</v>
      </c>
      <c r="T1498" s="61">
        <v>0.79562473931218403</v>
      </c>
      <c r="U1498" s="59">
        <v>91.022260189999898</v>
      </c>
      <c r="V1498" s="61">
        <v>0.79697402419737196</v>
      </c>
      <c r="W1498" s="107"/>
      <c r="X1498" s="59">
        <v>195.79242152949999</v>
      </c>
      <c r="Y1498" s="60">
        <v>0.718221752345928</v>
      </c>
      <c r="Z1498" s="59">
        <v>302.11853164100103</v>
      </c>
      <c r="AA1498" s="60">
        <v>0.709393298448452</v>
      </c>
      <c r="AB1498" s="59">
        <v>527.99140981309995</v>
      </c>
      <c r="AC1498" s="60">
        <v>0.66984273119599902</v>
      </c>
    </row>
    <row r="1499" spans="1:29" customFormat="1" x14ac:dyDescent="0.3">
      <c r="A1499" s="58" t="s">
        <v>344</v>
      </c>
      <c r="B1499" s="63">
        <v>204.8644820227</v>
      </c>
      <c r="C1499" s="64">
        <v>0.13677733420659099</v>
      </c>
      <c r="D1499" s="63">
        <v>102.1659200982</v>
      </c>
      <c r="E1499" s="64">
        <v>0.14685178531500001</v>
      </c>
      <c r="F1499" s="63">
        <v>102.6985619245</v>
      </c>
      <c r="G1499" s="64">
        <v>0.12870878537866601</v>
      </c>
      <c r="H1499" s="107"/>
      <c r="I1499" s="63">
        <v>53.054006970900197</v>
      </c>
      <c r="J1499" s="61">
        <v>0.26256687368429699</v>
      </c>
      <c r="K1499" s="63">
        <v>44.291216895599902</v>
      </c>
      <c r="L1499" s="64">
        <v>0.17659144577217201</v>
      </c>
      <c r="M1499" s="63">
        <v>36.578830003699998</v>
      </c>
      <c r="N1499" s="61">
        <v>0.18965987160891201</v>
      </c>
      <c r="O1499" s="63">
        <v>37.6524724095</v>
      </c>
      <c r="P1499" s="64">
        <v>0.13718825722807201</v>
      </c>
      <c r="Q1499" s="63">
        <v>13.5251953018</v>
      </c>
      <c r="R1499" s="62">
        <v>8.2393413321188602E-2</v>
      </c>
      <c r="S1499" s="63">
        <v>16.582707353100002</v>
      </c>
      <c r="T1499" s="62">
        <v>5.54165916126012E-2</v>
      </c>
      <c r="U1499" s="63">
        <v>3.1800530881000002</v>
      </c>
      <c r="V1499" s="62">
        <v>2.7843954890748601E-2</v>
      </c>
      <c r="W1499" s="107"/>
      <c r="X1499" s="63">
        <v>27.734502215500001</v>
      </c>
      <c r="Y1499" s="64">
        <v>0.101737966291291</v>
      </c>
      <c r="Z1499" s="63">
        <v>54.388735032499902</v>
      </c>
      <c r="AA1499" s="64">
        <v>0.12770816782927899</v>
      </c>
      <c r="AB1499" s="63">
        <v>113.96879396209999</v>
      </c>
      <c r="AC1499" s="64">
        <v>0.14458789821165999</v>
      </c>
    </row>
    <row r="1500" spans="1:29" customFormat="1" x14ac:dyDescent="0.3">
      <c r="A1500" s="65" t="s">
        <v>1</v>
      </c>
    </row>
    <row r="1501" spans="1:29" customFormat="1" x14ac:dyDescent="0.3">
      <c r="A1501" s="65" t="s">
        <v>1</v>
      </c>
    </row>
    <row r="1502" spans="1:29" customFormat="1" x14ac:dyDescent="0.3">
      <c r="A1502" s="53" t="s">
        <v>476</v>
      </c>
    </row>
    <row r="1503" spans="1:29" customFormat="1" x14ac:dyDescent="0.3">
      <c r="A1503" s="54" t="s">
        <v>1</v>
      </c>
    </row>
    <row r="1504" spans="1:29" customFormat="1" x14ac:dyDescent="0.3">
      <c r="A1504" s="114" t="s">
        <v>1</v>
      </c>
      <c r="B1504" s="113" t="s">
        <v>504</v>
      </c>
      <c r="C1504" s="113" t="s">
        <v>1</v>
      </c>
      <c r="D1504" s="113" t="s">
        <v>346</v>
      </c>
      <c r="E1504" s="113" t="s">
        <v>1</v>
      </c>
      <c r="F1504" s="113" t="s">
        <v>347</v>
      </c>
      <c r="G1504" s="113" t="s">
        <v>1</v>
      </c>
      <c r="H1504" s="105"/>
      <c r="I1504" s="113" t="s">
        <v>350</v>
      </c>
      <c r="J1504" s="113" t="s">
        <v>1</v>
      </c>
      <c r="K1504" s="113" t="s">
        <v>351</v>
      </c>
      <c r="L1504" s="113" t="s">
        <v>1</v>
      </c>
      <c r="M1504" s="113" t="s">
        <v>352</v>
      </c>
      <c r="N1504" s="113" t="s">
        <v>1</v>
      </c>
      <c r="O1504" s="113" t="s">
        <v>353</v>
      </c>
      <c r="P1504" s="113" t="s">
        <v>1</v>
      </c>
      <c r="Q1504" s="113" t="s">
        <v>354</v>
      </c>
      <c r="R1504" s="113" t="s">
        <v>1</v>
      </c>
      <c r="S1504" s="113" t="s">
        <v>355</v>
      </c>
      <c r="T1504" s="113" t="s">
        <v>1</v>
      </c>
      <c r="U1504" s="113" t="s">
        <v>356</v>
      </c>
      <c r="V1504" s="113" t="s">
        <v>1</v>
      </c>
      <c r="W1504" s="105"/>
      <c r="X1504" s="113" t="s">
        <v>358</v>
      </c>
      <c r="Y1504" s="113" t="s">
        <v>1</v>
      </c>
      <c r="Z1504" s="113" t="s">
        <v>359</v>
      </c>
      <c r="AA1504" s="113" t="s">
        <v>1</v>
      </c>
      <c r="AB1504" s="113" t="s">
        <v>360</v>
      </c>
      <c r="AC1504" s="113" t="s">
        <v>1</v>
      </c>
    </row>
    <row r="1505" spans="1:29" customFormat="1" x14ac:dyDescent="0.3">
      <c r="A1505" s="115" t="s">
        <v>1</v>
      </c>
      <c r="B1505" s="55" t="s">
        <v>14</v>
      </c>
      <c r="C1505" s="55" t="s">
        <v>15</v>
      </c>
      <c r="D1505" s="55" t="s">
        <v>14</v>
      </c>
      <c r="E1505" s="55" t="s">
        <v>15</v>
      </c>
      <c r="F1505" s="55" t="s">
        <v>14</v>
      </c>
      <c r="G1505" s="55" t="s">
        <v>15</v>
      </c>
      <c r="H1505" s="105"/>
      <c r="I1505" s="55" t="s">
        <v>14</v>
      </c>
      <c r="J1505" s="55" t="s">
        <v>15</v>
      </c>
      <c r="K1505" s="55" t="s">
        <v>14</v>
      </c>
      <c r="L1505" s="55" t="s">
        <v>15</v>
      </c>
      <c r="M1505" s="55" t="s">
        <v>14</v>
      </c>
      <c r="N1505" s="55" t="s">
        <v>15</v>
      </c>
      <c r="O1505" s="55" t="s">
        <v>14</v>
      </c>
      <c r="P1505" s="55" t="s">
        <v>15</v>
      </c>
      <c r="Q1505" s="55" t="s">
        <v>14</v>
      </c>
      <c r="R1505" s="55" t="s">
        <v>15</v>
      </c>
      <c r="S1505" s="55" t="s">
        <v>14</v>
      </c>
      <c r="T1505" s="55" t="s">
        <v>15</v>
      </c>
      <c r="U1505" s="55" t="s">
        <v>14</v>
      </c>
      <c r="V1505" s="55" t="s">
        <v>15</v>
      </c>
      <c r="W1505" s="105"/>
      <c r="X1505" s="55" t="s">
        <v>14</v>
      </c>
      <c r="Y1505" s="55" t="s">
        <v>15</v>
      </c>
      <c r="Z1505" s="55" t="s">
        <v>14</v>
      </c>
      <c r="AA1505" s="55" t="s">
        <v>15</v>
      </c>
      <c r="AB1505" s="55" t="s">
        <v>14</v>
      </c>
      <c r="AC1505" s="55" t="s">
        <v>15</v>
      </c>
    </row>
    <row r="1506" spans="1:29" customFormat="1" x14ac:dyDescent="0.3">
      <c r="A1506" s="56" t="s">
        <v>16</v>
      </c>
      <c r="B1506" s="57">
        <v>1497.7955463971</v>
      </c>
      <c r="C1506" s="57">
        <v>1497.7955463971</v>
      </c>
      <c r="D1506" s="57">
        <v>695.70771563350002</v>
      </c>
      <c r="E1506" s="57">
        <v>695.70771563350002</v>
      </c>
      <c r="F1506" s="57">
        <v>797.91415653839999</v>
      </c>
      <c r="G1506" s="57">
        <v>797.91415653839999</v>
      </c>
      <c r="H1506" s="106"/>
      <c r="I1506" s="57">
        <v>202.05902681649999</v>
      </c>
      <c r="J1506" s="57">
        <v>202.05902681649999</v>
      </c>
      <c r="K1506" s="57">
        <v>250.81179160139999</v>
      </c>
      <c r="L1506" s="57">
        <v>250.81179160139999</v>
      </c>
      <c r="M1506" s="57">
        <v>192.86541582780001</v>
      </c>
      <c r="N1506" s="57">
        <v>192.86541582780001</v>
      </c>
      <c r="O1506" s="57">
        <v>274.45842064239997</v>
      </c>
      <c r="P1506" s="57">
        <v>274.45842064239997</v>
      </c>
      <c r="Q1506" s="57">
        <v>164.15384138869999</v>
      </c>
      <c r="R1506" s="57">
        <v>164.15384138869999</v>
      </c>
      <c r="S1506" s="57">
        <v>299.23722969149998</v>
      </c>
      <c r="T1506" s="57">
        <v>299.23722969149998</v>
      </c>
      <c r="U1506" s="57">
        <v>114.2098204288</v>
      </c>
      <c r="V1506" s="57">
        <v>114.2098204288</v>
      </c>
      <c r="W1506" s="106"/>
      <c r="X1506" s="57">
        <v>272.60720089580002</v>
      </c>
      <c r="Y1506" s="57">
        <v>272.60720089580002</v>
      </c>
      <c r="Z1506" s="57">
        <v>425.88297958520002</v>
      </c>
      <c r="AA1506" s="57">
        <v>425.88297958520002</v>
      </c>
      <c r="AB1506" s="57">
        <v>788.23190164410005</v>
      </c>
      <c r="AC1506" s="57">
        <v>788.23190164410005</v>
      </c>
    </row>
    <row r="1507" spans="1:29" customFormat="1" x14ac:dyDescent="0.3">
      <c r="A1507" s="58" t="s">
        <v>341</v>
      </c>
      <c r="B1507" s="59">
        <v>33.251076113800003</v>
      </c>
      <c r="C1507" s="60">
        <v>2.2200010003891699E-2</v>
      </c>
      <c r="D1507" s="59">
        <v>11.086162718300001</v>
      </c>
      <c r="E1507" s="60">
        <v>1.59350866307486E-2</v>
      </c>
      <c r="F1507" s="59">
        <v>22.164913395500001</v>
      </c>
      <c r="G1507" s="60">
        <v>2.7778568927337099E-2</v>
      </c>
      <c r="H1507" s="107"/>
      <c r="I1507" s="59">
        <v>5.5090102462000097</v>
      </c>
      <c r="J1507" s="60">
        <v>2.7264360979047001E-2</v>
      </c>
      <c r="K1507" s="59">
        <v>3.5832379795999998</v>
      </c>
      <c r="L1507" s="60">
        <v>1.42865610772185E-2</v>
      </c>
      <c r="M1507" s="59">
        <v>2.3959387357000002</v>
      </c>
      <c r="N1507" s="60">
        <v>1.2422853135262001E-2</v>
      </c>
      <c r="O1507" s="59">
        <v>2.6084390424000001</v>
      </c>
      <c r="P1507" s="60">
        <v>9.5039497651216599E-3</v>
      </c>
      <c r="Q1507" s="59">
        <v>3.8097790732000001</v>
      </c>
      <c r="R1507" s="60">
        <v>2.32085892171041E-2</v>
      </c>
      <c r="S1507" s="59">
        <v>8.7682009594999908</v>
      </c>
      <c r="T1507" s="60">
        <v>2.9301838439486999E-2</v>
      </c>
      <c r="U1507" s="59">
        <v>6.5764700771999998</v>
      </c>
      <c r="V1507" s="61">
        <v>5.75823519598287E-2</v>
      </c>
      <c r="W1507" s="107"/>
      <c r="X1507" s="59">
        <v>18.7266197398</v>
      </c>
      <c r="Y1507" s="61">
        <v>6.8694516059236294E-2</v>
      </c>
      <c r="Z1507" s="59">
        <v>7.4180731934999997</v>
      </c>
      <c r="AA1507" s="60">
        <v>1.7418102035270399E-2</v>
      </c>
      <c r="AB1507" s="59">
        <v>7.1063831805</v>
      </c>
      <c r="AC1507" s="62">
        <v>9.0155995534784306E-3</v>
      </c>
    </row>
    <row r="1508" spans="1:29" customFormat="1" x14ac:dyDescent="0.3">
      <c r="A1508" s="58" t="s">
        <v>237</v>
      </c>
      <c r="B1508" s="63">
        <v>81.560879124400302</v>
      </c>
      <c r="C1508" s="64">
        <v>5.4453946882531599E-2</v>
      </c>
      <c r="D1508" s="63">
        <v>48.136507457199897</v>
      </c>
      <c r="E1508" s="64">
        <v>6.9190705199190794E-2</v>
      </c>
      <c r="F1508" s="63">
        <v>33.424371667199999</v>
      </c>
      <c r="G1508" s="64">
        <v>4.1889683737665898E-2</v>
      </c>
      <c r="H1508" s="107"/>
      <c r="I1508" s="63">
        <v>11.465377636099999</v>
      </c>
      <c r="J1508" s="64">
        <v>5.6742714328285301E-2</v>
      </c>
      <c r="K1508" s="63">
        <v>14.9654973532</v>
      </c>
      <c r="L1508" s="64">
        <v>5.9668236719044497E-2</v>
      </c>
      <c r="M1508" s="63">
        <v>15.1709235158</v>
      </c>
      <c r="N1508" s="64">
        <v>7.8660673561844599E-2</v>
      </c>
      <c r="O1508" s="63">
        <v>12.3096768892</v>
      </c>
      <c r="P1508" s="64">
        <v>4.4850789640149699E-2</v>
      </c>
      <c r="Q1508" s="63">
        <v>10.3296621617</v>
      </c>
      <c r="R1508" s="64">
        <v>6.2926716026342602E-2</v>
      </c>
      <c r="S1508" s="63">
        <v>9.4235760024000097</v>
      </c>
      <c r="T1508" s="64">
        <v>3.1491990525762001E-2</v>
      </c>
      <c r="U1508" s="63">
        <v>7.8961655659999996</v>
      </c>
      <c r="V1508" s="64">
        <v>6.9137360835993797E-2</v>
      </c>
      <c r="W1508" s="107"/>
      <c r="X1508" s="63">
        <v>18.581273197600002</v>
      </c>
      <c r="Y1508" s="64">
        <v>6.8161344001703095E-2</v>
      </c>
      <c r="Z1508" s="63">
        <v>22.063160852700001</v>
      </c>
      <c r="AA1508" s="64">
        <v>5.1805688206156997E-2</v>
      </c>
      <c r="AB1508" s="63">
        <v>40.916445074099997</v>
      </c>
      <c r="AC1508" s="64">
        <v>5.1909146266163803E-2</v>
      </c>
    </row>
    <row r="1509" spans="1:29" customFormat="1" x14ac:dyDescent="0.3">
      <c r="A1509" s="58" t="s">
        <v>238</v>
      </c>
      <c r="B1509" s="59">
        <v>347.0084511188</v>
      </c>
      <c r="C1509" s="60">
        <v>0.23167945181404601</v>
      </c>
      <c r="D1509" s="59">
        <v>169.58855547979999</v>
      </c>
      <c r="E1509" s="60">
        <v>0.24376408607941799</v>
      </c>
      <c r="F1509" s="59">
        <v>177.419895639</v>
      </c>
      <c r="G1509" s="60">
        <v>0.222354615700394</v>
      </c>
      <c r="H1509" s="107"/>
      <c r="I1509" s="59">
        <v>62.203328126699901</v>
      </c>
      <c r="J1509" s="60">
        <v>0.30784731128686499</v>
      </c>
      <c r="K1509" s="59">
        <v>50.1972743550998</v>
      </c>
      <c r="L1509" s="60">
        <v>0.20013921209444399</v>
      </c>
      <c r="M1509" s="59">
        <v>35.915619958299999</v>
      </c>
      <c r="N1509" s="60">
        <v>0.18622115221718799</v>
      </c>
      <c r="O1509" s="59">
        <v>58.896620392400102</v>
      </c>
      <c r="P1509" s="60">
        <v>0.21459214206124899</v>
      </c>
      <c r="Q1509" s="59">
        <v>34.812890454700003</v>
      </c>
      <c r="R1509" s="60">
        <v>0.212074783996474</v>
      </c>
      <c r="S1509" s="59">
        <v>70.895867535500102</v>
      </c>
      <c r="T1509" s="60">
        <v>0.23692194854427201</v>
      </c>
      <c r="U1509" s="59">
        <v>34.086850296100003</v>
      </c>
      <c r="V1509" s="60">
        <v>0.298458137558759</v>
      </c>
      <c r="W1509" s="107"/>
      <c r="X1509" s="59">
        <v>74.007141987100098</v>
      </c>
      <c r="Y1509" s="60">
        <v>0.27147904290095398</v>
      </c>
      <c r="Z1509" s="59">
        <v>110.7529602085</v>
      </c>
      <c r="AA1509" s="60">
        <v>0.26005491066200997</v>
      </c>
      <c r="AB1509" s="59">
        <v>162.24834892319899</v>
      </c>
      <c r="AC1509" s="60">
        <v>0.20583834349356001</v>
      </c>
    </row>
    <row r="1510" spans="1:29" customFormat="1" x14ac:dyDescent="0.3">
      <c r="A1510" s="58" t="s">
        <v>239</v>
      </c>
      <c r="B1510" s="63">
        <v>662.58433876260005</v>
      </c>
      <c r="C1510" s="64">
        <v>0.44237301970647802</v>
      </c>
      <c r="D1510" s="63">
        <v>314.90636259619998</v>
      </c>
      <c r="E1510" s="64">
        <v>0.45264175676052598</v>
      </c>
      <c r="F1510" s="63">
        <v>347.44274116999998</v>
      </c>
      <c r="G1510" s="64">
        <v>0.43543874779376601</v>
      </c>
      <c r="H1510" s="107"/>
      <c r="I1510" s="63">
        <v>91.846184564400005</v>
      </c>
      <c r="J1510" s="64">
        <v>0.454551256687038</v>
      </c>
      <c r="K1510" s="63">
        <v>108.01493223849999</v>
      </c>
      <c r="L1510" s="64">
        <v>0.43066130004829101</v>
      </c>
      <c r="M1510" s="63">
        <v>104.39980050769999</v>
      </c>
      <c r="N1510" s="61">
        <v>0.54130907845558696</v>
      </c>
      <c r="O1510" s="63">
        <v>133.47393682360001</v>
      </c>
      <c r="P1510" s="64">
        <v>0.486317514001537</v>
      </c>
      <c r="Q1510" s="63">
        <v>63.343200368900298</v>
      </c>
      <c r="R1510" s="62">
        <v>0.385877051874221</v>
      </c>
      <c r="S1510" s="63">
        <v>119.6877783141</v>
      </c>
      <c r="T1510" s="64">
        <v>0.39997622768227298</v>
      </c>
      <c r="U1510" s="63">
        <v>41.818505945399998</v>
      </c>
      <c r="V1510" s="64">
        <v>0.36615508008324199</v>
      </c>
      <c r="W1510" s="107"/>
      <c r="X1510" s="63">
        <v>107.8741402899</v>
      </c>
      <c r="Y1510" s="64">
        <v>0.395712732222115</v>
      </c>
      <c r="Z1510" s="63">
        <v>181.06845087440001</v>
      </c>
      <c r="AA1510" s="64">
        <v>0.42516010160996898</v>
      </c>
      <c r="AB1510" s="63">
        <v>363.36225802929999</v>
      </c>
      <c r="AC1510" s="64">
        <v>0.46098395316327101</v>
      </c>
    </row>
    <row r="1511" spans="1:29" customFormat="1" x14ac:dyDescent="0.3">
      <c r="A1511" s="58" t="s">
        <v>342</v>
      </c>
      <c r="B1511" s="59">
        <v>357.32093914249998</v>
      </c>
      <c r="C1511" s="60">
        <v>0.23856456243445501</v>
      </c>
      <c r="D1511" s="59">
        <v>143.47918410150001</v>
      </c>
      <c r="E1511" s="60">
        <v>0.20623486110233799</v>
      </c>
      <c r="F1511" s="59">
        <v>209.90331581219999</v>
      </c>
      <c r="G1511" s="60">
        <v>0.263065035370253</v>
      </c>
      <c r="H1511" s="107"/>
      <c r="I1511" s="59">
        <v>28.370057775500001</v>
      </c>
      <c r="J1511" s="60">
        <v>0.14040480260881499</v>
      </c>
      <c r="K1511" s="59">
        <v>67.401294280399895</v>
      </c>
      <c r="L1511" s="60">
        <v>0.26873255778785998</v>
      </c>
      <c r="M1511" s="59">
        <v>34.6642264153</v>
      </c>
      <c r="N1511" s="62">
        <v>0.17973272329057699</v>
      </c>
      <c r="O1511" s="59">
        <v>64.288611223799904</v>
      </c>
      <c r="P1511" s="60">
        <v>0.23423807173897401</v>
      </c>
      <c r="Q1511" s="59">
        <v>50.112863193700001</v>
      </c>
      <c r="R1511" s="61">
        <v>0.30527986899214699</v>
      </c>
      <c r="S1511" s="59">
        <v>89.499477470099805</v>
      </c>
      <c r="T1511" s="61">
        <v>0.29909205335970401</v>
      </c>
      <c r="U1511" s="59">
        <v>22.984408783700001</v>
      </c>
      <c r="V1511" s="60">
        <v>0.201247219349485</v>
      </c>
      <c r="W1511" s="107"/>
      <c r="X1511" s="59">
        <v>51.109668440400199</v>
      </c>
      <c r="Y1511" s="60">
        <v>0.187484660245405</v>
      </c>
      <c r="Z1511" s="59">
        <v>97.737594997000002</v>
      </c>
      <c r="AA1511" s="60">
        <v>0.22949401521562099</v>
      </c>
      <c r="AB1511" s="59">
        <v>207.67970100209999</v>
      </c>
      <c r="AC1511" s="60">
        <v>0.26347538150754901</v>
      </c>
    </row>
    <row r="1512" spans="1:29" customFormat="1" x14ac:dyDescent="0.3">
      <c r="A1512" s="58" t="s">
        <v>88</v>
      </c>
      <c r="B1512" s="63">
        <v>16.069862135000001</v>
      </c>
      <c r="C1512" s="64">
        <v>1.07290091585968E-2</v>
      </c>
      <c r="D1512" s="63">
        <v>8.5109432804999994</v>
      </c>
      <c r="E1512" s="64">
        <v>1.22335042277777E-2</v>
      </c>
      <c r="F1512" s="63">
        <v>7.5589188545000097</v>
      </c>
      <c r="G1512" s="64">
        <v>9.47334847058353E-3</v>
      </c>
      <c r="H1512" s="107"/>
      <c r="I1512" s="63">
        <v>2.6650684675999998</v>
      </c>
      <c r="J1512" s="64">
        <v>1.31895541099497E-2</v>
      </c>
      <c r="K1512" s="63">
        <v>6.6495553946000001</v>
      </c>
      <c r="L1512" s="64">
        <v>2.6512132273141802E-2</v>
      </c>
      <c r="M1512" s="63">
        <v>0.31890669500000002</v>
      </c>
      <c r="N1512" s="64">
        <v>1.6535193395415999E-3</v>
      </c>
      <c r="O1512" s="63">
        <v>2.8811362709999999</v>
      </c>
      <c r="P1512" s="64">
        <v>1.04975327929687E-2</v>
      </c>
      <c r="Q1512" s="63">
        <v>1.7454461365</v>
      </c>
      <c r="R1512" s="64">
        <v>1.0632989893711701E-2</v>
      </c>
      <c r="S1512" s="63">
        <v>0.96232940990000004</v>
      </c>
      <c r="T1512" s="64">
        <v>3.2159414485026399E-3</v>
      </c>
      <c r="U1512" s="63">
        <v>0.8474197604</v>
      </c>
      <c r="V1512" s="64">
        <v>7.4198502126907196E-3</v>
      </c>
      <c r="W1512" s="107"/>
      <c r="X1512" s="63">
        <v>2.3083572409999999</v>
      </c>
      <c r="Y1512" s="64">
        <v>8.46770457058592E-3</v>
      </c>
      <c r="Z1512" s="63">
        <v>6.8427394591000104</v>
      </c>
      <c r="AA1512" s="64">
        <v>1.60671822709719E-2</v>
      </c>
      <c r="AB1512" s="63">
        <v>6.9187654349000098</v>
      </c>
      <c r="AC1512" s="64">
        <v>8.7775760159780197E-3</v>
      </c>
    </row>
    <row r="1513" spans="1:29" customFormat="1" x14ac:dyDescent="0.3">
      <c r="A1513" s="58" t="s">
        <v>343</v>
      </c>
      <c r="B1513" s="59">
        <v>114.8119552382</v>
      </c>
      <c r="C1513" s="60">
        <v>7.6653956886423194E-2</v>
      </c>
      <c r="D1513" s="59">
        <v>59.222670175499999</v>
      </c>
      <c r="E1513" s="60">
        <v>8.5125791829939401E-2</v>
      </c>
      <c r="F1513" s="59">
        <v>55.5892850627001</v>
      </c>
      <c r="G1513" s="60">
        <v>6.9668252665002997E-2</v>
      </c>
      <c r="H1513" s="107"/>
      <c r="I1513" s="59">
        <v>16.9743878823</v>
      </c>
      <c r="J1513" s="60">
        <v>8.4007075307332396E-2</v>
      </c>
      <c r="K1513" s="59">
        <v>18.5487353328</v>
      </c>
      <c r="L1513" s="60">
        <v>7.3954797796263003E-2</v>
      </c>
      <c r="M1513" s="59">
        <v>17.566862251500002</v>
      </c>
      <c r="N1513" s="60">
        <v>9.1083526697106704E-2</v>
      </c>
      <c r="O1513" s="59">
        <v>14.918115931599999</v>
      </c>
      <c r="P1513" s="60">
        <v>5.4354739405271399E-2</v>
      </c>
      <c r="Q1513" s="59">
        <v>14.1394412349</v>
      </c>
      <c r="R1513" s="60">
        <v>8.6135305243446605E-2</v>
      </c>
      <c r="S1513" s="59">
        <v>18.1917769619</v>
      </c>
      <c r="T1513" s="60">
        <v>6.0793828965249097E-2</v>
      </c>
      <c r="U1513" s="59">
        <v>14.4726356432</v>
      </c>
      <c r="V1513" s="61">
        <v>0.126719712795823</v>
      </c>
      <c r="W1513" s="107"/>
      <c r="X1513" s="59">
        <v>37.307892937399998</v>
      </c>
      <c r="Y1513" s="61">
        <v>0.136855860060939</v>
      </c>
      <c r="Z1513" s="59">
        <v>29.481234046200001</v>
      </c>
      <c r="AA1513" s="60">
        <v>6.9223790241427399E-2</v>
      </c>
      <c r="AB1513" s="59">
        <v>48.0228282546</v>
      </c>
      <c r="AC1513" s="60">
        <v>6.0924745819642197E-2</v>
      </c>
    </row>
    <row r="1514" spans="1:29" customFormat="1" x14ac:dyDescent="0.3">
      <c r="A1514" s="58" t="s">
        <v>344</v>
      </c>
      <c r="B1514" s="63">
        <v>1019.9052779051</v>
      </c>
      <c r="C1514" s="64">
        <v>0.68093758214093403</v>
      </c>
      <c r="D1514" s="63">
        <v>458.38554669770002</v>
      </c>
      <c r="E1514" s="64">
        <v>0.658876617862864</v>
      </c>
      <c r="F1514" s="63">
        <v>557.34605698220003</v>
      </c>
      <c r="G1514" s="64">
        <v>0.69850378316401995</v>
      </c>
      <c r="H1514" s="107"/>
      <c r="I1514" s="63">
        <v>120.21624233990001</v>
      </c>
      <c r="J1514" s="64">
        <v>0.59495605929585305</v>
      </c>
      <c r="K1514" s="63">
        <v>175.4162265189</v>
      </c>
      <c r="L1514" s="64">
        <v>0.69939385783615204</v>
      </c>
      <c r="M1514" s="63">
        <v>139.064026923</v>
      </c>
      <c r="N1514" s="64">
        <v>0.72104180174616395</v>
      </c>
      <c r="O1514" s="63">
        <v>197.7625480474</v>
      </c>
      <c r="P1514" s="64">
        <v>0.72055558574051104</v>
      </c>
      <c r="Q1514" s="63">
        <v>113.45606356259999</v>
      </c>
      <c r="R1514" s="64">
        <v>0.69115692086636804</v>
      </c>
      <c r="S1514" s="63">
        <v>209.1872557842</v>
      </c>
      <c r="T1514" s="64">
        <v>0.69906828104197605</v>
      </c>
      <c r="U1514" s="63">
        <v>64.802914729099996</v>
      </c>
      <c r="V1514" s="62">
        <v>0.56740229943272702</v>
      </c>
      <c r="W1514" s="107"/>
      <c r="X1514" s="63">
        <v>158.98380873030001</v>
      </c>
      <c r="Y1514" s="62">
        <v>0.58319739246752</v>
      </c>
      <c r="Z1514" s="63">
        <v>278.80604587139999</v>
      </c>
      <c r="AA1514" s="64">
        <v>0.65465411682559005</v>
      </c>
      <c r="AB1514" s="63">
        <v>571.04195903139998</v>
      </c>
      <c r="AC1514" s="61">
        <v>0.72445933467082002</v>
      </c>
    </row>
    <row r="1515" spans="1:29" customFormat="1" x14ac:dyDescent="0.3">
      <c r="A1515" s="65" t="s">
        <v>1</v>
      </c>
    </row>
    <row r="1516" spans="1:29" customFormat="1" x14ac:dyDescent="0.3">
      <c r="A1516" s="65" t="s">
        <v>1</v>
      </c>
    </row>
    <row r="1517" spans="1:29" customFormat="1" x14ac:dyDescent="0.3">
      <c r="A1517" s="53" t="s">
        <v>477</v>
      </c>
    </row>
    <row r="1518" spans="1:29" customFormat="1" x14ac:dyDescent="0.3">
      <c r="A1518" s="54" t="s">
        <v>1</v>
      </c>
    </row>
    <row r="1519" spans="1:29" customFormat="1" x14ac:dyDescent="0.3">
      <c r="A1519" s="114" t="s">
        <v>1</v>
      </c>
      <c r="B1519" s="113" t="s">
        <v>504</v>
      </c>
      <c r="C1519" s="113" t="s">
        <v>1</v>
      </c>
      <c r="D1519" s="113" t="s">
        <v>346</v>
      </c>
      <c r="E1519" s="113" t="s">
        <v>1</v>
      </c>
      <c r="F1519" s="113" t="s">
        <v>347</v>
      </c>
      <c r="G1519" s="113" t="s">
        <v>1</v>
      </c>
      <c r="H1519" s="105"/>
      <c r="I1519" s="113" t="s">
        <v>350</v>
      </c>
      <c r="J1519" s="113" t="s">
        <v>1</v>
      </c>
      <c r="K1519" s="113" t="s">
        <v>351</v>
      </c>
      <c r="L1519" s="113" t="s">
        <v>1</v>
      </c>
      <c r="M1519" s="113" t="s">
        <v>352</v>
      </c>
      <c r="N1519" s="113" t="s">
        <v>1</v>
      </c>
      <c r="O1519" s="113" t="s">
        <v>353</v>
      </c>
      <c r="P1519" s="113" t="s">
        <v>1</v>
      </c>
      <c r="Q1519" s="113" t="s">
        <v>354</v>
      </c>
      <c r="R1519" s="113" t="s">
        <v>1</v>
      </c>
      <c r="S1519" s="113" t="s">
        <v>355</v>
      </c>
      <c r="T1519" s="113" t="s">
        <v>1</v>
      </c>
      <c r="U1519" s="113" t="s">
        <v>356</v>
      </c>
      <c r="V1519" s="113" t="s">
        <v>1</v>
      </c>
      <c r="W1519" s="105"/>
      <c r="X1519" s="113" t="s">
        <v>358</v>
      </c>
      <c r="Y1519" s="113" t="s">
        <v>1</v>
      </c>
      <c r="Z1519" s="113" t="s">
        <v>359</v>
      </c>
      <c r="AA1519" s="113" t="s">
        <v>1</v>
      </c>
      <c r="AB1519" s="113" t="s">
        <v>360</v>
      </c>
      <c r="AC1519" s="113" t="s">
        <v>1</v>
      </c>
    </row>
    <row r="1520" spans="1:29" customFormat="1" x14ac:dyDescent="0.3">
      <c r="A1520" s="115" t="s">
        <v>1</v>
      </c>
      <c r="B1520" s="55" t="s">
        <v>14</v>
      </c>
      <c r="C1520" s="55" t="s">
        <v>15</v>
      </c>
      <c r="D1520" s="55" t="s">
        <v>14</v>
      </c>
      <c r="E1520" s="55" t="s">
        <v>15</v>
      </c>
      <c r="F1520" s="55" t="s">
        <v>14</v>
      </c>
      <c r="G1520" s="55" t="s">
        <v>15</v>
      </c>
      <c r="H1520" s="105"/>
      <c r="I1520" s="55" t="s">
        <v>14</v>
      </c>
      <c r="J1520" s="55" t="s">
        <v>15</v>
      </c>
      <c r="K1520" s="55" t="s">
        <v>14</v>
      </c>
      <c r="L1520" s="55" t="s">
        <v>15</v>
      </c>
      <c r="M1520" s="55" t="s">
        <v>14</v>
      </c>
      <c r="N1520" s="55" t="s">
        <v>15</v>
      </c>
      <c r="O1520" s="55" t="s">
        <v>14</v>
      </c>
      <c r="P1520" s="55" t="s">
        <v>15</v>
      </c>
      <c r="Q1520" s="55" t="s">
        <v>14</v>
      </c>
      <c r="R1520" s="55" t="s">
        <v>15</v>
      </c>
      <c r="S1520" s="55" t="s">
        <v>14</v>
      </c>
      <c r="T1520" s="55" t="s">
        <v>15</v>
      </c>
      <c r="U1520" s="55" t="s">
        <v>14</v>
      </c>
      <c r="V1520" s="55" t="s">
        <v>15</v>
      </c>
      <c r="W1520" s="105"/>
      <c r="X1520" s="55" t="s">
        <v>14</v>
      </c>
      <c r="Y1520" s="55" t="s">
        <v>15</v>
      </c>
      <c r="Z1520" s="55" t="s">
        <v>14</v>
      </c>
      <c r="AA1520" s="55" t="s">
        <v>15</v>
      </c>
      <c r="AB1520" s="55" t="s">
        <v>14</v>
      </c>
      <c r="AC1520" s="55" t="s">
        <v>15</v>
      </c>
    </row>
    <row r="1521" spans="1:29" customFormat="1" x14ac:dyDescent="0.3">
      <c r="A1521" s="56" t="s">
        <v>16</v>
      </c>
      <c r="B1521" s="57">
        <v>1497.7955463971</v>
      </c>
      <c r="C1521" s="57">
        <v>1497.7955463971</v>
      </c>
      <c r="D1521" s="57">
        <v>695.70771563350002</v>
      </c>
      <c r="E1521" s="57">
        <v>695.70771563350002</v>
      </c>
      <c r="F1521" s="57">
        <v>797.91415653839999</v>
      </c>
      <c r="G1521" s="57">
        <v>797.91415653839999</v>
      </c>
      <c r="H1521" s="106"/>
      <c r="I1521" s="57">
        <v>202.05902681649999</v>
      </c>
      <c r="J1521" s="57">
        <v>202.05902681649999</v>
      </c>
      <c r="K1521" s="57">
        <v>250.81179160139999</v>
      </c>
      <c r="L1521" s="57">
        <v>250.81179160139999</v>
      </c>
      <c r="M1521" s="57">
        <v>192.86541582780001</v>
      </c>
      <c r="N1521" s="57">
        <v>192.86541582780001</v>
      </c>
      <c r="O1521" s="57">
        <v>274.45842064239997</v>
      </c>
      <c r="P1521" s="57">
        <v>274.45842064239997</v>
      </c>
      <c r="Q1521" s="57">
        <v>164.15384138869999</v>
      </c>
      <c r="R1521" s="57">
        <v>164.15384138869999</v>
      </c>
      <c r="S1521" s="57">
        <v>299.23722969149998</v>
      </c>
      <c r="T1521" s="57">
        <v>299.23722969149998</v>
      </c>
      <c r="U1521" s="57">
        <v>114.2098204288</v>
      </c>
      <c r="V1521" s="57">
        <v>114.2098204288</v>
      </c>
      <c r="W1521" s="106"/>
      <c r="X1521" s="57">
        <v>272.60720089580002</v>
      </c>
      <c r="Y1521" s="57">
        <v>272.60720089580002</v>
      </c>
      <c r="Z1521" s="57">
        <v>425.88297958520002</v>
      </c>
      <c r="AA1521" s="57">
        <v>425.88297958520002</v>
      </c>
      <c r="AB1521" s="57">
        <v>788.23190164410005</v>
      </c>
      <c r="AC1521" s="57">
        <v>788.23190164410005</v>
      </c>
    </row>
    <row r="1522" spans="1:29" customFormat="1" x14ac:dyDescent="0.3">
      <c r="A1522" s="58" t="s">
        <v>341</v>
      </c>
      <c r="B1522" s="59">
        <v>53.553656281800002</v>
      </c>
      <c r="C1522" s="60">
        <v>3.5754984323876297E-2</v>
      </c>
      <c r="D1522" s="59">
        <v>16.3970996601</v>
      </c>
      <c r="E1522" s="60">
        <v>2.3568948987678098E-2</v>
      </c>
      <c r="F1522" s="59">
        <v>37.156556621700098</v>
      </c>
      <c r="G1522" s="60">
        <v>4.6567110405581397E-2</v>
      </c>
      <c r="H1522" s="107"/>
      <c r="I1522" s="59">
        <v>8.6623474386000101</v>
      </c>
      <c r="J1522" s="60">
        <v>4.2870380873736999E-2</v>
      </c>
      <c r="K1522" s="59">
        <v>6.0210423838999896</v>
      </c>
      <c r="L1522" s="60">
        <v>2.4006217353085502E-2</v>
      </c>
      <c r="M1522" s="59">
        <v>7.5842415992000198</v>
      </c>
      <c r="N1522" s="60">
        <v>3.9324010303493702E-2</v>
      </c>
      <c r="O1522" s="59">
        <v>10.8772946814</v>
      </c>
      <c r="P1522" s="60">
        <v>3.9631848991699699E-2</v>
      </c>
      <c r="Q1522" s="59">
        <v>5.8025418909999997</v>
      </c>
      <c r="R1522" s="60">
        <v>3.5348194363969597E-2</v>
      </c>
      <c r="S1522" s="59">
        <v>11.0551198826</v>
      </c>
      <c r="T1522" s="60">
        <v>3.6944333076460202E-2</v>
      </c>
      <c r="U1522" s="59">
        <v>3.5510684051000001</v>
      </c>
      <c r="V1522" s="60">
        <v>3.1092496177364901E-2</v>
      </c>
      <c r="W1522" s="107"/>
      <c r="X1522" s="59">
        <v>17.0231955663</v>
      </c>
      <c r="Y1522" s="60">
        <v>6.2445876375829303E-2</v>
      </c>
      <c r="Z1522" s="59">
        <v>11.811924020199999</v>
      </c>
      <c r="AA1522" s="60">
        <v>2.7735139900882E-2</v>
      </c>
      <c r="AB1522" s="59">
        <v>24.718536695299999</v>
      </c>
      <c r="AC1522" s="60">
        <v>3.13594725660582E-2</v>
      </c>
    </row>
    <row r="1523" spans="1:29" customFormat="1" x14ac:dyDescent="0.3">
      <c r="A1523" s="58" t="s">
        <v>237</v>
      </c>
      <c r="B1523" s="63">
        <v>171.3822576773</v>
      </c>
      <c r="C1523" s="64">
        <v>0.11442299857918201</v>
      </c>
      <c r="D1523" s="63">
        <v>73.460121891200004</v>
      </c>
      <c r="E1523" s="64">
        <v>0.10559049474434599</v>
      </c>
      <c r="F1523" s="63">
        <v>97.922135786099901</v>
      </c>
      <c r="G1523" s="64">
        <v>0.122722645015996</v>
      </c>
      <c r="H1523" s="107"/>
      <c r="I1523" s="63">
        <v>27.8302565515</v>
      </c>
      <c r="J1523" s="64">
        <v>0.13773329996671699</v>
      </c>
      <c r="K1523" s="63">
        <v>35.942407011</v>
      </c>
      <c r="L1523" s="64">
        <v>0.14330429515100701</v>
      </c>
      <c r="M1523" s="63">
        <v>21.2951150112</v>
      </c>
      <c r="N1523" s="64">
        <v>0.110414378440007</v>
      </c>
      <c r="O1523" s="63">
        <v>31.7597239266</v>
      </c>
      <c r="P1523" s="64">
        <v>0.11571779744364501</v>
      </c>
      <c r="Q1523" s="63">
        <v>20.562902405100001</v>
      </c>
      <c r="R1523" s="64">
        <v>0.125266044529589</v>
      </c>
      <c r="S1523" s="63">
        <v>22.969508527599999</v>
      </c>
      <c r="T1523" s="64">
        <v>7.6760196421015198E-2</v>
      </c>
      <c r="U1523" s="63">
        <v>11.022344244299999</v>
      </c>
      <c r="V1523" s="64">
        <v>9.6509601389063407E-2</v>
      </c>
      <c r="W1523" s="107"/>
      <c r="X1523" s="63">
        <v>27.520462362</v>
      </c>
      <c r="Y1523" s="64">
        <v>0.100952807818599</v>
      </c>
      <c r="Z1523" s="63">
        <v>53.046258445699998</v>
      </c>
      <c r="AA1523" s="64">
        <v>0.124555948437681</v>
      </c>
      <c r="AB1523" s="63">
        <v>90.815536869599995</v>
      </c>
      <c r="AC1523" s="64">
        <v>0.115214236673467</v>
      </c>
    </row>
    <row r="1524" spans="1:29" customFormat="1" x14ac:dyDescent="0.3">
      <c r="A1524" s="58" t="s">
        <v>238</v>
      </c>
      <c r="B1524" s="59">
        <v>425.75767524219998</v>
      </c>
      <c r="C1524" s="60">
        <v>0.28425620323571299</v>
      </c>
      <c r="D1524" s="59">
        <v>200.3226803906</v>
      </c>
      <c r="E1524" s="60">
        <v>0.28794086351074799</v>
      </c>
      <c r="F1524" s="59">
        <v>225.43499485160001</v>
      </c>
      <c r="G1524" s="60">
        <v>0.282530386263113</v>
      </c>
      <c r="H1524" s="107"/>
      <c r="I1524" s="59">
        <v>63.575474720000003</v>
      </c>
      <c r="J1524" s="60">
        <v>0.31463813184518602</v>
      </c>
      <c r="K1524" s="59">
        <v>70.129553544199894</v>
      </c>
      <c r="L1524" s="60">
        <v>0.279610273091357</v>
      </c>
      <c r="M1524" s="59">
        <v>57.553148719000298</v>
      </c>
      <c r="N1524" s="60">
        <v>0.29841093319906797</v>
      </c>
      <c r="O1524" s="59">
        <v>76.566645198700002</v>
      </c>
      <c r="P1524" s="60">
        <v>0.27897356918212701</v>
      </c>
      <c r="Q1524" s="59">
        <v>44.015886702099998</v>
      </c>
      <c r="R1524" s="60">
        <v>0.268138024244433</v>
      </c>
      <c r="S1524" s="59">
        <v>72.720247774699999</v>
      </c>
      <c r="T1524" s="60">
        <v>0.24301871745595</v>
      </c>
      <c r="U1524" s="59">
        <v>41.196718583500001</v>
      </c>
      <c r="V1524" s="61">
        <v>0.36071082529354498</v>
      </c>
      <c r="W1524" s="107"/>
      <c r="X1524" s="59">
        <v>74.520807793700101</v>
      </c>
      <c r="Y1524" s="60">
        <v>0.27336331376728501</v>
      </c>
      <c r="Z1524" s="59">
        <v>136.3662344487</v>
      </c>
      <c r="AA1524" s="60">
        <v>0.32019648820320901</v>
      </c>
      <c r="AB1524" s="59">
        <v>206.0981821872</v>
      </c>
      <c r="AC1524" s="60">
        <v>0.26146896840551498</v>
      </c>
    </row>
    <row r="1525" spans="1:29" customFormat="1" x14ac:dyDescent="0.3">
      <c r="A1525" s="58" t="s">
        <v>239</v>
      </c>
      <c r="B1525" s="63">
        <v>505.82326845889997</v>
      </c>
      <c r="C1525" s="64">
        <v>0.33771182567316499</v>
      </c>
      <c r="D1525" s="63">
        <v>244.3640069363</v>
      </c>
      <c r="E1525" s="64">
        <v>0.35124521612324799</v>
      </c>
      <c r="F1525" s="63">
        <v>260.46477674110099</v>
      </c>
      <c r="G1525" s="64">
        <v>0.32643207869763502</v>
      </c>
      <c r="H1525" s="107"/>
      <c r="I1525" s="63">
        <v>65.209642927100106</v>
      </c>
      <c r="J1525" s="64">
        <v>0.32272571017735402</v>
      </c>
      <c r="K1525" s="63">
        <v>75.709795646800103</v>
      </c>
      <c r="L1525" s="64">
        <v>0.30185899619552597</v>
      </c>
      <c r="M1525" s="63">
        <v>71.077851591500007</v>
      </c>
      <c r="N1525" s="64">
        <v>0.36853601402006603</v>
      </c>
      <c r="O1525" s="63">
        <v>94.872962268400101</v>
      </c>
      <c r="P1525" s="64">
        <v>0.345673352074021</v>
      </c>
      <c r="Q1525" s="63">
        <v>49.3576323757</v>
      </c>
      <c r="R1525" s="64">
        <v>0.300679118795801</v>
      </c>
      <c r="S1525" s="63">
        <v>116.7282115269</v>
      </c>
      <c r="T1525" s="64">
        <v>0.39008585812414298</v>
      </c>
      <c r="U1525" s="63">
        <v>32.867172122500001</v>
      </c>
      <c r="V1525" s="64">
        <v>0.28777886173973899</v>
      </c>
      <c r="W1525" s="107"/>
      <c r="X1525" s="63">
        <v>97.924260814299998</v>
      </c>
      <c r="Y1525" s="64">
        <v>0.35921377165576102</v>
      </c>
      <c r="Z1525" s="63">
        <v>145.56935461680001</v>
      </c>
      <c r="AA1525" s="64">
        <v>0.34180599271325901</v>
      </c>
      <c r="AB1525" s="63">
        <v>260.02863956840002</v>
      </c>
      <c r="AC1525" s="64">
        <v>0.329888499851415</v>
      </c>
    </row>
    <row r="1526" spans="1:29" customFormat="1" x14ac:dyDescent="0.3">
      <c r="A1526" s="58" t="s">
        <v>342</v>
      </c>
      <c r="B1526" s="59">
        <v>327.16764352730002</v>
      </c>
      <c r="C1526" s="60">
        <v>0.21843277896926</v>
      </c>
      <c r="D1526" s="59">
        <v>151.66315579089999</v>
      </c>
      <c r="E1526" s="60">
        <v>0.217998381192018</v>
      </c>
      <c r="F1526" s="59">
        <v>172.32529829270001</v>
      </c>
      <c r="G1526" s="60">
        <v>0.21596972165564901</v>
      </c>
      <c r="H1526" s="107"/>
      <c r="I1526" s="59">
        <v>36.781305179299999</v>
      </c>
      <c r="J1526" s="60">
        <v>0.18203247713700499</v>
      </c>
      <c r="K1526" s="59">
        <v>57.847154627700199</v>
      </c>
      <c r="L1526" s="60">
        <v>0.23063969304773799</v>
      </c>
      <c r="M1526" s="59">
        <v>34.7172455169</v>
      </c>
      <c r="N1526" s="60">
        <v>0.18000762535828299</v>
      </c>
      <c r="O1526" s="59">
        <v>58.159063017199898</v>
      </c>
      <c r="P1526" s="60">
        <v>0.21190482289110399</v>
      </c>
      <c r="Q1526" s="59">
        <v>41.981978983899999</v>
      </c>
      <c r="R1526" s="60">
        <v>0.25574777068110699</v>
      </c>
      <c r="S1526" s="59">
        <v>73.258053678799996</v>
      </c>
      <c r="T1526" s="60">
        <v>0.24481597344797501</v>
      </c>
      <c r="U1526" s="59">
        <v>24.422842523500002</v>
      </c>
      <c r="V1526" s="60">
        <v>0.21384187832363799</v>
      </c>
      <c r="W1526" s="107"/>
      <c r="X1526" s="59">
        <v>53.310117118500202</v>
      </c>
      <c r="Y1526" s="60">
        <v>0.195556525811939</v>
      </c>
      <c r="Z1526" s="59">
        <v>74.8554951781</v>
      </c>
      <c r="AA1526" s="62">
        <v>0.17576540685191899</v>
      </c>
      <c r="AB1526" s="59">
        <v>199.0020312307</v>
      </c>
      <c r="AC1526" s="60">
        <v>0.25246635008760798</v>
      </c>
    </row>
    <row r="1527" spans="1:29" customFormat="1" x14ac:dyDescent="0.3">
      <c r="A1527" s="58" t="s">
        <v>88</v>
      </c>
      <c r="B1527" s="63">
        <v>14.1110452096</v>
      </c>
      <c r="C1527" s="64">
        <v>9.4212092188040407E-3</v>
      </c>
      <c r="D1527" s="63">
        <v>9.5006509643999895</v>
      </c>
      <c r="E1527" s="64">
        <v>1.36560954419614E-2</v>
      </c>
      <c r="F1527" s="63">
        <v>4.6103942452000002</v>
      </c>
      <c r="G1527" s="64">
        <v>5.7780579620260496E-3</v>
      </c>
      <c r="H1527" s="107"/>
      <c r="I1527" s="63">
        <v>0</v>
      </c>
      <c r="J1527" s="64">
        <v>0</v>
      </c>
      <c r="K1527" s="63">
        <v>5.1618383877999996</v>
      </c>
      <c r="L1527" s="64">
        <v>2.0580525161286702E-2</v>
      </c>
      <c r="M1527" s="63">
        <v>0.63781339000000103</v>
      </c>
      <c r="N1527" s="64">
        <v>3.3070386790831998E-3</v>
      </c>
      <c r="O1527" s="63">
        <v>2.2227315500999998</v>
      </c>
      <c r="P1527" s="64">
        <v>8.0986094174026607E-3</v>
      </c>
      <c r="Q1527" s="63">
        <v>2.4328990308999998</v>
      </c>
      <c r="R1527" s="64">
        <v>1.4820847385101E-2</v>
      </c>
      <c r="S1527" s="63">
        <v>2.5060883009000001</v>
      </c>
      <c r="T1527" s="64">
        <v>8.3749214744557807E-3</v>
      </c>
      <c r="U1527" s="63">
        <v>1.1496745499000001</v>
      </c>
      <c r="V1527" s="64">
        <v>1.0066337076650301E-2</v>
      </c>
      <c r="W1527" s="107"/>
      <c r="X1527" s="63">
        <v>2.3083572409999999</v>
      </c>
      <c r="Y1527" s="64">
        <v>8.46770457058592E-3</v>
      </c>
      <c r="Z1527" s="63">
        <v>4.2337128757000002</v>
      </c>
      <c r="AA1527" s="64">
        <v>9.9410238930504706E-3</v>
      </c>
      <c r="AB1527" s="63">
        <v>7.5689750929000104</v>
      </c>
      <c r="AC1527" s="64">
        <v>9.6024724159382204E-3</v>
      </c>
    </row>
    <row r="1528" spans="1:29" customFormat="1" x14ac:dyDescent="0.3">
      <c r="A1528" s="58" t="s">
        <v>343</v>
      </c>
      <c r="B1528" s="59">
        <v>224.93591395909999</v>
      </c>
      <c r="C1528" s="60">
        <v>0.150177982903058</v>
      </c>
      <c r="D1528" s="59">
        <v>89.8572215513</v>
      </c>
      <c r="E1528" s="60">
        <v>0.12915944373202401</v>
      </c>
      <c r="F1528" s="59">
        <v>135.07869240779999</v>
      </c>
      <c r="G1528" s="60">
        <v>0.16928975542157701</v>
      </c>
      <c r="H1528" s="107"/>
      <c r="I1528" s="59">
        <v>36.492603990100001</v>
      </c>
      <c r="J1528" s="60">
        <v>0.180603680840454</v>
      </c>
      <c r="K1528" s="59">
        <v>41.963449394900202</v>
      </c>
      <c r="L1528" s="60">
        <v>0.16731051250409301</v>
      </c>
      <c r="M1528" s="59">
        <v>28.879356610399999</v>
      </c>
      <c r="N1528" s="60">
        <v>0.14973838874350101</v>
      </c>
      <c r="O1528" s="59">
        <v>42.637018607999998</v>
      </c>
      <c r="P1528" s="60">
        <v>0.15534964643534499</v>
      </c>
      <c r="Q1528" s="59">
        <v>26.365444296100002</v>
      </c>
      <c r="R1528" s="60">
        <v>0.160614238893559</v>
      </c>
      <c r="S1528" s="59">
        <v>34.024628410200201</v>
      </c>
      <c r="T1528" s="60">
        <v>0.113704529497475</v>
      </c>
      <c r="U1528" s="59">
        <v>14.5734126494</v>
      </c>
      <c r="V1528" s="60">
        <v>0.12760209756642801</v>
      </c>
      <c r="W1528" s="107"/>
      <c r="X1528" s="59">
        <v>44.5436579283001</v>
      </c>
      <c r="Y1528" s="60">
        <v>0.16339868419442899</v>
      </c>
      <c r="Z1528" s="59">
        <v>64.8581824659001</v>
      </c>
      <c r="AA1528" s="60">
        <v>0.152291088338563</v>
      </c>
      <c r="AB1528" s="59">
        <v>115.5340735649</v>
      </c>
      <c r="AC1528" s="60">
        <v>0.14657370923952501</v>
      </c>
    </row>
    <row r="1529" spans="1:29" customFormat="1" x14ac:dyDescent="0.3">
      <c r="A1529" s="58" t="s">
        <v>344</v>
      </c>
      <c r="B1529" s="63">
        <v>832.99091198620101</v>
      </c>
      <c r="C1529" s="64">
        <v>0.55614460464242499</v>
      </c>
      <c r="D1529" s="63">
        <v>396.02716272719999</v>
      </c>
      <c r="E1529" s="64">
        <v>0.56924359731526597</v>
      </c>
      <c r="F1529" s="63">
        <v>432.79007503379898</v>
      </c>
      <c r="G1529" s="64">
        <v>0.542401800353284</v>
      </c>
      <c r="H1529" s="107"/>
      <c r="I1529" s="63">
        <v>101.9909481064</v>
      </c>
      <c r="J1529" s="64">
        <v>0.50475818731435895</v>
      </c>
      <c r="K1529" s="63">
        <v>133.5569502745</v>
      </c>
      <c r="L1529" s="64">
        <v>0.53249868924326305</v>
      </c>
      <c r="M1529" s="63">
        <v>105.7950971084</v>
      </c>
      <c r="N1529" s="64">
        <v>0.54854363937834905</v>
      </c>
      <c r="O1529" s="63">
        <v>153.03202528560001</v>
      </c>
      <c r="P1529" s="64">
        <v>0.55757817496512496</v>
      </c>
      <c r="Q1529" s="63">
        <v>91.339611359600099</v>
      </c>
      <c r="R1529" s="64">
        <v>0.55642688947690799</v>
      </c>
      <c r="S1529" s="63">
        <v>189.98626520569999</v>
      </c>
      <c r="T1529" s="61">
        <v>0.63490183157211799</v>
      </c>
      <c r="U1529" s="63">
        <v>57.290014646000003</v>
      </c>
      <c r="V1529" s="64">
        <v>0.50162074006337698</v>
      </c>
      <c r="W1529" s="107"/>
      <c r="X1529" s="63">
        <v>151.23437793279999</v>
      </c>
      <c r="Y1529" s="64">
        <v>0.55477029746770001</v>
      </c>
      <c r="Z1529" s="63">
        <v>220.42484979490001</v>
      </c>
      <c r="AA1529" s="64">
        <v>0.51757139956517795</v>
      </c>
      <c r="AB1529" s="63">
        <v>459.03067079909903</v>
      </c>
      <c r="AC1529" s="64">
        <v>0.58235484993902198</v>
      </c>
    </row>
    <row r="1530" spans="1:29" customFormat="1" x14ac:dyDescent="0.3">
      <c r="A1530" s="65" t="s">
        <v>1</v>
      </c>
    </row>
    <row r="1531" spans="1:29" customFormat="1" x14ac:dyDescent="0.3">
      <c r="A1531" s="65" t="s">
        <v>1</v>
      </c>
    </row>
    <row r="1532" spans="1:29" customFormat="1" x14ac:dyDescent="0.3">
      <c r="A1532" s="53" t="s">
        <v>478</v>
      </c>
    </row>
    <row r="1533" spans="1:29" customFormat="1" x14ac:dyDescent="0.3">
      <c r="A1533" s="54" t="s">
        <v>1</v>
      </c>
    </row>
    <row r="1534" spans="1:29" customFormat="1" x14ac:dyDescent="0.3">
      <c r="A1534" s="114" t="s">
        <v>1</v>
      </c>
      <c r="B1534" s="113" t="s">
        <v>504</v>
      </c>
      <c r="C1534" s="113" t="s">
        <v>1</v>
      </c>
      <c r="D1534" s="113" t="s">
        <v>346</v>
      </c>
      <c r="E1534" s="113" t="s">
        <v>1</v>
      </c>
      <c r="F1534" s="113" t="s">
        <v>347</v>
      </c>
      <c r="G1534" s="113" t="s">
        <v>1</v>
      </c>
      <c r="H1534" s="105"/>
      <c r="I1534" s="113" t="s">
        <v>350</v>
      </c>
      <c r="J1534" s="113" t="s">
        <v>1</v>
      </c>
      <c r="K1534" s="113" t="s">
        <v>351</v>
      </c>
      <c r="L1534" s="113" t="s">
        <v>1</v>
      </c>
      <c r="M1534" s="113" t="s">
        <v>352</v>
      </c>
      <c r="N1534" s="113" t="s">
        <v>1</v>
      </c>
      <c r="O1534" s="113" t="s">
        <v>353</v>
      </c>
      <c r="P1534" s="113" t="s">
        <v>1</v>
      </c>
      <c r="Q1534" s="113" t="s">
        <v>354</v>
      </c>
      <c r="R1534" s="113" t="s">
        <v>1</v>
      </c>
      <c r="S1534" s="113" t="s">
        <v>355</v>
      </c>
      <c r="T1534" s="113" t="s">
        <v>1</v>
      </c>
      <c r="U1534" s="113" t="s">
        <v>356</v>
      </c>
      <c r="V1534" s="113" t="s">
        <v>1</v>
      </c>
      <c r="W1534" s="105"/>
      <c r="X1534" s="113" t="s">
        <v>358</v>
      </c>
      <c r="Y1534" s="113" t="s">
        <v>1</v>
      </c>
      <c r="Z1534" s="113" t="s">
        <v>359</v>
      </c>
      <c r="AA1534" s="113" t="s">
        <v>1</v>
      </c>
      <c r="AB1534" s="113" t="s">
        <v>360</v>
      </c>
      <c r="AC1534" s="113" t="s">
        <v>1</v>
      </c>
    </row>
    <row r="1535" spans="1:29" customFormat="1" x14ac:dyDescent="0.3">
      <c r="A1535" s="115" t="s">
        <v>1</v>
      </c>
      <c r="B1535" s="55" t="s">
        <v>14</v>
      </c>
      <c r="C1535" s="55" t="s">
        <v>15</v>
      </c>
      <c r="D1535" s="55" t="s">
        <v>14</v>
      </c>
      <c r="E1535" s="55" t="s">
        <v>15</v>
      </c>
      <c r="F1535" s="55" t="s">
        <v>14</v>
      </c>
      <c r="G1535" s="55" t="s">
        <v>15</v>
      </c>
      <c r="H1535" s="105"/>
      <c r="I1535" s="55" t="s">
        <v>14</v>
      </c>
      <c r="J1535" s="55" t="s">
        <v>15</v>
      </c>
      <c r="K1535" s="55" t="s">
        <v>14</v>
      </c>
      <c r="L1535" s="55" t="s">
        <v>15</v>
      </c>
      <c r="M1535" s="55" t="s">
        <v>14</v>
      </c>
      <c r="N1535" s="55" t="s">
        <v>15</v>
      </c>
      <c r="O1535" s="55" t="s">
        <v>14</v>
      </c>
      <c r="P1535" s="55" t="s">
        <v>15</v>
      </c>
      <c r="Q1535" s="55" t="s">
        <v>14</v>
      </c>
      <c r="R1535" s="55" t="s">
        <v>15</v>
      </c>
      <c r="S1535" s="55" t="s">
        <v>14</v>
      </c>
      <c r="T1535" s="55" t="s">
        <v>15</v>
      </c>
      <c r="U1535" s="55" t="s">
        <v>14</v>
      </c>
      <c r="V1535" s="55" t="s">
        <v>15</v>
      </c>
      <c r="W1535" s="105"/>
      <c r="X1535" s="55" t="s">
        <v>14</v>
      </c>
      <c r="Y1535" s="55" t="s">
        <v>15</v>
      </c>
      <c r="Z1535" s="55" t="s">
        <v>14</v>
      </c>
      <c r="AA1535" s="55" t="s">
        <v>15</v>
      </c>
      <c r="AB1535" s="55" t="s">
        <v>14</v>
      </c>
      <c r="AC1535" s="55" t="s">
        <v>15</v>
      </c>
    </row>
    <row r="1536" spans="1:29" customFormat="1" x14ac:dyDescent="0.3">
      <c r="A1536" s="56" t="s">
        <v>16</v>
      </c>
      <c r="B1536" s="57">
        <v>1497.7955463971</v>
      </c>
      <c r="C1536" s="57">
        <v>1497.7955463971</v>
      </c>
      <c r="D1536" s="57">
        <v>695.70771563350002</v>
      </c>
      <c r="E1536" s="57">
        <v>695.70771563350002</v>
      </c>
      <c r="F1536" s="57">
        <v>797.91415653839999</v>
      </c>
      <c r="G1536" s="57">
        <v>797.91415653839999</v>
      </c>
      <c r="H1536" s="106"/>
      <c r="I1536" s="57">
        <v>202.05902681649999</v>
      </c>
      <c r="J1536" s="57">
        <v>202.05902681649999</v>
      </c>
      <c r="K1536" s="57">
        <v>250.81179160139999</v>
      </c>
      <c r="L1536" s="57">
        <v>250.81179160139999</v>
      </c>
      <c r="M1536" s="57">
        <v>192.86541582780001</v>
      </c>
      <c r="N1536" s="57">
        <v>192.86541582780001</v>
      </c>
      <c r="O1536" s="57">
        <v>274.45842064239997</v>
      </c>
      <c r="P1536" s="57">
        <v>274.45842064239997</v>
      </c>
      <c r="Q1536" s="57">
        <v>164.15384138869999</v>
      </c>
      <c r="R1536" s="57">
        <v>164.15384138869999</v>
      </c>
      <c r="S1536" s="57">
        <v>299.23722969149998</v>
      </c>
      <c r="T1536" s="57">
        <v>299.23722969149998</v>
      </c>
      <c r="U1536" s="57">
        <v>114.2098204288</v>
      </c>
      <c r="V1536" s="57">
        <v>114.2098204288</v>
      </c>
      <c r="W1536" s="106"/>
      <c r="X1536" s="57">
        <v>272.60720089580002</v>
      </c>
      <c r="Y1536" s="57">
        <v>272.60720089580002</v>
      </c>
      <c r="Z1536" s="57">
        <v>425.88297958520002</v>
      </c>
      <c r="AA1536" s="57">
        <v>425.88297958520002</v>
      </c>
      <c r="AB1536" s="57">
        <v>788.23190164410005</v>
      </c>
      <c r="AC1536" s="57">
        <v>788.23190164410005</v>
      </c>
    </row>
    <row r="1537" spans="1:29" customFormat="1" x14ac:dyDescent="0.3">
      <c r="A1537" s="58" t="s">
        <v>341</v>
      </c>
      <c r="B1537" s="59">
        <v>69.229112870799696</v>
      </c>
      <c r="C1537" s="60">
        <v>4.62206694614151E-2</v>
      </c>
      <c r="D1537" s="59">
        <v>34.207080951499997</v>
      </c>
      <c r="E1537" s="60">
        <v>4.9168753174386702E-2</v>
      </c>
      <c r="F1537" s="59">
        <v>34.262782134200101</v>
      </c>
      <c r="G1537" s="60">
        <v>4.2940436453518499E-2</v>
      </c>
      <c r="H1537" s="107"/>
      <c r="I1537" s="59">
        <v>0</v>
      </c>
      <c r="J1537" s="60">
        <v>0</v>
      </c>
      <c r="K1537" s="59">
        <v>0</v>
      </c>
      <c r="L1537" s="62">
        <v>0</v>
      </c>
      <c r="M1537" s="59">
        <v>8.6734296402000108</v>
      </c>
      <c r="N1537" s="60">
        <v>4.4971409741724103E-2</v>
      </c>
      <c r="O1537" s="59">
        <v>9.4429901592000096</v>
      </c>
      <c r="P1537" s="60">
        <v>3.4405904315479401E-2</v>
      </c>
      <c r="Q1537" s="59">
        <v>10.6961012514</v>
      </c>
      <c r="R1537" s="60">
        <v>6.5159006703185807E-2</v>
      </c>
      <c r="S1537" s="59">
        <v>29.764549529300002</v>
      </c>
      <c r="T1537" s="61">
        <v>9.9468069397601E-2</v>
      </c>
      <c r="U1537" s="59">
        <v>10.652042290700001</v>
      </c>
      <c r="V1537" s="61">
        <v>9.3267306180037604E-2</v>
      </c>
      <c r="W1537" s="107"/>
      <c r="X1537" s="59">
        <v>8.7658184269999797</v>
      </c>
      <c r="Y1537" s="60">
        <v>3.2155491117604802E-2</v>
      </c>
      <c r="Z1537" s="59">
        <v>7.2576362876000102</v>
      </c>
      <c r="AA1537" s="62">
        <v>1.7041386097816701E-2</v>
      </c>
      <c r="AB1537" s="59">
        <v>53.205658156199902</v>
      </c>
      <c r="AC1537" s="61">
        <v>6.7500006083518402E-2</v>
      </c>
    </row>
    <row r="1538" spans="1:29" customFormat="1" x14ac:dyDescent="0.3">
      <c r="A1538" s="58" t="s">
        <v>237</v>
      </c>
      <c r="B1538" s="63">
        <v>183.15498383889999</v>
      </c>
      <c r="C1538" s="64">
        <v>0.122283034075962</v>
      </c>
      <c r="D1538" s="63">
        <v>90.208903156700003</v>
      </c>
      <c r="E1538" s="64">
        <v>0.12966494567989301</v>
      </c>
      <c r="F1538" s="63">
        <v>92.946080682200005</v>
      </c>
      <c r="G1538" s="64">
        <v>0.116486316128829</v>
      </c>
      <c r="H1538" s="107"/>
      <c r="I1538" s="63">
        <v>14.35476777</v>
      </c>
      <c r="J1538" s="64">
        <v>7.1042447329196998E-2</v>
      </c>
      <c r="K1538" s="63">
        <v>35.211679445100003</v>
      </c>
      <c r="L1538" s="64">
        <v>0.14039084534374599</v>
      </c>
      <c r="M1538" s="63">
        <v>23.609382755599999</v>
      </c>
      <c r="N1538" s="64">
        <v>0.122413770526281</v>
      </c>
      <c r="O1538" s="63">
        <v>44.135711924500001</v>
      </c>
      <c r="P1538" s="64">
        <v>0.16081019420426401</v>
      </c>
      <c r="Q1538" s="63">
        <v>20.937714296199999</v>
      </c>
      <c r="R1538" s="64">
        <v>0.12754934102712601</v>
      </c>
      <c r="S1538" s="63">
        <v>24.3811984106</v>
      </c>
      <c r="T1538" s="64">
        <v>8.1477824252469896E-2</v>
      </c>
      <c r="U1538" s="63">
        <v>20.524529236900001</v>
      </c>
      <c r="V1538" s="61">
        <v>0.17970897038311401</v>
      </c>
      <c r="W1538" s="107"/>
      <c r="X1538" s="63">
        <v>17.6296955601</v>
      </c>
      <c r="Y1538" s="62">
        <v>6.4670689190043401E-2</v>
      </c>
      <c r="Z1538" s="63">
        <v>35.046899172400003</v>
      </c>
      <c r="AA1538" s="62">
        <v>8.2292321723058406E-2</v>
      </c>
      <c r="AB1538" s="63">
        <v>130.47838910639899</v>
      </c>
      <c r="AC1538" s="61">
        <v>0.16553299712210001</v>
      </c>
    </row>
    <row r="1539" spans="1:29" customFormat="1" x14ac:dyDescent="0.3">
      <c r="A1539" s="58" t="s">
        <v>238</v>
      </c>
      <c r="B1539" s="59">
        <v>493.47201713909999</v>
      </c>
      <c r="C1539" s="60">
        <v>0.32946553908918402</v>
      </c>
      <c r="D1539" s="59">
        <v>237.47915362699999</v>
      </c>
      <c r="E1539" s="60">
        <v>0.34134902961476499</v>
      </c>
      <c r="F1539" s="59">
        <v>252.81367406839999</v>
      </c>
      <c r="G1539" s="60">
        <v>0.31684319922983201</v>
      </c>
      <c r="H1539" s="107"/>
      <c r="I1539" s="59">
        <v>60.8449363572999</v>
      </c>
      <c r="J1539" s="60">
        <v>0.30112456402433502</v>
      </c>
      <c r="K1539" s="59">
        <v>88.743751042599897</v>
      </c>
      <c r="L1539" s="60">
        <v>0.35382607203585997</v>
      </c>
      <c r="M1539" s="59">
        <v>70.176075451100203</v>
      </c>
      <c r="N1539" s="60">
        <v>0.36386033830843301</v>
      </c>
      <c r="O1539" s="59">
        <v>86.124396034499796</v>
      </c>
      <c r="P1539" s="60">
        <v>0.313797608515404</v>
      </c>
      <c r="Q1539" s="59">
        <v>49.798828825000001</v>
      </c>
      <c r="R1539" s="60">
        <v>0.30336681983019398</v>
      </c>
      <c r="S1539" s="59">
        <v>98.124761532600004</v>
      </c>
      <c r="T1539" s="60">
        <v>0.32791628780203003</v>
      </c>
      <c r="U1539" s="59">
        <v>39.659267896000003</v>
      </c>
      <c r="V1539" s="60">
        <v>0.34724919229449402</v>
      </c>
      <c r="W1539" s="107"/>
      <c r="X1539" s="59">
        <v>88.410525804799903</v>
      </c>
      <c r="Y1539" s="60">
        <v>0.32431471184282301</v>
      </c>
      <c r="Z1539" s="59">
        <v>144.47156038</v>
      </c>
      <c r="AA1539" s="60">
        <v>0.33922830285613198</v>
      </c>
      <c r="AB1539" s="59">
        <v>260.58993095429997</v>
      </c>
      <c r="AC1539" s="60">
        <v>0.33060058900275402</v>
      </c>
    </row>
    <row r="1540" spans="1:29" customFormat="1" x14ac:dyDescent="0.3">
      <c r="A1540" s="58" t="s">
        <v>239</v>
      </c>
      <c r="B1540" s="63">
        <v>476.72781248400003</v>
      </c>
      <c r="C1540" s="64">
        <v>0.31828630658620499</v>
      </c>
      <c r="D1540" s="63">
        <v>195.73834115830101</v>
      </c>
      <c r="E1540" s="64">
        <v>0.28135140197498598</v>
      </c>
      <c r="F1540" s="63">
        <v>280.7542363293</v>
      </c>
      <c r="G1540" s="64">
        <v>0.35186020203890001</v>
      </c>
      <c r="H1540" s="107"/>
      <c r="I1540" s="63">
        <v>77.577779074599903</v>
      </c>
      <c r="J1540" s="64">
        <v>0.38393622050378501</v>
      </c>
      <c r="K1540" s="63">
        <v>77.523405859000206</v>
      </c>
      <c r="L1540" s="64">
        <v>0.30908995691160801</v>
      </c>
      <c r="M1540" s="63">
        <v>64.368178376899905</v>
      </c>
      <c r="N1540" s="64">
        <v>0.33374660822742402</v>
      </c>
      <c r="O1540" s="63">
        <v>86.909118136100105</v>
      </c>
      <c r="P1540" s="64">
        <v>0.31665677421257399</v>
      </c>
      <c r="Q1540" s="63">
        <v>48.493593500099998</v>
      </c>
      <c r="R1540" s="64">
        <v>0.29541552661732701</v>
      </c>
      <c r="S1540" s="63">
        <v>93.014300447300002</v>
      </c>
      <c r="T1540" s="64">
        <v>0.31083799480162799</v>
      </c>
      <c r="U1540" s="63">
        <v>28.841437089999999</v>
      </c>
      <c r="V1540" s="64">
        <v>0.25253027263080402</v>
      </c>
      <c r="W1540" s="107"/>
      <c r="X1540" s="63">
        <v>84.844254001899898</v>
      </c>
      <c r="Y1540" s="64">
        <v>0.31123262233388499</v>
      </c>
      <c r="Z1540" s="63">
        <v>162.221140779</v>
      </c>
      <c r="AA1540" s="61">
        <v>0.38090543307694402</v>
      </c>
      <c r="AB1540" s="63">
        <v>218.588953431101</v>
      </c>
      <c r="AC1540" s="62">
        <v>0.27731553743912901</v>
      </c>
    </row>
    <row r="1541" spans="1:29" customFormat="1" x14ac:dyDescent="0.3">
      <c r="A1541" s="58" t="s">
        <v>342</v>
      </c>
      <c r="B1541" s="59">
        <v>240.31713816640001</v>
      </c>
      <c r="C1541" s="60">
        <v>0.160447224418897</v>
      </c>
      <c r="D1541" s="59">
        <v>117.8363790512</v>
      </c>
      <c r="E1541" s="60">
        <v>0.169376271677396</v>
      </c>
      <c r="F1541" s="59">
        <v>122.4807591152</v>
      </c>
      <c r="G1541" s="60">
        <v>0.15350117316699799</v>
      </c>
      <c r="H1541" s="107"/>
      <c r="I1541" s="59">
        <v>45.2820161004</v>
      </c>
      <c r="J1541" s="60">
        <v>0.22410291098512999</v>
      </c>
      <c r="K1541" s="59">
        <v>42.046455431999902</v>
      </c>
      <c r="L1541" s="60">
        <v>0.167641462004394</v>
      </c>
      <c r="M1541" s="59">
        <v>22.920054280199999</v>
      </c>
      <c r="N1541" s="60">
        <v>0.118839628047489</v>
      </c>
      <c r="O1541" s="59">
        <v>43.708710173699998</v>
      </c>
      <c r="P1541" s="60">
        <v>0.15925439660912899</v>
      </c>
      <c r="Q1541" s="59">
        <v>29.972728021000002</v>
      </c>
      <c r="R1541" s="60">
        <v>0.18258925753694399</v>
      </c>
      <c r="S1541" s="59">
        <v>44.547429411499998</v>
      </c>
      <c r="T1541" s="60">
        <v>0.148869943280207</v>
      </c>
      <c r="U1541" s="59">
        <v>11.839744747599999</v>
      </c>
      <c r="V1541" s="60">
        <v>0.103666608555619</v>
      </c>
      <c r="W1541" s="107"/>
      <c r="X1541" s="59">
        <v>63.323985897699998</v>
      </c>
      <c r="Y1541" s="61">
        <v>0.232290217168198</v>
      </c>
      <c r="Z1541" s="59">
        <v>69.462151373200001</v>
      </c>
      <c r="AA1541" s="60">
        <v>0.163101496661957</v>
      </c>
      <c r="AB1541" s="59">
        <v>107.5310008955</v>
      </c>
      <c r="AC1541" s="60">
        <v>0.13642051364732999</v>
      </c>
    </row>
    <row r="1542" spans="1:29" customFormat="1" x14ac:dyDescent="0.3">
      <c r="A1542" s="58" t="s">
        <v>88</v>
      </c>
      <c r="B1542" s="63">
        <v>34.8944818979</v>
      </c>
      <c r="C1542" s="64">
        <v>2.3297226368336799E-2</v>
      </c>
      <c r="D1542" s="63">
        <v>20.237857688799998</v>
      </c>
      <c r="E1542" s="64">
        <v>2.9089597878574201E-2</v>
      </c>
      <c r="F1542" s="63">
        <v>14.6566242091</v>
      </c>
      <c r="G1542" s="64">
        <v>1.8368672981922001E-2</v>
      </c>
      <c r="H1542" s="107"/>
      <c r="I1542" s="63">
        <v>3.9995275142</v>
      </c>
      <c r="J1542" s="64">
        <v>1.9793857157553101E-2</v>
      </c>
      <c r="K1542" s="63">
        <v>7.2864998226999997</v>
      </c>
      <c r="L1542" s="64">
        <v>2.90516637043923E-2</v>
      </c>
      <c r="M1542" s="63">
        <v>3.1182953238</v>
      </c>
      <c r="N1542" s="64">
        <v>1.6168245148649001E-2</v>
      </c>
      <c r="O1542" s="63">
        <v>4.1374942143999904</v>
      </c>
      <c r="P1542" s="64">
        <v>1.5075122143149201E-2</v>
      </c>
      <c r="Q1542" s="63">
        <v>4.2548754950000003</v>
      </c>
      <c r="R1542" s="64">
        <v>2.5920048285223402E-2</v>
      </c>
      <c r="S1542" s="63">
        <v>9.4049903601999993</v>
      </c>
      <c r="T1542" s="64">
        <v>3.1429880466064097E-2</v>
      </c>
      <c r="U1542" s="63">
        <v>2.6927991676</v>
      </c>
      <c r="V1542" s="64">
        <v>2.3577649955931101E-2</v>
      </c>
      <c r="W1542" s="107"/>
      <c r="X1542" s="63">
        <v>9.6329212042999899</v>
      </c>
      <c r="Y1542" s="64">
        <v>3.5336268347445597E-2</v>
      </c>
      <c r="Z1542" s="63">
        <v>7.4235915930000003</v>
      </c>
      <c r="AA1542" s="64">
        <v>1.7431059584091399E-2</v>
      </c>
      <c r="AB1542" s="63">
        <v>17.837969100599999</v>
      </c>
      <c r="AC1542" s="64">
        <v>2.2630356705169399E-2</v>
      </c>
    </row>
    <row r="1543" spans="1:29" customFormat="1" x14ac:dyDescent="0.3">
      <c r="A1543" s="58" t="s">
        <v>343</v>
      </c>
      <c r="B1543" s="59">
        <v>252.3840967097</v>
      </c>
      <c r="C1543" s="60">
        <v>0.16850370353737701</v>
      </c>
      <c r="D1543" s="59">
        <v>124.41598410820001</v>
      </c>
      <c r="E1543" s="60">
        <v>0.17883369885427899</v>
      </c>
      <c r="F1543" s="59">
        <v>127.2088628164</v>
      </c>
      <c r="G1543" s="60">
        <v>0.15942675258234801</v>
      </c>
      <c r="H1543" s="107"/>
      <c r="I1543" s="59">
        <v>14.35476777</v>
      </c>
      <c r="J1543" s="60">
        <v>7.1042447329196998E-2</v>
      </c>
      <c r="K1543" s="59">
        <v>35.211679445100003</v>
      </c>
      <c r="L1543" s="60">
        <v>0.14039084534374599</v>
      </c>
      <c r="M1543" s="59">
        <v>32.282812395800001</v>
      </c>
      <c r="N1543" s="60">
        <v>0.167385180268005</v>
      </c>
      <c r="O1543" s="59">
        <v>53.578702083700101</v>
      </c>
      <c r="P1543" s="60">
        <v>0.195216098519744</v>
      </c>
      <c r="Q1543" s="59">
        <v>31.633815547600001</v>
      </c>
      <c r="R1543" s="60">
        <v>0.19270834773031201</v>
      </c>
      <c r="S1543" s="59">
        <v>54.145747939899898</v>
      </c>
      <c r="T1543" s="60">
        <v>0.18094589365007099</v>
      </c>
      <c r="U1543" s="59">
        <v>31.1765715276</v>
      </c>
      <c r="V1543" s="61">
        <v>0.27297627656315199</v>
      </c>
      <c r="W1543" s="107"/>
      <c r="X1543" s="59">
        <v>26.395513987099999</v>
      </c>
      <c r="Y1543" s="62">
        <v>9.6826180307648196E-2</v>
      </c>
      <c r="Z1543" s="59">
        <v>42.304535459999897</v>
      </c>
      <c r="AA1543" s="62">
        <v>9.9333707820875194E-2</v>
      </c>
      <c r="AB1543" s="59">
        <v>183.68404726259999</v>
      </c>
      <c r="AC1543" s="61">
        <v>0.23303300320561801</v>
      </c>
    </row>
    <row r="1544" spans="1:29" customFormat="1" x14ac:dyDescent="0.3">
      <c r="A1544" s="58" t="s">
        <v>344</v>
      </c>
      <c r="B1544" s="63">
        <v>717.04495065040203</v>
      </c>
      <c r="C1544" s="64">
        <v>0.47873353100510202</v>
      </c>
      <c r="D1544" s="63">
        <v>313.57472020950001</v>
      </c>
      <c r="E1544" s="64">
        <v>0.45072767365238198</v>
      </c>
      <c r="F1544" s="63">
        <v>403.23499544449999</v>
      </c>
      <c r="G1544" s="64">
        <v>0.50536137520589797</v>
      </c>
      <c r="H1544" s="107"/>
      <c r="I1544" s="63">
        <v>122.859795175</v>
      </c>
      <c r="J1544" s="64">
        <v>0.60803913148891497</v>
      </c>
      <c r="K1544" s="63">
        <v>119.569861291</v>
      </c>
      <c r="L1544" s="64">
        <v>0.47673141891600201</v>
      </c>
      <c r="M1544" s="63">
        <v>87.288232657099798</v>
      </c>
      <c r="N1544" s="64">
        <v>0.45258623627491301</v>
      </c>
      <c r="O1544" s="63">
        <v>130.61782830979999</v>
      </c>
      <c r="P1544" s="64">
        <v>0.47591117082170298</v>
      </c>
      <c r="Q1544" s="63">
        <v>78.466321521100099</v>
      </c>
      <c r="R1544" s="64">
        <v>0.478004784154271</v>
      </c>
      <c r="S1544" s="63">
        <v>137.56172985879999</v>
      </c>
      <c r="T1544" s="64">
        <v>0.45970793808183502</v>
      </c>
      <c r="U1544" s="63">
        <v>40.681181837600001</v>
      </c>
      <c r="V1544" s="62">
        <v>0.35619688118642301</v>
      </c>
      <c r="W1544" s="107"/>
      <c r="X1544" s="63">
        <v>148.1682398996</v>
      </c>
      <c r="Y1544" s="64">
        <v>0.54352283950208302</v>
      </c>
      <c r="Z1544" s="63">
        <v>231.68329215220001</v>
      </c>
      <c r="AA1544" s="61">
        <v>0.54400692973890197</v>
      </c>
      <c r="AB1544" s="63">
        <v>326.11995432660001</v>
      </c>
      <c r="AC1544" s="62">
        <v>0.413736051086459</v>
      </c>
    </row>
    <row r="1545" spans="1:29" customFormat="1" x14ac:dyDescent="0.3">
      <c r="A1545" s="65" t="s">
        <v>1</v>
      </c>
    </row>
    <row r="1546" spans="1:29" customFormat="1" x14ac:dyDescent="0.3">
      <c r="A1546" s="65" t="s">
        <v>1</v>
      </c>
    </row>
    <row r="1547" spans="1:29" customFormat="1" x14ac:dyDescent="0.3">
      <c r="A1547" s="53" t="s">
        <v>479</v>
      </c>
    </row>
    <row r="1548" spans="1:29" customFormat="1" x14ac:dyDescent="0.3">
      <c r="A1548" s="54" t="s">
        <v>1</v>
      </c>
    </row>
    <row r="1549" spans="1:29" customFormat="1" x14ac:dyDescent="0.3">
      <c r="A1549" s="114" t="s">
        <v>1</v>
      </c>
      <c r="B1549" s="113" t="s">
        <v>504</v>
      </c>
      <c r="C1549" s="113" t="s">
        <v>1</v>
      </c>
      <c r="D1549" s="113" t="s">
        <v>346</v>
      </c>
      <c r="E1549" s="113" t="s">
        <v>1</v>
      </c>
      <c r="F1549" s="113" t="s">
        <v>347</v>
      </c>
      <c r="G1549" s="113" t="s">
        <v>1</v>
      </c>
      <c r="H1549" s="105"/>
      <c r="I1549" s="113" t="s">
        <v>350</v>
      </c>
      <c r="J1549" s="113" t="s">
        <v>1</v>
      </c>
      <c r="K1549" s="113" t="s">
        <v>351</v>
      </c>
      <c r="L1549" s="113" t="s">
        <v>1</v>
      </c>
      <c r="M1549" s="113" t="s">
        <v>352</v>
      </c>
      <c r="N1549" s="113" t="s">
        <v>1</v>
      </c>
      <c r="O1549" s="113" t="s">
        <v>353</v>
      </c>
      <c r="P1549" s="113" t="s">
        <v>1</v>
      </c>
      <c r="Q1549" s="113" t="s">
        <v>354</v>
      </c>
      <c r="R1549" s="113" t="s">
        <v>1</v>
      </c>
      <c r="S1549" s="113" t="s">
        <v>355</v>
      </c>
      <c r="T1549" s="113" t="s">
        <v>1</v>
      </c>
      <c r="U1549" s="113" t="s">
        <v>356</v>
      </c>
      <c r="V1549" s="113" t="s">
        <v>1</v>
      </c>
      <c r="W1549" s="105"/>
      <c r="X1549" s="113" t="s">
        <v>358</v>
      </c>
      <c r="Y1549" s="113" t="s">
        <v>1</v>
      </c>
      <c r="Z1549" s="113" t="s">
        <v>359</v>
      </c>
      <c r="AA1549" s="113" t="s">
        <v>1</v>
      </c>
      <c r="AB1549" s="113" t="s">
        <v>360</v>
      </c>
      <c r="AC1549" s="113" t="s">
        <v>1</v>
      </c>
    </row>
    <row r="1550" spans="1:29" customFormat="1" x14ac:dyDescent="0.3">
      <c r="A1550" s="115" t="s">
        <v>1</v>
      </c>
      <c r="B1550" s="55" t="s">
        <v>14</v>
      </c>
      <c r="C1550" s="55" t="s">
        <v>15</v>
      </c>
      <c r="D1550" s="55" t="s">
        <v>14</v>
      </c>
      <c r="E1550" s="55" t="s">
        <v>15</v>
      </c>
      <c r="F1550" s="55" t="s">
        <v>14</v>
      </c>
      <c r="G1550" s="55" t="s">
        <v>15</v>
      </c>
      <c r="H1550" s="105"/>
      <c r="I1550" s="55" t="s">
        <v>14</v>
      </c>
      <c r="J1550" s="55" t="s">
        <v>15</v>
      </c>
      <c r="K1550" s="55" t="s">
        <v>14</v>
      </c>
      <c r="L1550" s="55" t="s">
        <v>15</v>
      </c>
      <c r="M1550" s="55" t="s">
        <v>14</v>
      </c>
      <c r="N1550" s="55" t="s">
        <v>15</v>
      </c>
      <c r="O1550" s="55" t="s">
        <v>14</v>
      </c>
      <c r="P1550" s="55" t="s">
        <v>15</v>
      </c>
      <c r="Q1550" s="55" t="s">
        <v>14</v>
      </c>
      <c r="R1550" s="55" t="s">
        <v>15</v>
      </c>
      <c r="S1550" s="55" t="s">
        <v>14</v>
      </c>
      <c r="T1550" s="55" t="s">
        <v>15</v>
      </c>
      <c r="U1550" s="55" t="s">
        <v>14</v>
      </c>
      <c r="V1550" s="55" t="s">
        <v>15</v>
      </c>
      <c r="W1550" s="105"/>
      <c r="X1550" s="55" t="s">
        <v>14</v>
      </c>
      <c r="Y1550" s="55" t="s">
        <v>15</v>
      </c>
      <c r="Z1550" s="55" t="s">
        <v>14</v>
      </c>
      <c r="AA1550" s="55" t="s">
        <v>15</v>
      </c>
      <c r="AB1550" s="55" t="s">
        <v>14</v>
      </c>
      <c r="AC1550" s="55" t="s">
        <v>15</v>
      </c>
    </row>
    <row r="1551" spans="1:29" customFormat="1" x14ac:dyDescent="0.3">
      <c r="A1551" s="56" t="s">
        <v>16</v>
      </c>
      <c r="B1551" s="57">
        <v>1497.7955463971</v>
      </c>
      <c r="C1551" s="57">
        <v>1497.7955463971</v>
      </c>
      <c r="D1551" s="57">
        <v>695.70771563350002</v>
      </c>
      <c r="E1551" s="57">
        <v>695.70771563350002</v>
      </c>
      <c r="F1551" s="57">
        <v>797.91415653839999</v>
      </c>
      <c r="G1551" s="57">
        <v>797.91415653839999</v>
      </c>
      <c r="H1551" s="106"/>
      <c r="I1551" s="57">
        <v>202.05902681649999</v>
      </c>
      <c r="J1551" s="57">
        <v>202.05902681649999</v>
      </c>
      <c r="K1551" s="57">
        <v>250.81179160139999</v>
      </c>
      <c r="L1551" s="57">
        <v>250.81179160139999</v>
      </c>
      <c r="M1551" s="57">
        <v>192.86541582780001</v>
      </c>
      <c r="N1551" s="57">
        <v>192.86541582780001</v>
      </c>
      <c r="O1551" s="57">
        <v>274.45842064239997</v>
      </c>
      <c r="P1551" s="57">
        <v>274.45842064239997</v>
      </c>
      <c r="Q1551" s="57">
        <v>164.15384138869999</v>
      </c>
      <c r="R1551" s="57">
        <v>164.15384138869999</v>
      </c>
      <c r="S1551" s="57">
        <v>299.23722969149998</v>
      </c>
      <c r="T1551" s="57">
        <v>299.23722969149998</v>
      </c>
      <c r="U1551" s="57">
        <v>114.2098204288</v>
      </c>
      <c r="V1551" s="57">
        <v>114.2098204288</v>
      </c>
      <c r="W1551" s="106"/>
      <c r="X1551" s="57">
        <v>272.60720089580002</v>
      </c>
      <c r="Y1551" s="57">
        <v>272.60720089580002</v>
      </c>
      <c r="Z1551" s="57">
        <v>425.88297958520002</v>
      </c>
      <c r="AA1551" s="57">
        <v>425.88297958520002</v>
      </c>
      <c r="AB1551" s="57">
        <v>788.23190164410005</v>
      </c>
      <c r="AC1551" s="57">
        <v>788.23190164410005</v>
      </c>
    </row>
    <row r="1552" spans="1:29" customFormat="1" x14ac:dyDescent="0.3">
      <c r="A1552" s="58" t="s">
        <v>341</v>
      </c>
      <c r="B1552" s="59">
        <v>121.63349128279999</v>
      </c>
      <c r="C1552" s="60">
        <v>8.1208340868275095E-2</v>
      </c>
      <c r="D1552" s="59">
        <v>50.944950688299997</v>
      </c>
      <c r="E1552" s="60">
        <v>7.3227520039662597E-2</v>
      </c>
      <c r="F1552" s="59">
        <v>70.688540594499997</v>
      </c>
      <c r="G1552" s="60">
        <v>8.8591661164615601E-2</v>
      </c>
      <c r="H1552" s="107"/>
      <c r="I1552" s="59">
        <v>3.9995275142</v>
      </c>
      <c r="J1552" s="60">
        <v>1.9793857157553101E-2</v>
      </c>
      <c r="K1552" s="59">
        <v>23.531058024099998</v>
      </c>
      <c r="L1552" s="60">
        <v>9.38195842940929E-2</v>
      </c>
      <c r="M1552" s="59">
        <v>6.9645462942999803</v>
      </c>
      <c r="N1552" s="62">
        <v>3.6110913221053101E-2</v>
      </c>
      <c r="O1552" s="59">
        <v>20.563464668999998</v>
      </c>
      <c r="P1552" s="60">
        <v>7.4923788531862004E-2</v>
      </c>
      <c r="Q1552" s="59">
        <v>16.486519983200001</v>
      </c>
      <c r="R1552" s="60">
        <v>0.100433348642519</v>
      </c>
      <c r="S1552" s="59">
        <v>33.460425171299804</v>
      </c>
      <c r="T1552" s="60">
        <v>0.11181905809580001</v>
      </c>
      <c r="U1552" s="59">
        <v>16.627949626700001</v>
      </c>
      <c r="V1552" s="61">
        <v>0.145591242191525</v>
      </c>
      <c r="W1552" s="107"/>
      <c r="X1552" s="59">
        <v>28.655196311299999</v>
      </c>
      <c r="Y1552" s="60">
        <v>0.10511533157281901</v>
      </c>
      <c r="Z1552" s="59">
        <v>18.076434131100001</v>
      </c>
      <c r="AA1552" s="62">
        <v>4.2444603324382699E-2</v>
      </c>
      <c r="AB1552" s="59">
        <v>74.107886137399902</v>
      </c>
      <c r="AC1552" s="60">
        <v>9.4017872129794802E-2</v>
      </c>
    </row>
    <row r="1553" spans="1:29" customFormat="1" x14ac:dyDescent="0.3">
      <c r="A1553" s="58" t="s">
        <v>237</v>
      </c>
      <c r="B1553" s="63">
        <v>268.28563517880002</v>
      </c>
      <c r="C1553" s="64">
        <v>0.17912033175966699</v>
      </c>
      <c r="D1553" s="63">
        <v>105.3586912841</v>
      </c>
      <c r="E1553" s="64">
        <v>0.15144102748402299</v>
      </c>
      <c r="F1553" s="63">
        <v>158.75326966950001</v>
      </c>
      <c r="G1553" s="64">
        <v>0.198960337235049</v>
      </c>
      <c r="H1553" s="107"/>
      <c r="I1553" s="63">
        <v>40.730888670100001</v>
      </c>
      <c r="J1553" s="64">
        <v>0.20157915888157699</v>
      </c>
      <c r="K1553" s="63">
        <v>31.4349956334</v>
      </c>
      <c r="L1553" s="64">
        <v>0.125333005408923</v>
      </c>
      <c r="M1553" s="63">
        <v>36.4611672586</v>
      </c>
      <c r="N1553" s="64">
        <v>0.18904979465657201</v>
      </c>
      <c r="O1553" s="63">
        <v>45.013881497599797</v>
      </c>
      <c r="P1553" s="64">
        <v>0.16400983942208799</v>
      </c>
      <c r="Q1553" s="63">
        <v>32.634735780500002</v>
      </c>
      <c r="R1553" s="64">
        <v>0.198805800122729</v>
      </c>
      <c r="S1553" s="63">
        <v>59.287093326500099</v>
      </c>
      <c r="T1553" s="64">
        <v>0.19812739674011201</v>
      </c>
      <c r="U1553" s="63">
        <v>22.722873012099999</v>
      </c>
      <c r="V1553" s="64">
        <v>0.198957260652255</v>
      </c>
      <c r="W1553" s="107"/>
      <c r="X1553" s="63">
        <v>35.8518323172</v>
      </c>
      <c r="Y1553" s="64">
        <v>0.13151461956760199</v>
      </c>
      <c r="Z1553" s="63">
        <v>85.741491816999996</v>
      </c>
      <c r="AA1553" s="64">
        <v>0.20132641107308399</v>
      </c>
      <c r="AB1553" s="63">
        <v>145.1852722882</v>
      </c>
      <c r="AC1553" s="64">
        <v>0.184191063550424</v>
      </c>
    </row>
    <row r="1554" spans="1:29" customFormat="1" x14ac:dyDescent="0.3">
      <c r="A1554" s="58" t="s">
        <v>238</v>
      </c>
      <c r="B1554" s="59">
        <v>563.61233136680005</v>
      </c>
      <c r="C1554" s="60">
        <v>0.37629457019187401</v>
      </c>
      <c r="D1554" s="59">
        <v>281.74829715899898</v>
      </c>
      <c r="E1554" s="60">
        <v>0.40498084300020198</v>
      </c>
      <c r="F1554" s="59">
        <v>281.86403420779902</v>
      </c>
      <c r="G1554" s="60">
        <v>0.35325107581824799</v>
      </c>
      <c r="H1554" s="107"/>
      <c r="I1554" s="59">
        <v>78.749264287999793</v>
      </c>
      <c r="J1554" s="60">
        <v>0.38973395808501099</v>
      </c>
      <c r="K1554" s="59">
        <v>104.8679945194</v>
      </c>
      <c r="L1554" s="60">
        <v>0.418114291396875</v>
      </c>
      <c r="M1554" s="59">
        <v>62.577331128199901</v>
      </c>
      <c r="N1554" s="60">
        <v>0.324461131922543</v>
      </c>
      <c r="O1554" s="59">
        <v>94.497496269899898</v>
      </c>
      <c r="P1554" s="60">
        <v>0.34430532700989203</v>
      </c>
      <c r="Q1554" s="59">
        <v>61.230781612500301</v>
      </c>
      <c r="R1554" s="60">
        <v>0.37300852111959798</v>
      </c>
      <c r="S1554" s="59">
        <v>113.9115436055</v>
      </c>
      <c r="T1554" s="60">
        <v>0.380673032305965</v>
      </c>
      <c r="U1554" s="59">
        <v>47.777919943299999</v>
      </c>
      <c r="V1554" s="60">
        <v>0.41833460348609403</v>
      </c>
      <c r="W1554" s="107"/>
      <c r="X1554" s="59">
        <v>116.26033814349999</v>
      </c>
      <c r="Y1554" s="60">
        <v>0.42647566814619398</v>
      </c>
      <c r="Z1554" s="59">
        <v>159.95250550559999</v>
      </c>
      <c r="AA1554" s="60">
        <v>0.37557853488624998</v>
      </c>
      <c r="AB1554" s="59">
        <v>287.39948771770003</v>
      </c>
      <c r="AC1554" s="60">
        <v>0.36461285963970802</v>
      </c>
    </row>
    <row r="1555" spans="1:29" customFormat="1" x14ac:dyDescent="0.3">
      <c r="A1555" s="58" t="s">
        <v>239</v>
      </c>
      <c r="B1555" s="63">
        <v>397.12078019709998</v>
      </c>
      <c r="C1555" s="64">
        <v>0.26513684137488702</v>
      </c>
      <c r="D1555" s="63">
        <v>186.45862507590101</v>
      </c>
      <c r="E1555" s="64">
        <v>0.26801287507083899</v>
      </c>
      <c r="F1555" s="63">
        <v>210.66215512119999</v>
      </c>
      <c r="G1555" s="64">
        <v>0.26401606412789802</v>
      </c>
      <c r="H1555" s="107"/>
      <c r="I1555" s="63">
        <v>63.658505523599999</v>
      </c>
      <c r="J1555" s="64">
        <v>0.31504905535060101</v>
      </c>
      <c r="K1555" s="63">
        <v>49.976979565999898</v>
      </c>
      <c r="L1555" s="64">
        <v>0.19926088501223799</v>
      </c>
      <c r="M1555" s="63">
        <v>67.481764038500103</v>
      </c>
      <c r="N1555" s="61">
        <v>0.34989043395292402</v>
      </c>
      <c r="O1555" s="63">
        <v>84.216864590100002</v>
      </c>
      <c r="P1555" s="64">
        <v>0.30684744302244799</v>
      </c>
      <c r="Q1555" s="63">
        <v>39.877347096500003</v>
      </c>
      <c r="R1555" s="64">
        <v>0.242926676336952</v>
      </c>
      <c r="S1555" s="63">
        <v>73.152621565999894</v>
      </c>
      <c r="T1555" s="64">
        <v>0.244463637233298</v>
      </c>
      <c r="U1555" s="63">
        <v>18.756697816399999</v>
      </c>
      <c r="V1555" s="62">
        <v>0.16423016642507701</v>
      </c>
      <c r="W1555" s="107"/>
      <c r="X1555" s="63">
        <v>70.734287993900097</v>
      </c>
      <c r="Y1555" s="64">
        <v>0.25947329256697499</v>
      </c>
      <c r="Z1555" s="63">
        <v>119.57490892929999</v>
      </c>
      <c r="AA1555" s="64">
        <v>0.28076940065969103</v>
      </c>
      <c r="AB1555" s="63">
        <v>198.0391324613</v>
      </c>
      <c r="AC1555" s="64">
        <v>0.25124475683898201</v>
      </c>
    </row>
    <row r="1556" spans="1:29" customFormat="1" x14ac:dyDescent="0.3">
      <c r="A1556" s="58" t="s">
        <v>342</v>
      </c>
      <c r="B1556" s="59">
        <v>135.1397773098</v>
      </c>
      <c r="C1556" s="60">
        <v>9.0225783909475804E-2</v>
      </c>
      <c r="D1556" s="59">
        <v>62.222721907</v>
      </c>
      <c r="E1556" s="60">
        <v>8.94380219002473E-2</v>
      </c>
      <c r="F1556" s="59">
        <v>72.917055402800102</v>
      </c>
      <c r="G1556" s="60">
        <v>9.13845866817765E-2</v>
      </c>
      <c r="H1556" s="107"/>
      <c r="I1556" s="59">
        <v>14.9208408206</v>
      </c>
      <c r="J1556" s="60">
        <v>7.3843970525258304E-2</v>
      </c>
      <c r="K1556" s="59">
        <v>35.838925470699998</v>
      </c>
      <c r="L1556" s="60">
        <v>0.14289170872658399</v>
      </c>
      <c r="M1556" s="59">
        <v>18.404048661800001</v>
      </c>
      <c r="N1556" s="60">
        <v>9.5424307063076905E-2</v>
      </c>
      <c r="O1556" s="59">
        <v>26.993254965799999</v>
      </c>
      <c r="P1556" s="60">
        <v>9.8350981189133602E-2</v>
      </c>
      <c r="Q1556" s="59">
        <v>12.6776188502</v>
      </c>
      <c r="R1556" s="60">
        <v>7.7230107702326994E-2</v>
      </c>
      <c r="S1556" s="59">
        <v>18.7606894645</v>
      </c>
      <c r="T1556" s="60">
        <v>6.2695037926401798E-2</v>
      </c>
      <c r="U1556" s="59">
        <v>7.5443990762000004</v>
      </c>
      <c r="V1556" s="60">
        <v>6.6057358709387698E-2</v>
      </c>
      <c r="W1556" s="107"/>
      <c r="X1556" s="59">
        <v>20.325565175800001</v>
      </c>
      <c r="Y1556" s="60">
        <v>7.4559898304260602E-2</v>
      </c>
      <c r="Z1556" s="59">
        <v>38.896958117600001</v>
      </c>
      <c r="AA1556" s="60">
        <v>9.1332502077177899E-2</v>
      </c>
      <c r="AB1556" s="59">
        <v>75.917254016400094</v>
      </c>
      <c r="AC1556" s="60">
        <v>9.6313348721424802E-2</v>
      </c>
    </row>
    <row r="1557" spans="1:29" customFormat="1" x14ac:dyDescent="0.3">
      <c r="A1557" s="58" t="s">
        <v>88</v>
      </c>
      <c r="B1557" s="63">
        <v>12.0035310618</v>
      </c>
      <c r="C1557" s="64">
        <v>8.0141318958212408E-3</v>
      </c>
      <c r="D1557" s="63">
        <v>8.9744295191999992</v>
      </c>
      <c r="E1557" s="64">
        <v>1.2899712505025199E-2</v>
      </c>
      <c r="F1557" s="63">
        <v>3.0291015426000101</v>
      </c>
      <c r="G1557" s="64">
        <v>3.7962749724120498E-3</v>
      </c>
      <c r="H1557" s="107"/>
      <c r="I1557" s="63">
        <v>0</v>
      </c>
      <c r="J1557" s="64">
        <v>0</v>
      </c>
      <c r="K1557" s="63">
        <v>5.1618383877999996</v>
      </c>
      <c r="L1557" s="64">
        <v>2.0580525161286702E-2</v>
      </c>
      <c r="M1557" s="63">
        <v>0.976558446399998</v>
      </c>
      <c r="N1557" s="64">
        <v>5.0634191838308702E-3</v>
      </c>
      <c r="O1557" s="63">
        <v>3.1734586500000002</v>
      </c>
      <c r="P1557" s="64">
        <v>1.1562620824575799E-2</v>
      </c>
      <c r="Q1557" s="63">
        <v>1.2468380658</v>
      </c>
      <c r="R1557" s="64">
        <v>7.5955460758765402E-3</v>
      </c>
      <c r="S1557" s="63">
        <v>0.66485655769999996</v>
      </c>
      <c r="T1557" s="64">
        <v>2.2218376984222102E-3</v>
      </c>
      <c r="U1557" s="63">
        <v>0.77998095410000001</v>
      </c>
      <c r="V1557" s="64">
        <v>6.8293685356615296E-3</v>
      </c>
      <c r="W1557" s="107"/>
      <c r="X1557" s="63">
        <v>0.77998095409999801</v>
      </c>
      <c r="Y1557" s="64">
        <v>2.8611898421499701E-3</v>
      </c>
      <c r="Z1557" s="63">
        <v>3.6406810846000099</v>
      </c>
      <c r="AA1557" s="64">
        <v>8.5485479794142893E-3</v>
      </c>
      <c r="AB1557" s="63">
        <v>7.5828690230999998</v>
      </c>
      <c r="AC1557" s="64">
        <v>9.6200991196671894E-3</v>
      </c>
    </row>
    <row r="1558" spans="1:29" customFormat="1" x14ac:dyDescent="0.3">
      <c r="A1558" s="58" t="s">
        <v>343</v>
      </c>
      <c r="B1558" s="59">
        <v>389.9191264616</v>
      </c>
      <c r="C1558" s="60">
        <v>0.26032867262794201</v>
      </c>
      <c r="D1558" s="59">
        <v>156.30364197239999</v>
      </c>
      <c r="E1558" s="60">
        <v>0.22466854752368601</v>
      </c>
      <c r="F1558" s="59">
        <v>229.441810264</v>
      </c>
      <c r="G1558" s="60">
        <v>0.287551998399665</v>
      </c>
      <c r="H1558" s="107"/>
      <c r="I1558" s="59">
        <v>44.730416184299997</v>
      </c>
      <c r="J1558" s="60">
        <v>0.22137301603913001</v>
      </c>
      <c r="K1558" s="59">
        <v>54.966053657500197</v>
      </c>
      <c r="L1558" s="60">
        <v>0.21915258970301599</v>
      </c>
      <c r="M1558" s="59">
        <v>43.4257135529</v>
      </c>
      <c r="N1558" s="60">
        <v>0.22516070787762499</v>
      </c>
      <c r="O1558" s="59">
        <v>65.577346166600094</v>
      </c>
      <c r="P1558" s="60">
        <v>0.23893362795395001</v>
      </c>
      <c r="Q1558" s="59">
        <v>49.121255763699999</v>
      </c>
      <c r="R1558" s="60">
        <v>0.29923914876524699</v>
      </c>
      <c r="S1558" s="59">
        <v>92.747518497799902</v>
      </c>
      <c r="T1558" s="60">
        <v>0.30994645483591199</v>
      </c>
      <c r="U1558" s="59">
        <v>39.350822638799997</v>
      </c>
      <c r="V1558" s="61">
        <v>0.34454850284378002</v>
      </c>
      <c r="W1558" s="107"/>
      <c r="X1558" s="59">
        <v>64.507028628499896</v>
      </c>
      <c r="Y1558" s="60">
        <v>0.23662995114042101</v>
      </c>
      <c r="Z1558" s="59">
        <v>103.8179259481</v>
      </c>
      <c r="AA1558" s="60">
        <v>0.24377101439746701</v>
      </c>
      <c r="AB1558" s="59">
        <v>219.29315842560101</v>
      </c>
      <c r="AC1558" s="60">
        <v>0.27820893568021898</v>
      </c>
    </row>
    <row r="1559" spans="1:29" customFormat="1" x14ac:dyDescent="0.3">
      <c r="A1559" s="58" t="s">
        <v>344</v>
      </c>
      <c r="B1559" s="63">
        <v>532.2605575069</v>
      </c>
      <c r="C1559" s="64">
        <v>0.35536262528436302</v>
      </c>
      <c r="D1559" s="63">
        <v>248.68134698290001</v>
      </c>
      <c r="E1559" s="64">
        <v>0.35745089697108601</v>
      </c>
      <c r="F1559" s="63">
        <v>283.57921052400002</v>
      </c>
      <c r="G1559" s="64">
        <v>0.35540065080967498</v>
      </c>
      <c r="H1559" s="107"/>
      <c r="I1559" s="63">
        <v>78.579346344200204</v>
      </c>
      <c r="J1559" s="64">
        <v>0.388893025875859</v>
      </c>
      <c r="K1559" s="63">
        <v>85.815905036699903</v>
      </c>
      <c r="L1559" s="64">
        <v>0.34215259373882201</v>
      </c>
      <c r="M1559" s="63">
        <v>85.885812700299994</v>
      </c>
      <c r="N1559" s="61">
        <v>0.44531474101599999</v>
      </c>
      <c r="O1559" s="63">
        <v>111.21011955589999</v>
      </c>
      <c r="P1559" s="64">
        <v>0.40519842421158198</v>
      </c>
      <c r="Q1559" s="63">
        <v>52.554965946700001</v>
      </c>
      <c r="R1559" s="64">
        <v>0.320156784039278</v>
      </c>
      <c r="S1559" s="63">
        <v>91.913311030499997</v>
      </c>
      <c r="T1559" s="64">
        <v>0.30715867515970002</v>
      </c>
      <c r="U1559" s="63">
        <v>26.3010968926</v>
      </c>
      <c r="V1559" s="62">
        <v>0.23028752513446499</v>
      </c>
      <c r="W1559" s="107"/>
      <c r="X1559" s="63">
        <v>91.059853169700105</v>
      </c>
      <c r="Y1559" s="64">
        <v>0.33403319087123601</v>
      </c>
      <c r="Z1559" s="63">
        <v>158.4718670469</v>
      </c>
      <c r="AA1559" s="64">
        <v>0.37210190273686899</v>
      </c>
      <c r="AB1559" s="63">
        <v>273.95638647769903</v>
      </c>
      <c r="AC1559" s="64">
        <v>0.34755810556040601</v>
      </c>
    </row>
    <row r="1560" spans="1:29" customFormat="1" x14ac:dyDescent="0.3">
      <c r="A1560" s="65" t="s">
        <v>1</v>
      </c>
    </row>
    <row r="1561" spans="1:29" customFormat="1" x14ac:dyDescent="0.3">
      <c r="A1561" s="65" t="s">
        <v>1</v>
      </c>
    </row>
    <row r="1562" spans="1:29" customFormat="1" x14ac:dyDescent="0.3">
      <c r="A1562" s="53" t="s">
        <v>480</v>
      </c>
    </row>
    <row r="1563" spans="1:29" customFormat="1" x14ac:dyDescent="0.3">
      <c r="A1563" s="54" t="s">
        <v>1</v>
      </c>
    </row>
    <row r="1564" spans="1:29" customFormat="1" x14ac:dyDescent="0.3">
      <c r="A1564" s="114" t="s">
        <v>1</v>
      </c>
      <c r="B1564" s="113" t="s">
        <v>504</v>
      </c>
      <c r="C1564" s="113" t="s">
        <v>1</v>
      </c>
      <c r="D1564" s="113" t="s">
        <v>346</v>
      </c>
      <c r="E1564" s="113" t="s">
        <v>1</v>
      </c>
      <c r="F1564" s="113" t="s">
        <v>347</v>
      </c>
      <c r="G1564" s="113" t="s">
        <v>1</v>
      </c>
      <c r="H1564" s="105"/>
      <c r="I1564" s="113" t="s">
        <v>350</v>
      </c>
      <c r="J1564" s="113" t="s">
        <v>1</v>
      </c>
      <c r="K1564" s="113" t="s">
        <v>351</v>
      </c>
      <c r="L1564" s="113" t="s">
        <v>1</v>
      </c>
      <c r="M1564" s="113" t="s">
        <v>352</v>
      </c>
      <c r="N1564" s="113" t="s">
        <v>1</v>
      </c>
      <c r="O1564" s="113" t="s">
        <v>353</v>
      </c>
      <c r="P1564" s="113" t="s">
        <v>1</v>
      </c>
      <c r="Q1564" s="113" t="s">
        <v>354</v>
      </c>
      <c r="R1564" s="113" t="s">
        <v>1</v>
      </c>
      <c r="S1564" s="113" t="s">
        <v>355</v>
      </c>
      <c r="T1564" s="113" t="s">
        <v>1</v>
      </c>
      <c r="U1564" s="113" t="s">
        <v>356</v>
      </c>
      <c r="V1564" s="113" t="s">
        <v>1</v>
      </c>
      <c r="W1564" s="105"/>
      <c r="X1564" s="113" t="s">
        <v>358</v>
      </c>
      <c r="Y1564" s="113" t="s">
        <v>1</v>
      </c>
      <c r="Z1564" s="113" t="s">
        <v>359</v>
      </c>
      <c r="AA1564" s="113" t="s">
        <v>1</v>
      </c>
      <c r="AB1564" s="113" t="s">
        <v>360</v>
      </c>
      <c r="AC1564" s="113" t="s">
        <v>1</v>
      </c>
    </row>
    <row r="1565" spans="1:29" customFormat="1" x14ac:dyDescent="0.3">
      <c r="A1565" s="115" t="s">
        <v>1</v>
      </c>
      <c r="B1565" s="55" t="s">
        <v>14</v>
      </c>
      <c r="C1565" s="55" t="s">
        <v>15</v>
      </c>
      <c r="D1565" s="55" t="s">
        <v>14</v>
      </c>
      <c r="E1565" s="55" t="s">
        <v>15</v>
      </c>
      <c r="F1565" s="55" t="s">
        <v>14</v>
      </c>
      <c r="G1565" s="55" t="s">
        <v>15</v>
      </c>
      <c r="H1565" s="105"/>
      <c r="I1565" s="55" t="s">
        <v>14</v>
      </c>
      <c r="J1565" s="55" t="s">
        <v>15</v>
      </c>
      <c r="K1565" s="55" t="s">
        <v>14</v>
      </c>
      <c r="L1565" s="55" t="s">
        <v>15</v>
      </c>
      <c r="M1565" s="55" t="s">
        <v>14</v>
      </c>
      <c r="N1565" s="55" t="s">
        <v>15</v>
      </c>
      <c r="O1565" s="55" t="s">
        <v>14</v>
      </c>
      <c r="P1565" s="55" t="s">
        <v>15</v>
      </c>
      <c r="Q1565" s="55" t="s">
        <v>14</v>
      </c>
      <c r="R1565" s="55" t="s">
        <v>15</v>
      </c>
      <c r="S1565" s="55" t="s">
        <v>14</v>
      </c>
      <c r="T1565" s="55" t="s">
        <v>15</v>
      </c>
      <c r="U1565" s="55" t="s">
        <v>14</v>
      </c>
      <c r="V1565" s="55" t="s">
        <v>15</v>
      </c>
      <c r="W1565" s="105"/>
      <c r="X1565" s="55" t="s">
        <v>14</v>
      </c>
      <c r="Y1565" s="55" t="s">
        <v>15</v>
      </c>
      <c r="Z1565" s="55" t="s">
        <v>14</v>
      </c>
      <c r="AA1565" s="55" t="s">
        <v>15</v>
      </c>
      <c r="AB1565" s="55" t="s">
        <v>14</v>
      </c>
      <c r="AC1565" s="55" t="s">
        <v>15</v>
      </c>
    </row>
    <row r="1566" spans="1:29" customFormat="1" x14ac:dyDescent="0.3">
      <c r="A1566" s="56" t="s">
        <v>16</v>
      </c>
      <c r="B1566" s="57">
        <v>1497.7955463971</v>
      </c>
      <c r="C1566" s="57">
        <v>1497.7955463971</v>
      </c>
      <c r="D1566" s="57">
        <v>695.70771563350002</v>
      </c>
      <c r="E1566" s="57">
        <v>695.70771563350002</v>
      </c>
      <c r="F1566" s="57">
        <v>797.91415653839999</v>
      </c>
      <c r="G1566" s="57">
        <v>797.91415653839999</v>
      </c>
      <c r="H1566" s="106"/>
      <c r="I1566" s="57">
        <v>202.05902681649999</v>
      </c>
      <c r="J1566" s="57">
        <v>202.05902681649999</v>
      </c>
      <c r="K1566" s="57">
        <v>250.81179160139999</v>
      </c>
      <c r="L1566" s="57">
        <v>250.81179160139999</v>
      </c>
      <c r="M1566" s="57">
        <v>192.86541582780001</v>
      </c>
      <c r="N1566" s="57">
        <v>192.86541582780001</v>
      </c>
      <c r="O1566" s="57">
        <v>274.45842064239997</v>
      </c>
      <c r="P1566" s="57">
        <v>274.45842064239997</v>
      </c>
      <c r="Q1566" s="57">
        <v>164.15384138869999</v>
      </c>
      <c r="R1566" s="57">
        <v>164.15384138869999</v>
      </c>
      <c r="S1566" s="57">
        <v>299.23722969149998</v>
      </c>
      <c r="T1566" s="57">
        <v>299.23722969149998</v>
      </c>
      <c r="U1566" s="57">
        <v>114.2098204288</v>
      </c>
      <c r="V1566" s="57">
        <v>114.2098204288</v>
      </c>
      <c r="W1566" s="106"/>
      <c r="X1566" s="57">
        <v>272.60720089580002</v>
      </c>
      <c r="Y1566" s="57">
        <v>272.60720089580002</v>
      </c>
      <c r="Z1566" s="57">
        <v>425.88297958520002</v>
      </c>
      <c r="AA1566" s="57">
        <v>425.88297958520002</v>
      </c>
      <c r="AB1566" s="57">
        <v>788.23190164410005</v>
      </c>
      <c r="AC1566" s="57">
        <v>788.23190164410005</v>
      </c>
    </row>
    <row r="1567" spans="1:29" customFormat="1" x14ac:dyDescent="0.3">
      <c r="A1567" s="58" t="s">
        <v>341</v>
      </c>
      <c r="B1567" s="59">
        <v>59.236324364799998</v>
      </c>
      <c r="C1567" s="60">
        <v>3.9549005541704998E-2</v>
      </c>
      <c r="D1567" s="59">
        <v>19.564151824</v>
      </c>
      <c r="E1567" s="60">
        <v>2.8121223014157901E-2</v>
      </c>
      <c r="F1567" s="59">
        <v>39.672172540799998</v>
      </c>
      <c r="G1567" s="60">
        <v>4.9719850457234899E-2</v>
      </c>
      <c r="H1567" s="107"/>
      <c r="I1567" s="59">
        <v>5.5090102462000097</v>
      </c>
      <c r="J1567" s="60">
        <v>2.7264360979047001E-2</v>
      </c>
      <c r="K1567" s="59">
        <v>6.1516489117999997</v>
      </c>
      <c r="L1567" s="60">
        <v>2.45269525508452E-2</v>
      </c>
      <c r="M1567" s="59">
        <v>7.1927913048999903</v>
      </c>
      <c r="N1567" s="60">
        <v>3.7294355102638503E-2</v>
      </c>
      <c r="O1567" s="59">
        <v>9.8025740718999792</v>
      </c>
      <c r="P1567" s="60">
        <v>3.5716062378250202E-2</v>
      </c>
      <c r="Q1567" s="59">
        <v>8.0760556330999709</v>
      </c>
      <c r="R1567" s="60">
        <v>4.9198091039348302E-2</v>
      </c>
      <c r="S1567" s="59">
        <v>15.6310153889</v>
      </c>
      <c r="T1567" s="60">
        <v>5.22361987009934E-2</v>
      </c>
      <c r="U1567" s="59">
        <v>6.8732288080000004</v>
      </c>
      <c r="V1567" s="60">
        <v>6.0180716353414397E-2</v>
      </c>
      <c r="W1567" s="107"/>
      <c r="X1567" s="59">
        <v>21.148470945300001</v>
      </c>
      <c r="Y1567" s="61">
        <v>7.75785484602209E-2</v>
      </c>
      <c r="Z1567" s="59">
        <v>24.320261654300101</v>
      </c>
      <c r="AA1567" s="60">
        <v>5.7105502732199699E-2</v>
      </c>
      <c r="AB1567" s="59">
        <v>13.767591765199899</v>
      </c>
      <c r="AC1567" s="62">
        <v>1.7466422935285199E-2</v>
      </c>
    </row>
    <row r="1568" spans="1:29" customFormat="1" x14ac:dyDescent="0.3">
      <c r="A1568" s="58" t="s">
        <v>237</v>
      </c>
      <c r="B1568" s="63">
        <v>215.77093508819999</v>
      </c>
      <c r="C1568" s="64">
        <v>0.144059004319535</v>
      </c>
      <c r="D1568" s="63">
        <v>99.136642255300004</v>
      </c>
      <c r="E1568" s="64">
        <v>0.142497546063619</v>
      </c>
      <c r="F1568" s="63">
        <v>113.4551033892</v>
      </c>
      <c r="G1568" s="64">
        <v>0.14218961082405601</v>
      </c>
      <c r="H1568" s="107"/>
      <c r="I1568" s="63">
        <v>32.596289777999999</v>
      </c>
      <c r="J1568" s="64">
        <v>0.16132063135987601</v>
      </c>
      <c r="K1568" s="63">
        <v>31.923658720999999</v>
      </c>
      <c r="L1568" s="64">
        <v>0.127281331221198</v>
      </c>
      <c r="M1568" s="63">
        <v>30.4271423661</v>
      </c>
      <c r="N1568" s="64">
        <v>0.157763600257222</v>
      </c>
      <c r="O1568" s="63">
        <v>35.4635417322</v>
      </c>
      <c r="P1568" s="64">
        <v>0.129212802613939</v>
      </c>
      <c r="Q1568" s="63">
        <v>21.226316456500001</v>
      </c>
      <c r="R1568" s="64">
        <v>0.129307461079989</v>
      </c>
      <c r="S1568" s="63">
        <v>49.282786701699997</v>
      </c>
      <c r="T1568" s="64">
        <v>0.16469470310398299</v>
      </c>
      <c r="U1568" s="63">
        <v>14.8511993327</v>
      </c>
      <c r="V1568" s="64">
        <v>0.13003434623171001</v>
      </c>
      <c r="W1568" s="107"/>
      <c r="X1568" s="63">
        <v>41.351535508700003</v>
      </c>
      <c r="Y1568" s="64">
        <v>0.15168908001262199</v>
      </c>
      <c r="Z1568" s="63">
        <v>82.922163328099899</v>
      </c>
      <c r="AA1568" s="61">
        <v>0.194706450604962</v>
      </c>
      <c r="AB1568" s="63">
        <v>91.497236251399997</v>
      </c>
      <c r="AC1568" s="64">
        <v>0.11607908289496301</v>
      </c>
    </row>
    <row r="1569" spans="1:29" customFormat="1" x14ac:dyDescent="0.3">
      <c r="A1569" s="58" t="s">
        <v>238</v>
      </c>
      <c r="B1569" s="59">
        <v>518.04107311159999</v>
      </c>
      <c r="C1569" s="60">
        <v>0.34586901687465399</v>
      </c>
      <c r="D1569" s="59">
        <v>238.51810632799999</v>
      </c>
      <c r="E1569" s="60">
        <v>0.34284240488954398</v>
      </c>
      <c r="F1569" s="59">
        <v>279.52296678359897</v>
      </c>
      <c r="G1569" s="60">
        <v>0.35031709174863801</v>
      </c>
      <c r="H1569" s="107"/>
      <c r="I1569" s="59">
        <v>87.562685681099794</v>
      </c>
      <c r="J1569" s="60">
        <v>0.43335201134379497</v>
      </c>
      <c r="K1569" s="59">
        <v>84.637283196300103</v>
      </c>
      <c r="L1569" s="60">
        <v>0.337453365553119</v>
      </c>
      <c r="M1569" s="59">
        <v>60.676219232099903</v>
      </c>
      <c r="N1569" s="60">
        <v>0.31460393752644</v>
      </c>
      <c r="O1569" s="59">
        <v>91.194866463399904</v>
      </c>
      <c r="P1569" s="60">
        <v>0.33227206601986697</v>
      </c>
      <c r="Q1569" s="59">
        <v>50.128740398600002</v>
      </c>
      <c r="R1569" s="60">
        <v>0.30537659048684801</v>
      </c>
      <c r="S1569" s="59">
        <v>107.9330479294</v>
      </c>
      <c r="T1569" s="60">
        <v>0.36069391512771998</v>
      </c>
      <c r="U1569" s="59">
        <v>35.908230210699998</v>
      </c>
      <c r="V1569" s="60">
        <v>0.31440580219706799</v>
      </c>
      <c r="W1569" s="107"/>
      <c r="X1569" s="59">
        <v>121.4306558687</v>
      </c>
      <c r="Y1569" s="61">
        <v>0.44544184992059299</v>
      </c>
      <c r="Z1569" s="59">
        <v>153.4364816211</v>
      </c>
      <c r="AA1569" s="60">
        <v>0.36027850131635603</v>
      </c>
      <c r="AB1569" s="59">
        <v>232.89444605279999</v>
      </c>
      <c r="AC1569" s="62">
        <v>0.295464374845813</v>
      </c>
    </row>
    <row r="1570" spans="1:29" customFormat="1" x14ac:dyDescent="0.3">
      <c r="A1570" s="58" t="s">
        <v>239</v>
      </c>
      <c r="B1570" s="63">
        <v>498.29896626150003</v>
      </c>
      <c r="C1570" s="64">
        <v>0.33268824136921898</v>
      </c>
      <c r="D1570" s="63">
        <v>242.68170056490001</v>
      </c>
      <c r="E1570" s="64">
        <v>0.34882709378020599</v>
      </c>
      <c r="F1570" s="63">
        <v>254.62278091510001</v>
      </c>
      <c r="G1570" s="64">
        <v>0.31911049431649802</v>
      </c>
      <c r="H1570" s="107"/>
      <c r="I1570" s="63">
        <v>42.819883366100001</v>
      </c>
      <c r="J1570" s="64">
        <v>0.21191769573841901</v>
      </c>
      <c r="K1570" s="63">
        <v>99.066231520199807</v>
      </c>
      <c r="L1570" s="64">
        <v>0.39498235265445603</v>
      </c>
      <c r="M1570" s="63">
        <v>72.799322640599996</v>
      </c>
      <c r="N1570" s="64">
        <v>0.37746177731314401</v>
      </c>
      <c r="O1570" s="63">
        <v>93.377868744799898</v>
      </c>
      <c r="P1570" s="64">
        <v>0.34022592029145599</v>
      </c>
      <c r="Q1570" s="63">
        <v>57.238488394699999</v>
      </c>
      <c r="R1570" s="64">
        <v>0.34868808375409799</v>
      </c>
      <c r="S1570" s="63">
        <v>91.555505054400101</v>
      </c>
      <c r="T1570" s="64">
        <v>0.30596294835635801</v>
      </c>
      <c r="U1570" s="63">
        <v>41.441666540699998</v>
      </c>
      <c r="V1570" s="64">
        <v>0.36285554416518201</v>
      </c>
      <c r="W1570" s="107"/>
      <c r="X1570" s="63">
        <v>66.521540163500106</v>
      </c>
      <c r="Y1570" s="62">
        <v>0.24401974689189099</v>
      </c>
      <c r="Z1570" s="63">
        <v>115.6120702692</v>
      </c>
      <c r="AA1570" s="62">
        <v>0.27146440644752601</v>
      </c>
      <c r="AB1570" s="63">
        <v>315.37138112580101</v>
      </c>
      <c r="AC1570" s="61">
        <v>0.40009974281426097</v>
      </c>
    </row>
    <row r="1571" spans="1:29" customFormat="1" x14ac:dyDescent="0.3">
      <c r="A1571" s="58" t="s">
        <v>342</v>
      </c>
      <c r="B1571" s="59">
        <v>194.48055140540001</v>
      </c>
      <c r="C1571" s="60">
        <v>0.129844525091036</v>
      </c>
      <c r="D1571" s="59">
        <v>93.2963781598</v>
      </c>
      <c r="E1571" s="60">
        <v>0.13410283667020401</v>
      </c>
      <c r="F1571" s="59">
        <v>101.18417324559999</v>
      </c>
      <c r="G1571" s="60">
        <v>0.12681085103762099</v>
      </c>
      <c r="H1571" s="107"/>
      <c r="I1571" s="59">
        <v>33.571157745100003</v>
      </c>
      <c r="J1571" s="60">
        <v>0.16614530057886301</v>
      </c>
      <c r="K1571" s="59">
        <v>29.032969252099999</v>
      </c>
      <c r="L1571" s="60">
        <v>0.115755998020382</v>
      </c>
      <c r="M1571" s="59">
        <v>19.668250796599999</v>
      </c>
      <c r="N1571" s="60">
        <v>0.101979148061262</v>
      </c>
      <c r="O1571" s="59">
        <v>40.567478216300103</v>
      </c>
      <c r="P1571" s="60">
        <v>0.14780919500063899</v>
      </c>
      <c r="Q1571" s="59">
        <v>24.690719960300001</v>
      </c>
      <c r="R1571" s="60">
        <v>0.15041207535213799</v>
      </c>
      <c r="S1571" s="59">
        <v>33.153645412899998</v>
      </c>
      <c r="T1571" s="60">
        <v>0.110793852245858</v>
      </c>
      <c r="U1571" s="59">
        <v>13.796330022099999</v>
      </c>
      <c r="V1571" s="60">
        <v>0.120798106242544</v>
      </c>
      <c r="W1571" s="107"/>
      <c r="X1571" s="59">
        <v>19.086391491000001</v>
      </c>
      <c r="Y1571" s="62">
        <v>7.0014260181980606E-2</v>
      </c>
      <c r="Z1571" s="59">
        <v>45.030547881700002</v>
      </c>
      <c r="AA1571" s="60">
        <v>0.105734556298913</v>
      </c>
      <c r="AB1571" s="59">
        <v>130.36361203269999</v>
      </c>
      <c r="AC1571" s="61">
        <v>0.16538738378995599</v>
      </c>
    </row>
    <row r="1572" spans="1:29" customFormat="1" x14ac:dyDescent="0.3">
      <c r="A1572" s="58" t="s">
        <v>88</v>
      </c>
      <c r="B1572" s="63">
        <v>11.9676961656</v>
      </c>
      <c r="C1572" s="64">
        <v>7.9902068038511104E-3</v>
      </c>
      <c r="D1572" s="63">
        <v>2.5107365014999998</v>
      </c>
      <c r="E1572" s="64">
        <v>3.6088955822687202E-3</v>
      </c>
      <c r="F1572" s="63">
        <v>9.4569596640999993</v>
      </c>
      <c r="G1572" s="64">
        <v>1.18521016159523E-2</v>
      </c>
      <c r="H1572" s="107"/>
      <c r="I1572" s="63">
        <v>0</v>
      </c>
      <c r="J1572" s="64">
        <v>0</v>
      </c>
      <c r="K1572" s="63">
        <v>0</v>
      </c>
      <c r="L1572" s="64">
        <v>0</v>
      </c>
      <c r="M1572" s="63">
        <v>2.1016894874999998</v>
      </c>
      <c r="N1572" s="64">
        <v>1.08971817392938E-2</v>
      </c>
      <c r="O1572" s="63">
        <v>4.0520914138000101</v>
      </c>
      <c r="P1572" s="64">
        <v>1.4763953695848099E-2</v>
      </c>
      <c r="Q1572" s="63">
        <v>2.7935205454999998</v>
      </c>
      <c r="R1572" s="64">
        <v>1.7017698287579E-2</v>
      </c>
      <c r="S1572" s="63">
        <v>1.6812292042000001</v>
      </c>
      <c r="T1572" s="64">
        <v>5.6183824650872204E-3</v>
      </c>
      <c r="U1572" s="63">
        <v>1.3391655146000001</v>
      </c>
      <c r="V1572" s="64">
        <v>1.17254848100812E-2</v>
      </c>
      <c r="W1572" s="107"/>
      <c r="X1572" s="63">
        <v>3.0686069186</v>
      </c>
      <c r="Y1572" s="64">
        <v>1.1256514532691801E-2</v>
      </c>
      <c r="Z1572" s="63">
        <v>4.5614548307999998</v>
      </c>
      <c r="AA1572" s="64">
        <v>1.07105826000437E-2</v>
      </c>
      <c r="AB1572" s="63">
        <v>4.3376344162000002</v>
      </c>
      <c r="AC1572" s="64">
        <v>5.5029927197218602E-3</v>
      </c>
    </row>
    <row r="1573" spans="1:29" customFormat="1" x14ac:dyDescent="0.3">
      <c r="A1573" s="58" t="s">
        <v>343</v>
      </c>
      <c r="B1573" s="59">
        <v>275.00725945300002</v>
      </c>
      <c r="C1573" s="60">
        <v>0.18360800986124001</v>
      </c>
      <c r="D1573" s="59">
        <v>118.7007940793</v>
      </c>
      <c r="E1573" s="60">
        <v>0.17061876907777701</v>
      </c>
      <c r="F1573" s="59">
        <v>153.12727593</v>
      </c>
      <c r="G1573" s="60">
        <v>0.19190946128129099</v>
      </c>
      <c r="H1573" s="107"/>
      <c r="I1573" s="59">
        <v>38.105300024199998</v>
      </c>
      <c r="J1573" s="60">
        <v>0.18858499233892401</v>
      </c>
      <c r="K1573" s="59">
        <v>38.075307632799998</v>
      </c>
      <c r="L1573" s="60">
        <v>0.151808283772044</v>
      </c>
      <c r="M1573" s="59">
        <v>37.619933670999998</v>
      </c>
      <c r="N1573" s="60">
        <v>0.19505795535986101</v>
      </c>
      <c r="O1573" s="59">
        <v>45.266115804100103</v>
      </c>
      <c r="P1573" s="60">
        <v>0.16492886499219001</v>
      </c>
      <c r="Q1573" s="59">
        <v>29.302372089599999</v>
      </c>
      <c r="R1573" s="60">
        <v>0.178505552119337</v>
      </c>
      <c r="S1573" s="59">
        <v>64.913802090599802</v>
      </c>
      <c r="T1573" s="60">
        <v>0.21693090180497701</v>
      </c>
      <c r="U1573" s="59">
        <v>21.724428140699999</v>
      </c>
      <c r="V1573" s="60">
        <v>0.190215062585124</v>
      </c>
      <c r="W1573" s="107"/>
      <c r="X1573" s="59">
        <v>62.500006454000101</v>
      </c>
      <c r="Y1573" s="60">
        <v>0.22926762847284299</v>
      </c>
      <c r="Z1573" s="59">
        <v>107.2424249824</v>
      </c>
      <c r="AA1573" s="61">
        <v>0.251811953337162</v>
      </c>
      <c r="AB1573" s="59">
        <v>105.26482801660001</v>
      </c>
      <c r="AC1573" s="62">
        <v>0.13354550583024799</v>
      </c>
    </row>
    <row r="1574" spans="1:29" customFormat="1" x14ac:dyDescent="0.3">
      <c r="A1574" s="58" t="s">
        <v>344</v>
      </c>
      <c r="B1574" s="63">
        <v>692.77951766689705</v>
      </c>
      <c r="C1574" s="64">
        <v>0.46253276646025498</v>
      </c>
      <c r="D1574" s="63">
        <v>335.97807872470003</v>
      </c>
      <c r="E1574" s="64">
        <v>0.48292993045040999</v>
      </c>
      <c r="F1574" s="63">
        <v>355.8069541607</v>
      </c>
      <c r="G1574" s="64">
        <v>0.44592134535411898</v>
      </c>
      <c r="H1574" s="107"/>
      <c r="I1574" s="63">
        <v>76.391041111199897</v>
      </c>
      <c r="J1574" s="64">
        <v>0.37806299631728202</v>
      </c>
      <c r="K1574" s="63">
        <v>128.09920077230001</v>
      </c>
      <c r="L1574" s="64">
        <v>0.51073835067483697</v>
      </c>
      <c r="M1574" s="63">
        <v>92.467573437199903</v>
      </c>
      <c r="N1574" s="64">
        <v>0.47944092537440602</v>
      </c>
      <c r="O1574" s="63">
        <v>133.9453469611</v>
      </c>
      <c r="P1574" s="64">
        <v>0.48803511529209498</v>
      </c>
      <c r="Q1574" s="63">
        <v>81.929208354999801</v>
      </c>
      <c r="R1574" s="64">
        <v>0.49910015910623601</v>
      </c>
      <c r="S1574" s="63">
        <v>124.70915046730001</v>
      </c>
      <c r="T1574" s="64">
        <v>0.41675680060221598</v>
      </c>
      <c r="U1574" s="63">
        <v>55.237996562799999</v>
      </c>
      <c r="V1574" s="64">
        <v>0.48365365040772601</v>
      </c>
      <c r="W1574" s="107"/>
      <c r="X1574" s="63">
        <v>85.607931654500007</v>
      </c>
      <c r="Y1574" s="62">
        <v>0.31403400707387202</v>
      </c>
      <c r="Z1574" s="63">
        <v>160.64261815090001</v>
      </c>
      <c r="AA1574" s="62">
        <v>0.37719896274643799</v>
      </c>
      <c r="AB1574" s="63">
        <v>445.7349931585</v>
      </c>
      <c r="AC1574" s="61">
        <v>0.56548712660421696</v>
      </c>
    </row>
    <row r="1575" spans="1:29" customFormat="1" x14ac:dyDescent="0.3">
      <c r="A1575" s="65" t="s">
        <v>1</v>
      </c>
    </row>
    <row r="1576" spans="1:29" customFormat="1" x14ac:dyDescent="0.3">
      <c r="A1576" s="65" t="s">
        <v>1</v>
      </c>
    </row>
    <row r="1577" spans="1:29" customFormat="1" x14ac:dyDescent="0.3">
      <c r="A1577" s="53" t="s">
        <v>481</v>
      </c>
    </row>
    <row r="1578" spans="1:29" customFormat="1" x14ac:dyDescent="0.3">
      <c r="A1578" s="54" t="s">
        <v>1</v>
      </c>
    </row>
    <row r="1579" spans="1:29" customFormat="1" x14ac:dyDescent="0.3">
      <c r="A1579" s="114" t="s">
        <v>1</v>
      </c>
      <c r="B1579" s="113" t="s">
        <v>504</v>
      </c>
      <c r="C1579" s="113" t="s">
        <v>1</v>
      </c>
      <c r="D1579" s="113" t="s">
        <v>346</v>
      </c>
      <c r="E1579" s="113" t="s">
        <v>1</v>
      </c>
      <c r="F1579" s="113" t="s">
        <v>347</v>
      </c>
      <c r="G1579" s="113" t="s">
        <v>1</v>
      </c>
      <c r="H1579" s="105"/>
      <c r="I1579" s="113" t="s">
        <v>350</v>
      </c>
      <c r="J1579" s="113" t="s">
        <v>1</v>
      </c>
      <c r="K1579" s="113" t="s">
        <v>351</v>
      </c>
      <c r="L1579" s="113" t="s">
        <v>1</v>
      </c>
      <c r="M1579" s="113" t="s">
        <v>352</v>
      </c>
      <c r="N1579" s="113" t="s">
        <v>1</v>
      </c>
      <c r="O1579" s="113" t="s">
        <v>353</v>
      </c>
      <c r="P1579" s="113" t="s">
        <v>1</v>
      </c>
      <c r="Q1579" s="113" t="s">
        <v>354</v>
      </c>
      <c r="R1579" s="113" t="s">
        <v>1</v>
      </c>
      <c r="S1579" s="113" t="s">
        <v>355</v>
      </c>
      <c r="T1579" s="113" t="s">
        <v>1</v>
      </c>
      <c r="U1579" s="113" t="s">
        <v>356</v>
      </c>
      <c r="V1579" s="113" t="s">
        <v>1</v>
      </c>
      <c r="W1579" s="105"/>
      <c r="X1579" s="113" t="s">
        <v>358</v>
      </c>
      <c r="Y1579" s="113" t="s">
        <v>1</v>
      </c>
      <c r="Z1579" s="113" t="s">
        <v>359</v>
      </c>
      <c r="AA1579" s="113" t="s">
        <v>1</v>
      </c>
      <c r="AB1579" s="113" t="s">
        <v>360</v>
      </c>
      <c r="AC1579" s="113" t="s">
        <v>1</v>
      </c>
    </row>
    <row r="1580" spans="1:29" customFormat="1" x14ac:dyDescent="0.3">
      <c r="A1580" s="115" t="s">
        <v>1</v>
      </c>
      <c r="B1580" s="55" t="s">
        <v>14</v>
      </c>
      <c r="C1580" s="55" t="s">
        <v>15</v>
      </c>
      <c r="D1580" s="55" t="s">
        <v>14</v>
      </c>
      <c r="E1580" s="55" t="s">
        <v>15</v>
      </c>
      <c r="F1580" s="55" t="s">
        <v>14</v>
      </c>
      <c r="G1580" s="55" t="s">
        <v>15</v>
      </c>
      <c r="H1580" s="105"/>
      <c r="I1580" s="55" t="s">
        <v>14</v>
      </c>
      <c r="J1580" s="55" t="s">
        <v>15</v>
      </c>
      <c r="K1580" s="55" t="s">
        <v>14</v>
      </c>
      <c r="L1580" s="55" t="s">
        <v>15</v>
      </c>
      <c r="M1580" s="55" t="s">
        <v>14</v>
      </c>
      <c r="N1580" s="55" t="s">
        <v>15</v>
      </c>
      <c r="O1580" s="55" t="s">
        <v>14</v>
      </c>
      <c r="P1580" s="55" t="s">
        <v>15</v>
      </c>
      <c r="Q1580" s="55" t="s">
        <v>14</v>
      </c>
      <c r="R1580" s="55" t="s">
        <v>15</v>
      </c>
      <c r="S1580" s="55" t="s">
        <v>14</v>
      </c>
      <c r="T1580" s="55" t="s">
        <v>15</v>
      </c>
      <c r="U1580" s="55" t="s">
        <v>14</v>
      </c>
      <c r="V1580" s="55" t="s">
        <v>15</v>
      </c>
      <c r="W1580" s="105"/>
      <c r="X1580" s="55" t="s">
        <v>14</v>
      </c>
      <c r="Y1580" s="55" t="s">
        <v>15</v>
      </c>
      <c r="Z1580" s="55" t="s">
        <v>14</v>
      </c>
      <c r="AA1580" s="55" t="s">
        <v>15</v>
      </c>
      <c r="AB1580" s="55" t="s">
        <v>14</v>
      </c>
      <c r="AC1580" s="55" t="s">
        <v>15</v>
      </c>
    </row>
    <row r="1581" spans="1:29" customFormat="1" x14ac:dyDescent="0.3">
      <c r="A1581" s="56" t="s">
        <v>16</v>
      </c>
      <c r="B1581" s="57">
        <v>1497.7955463971</v>
      </c>
      <c r="C1581" s="57">
        <v>1497.7955463971</v>
      </c>
      <c r="D1581" s="57">
        <v>695.70771563350002</v>
      </c>
      <c r="E1581" s="57">
        <v>695.70771563350002</v>
      </c>
      <c r="F1581" s="57">
        <v>797.91415653839999</v>
      </c>
      <c r="G1581" s="57">
        <v>797.91415653839999</v>
      </c>
      <c r="H1581" s="106"/>
      <c r="I1581" s="57">
        <v>202.05902681649999</v>
      </c>
      <c r="J1581" s="57">
        <v>202.05902681649999</v>
      </c>
      <c r="K1581" s="57">
        <v>250.81179160139999</v>
      </c>
      <c r="L1581" s="57">
        <v>250.81179160139999</v>
      </c>
      <c r="M1581" s="57">
        <v>192.86541582780001</v>
      </c>
      <c r="N1581" s="57">
        <v>192.86541582780001</v>
      </c>
      <c r="O1581" s="57">
        <v>274.45842064239997</v>
      </c>
      <c r="P1581" s="57">
        <v>274.45842064239997</v>
      </c>
      <c r="Q1581" s="57">
        <v>164.15384138869999</v>
      </c>
      <c r="R1581" s="57">
        <v>164.15384138869999</v>
      </c>
      <c r="S1581" s="57">
        <v>299.23722969149998</v>
      </c>
      <c r="T1581" s="57">
        <v>299.23722969149998</v>
      </c>
      <c r="U1581" s="57">
        <v>114.2098204288</v>
      </c>
      <c r="V1581" s="57">
        <v>114.2098204288</v>
      </c>
      <c r="W1581" s="106"/>
      <c r="X1581" s="57">
        <v>272.60720089580002</v>
      </c>
      <c r="Y1581" s="57">
        <v>272.60720089580002</v>
      </c>
      <c r="Z1581" s="57">
        <v>425.88297958520002</v>
      </c>
      <c r="AA1581" s="57">
        <v>425.88297958520002</v>
      </c>
      <c r="AB1581" s="57">
        <v>788.23190164410005</v>
      </c>
      <c r="AC1581" s="57">
        <v>788.23190164410005</v>
      </c>
    </row>
    <row r="1582" spans="1:29" customFormat="1" x14ac:dyDescent="0.3">
      <c r="A1582" s="58" t="s">
        <v>341</v>
      </c>
      <c r="B1582" s="59">
        <v>106.72423173209999</v>
      </c>
      <c r="C1582" s="60">
        <v>7.12542055481616E-2</v>
      </c>
      <c r="D1582" s="59">
        <v>44.538154184100001</v>
      </c>
      <c r="E1582" s="60">
        <v>6.4018485325470803E-2</v>
      </c>
      <c r="F1582" s="59">
        <v>62.1860775480001</v>
      </c>
      <c r="G1582" s="60">
        <v>7.7935799281695403E-2</v>
      </c>
      <c r="H1582" s="107"/>
      <c r="I1582" s="59">
        <v>6.8345769184000096</v>
      </c>
      <c r="J1582" s="60">
        <v>3.3824655231101501E-2</v>
      </c>
      <c r="K1582" s="59">
        <v>19.364158205300001</v>
      </c>
      <c r="L1582" s="60">
        <v>7.7205932311485106E-2</v>
      </c>
      <c r="M1582" s="59">
        <v>18.870366815000001</v>
      </c>
      <c r="N1582" s="60">
        <v>9.7842149324731301E-2</v>
      </c>
      <c r="O1582" s="59">
        <v>17.845655485799998</v>
      </c>
      <c r="P1582" s="60">
        <v>6.5021344377156606E-2</v>
      </c>
      <c r="Q1582" s="59">
        <v>16.387389422799998</v>
      </c>
      <c r="R1582" s="60">
        <v>9.9829460487594002E-2</v>
      </c>
      <c r="S1582" s="59">
        <v>19.880994271100001</v>
      </c>
      <c r="T1582" s="60">
        <v>6.6438906320568494E-2</v>
      </c>
      <c r="U1582" s="59">
        <v>7.5410906136999998</v>
      </c>
      <c r="V1582" s="60">
        <v>6.6028390425508302E-2</v>
      </c>
      <c r="W1582" s="107"/>
      <c r="X1582" s="59">
        <v>16.7173693644</v>
      </c>
      <c r="Y1582" s="60">
        <v>6.1324019723125199E-2</v>
      </c>
      <c r="Z1582" s="59">
        <v>21.4973494125</v>
      </c>
      <c r="AA1582" s="60">
        <v>5.04771273870534E-2</v>
      </c>
      <c r="AB1582" s="59">
        <v>68.509512955199995</v>
      </c>
      <c r="AC1582" s="60">
        <v>8.6915427823083993E-2</v>
      </c>
    </row>
    <row r="1583" spans="1:29" customFormat="1" x14ac:dyDescent="0.3">
      <c r="A1583" s="58" t="s">
        <v>237</v>
      </c>
      <c r="B1583" s="63">
        <v>291.7564220392</v>
      </c>
      <c r="C1583" s="64">
        <v>0.19479055251633701</v>
      </c>
      <c r="D1583" s="63">
        <v>134.4696078577</v>
      </c>
      <c r="E1583" s="64">
        <v>0.19328462921423001</v>
      </c>
      <c r="F1583" s="63">
        <v>157.28681418150001</v>
      </c>
      <c r="G1583" s="64">
        <v>0.19712247601152899</v>
      </c>
      <c r="H1583" s="107"/>
      <c r="I1583" s="63">
        <v>23.379716348500001</v>
      </c>
      <c r="J1583" s="64">
        <v>0.115707358967597</v>
      </c>
      <c r="K1583" s="63">
        <v>64.992558781200103</v>
      </c>
      <c r="L1583" s="64">
        <v>0.25912880078815698</v>
      </c>
      <c r="M1583" s="63">
        <v>40.589424366400003</v>
      </c>
      <c r="N1583" s="64">
        <v>0.21045465405078301</v>
      </c>
      <c r="O1583" s="63">
        <v>62.725139416299797</v>
      </c>
      <c r="P1583" s="64">
        <v>0.22854150100217299</v>
      </c>
      <c r="Q1583" s="63">
        <v>34.1303694144</v>
      </c>
      <c r="R1583" s="64">
        <v>0.20791697060309799</v>
      </c>
      <c r="S1583" s="63">
        <v>50.363257148900097</v>
      </c>
      <c r="T1583" s="64">
        <v>0.16830545183439299</v>
      </c>
      <c r="U1583" s="63">
        <v>15.5759565635</v>
      </c>
      <c r="V1583" s="64">
        <v>0.136380186091005</v>
      </c>
      <c r="W1583" s="107"/>
      <c r="X1583" s="63">
        <v>31.736976228900001</v>
      </c>
      <c r="Y1583" s="62">
        <v>0.11642016837637</v>
      </c>
      <c r="Z1583" s="63">
        <v>86.411694844799996</v>
      </c>
      <c r="AA1583" s="64">
        <v>0.20290008990019501</v>
      </c>
      <c r="AB1583" s="63">
        <v>173.60775096549901</v>
      </c>
      <c r="AC1583" s="64">
        <v>0.22024958721334101</v>
      </c>
    </row>
    <row r="1584" spans="1:29" customFormat="1" x14ac:dyDescent="0.3">
      <c r="A1584" s="58" t="s">
        <v>238</v>
      </c>
      <c r="B1584" s="59">
        <v>518.94421670270003</v>
      </c>
      <c r="C1584" s="60">
        <v>0.34647199876578899</v>
      </c>
      <c r="D1584" s="59">
        <v>247.9557910689</v>
      </c>
      <c r="E1584" s="60">
        <v>0.35640799361139103</v>
      </c>
      <c r="F1584" s="59">
        <v>269.9939408523</v>
      </c>
      <c r="G1584" s="60">
        <v>0.33837467181133601</v>
      </c>
      <c r="H1584" s="107"/>
      <c r="I1584" s="59">
        <v>65.6648631378998</v>
      </c>
      <c r="J1584" s="60">
        <v>0.324978617250956</v>
      </c>
      <c r="K1584" s="59">
        <v>74.769959092899896</v>
      </c>
      <c r="L1584" s="60">
        <v>0.29811181769207801</v>
      </c>
      <c r="M1584" s="59">
        <v>71.538622073000099</v>
      </c>
      <c r="N1584" s="60">
        <v>0.37092509181051603</v>
      </c>
      <c r="O1584" s="59">
        <v>87.895240321999907</v>
      </c>
      <c r="P1584" s="60">
        <v>0.320249749001221</v>
      </c>
      <c r="Q1584" s="59">
        <v>53.329781449800002</v>
      </c>
      <c r="R1584" s="60">
        <v>0.32487684113051202</v>
      </c>
      <c r="S1584" s="59">
        <v>125.40764997399999</v>
      </c>
      <c r="T1584" s="61">
        <v>0.41909106732237</v>
      </c>
      <c r="U1584" s="59">
        <v>40.3381006531</v>
      </c>
      <c r="V1584" s="60">
        <v>0.35319292598176599</v>
      </c>
      <c r="W1584" s="107"/>
      <c r="X1584" s="59">
        <v>90.164088853299901</v>
      </c>
      <c r="Y1584" s="60">
        <v>0.33074727504268597</v>
      </c>
      <c r="Z1584" s="59">
        <v>175.68585229959999</v>
      </c>
      <c r="AA1584" s="61">
        <v>0.41252142189554902</v>
      </c>
      <c r="AB1584" s="59">
        <v>253.09427554979999</v>
      </c>
      <c r="AC1584" s="60">
        <v>0.32109113450228799</v>
      </c>
    </row>
    <row r="1585" spans="1:29" customFormat="1" x14ac:dyDescent="0.3">
      <c r="A1585" s="58" t="s">
        <v>239</v>
      </c>
      <c r="B1585" s="63">
        <v>422.41615996259998</v>
      </c>
      <c r="C1585" s="64">
        <v>0.28202524769065401</v>
      </c>
      <c r="D1585" s="63">
        <v>196.53095172870101</v>
      </c>
      <c r="E1585" s="64">
        <v>0.28249068870789001</v>
      </c>
      <c r="F1585" s="63">
        <v>222.706018790201</v>
      </c>
      <c r="G1585" s="64">
        <v>0.27911024884727997</v>
      </c>
      <c r="H1585" s="107"/>
      <c r="I1585" s="63">
        <v>101.1213194852</v>
      </c>
      <c r="J1585" s="61">
        <v>0.50045435276214301</v>
      </c>
      <c r="K1585" s="63">
        <v>66.095982999099803</v>
      </c>
      <c r="L1585" s="64">
        <v>0.26352821203933802</v>
      </c>
      <c r="M1585" s="63">
        <v>42.556201198899998</v>
      </c>
      <c r="N1585" s="62">
        <v>0.22065231869718099</v>
      </c>
      <c r="O1585" s="63">
        <v>70.247498506899902</v>
      </c>
      <c r="P1585" s="64">
        <v>0.25594951083110501</v>
      </c>
      <c r="Q1585" s="63">
        <v>39.506387875400002</v>
      </c>
      <c r="R1585" s="64">
        <v>0.24066684971357299</v>
      </c>
      <c r="S1585" s="63">
        <v>71.750770361399901</v>
      </c>
      <c r="T1585" s="64">
        <v>0.239778888594082</v>
      </c>
      <c r="U1585" s="63">
        <v>31.137999535700001</v>
      </c>
      <c r="V1585" s="64">
        <v>0.27263854735777199</v>
      </c>
      <c r="W1585" s="107"/>
      <c r="X1585" s="63">
        <v>112.0602711161</v>
      </c>
      <c r="Y1585" s="61">
        <v>0.41106863922840198</v>
      </c>
      <c r="Z1585" s="63">
        <v>101.2192155486</v>
      </c>
      <c r="AA1585" s="64">
        <v>0.237669079067647</v>
      </c>
      <c r="AB1585" s="63">
        <v>198.06320902589999</v>
      </c>
      <c r="AC1585" s="64">
        <v>0.25127530186583202</v>
      </c>
    </row>
    <row r="1586" spans="1:29" customFormat="1" x14ac:dyDescent="0.3">
      <c r="A1586" s="58" t="s">
        <v>342</v>
      </c>
      <c r="B1586" s="59">
        <v>150.33208172089999</v>
      </c>
      <c r="C1586" s="60">
        <v>0.100368893526569</v>
      </c>
      <c r="D1586" s="59">
        <v>68.156417734100003</v>
      </c>
      <c r="E1586" s="60">
        <v>9.7967028685369495E-2</v>
      </c>
      <c r="F1586" s="59">
        <v>82.175663986800004</v>
      </c>
      <c r="G1586" s="60">
        <v>0.10298810130566401</v>
      </c>
      <c r="H1586" s="107"/>
      <c r="I1586" s="59">
        <v>5.0585509264999802</v>
      </c>
      <c r="J1586" s="60">
        <v>2.50350157882029E-2</v>
      </c>
      <c r="K1586" s="59">
        <v>25.589132522900002</v>
      </c>
      <c r="L1586" s="60">
        <v>0.102025237168942</v>
      </c>
      <c r="M1586" s="59">
        <v>16.569676095999998</v>
      </c>
      <c r="N1586" s="60">
        <v>8.5913153609635404E-2</v>
      </c>
      <c r="O1586" s="59">
        <v>33.522155361300001</v>
      </c>
      <c r="P1586" s="60">
        <v>0.122139285370942</v>
      </c>
      <c r="Q1586" s="59">
        <v>19.291010365199998</v>
      </c>
      <c r="R1586" s="60">
        <v>0.11751787348991</v>
      </c>
      <c r="S1586" s="59">
        <v>31.834557936100001</v>
      </c>
      <c r="T1586" s="60">
        <v>0.10638568592858599</v>
      </c>
      <c r="U1586" s="59">
        <v>18.466998512899998</v>
      </c>
      <c r="V1586" s="61">
        <v>0.16169361306729799</v>
      </c>
      <c r="W1586" s="107"/>
      <c r="X1586" s="59">
        <v>21.081075572700001</v>
      </c>
      <c r="Y1586" s="60">
        <v>7.7331323249813594E-2</v>
      </c>
      <c r="Z1586" s="59">
        <v>38.1168486997</v>
      </c>
      <c r="AA1586" s="60">
        <v>8.9500756139221399E-2</v>
      </c>
      <c r="AB1586" s="59">
        <v>91.134157448500005</v>
      </c>
      <c r="AC1586" s="60">
        <v>0.115618458550601</v>
      </c>
    </row>
    <row r="1587" spans="1:29" customFormat="1" x14ac:dyDescent="0.3">
      <c r="A1587" s="58" t="s">
        <v>88</v>
      </c>
      <c r="B1587" s="63">
        <v>7.6224342395999702</v>
      </c>
      <c r="C1587" s="64">
        <v>5.0891019524898001E-3</v>
      </c>
      <c r="D1587" s="63">
        <v>4.0567930600000004</v>
      </c>
      <c r="E1587" s="64">
        <v>5.83117445564902E-3</v>
      </c>
      <c r="F1587" s="63">
        <v>3.5656411796</v>
      </c>
      <c r="G1587" s="64">
        <v>4.46870274249659E-3</v>
      </c>
      <c r="H1587" s="107"/>
      <c r="I1587" s="63">
        <v>0</v>
      </c>
      <c r="J1587" s="64">
        <v>0</v>
      </c>
      <c r="K1587" s="63">
        <v>0</v>
      </c>
      <c r="L1587" s="64">
        <v>0</v>
      </c>
      <c r="M1587" s="63">
        <v>2.7411252785000002</v>
      </c>
      <c r="N1587" s="64">
        <v>1.42126325071542E-2</v>
      </c>
      <c r="O1587" s="63">
        <v>2.2227315500999998</v>
      </c>
      <c r="P1587" s="64">
        <v>8.0986094174026607E-3</v>
      </c>
      <c r="Q1587" s="63">
        <v>1.5089028610999999</v>
      </c>
      <c r="R1587" s="64">
        <v>9.19200457531218E-3</v>
      </c>
      <c r="S1587" s="63">
        <v>0</v>
      </c>
      <c r="T1587" s="64">
        <v>0</v>
      </c>
      <c r="U1587" s="63">
        <v>1.1496745499000001</v>
      </c>
      <c r="V1587" s="64">
        <v>1.0066337076650301E-2</v>
      </c>
      <c r="W1587" s="107"/>
      <c r="X1587" s="63">
        <v>0.847419760400002</v>
      </c>
      <c r="Y1587" s="64">
        <v>3.1085743796031001E-3</v>
      </c>
      <c r="Z1587" s="63">
        <v>2.9520187800000102</v>
      </c>
      <c r="AA1587" s="64">
        <v>6.9315256103336101E-3</v>
      </c>
      <c r="AB1587" s="63">
        <v>3.8229956991999998</v>
      </c>
      <c r="AC1587" s="64">
        <v>4.8500900448535103E-3</v>
      </c>
    </row>
    <row r="1588" spans="1:29" customFormat="1" x14ac:dyDescent="0.3">
      <c r="A1588" s="58" t="s">
        <v>343</v>
      </c>
      <c r="B1588" s="59">
        <v>398.48065377130001</v>
      </c>
      <c r="C1588" s="60">
        <v>0.26604475806449901</v>
      </c>
      <c r="D1588" s="59">
        <v>179.00776204179999</v>
      </c>
      <c r="E1588" s="60">
        <v>0.25730311453970101</v>
      </c>
      <c r="F1588" s="59">
        <v>219.47289172950099</v>
      </c>
      <c r="G1588" s="60">
        <v>0.27505827529322402</v>
      </c>
      <c r="H1588" s="107"/>
      <c r="I1588" s="59">
        <v>30.2142932669</v>
      </c>
      <c r="J1588" s="60">
        <v>0.14953201419869799</v>
      </c>
      <c r="K1588" s="59">
        <v>84.356716986499904</v>
      </c>
      <c r="L1588" s="60">
        <v>0.33633473309964201</v>
      </c>
      <c r="M1588" s="59">
        <v>59.459791181400199</v>
      </c>
      <c r="N1588" s="60">
        <v>0.30829680337551402</v>
      </c>
      <c r="O1588" s="59">
        <v>80.570794902100005</v>
      </c>
      <c r="P1588" s="60">
        <v>0.29356284537932997</v>
      </c>
      <c r="Q1588" s="59">
        <v>50.517758837199999</v>
      </c>
      <c r="R1588" s="60">
        <v>0.307746431090692</v>
      </c>
      <c r="S1588" s="59">
        <v>70.244251419999998</v>
      </c>
      <c r="T1588" s="60">
        <v>0.234744358154962</v>
      </c>
      <c r="U1588" s="59">
        <v>23.1170471772</v>
      </c>
      <c r="V1588" s="60">
        <v>0.20240857651651301</v>
      </c>
      <c r="W1588" s="107"/>
      <c r="X1588" s="59">
        <v>48.454345593300197</v>
      </c>
      <c r="Y1588" s="62">
        <v>0.17774418809949499</v>
      </c>
      <c r="Z1588" s="59">
        <v>107.9090442573</v>
      </c>
      <c r="AA1588" s="60">
        <v>0.25337721728724799</v>
      </c>
      <c r="AB1588" s="59">
        <v>242.1172639207</v>
      </c>
      <c r="AC1588" s="61">
        <v>0.30716501503642502</v>
      </c>
    </row>
    <row r="1589" spans="1:29" customFormat="1" x14ac:dyDescent="0.3">
      <c r="A1589" s="58" t="s">
        <v>344</v>
      </c>
      <c r="B1589" s="63">
        <v>572.74824168350005</v>
      </c>
      <c r="C1589" s="64">
        <v>0.38239414121722298</v>
      </c>
      <c r="D1589" s="63">
        <v>264.68736946280001</v>
      </c>
      <c r="E1589" s="64">
        <v>0.38045771739325901</v>
      </c>
      <c r="F1589" s="63">
        <v>304.88168277699998</v>
      </c>
      <c r="G1589" s="64">
        <v>0.38209835015294302</v>
      </c>
      <c r="H1589" s="107"/>
      <c r="I1589" s="63">
        <v>106.17987041169999</v>
      </c>
      <c r="J1589" s="64">
        <v>0.525489368550346</v>
      </c>
      <c r="K1589" s="63">
        <v>91.685115521999805</v>
      </c>
      <c r="L1589" s="64">
        <v>0.36555344920827998</v>
      </c>
      <c r="M1589" s="63">
        <v>59.125877294900199</v>
      </c>
      <c r="N1589" s="62">
        <v>0.30656547230681602</v>
      </c>
      <c r="O1589" s="63">
        <v>103.7696538682</v>
      </c>
      <c r="P1589" s="64">
        <v>0.378088796202047</v>
      </c>
      <c r="Q1589" s="63">
        <v>58.797398240600003</v>
      </c>
      <c r="R1589" s="64">
        <v>0.35818472320348299</v>
      </c>
      <c r="S1589" s="63">
        <v>103.5853282975</v>
      </c>
      <c r="T1589" s="64">
        <v>0.34616457452266802</v>
      </c>
      <c r="U1589" s="63">
        <v>49.604998048600002</v>
      </c>
      <c r="V1589" s="64">
        <v>0.43433216042507</v>
      </c>
      <c r="W1589" s="107"/>
      <c r="X1589" s="63">
        <v>133.14134668880001</v>
      </c>
      <c r="Y1589" s="61">
        <v>0.48839996247821499</v>
      </c>
      <c r="Z1589" s="63">
        <v>139.3360642483</v>
      </c>
      <c r="AA1589" s="62">
        <v>0.32716983520686799</v>
      </c>
      <c r="AB1589" s="63">
        <v>289.19736647439998</v>
      </c>
      <c r="AC1589" s="64">
        <v>0.36689376041643301</v>
      </c>
    </row>
    <row r="1590" spans="1:29" customFormat="1" x14ac:dyDescent="0.3">
      <c r="A1590" s="65" t="s">
        <v>1</v>
      </c>
    </row>
    <row r="1591" spans="1:29" customFormat="1" x14ac:dyDescent="0.3">
      <c r="A1591" s="65" t="s">
        <v>1</v>
      </c>
    </row>
    <row r="1592" spans="1:29" customFormat="1" x14ac:dyDescent="0.3">
      <c r="A1592" s="53" t="s">
        <v>482</v>
      </c>
    </row>
    <row r="1593" spans="1:29" customFormat="1" x14ac:dyDescent="0.3">
      <c r="A1593" s="54" t="s">
        <v>1</v>
      </c>
    </row>
    <row r="1594" spans="1:29" customFormat="1" x14ac:dyDescent="0.3">
      <c r="A1594" s="114" t="s">
        <v>1</v>
      </c>
      <c r="B1594" s="113" t="s">
        <v>504</v>
      </c>
      <c r="C1594" s="113" t="s">
        <v>1</v>
      </c>
      <c r="D1594" s="113" t="s">
        <v>346</v>
      </c>
      <c r="E1594" s="113" t="s">
        <v>1</v>
      </c>
      <c r="F1594" s="113" t="s">
        <v>347</v>
      </c>
      <c r="G1594" s="113" t="s">
        <v>1</v>
      </c>
      <c r="H1594" s="105"/>
      <c r="I1594" s="113" t="s">
        <v>350</v>
      </c>
      <c r="J1594" s="113" t="s">
        <v>1</v>
      </c>
      <c r="K1594" s="113" t="s">
        <v>351</v>
      </c>
      <c r="L1594" s="113" t="s">
        <v>1</v>
      </c>
      <c r="M1594" s="113" t="s">
        <v>352</v>
      </c>
      <c r="N1594" s="113" t="s">
        <v>1</v>
      </c>
      <c r="O1594" s="113" t="s">
        <v>353</v>
      </c>
      <c r="P1594" s="113" t="s">
        <v>1</v>
      </c>
      <c r="Q1594" s="113" t="s">
        <v>354</v>
      </c>
      <c r="R1594" s="113" t="s">
        <v>1</v>
      </c>
      <c r="S1594" s="113" t="s">
        <v>355</v>
      </c>
      <c r="T1594" s="113" t="s">
        <v>1</v>
      </c>
      <c r="U1594" s="113" t="s">
        <v>356</v>
      </c>
      <c r="V1594" s="113" t="s">
        <v>1</v>
      </c>
      <c r="W1594" s="105"/>
      <c r="X1594" s="113" t="s">
        <v>358</v>
      </c>
      <c r="Y1594" s="113" t="s">
        <v>1</v>
      </c>
      <c r="Z1594" s="113" t="s">
        <v>359</v>
      </c>
      <c r="AA1594" s="113" t="s">
        <v>1</v>
      </c>
      <c r="AB1594" s="113" t="s">
        <v>360</v>
      </c>
      <c r="AC1594" s="113" t="s">
        <v>1</v>
      </c>
    </row>
    <row r="1595" spans="1:29" customFormat="1" x14ac:dyDescent="0.3">
      <c r="A1595" s="115" t="s">
        <v>1</v>
      </c>
      <c r="B1595" s="55" t="s">
        <v>14</v>
      </c>
      <c r="C1595" s="55" t="s">
        <v>15</v>
      </c>
      <c r="D1595" s="55" t="s">
        <v>14</v>
      </c>
      <c r="E1595" s="55" t="s">
        <v>15</v>
      </c>
      <c r="F1595" s="55" t="s">
        <v>14</v>
      </c>
      <c r="G1595" s="55" t="s">
        <v>15</v>
      </c>
      <c r="H1595" s="105"/>
      <c r="I1595" s="55" t="s">
        <v>14</v>
      </c>
      <c r="J1595" s="55" t="s">
        <v>15</v>
      </c>
      <c r="K1595" s="55" t="s">
        <v>14</v>
      </c>
      <c r="L1595" s="55" t="s">
        <v>15</v>
      </c>
      <c r="M1595" s="55" t="s">
        <v>14</v>
      </c>
      <c r="N1595" s="55" t="s">
        <v>15</v>
      </c>
      <c r="O1595" s="55" t="s">
        <v>14</v>
      </c>
      <c r="P1595" s="55" t="s">
        <v>15</v>
      </c>
      <c r="Q1595" s="55" t="s">
        <v>14</v>
      </c>
      <c r="R1595" s="55" t="s">
        <v>15</v>
      </c>
      <c r="S1595" s="55" t="s">
        <v>14</v>
      </c>
      <c r="T1595" s="55" t="s">
        <v>15</v>
      </c>
      <c r="U1595" s="55" t="s">
        <v>14</v>
      </c>
      <c r="V1595" s="55" t="s">
        <v>15</v>
      </c>
      <c r="W1595" s="105"/>
      <c r="X1595" s="55" t="s">
        <v>14</v>
      </c>
      <c r="Y1595" s="55" t="s">
        <v>15</v>
      </c>
      <c r="Z1595" s="55" t="s">
        <v>14</v>
      </c>
      <c r="AA1595" s="55" t="s">
        <v>15</v>
      </c>
      <c r="AB1595" s="55" t="s">
        <v>14</v>
      </c>
      <c r="AC1595" s="55" t="s">
        <v>15</v>
      </c>
    </row>
    <row r="1596" spans="1:29" customFormat="1" x14ac:dyDescent="0.3">
      <c r="A1596" s="56" t="s">
        <v>16</v>
      </c>
      <c r="B1596" s="57">
        <v>1497.7955463971</v>
      </c>
      <c r="C1596" s="57">
        <v>1497.7955463971</v>
      </c>
      <c r="D1596" s="57">
        <v>695.70771563350002</v>
      </c>
      <c r="E1596" s="57">
        <v>695.70771563350002</v>
      </c>
      <c r="F1596" s="57">
        <v>797.91415653839999</v>
      </c>
      <c r="G1596" s="57">
        <v>797.91415653839999</v>
      </c>
      <c r="H1596" s="106"/>
      <c r="I1596" s="57">
        <v>202.05902681649999</v>
      </c>
      <c r="J1596" s="57">
        <v>202.05902681649999</v>
      </c>
      <c r="K1596" s="57">
        <v>250.81179160139999</v>
      </c>
      <c r="L1596" s="57">
        <v>250.81179160139999</v>
      </c>
      <c r="M1596" s="57">
        <v>192.86541582780001</v>
      </c>
      <c r="N1596" s="57">
        <v>192.86541582780001</v>
      </c>
      <c r="O1596" s="57">
        <v>274.45842064239997</v>
      </c>
      <c r="P1596" s="57">
        <v>274.45842064239997</v>
      </c>
      <c r="Q1596" s="57">
        <v>164.15384138869999</v>
      </c>
      <c r="R1596" s="57">
        <v>164.15384138869999</v>
      </c>
      <c r="S1596" s="57">
        <v>299.23722969149998</v>
      </c>
      <c r="T1596" s="57">
        <v>299.23722969149998</v>
      </c>
      <c r="U1596" s="57">
        <v>114.2098204288</v>
      </c>
      <c r="V1596" s="57">
        <v>114.2098204288</v>
      </c>
      <c r="W1596" s="106"/>
      <c r="X1596" s="57">
        <v>272.60720089580002</v>
      </c>
      <c r="Y1596" s="57">
        <v>272.60720089580002</v>
      </c>
      <c r="Z1596" s="57">
        <v>425.88297958520002</v>
      </c>
      <c r="AA1596" s="57">
        <v>425.88297958520002</v>
      </c>
      <c r="AB1596" s="57">
        <v>788.23190164410005</v>
      </c>
      <c r="AC1596" s="57">
        <v>788.23190164410005</v>
      </c>
    </row>
    <row r="1597" spans="1:29" customFormat="1" x14ac:dyDescent="0.3">
      <c r="A1597" s="58" t="s">
        <v>341</v>
      </c>
      <c r="B1597" s="59">
        <v>20.3149371646</v>
      </c>
      <c r="C1597" s="60">
        <v>1.35632244423926E-2</v>
      </c>
      <c r="D1597" s="59">
        <v>15.7300354033</v>
      </c>
      <c r="E1597" s="60">
        <v>2.26101206725535E-2</v>
      </c>
      <c r="F1597" s="59">
        <v>4.5849017612999896</v>
      </c>
      <c r="G1597" s="60">
        <v>5.7461090566317697E-3</v>
      </c>
      <c r="H1597" s="107"/>
      <c r="I1597" s="59">
        <v>3.1533371924</v>
      </c>
      <c r="J1597" s="60">
        <v>1.560601989469E-2</v>
      </c>
      <c r="K1597" s="59">
        <v>10.514340840399999</v>
      </c>
      <c r="L1597" s="61">
        <v>4.1921238125477801E-2</v>
      </c>
      <c r="M1597" s="59">
        <v>1.1727955503</v>
      </c>
      <c r="N1597" s="60">
        <v>6.0809012609452599E-3</v>
      </c>
      <c r="O1597" s="59">
        <v>1.9720596652</v>
      </c>
      <c r="P1597" s="60">
        <v>7.1852765915659603E-3</v>
      </c>
      <c r="Q1597" s="59">
        <v>1.5783730349</v>
      </c>
      <c r="R1597" s="60">
        <v>9.6152062086842603E-3</v>
      </c>
      <c r="S1597" s="59">
        <v>1.1615318517</v>
      </c>
      <c r="T1597" s="60">
        <v>3.8816421770027998E-3</v>
      </c>
      <c r="U1597" s="59">
        <v>0.76249902970000005</v>
      </c>
      <c r="V1597" s="60">
        <v>6.6763000487804203E-3</v>
      </c>
      <c r="W1597" s="107"/>
      <c r="X1597" s="59">
        <v>3.1533371924</v>
      </c>
      <c r="Y1597" s="60">
        <v>1.15673290435395E-2</v>
      </c>
      <c r="Z1597" s="59">
        <v>2.4528050087</v>
      </c>
      <c r="AA1597" s="60">
        <v>5.7593403030310698E-3</v>
      </c>
      <c r="AB1597" s="59">
        <v>14.708794963500001</v>
      </c>
      <c r="AC1597" s="60">
        <v>1.8660491833456999E-2</v>
      </c>
    </row>
    <row r="1598" spans="1:29" customFormat="1" x14ac:dyDescent="0.3">
      <c r="A1598" s="58" t="s">
        <v>237</v>
      </c>
      <c r="B1598" s="63">
        <v>91.411435195600106</v>
      </c>
      <c r="C1598" s="64">
        <v>6.10306496206958E-2</v>
      </c>
      <c r="D1598" s="63">
        <v>48.532512496499997</v>
      </c>
      <c r="E1598" s="64">
        <v>6.9759916996618501E-2</v>
      </c>
      <c r="F1598" s="63">
        <v>42.878922699100002</v>
      </c>
      <c r="G1598" s="64">
        <v>5.3738766692800803E-2</v>
      </c>
      <c r="H1598" s="107"/>
      <c r="I1598" s="63">
        <v>15.117113036299999</v>
      </c>
      <c r="J1598" s="64">
        <v>7.4815331314193698E-2</v>
      </c>
      <c r="K1598" s="63">
        <v>22.8264067454</v>
      </c>
      <c r="L1598" s="64">
        <v>9.1010102035699397E-2</v>
      </c>
      <c r="M1598" s="63">
        <v>7.3187386646000201</v>
      </c>
      <c r="N1598" s="64">
        <v>3.7947387473213599E-2</v>
      </c>
      <c r="O1598" s="63">
        <v>18.033063373200001</v>
      </c>
      <c r="P1598" s="64">
        <v>6.5704172351468207E-2</v>
      </c>
      <c r="Q1598" s="63">
        <v>6.0678868744000001</v>
      </c>
      <c r="R1598" s="64">
        <v>3.6964635265719102E-2</v>
      </c>
      <c r="S1598" s="63">
        <v>11.2570422577</v>
      </c>
      <c r="T1598" s="64">
        <v>3.7619123360102903E-2</v>
      </c>
      <c r="U1598" s="63">
        <v>10.791184244</v>
      </c>
      <c r="V1598" s="64">
        <v>9.4485607310164504E-2</v>
      </c>
      <c r="W1598" s="107"/>
      <c r="X1598" s="63">
        <v>21.974315256099999</v>
      </c>
      <c r="Y1598" s="64">
        <v>8.0607978013388398E-2</v>
      </c>
      <c r="Z1598" s="63">
        <v>22.1112898451</v>
      </c>
      <c r="AA1598" s="64">
        <v>5.1918698104901698E-2</v>
      </c>
      <c r="AB1598" s="63">
        <v>47.325830094399997</v>
      </c>
      <c r="AC1598" s="64">
        <v>6.00404906166414E-2</v>
      </c>
    </row>
    <row r="1599" spans="1:29" customFormat="1" x14ac:dyDescent="0.3">
      <c r="A1599" s="58" t="s">
        <v>238</v>
      </c>
      <c r="B1599" s="59">
        <v>388.9960350783</v>
      </c>
      <c r="C1599" s="60">
        <v>0.25971237263591701</v>
      </c>
      <c r="D1599" s="59">
        <v>193.81393928360001</v>
      </c>
      <c r="E1599" s="60">
        <v>0.27858529512945801</v>
      </c>
      <c r="F1599" s="59">
        <v>195.18209579469999</v>
      </c>
      <c r="G1599" s="60">
        <v>0.24461540655132699</v>
      </c>
      <c r="H1599" s="107"/>
      <c r="I1599" s="59">
        <v>78.266845488200204</v>
      </c>
      <c r="J1599" s="60">
        <v>0.38734644386502998</v>
      </c>
      <c r="K1599" s="59">
        <v>47.9168110272999</v>
      </c>
      <c r="L1599" s="60">
        <v>0.19104688308854001</v>
      </c>
      <c r="M1599" s="59">
        <v>50.327637513100001</v>
      </c>
      <c r="N1599" s="60">
        <v>0.26094692662802299</v>
      </c>
      <c r="O1599" s="59">
        <v>66.565674650999995</v>
      </c>
      <c r="P1599" s="60">
        <v>0.24253464147755299</v>
      </c>
      <c r="Q1599" s="59">
        <v>39.043840547499997</v>
      </c>
      <c r="R1599" s="60">
        <v>0.237849082404645</v>
      </c>
      <c r="S1599" s="59">
        <v>73.649792398200105</v>
      </c>
      <c r="T1599" s="60">
        <v>0.246125097716382</v>
      </c>
      <c r="U1599" s="59">
        <v>33.225433453000001</v>
      </c>
      <c r="V1599" s="60">
        <v>0.29091573148662098</v>
      </c>
      <c r="W1599" s="107"/>
      <c r="X1599" s="59">
        <v>86.283278243199902</v>
      </c>
      <c r="Y1599" s="60">
        <v>0.31651136859066498</v>
      </c>
      <c r="Z1599" s="59">
        <v>124.1405256446</v>
      </c>
      <c r="AA1599" s="60">
        <v>0.29148975562608798</v>
      </c>
      <c r="AB1599" s="59">
        <v>169.79978037789999</v>
      </c>
      <c r="AC1599" s="62">
        <v>0.215418558959274</v>
      </c>
    </row>
    <row r="1600" spans="1:29" customFormat="1" x14ac:dyDescent="0.3">
      <c r="A1600" s="58" t="s">
        <v>239</v>
      </c>
      <c r="B1600" s="63">
        <v>584.22468640500006</v>
      </c>
      <c r="C1600" s="64">
        <v>0.39005636504283497</v>
      </c>
      <c r="D1600" s="63">
        <v>263.88325315840001</v>
      </c>
      <c r="E1600" s="64">
        <v>0.37930189248815799</v>
      </c>
      <c r="F1600" s="63">
        <v>319.34694846510001</v>
      </c>
      <c r="G1600" s="64">
        <v>0.40022719969091203</v>
      </c>
      <c r="H1600" s="107"/>
      <c r="I1600" s="63">
        <v>80.515322563799899</v>
      </c>
      <c r="J1600" s="64">
        <v>0.398474266813727</v>
      </c>
      <c r="K1600" s="63">
        <v>92.733420572900101</v>
      </c>
      <c r="L1600" s="64">
        <v>0.36973309739868898</v>
      </c>
      <c r="M1600" s="63">
        <v>84.959265115600004</v>
      </c>
      <c r="N1600" s="64">
        <v>0.44051062628800097</v>
      </c>
      <c r="O1600" s="63">
        <v>116.0785045866</v>
      </c>
      <c r="P1600" s="64">
        <v>0.42293657565654402</v>
      </c>
      <c r="Q1600" s="63">
        <v>60.1983488515</v>
      </c>
      <c r="R1600" s="64">
        <v>0.36671909924396001</v>
      </c>
      <c r="S1600" s="63">
        <v>113.809772051</v>
      </c>
      <c r="T1600" s="64">
        <v>0.38033292905542798</v>
      </c>
      <c r="U1600" s="63">
        <v>35.930052663600001</v>
      </c>
      <c r="V1600" s="64">
        <v>0.31459687554626098</v>
      </c>
      <c r="W1600" s="107"/>
      <c r="X1600" s="63">
        <v>105.0222192823</v>
      </c>
      <c r="Y1600" s="64">
        <v>0.38525108264635699</v>
      </c>
      <c r="Z1600" s="63">
        <v>183.1291799025</v>
      </c>
      <c r="AA1600" s="64">
        <v>0.42999882287116398</v>
      </c>
      <c r="AB1600" s="63">
        <v>293.77227376079901</v>
      </c>
      <c r="AC1600" s="64">
        <v>0.37269777225210998</v>
      </c>
    </row>
    <row r="1601" spans="1:29" customFormat="1" x14ac:dyDescent="0.3">
      <c r="A1601" s="58" t="s">
        <v>342</v>
      </c>
      <c r="B1601" s="59">
        <v>397.2121698098</v>
      </c>
      <c r="C1601" s="60">
        <v>0.26519785745476498</v>
      </c>
      <c r="D1601" s="59">
        <v>159.9631329188</v>
      </c>
      <c r="E1601" s="60">
        <v>0.229928645786457</v>
      </c>
      <c r="F1601" s="59">
        <v>234.06984744729999</v>
      </c>
      <c r="G1601" s="60">
        <v>0.29335216768526601</v>
      </c>
      <c r="H1601" s="107"/>
      <c r="I1601" s="59">
        <v>20.871248070899998</v>
      </c>
      <c r="J1601" s="62">
        <v>0.103292826852295</v>
      </c>
      <c r="K1601" s="59">
        <v>71.762652387699902</v>
      </c>
      <c r="L1601" s="60">
        <v>0.28612152534577801</v>
      </c>
      <c r="M1601" s="59">
        <v>47.4392887355</v>
      </c>
      <c r="N1601" s="60">
        <v>0.245970945759691</v>
      </c>
      <c r="O1601" s="59">
        <v>69.586386816299907</v>
      </c>
      <c r="P1601" s="60">
        <v>0.253540724505466</v>
      </c>
      <c r="Q1601" s="59">
        <v>56.416234232199997</v>
      </c>
      <c r="R1601" s="61">
        <v>0.34367903763282598</v>
      </c>
      <c r="S1601" s="59">
        <v>99.359091132900105</v>
      </c>
      <c r="T1601" s="61">
        <v>0.33204120769108397</v>
      </c>
      <c r="U1601" s="59">
        <v>31.777268434300002</v>
      </c>
      <c r="V1601" s="60">
        <v>0.27823586723972099</v>
      </c>
      <c r="W1601" s="107"/>
      <c r="X1601" s="59">
        <v>55.326631161400002</v>
      </c>
      <c r="Y1601" s="62">
        <v>0.20295366732644701</v>
      </c>
      <c r="Z1601" s="59">
        <v>91.359225199599905</v>
      </c>
      <c r="AA1601" s="62">
        <v>0.21451720209288899</v>
      </c>
      <c r="AB1601" s="59">
        <v>250.52631344880101</v>
      </c>
      <c r="AC1601" s="61">
        <v>0.31783325811382501</v>
      </c>
    </row>
    <row r="1602" spans="1:29" customFormat="1" x14ac:dyDescent="0.3">
      <c r="A1602" s="58" t="s">
        <v>88</v>
      </c>
      <c r="B1602" s="63">
        <v>15.636282743800001</v>
      </c>
      <c r="C1602" s="64">
        <v>1.0439530803394799E-2</v>
      </c>
      <c r="D1602" s="63">
        <v>13.7848423729</v>
      </c>
      <c r="E1602" s="64">
        <v>1.98141289267545E-2</v>
      </c>
      <c r="F1602" s="63">
        <v>1.85144037090001</v>
      </c>
      <c r="G1602" s="62">
        <v>2.3203503230624801E-3</v>
      </c>
      <c r="H1602" s="107"/>
      <c r="I1602" s="63">
        <v>4.1351604649000002</v>
      </c>
      <c r="J1602" s="64">
        <v>2.0465111260064402E-2</v>
      </c>
      <c r="K1602" s="63">
        <v>5.0581600276999801</v>
      </c>
      <c r="L1602" s="64">
        <v>2.0167154005815799E-2</v>
      </c>
      <c r="M1602" s="63">
        <v>1.6476902487</v>
      </c>
      <c r="N1602" s="64">
        <v>8.5432125901262704E-3</v>
      </c>
      <c r="O1602" s="63">
        <v>2.2227315500999998</v>
      </c>
      <c r="P1602" s="64">
        <v>8.0986094174026607E-3</v>
      </c>
      <c r="Q1602" s="63">
        <v>0.84915784820000295</v>
      </c>
      <c r="R1602" s="64">
        <v>5.1729392441647402E-3</v>
      </c>
      <c r="S1602" s="63">
        <v>0</v>
      </c>
      <c r="T1602" s="64">
        <v>0</v>
      </c>
      <c r="U1602" s="63">
        <v>1.7233826042</v>
      </c>
      <c r="V1602" s="64">
        <v>1.5089618368451799E-2</v>
      </c>
      <c r="W1602" s="107"/>
      <c r="X1602" s="63">
        <v>0.847419760400002</v>
      </c>
      <c r="Y1602" s="64">
        <v>3.1085743796031001E-3</v>
      </c>
      <c r="Z1602" s="63">
        <v>2.68995398470001</v>
      </c>
      <c r="AA1602" s="64">
        <v>6.3161810019267501E-3</v>
      </c>
      <c r="AB1602" s="63">
        <v>12.098908998700001</v>
      </c>
      <c r="AC1602" s="64">
        <v>1.53494282246938E-2</v>
      </c>
    </row>
    <row r="1603" spans="1:29" customFormat="1" x14ac:dyDescent="0.3">
      <c r="A1603" s="58" t="s">
        <v>343</v>
      </c>
      <c r="B1603" s="59">
        <v>111.7263723602</v>
      </c>
      <c r="C1603" s="60">
        <v>7.45938740630884E-2</v>
      </c>
      <c r="D1603" s="59">
        <v>64.262547899799998</v>
      </c>
      <c r="E1603" s="60">
        <v>9.2370037669171998E-2</v>
      </c>
      <c r="F1603" s="59">
        <v>47.463824460399898</v>
      </c>
      <c r="G1603" s="60">
        <v>5.9484875749432599E-2</v>
      </c>
      <c r="H1603" s="107"/>
      <c r="I1603" s="59">
        <v>18.2704502287</v>
      </c>
      <c r="J1603" s="60">
        <v>9.0421351208883699E-2</v>
      </c>
      <c r="K1603" s="59">
        <v>33.340747585800003</v>
      </c>
      <c r="L1603" s="61">
        <v>0.132931340161177</v>
      </c>
      <c r="M1603" s="59">
        <v>8.4915342148999997</v>
      </c>
      <c r="N1603" s="60">
        <v>4.4028288734158899E-2</v>
      </c>
      <c r="O1603" s="59">
        <v>20.005123038400001</v>
      </c>
      <c r="P1603" s="60">
        <v>7.2889448943034105E-2</v>
      </c>
      <c r="Q1603" s="59">
        <v>7.6462599093000101</v>
      </c>
      <c r="R1603" s="62">
        <v>4.6579841474403402E-2</v>
      </c>
      <c r="S1603" s="59">
        <v>12.4185741094</v>
      </c>
      <c r="T1603" s="60">
        <v>4.1500765537105702E-2</v>
      </c>
      <c r="U1603" s="59">
        <v>11.553683273700001</v>
      </c>
      <c r="V1603" s="60">
        <v>0.10116190735894499</v>
      </c>
      <c r="W1603" s="107"/>
      <c r="X1603" s="59">
        <v>25.127652448500001</v>
      </c>
      <c r="Y1603" s="60">
        <v>9.2175307056927905E-2</v>
      </c>
      <c r="Z1603" s="59">
        <v>24.564094853799901</v>
      </c>
      <c r="AA1603" s="60">
        <v>5.7678038407932702E-2</v>
      </c>
      <c r="AB1603" s="59">
        <v>62.034625057899902</v>
      </c>
      <c r="AC1603" s="60">
        <v>7.8700982450098406E-2</v>
      </c>
    </row>
    <row r="1604" spans="1:29" customFormat="1" x14ac:dyDescent="0.3">
      <c r="A1604" s="58" t="s">
        <v>344</v>
      </c>
      <c r="B1604" s="63">
        <v>981.43685621480097</v>
      </c>
      <c r="C1604" s="64">
        <v>0.65525422249760001</v>
      </c>
      <c r="D1604" s="63">
        <v>423.84638607719899</v>
      </c>
      <c r="E1604" s="62">
        <v>0.60923053827461504</v>
      </c>
      <c r="F1604" s="63">
        <v>553.41679591239904</v>
      </c>
      <c r="G1604" s="64">
        <v>0.69357936737617798</v>
      </c>
      <c r="H1604" s="107"/>
      <c r="I1604" s="63">
        <v>101.38657063470001</v>
      </c>
      <c r="J1604" s="62">
        <v>0.50176709366602201</v>
      </c>
      <c r="K1604" s="63">
        <v>164.4960729606</v>
      </c>
      <c r="L1604" s="64">
        <v>0.65585462274446704</v>
      </c>
      <c r="M1604" s="63">
        <v>132.39855385109999</v>
      </c>
      <c r="N1604" s="64">
        <v>0.686481572047692</v>
      </c>
      <c r="O1604" s="63">
        <v>185.6648914029</v>
      </c>
      <c r="P1604" s="64">
        <v>0.67647730016201002</v>
      </c>
      <c r="Q1604" s="63">
        <v>116.6145830837</v>
      </c>
      <c r="R1604" s="61">
        <v>0.71039813687678599</v>
      </c>
      <c r="S1604" s="63">
        <v>213.16886318389999</v>
      </c>
      <c r="T1604" s="64">
        <v>0.71237413674651195</v>
      </c>
      <c r="U1604" s="63">
        <v>67.707321097900007</v>
      </c>
      <c r="V1604" s="64">
        <v>0.59283274278598197</v>
      </c>
      <c r="W1604" s="107"/>
      <c r="X1604" s="63">
        <v>160.3488504437</v>
      </c>
      <c r="Y1604" s="64">
        <v>0.58820474997280403</v>
      </c>
      <c r="Z1604" s="63">
        <v>274.48840510210101</v>
      </c>
      <c r="AA1604" s="64">
        <v>0.64451602496405302</v>
      </c>
      <c r="AB1604" s="63">
        <v>544.29858720959999</v>
      </c>
      <c r="AC1604" s="64">
        <v>0.690531030365934</v>
      </c>
    </row>
    <row r="1605" spans="1:29" customFormat="1" x14ac:dyDescent="0.3">
      <c r="A1605" s="65" t="s">
        <v>1</v>
      </c>
    </row>
    <row r="1606" spans="1:29" customFormat="1" x14ac:dyDescent="0.3">
      <c r="A1606" s="65" t="s">
        <v>1</v>
      </c>
    </row>
    <row r="1607" spans="1:29" customFormat="1" x14ac:dyDescent="0.3">
      <c r="A1607" s="53" t="s">
        <v>483</v>
      </c>
    </row>
    <row r="1608" spans="1:29" customFormat="1" x14ac:dyDescent="0.3">
      <c r="A1608" s="54" t="s">
        <v>1</v>
      </c>
    </row>
    <row r="1609" spans="1:29" customFormat="1" x14ac:dyDescent="0.3">
      <c r="A1609" s="114" t="s">
        <v>1</v>
      </c>
      <c r="B1609" s="113" t="s">
        <v>504</v>
      </c>
      <c r="C1609" s="113" t="s">
        <v>1</v>
      </c>
      <c r="D1609" s="113" t="s">
        <v>346</v>
      </c>
      <c r="E1609" s="113" t="s">
        <v>1</v>
      </c>
      <c r="F1609" s="113" t="s">
        <v>347</v>
      </c>
      <c r="G1609" s="113" t="s">
        <v>1</v>
      </c>
      <c r="H1609" s="105"/>
      <c r="I1609" s="113" t="s">
        <v>350</v>
      </c>
      <c r="J1609" s="113" t="s">
        <v>1</v>
      </c>
      <c r="K1609" s="113" t="s">
        <v>351</v>
      </c>
      <c r="L1609" s="113" t="s">
        <v>1</v>
      </c>
      <c r="M1609" s="113" t="s">
        <v>352</v>
      </c>
      <c r="N1609" s="113" t="s">
        <v>1</v>
      </c>
      <c r="O1609" s="113" t="s">
        <v>353</v>
      </c>
      <c r="P1609" s="113" t="s">
        <v>1</v>
      </c>
      <c r="Q1609" s="113" t="s">
        <v>354</v>
      </c>
      <c r="R1609" s="113" t="s">
        <v>1</v>
      </c>
      <c r="S1609" s="113" t="s">
        <v>355</v>
      </c>
      <c r="T1609" s="113" t="s">
        <v>1</v>
      </c>
      <c r="U1609" s="113" t="s">
        <v>356</v>
      </c>
      <c r="V1609" s="113" t="s">
        <v>1</v>
      </c>
      <c r="W1609" s="105"/>
      <c r="X1609" s="113" t="s">
        <v>358</v>
      </c>
      <c r="Y1609" s="113" t="s">
        <v>1</v>
      </c>
      <c r="Z1609" s="113" t="s">
        <v>359</v>
      </c>
      <c r="AA1609" s="113" t="s">
        <v>1</v>
      </c>
      <c r="AB1609" s="113" t="s">
        <v>360</v>
      </c>
      <c r="AC1609" s="113" t="s">
        <v>1</v>
      </c>
    </row>
    <row r="1610" spans="1:29" customFormat="1" x14ac:dyDescent="0.3">
      <c r="A1610" s="115" t="s">
        <v>1</v>
      </c>
      <c r="B1610" s="55" t="s">
        <v>14</v>
      </c>
      <c r="C1610" s="55" t="s">
        <v>15</v>
      </c>
      <c r="D1610" s="55" t="s">
        <v>14</v>
      </c>
      <c r="E1610" s="55" t="s">
        <v>15</v>
      </c>
      <c r="F1610" s="55" t="s">
        <v>14</v>
      </c>
      <c r="G1610" s="55" t="s">
        <v>15</v>
      </c>
      <c r="H1610" s="105"/>
      <c r="I1610" s="55" t="s">
        <v>14</v>
      </c>
      <c r="J1610" s="55" t="s">
        <v>15</v>
      </c>
      <c r="K1610" s="55" t="s">
        <v>14</v>
      </c>
      <c r="L1610" s="55" t="s">
        <v>15</v>
      </c>
      <c r="M1610" s="55" t="s">
        <v>14</v>
      </c>
      <c r="N1610" s="55" t="s">
        <v>15</v>
      </c>
      <c r="O1610" s="55" t="s">
        <v>14</v>
      </c>
      <c r="P1610" s="55" t="s">
        <v>15</v>
      </c>
      <c r="Q1610" s="55" t="s">
        <v>14</v>
      </c>
      <c r="R1610" s="55" t="s">
        <v>15</v>
      </c>
      <c r="S1610" s="55" t="s">
        <v>14</v>
      </c>
      <c r="T1610" s="55" t="s">
        <v>15</v>
      </c>
      <c r="U1610" s="55" t="s">
        <v>14</v>
      </c>
      <c r="V1610" s="55" t="s">
        <v>15</v>
      </c>
      <c r="W1610" s="105"/>
      <c r="X1610" s="55" t="s">
        <v>14</v>
      </c>
      <c r="Y1610" s="55" t="s">
        <v>15</v>
      </c>
      <c r="Z1610" s="55" t="s">
        <v>14</v>
      </c>
      <c r="AA1610" s="55" t="s">
        <v>15</v>
      </c>
      <c r="AB1610" s="55" t="s">
        <v>14</v>
      </c>
      <c r="AC1610" s="55" t="s">
        <v>15</v>
      </c>
    </row>
    <row r="1611" spans="1:29" customFormat="1" x14ac:dyDescent="0.3">
      <c r="A1611" s="56" t="s">
        <v>16</v>
      </c>
      <c r="B1611" s="57">
        <v>1497.7955463971</v>
      </c>
      <c r="C1611" s="57">
        <v>1497.7955463971</v>
      </c>
      <c r="D1611" s="57">
        <v>695.70771563350002</v>
      </c>
      <c r="E1611" s="57">
        <v>695.70771563350002</v>
      </c>
      <c r="F1611" s="57">
        <v>797.91415653839999</v>
      </c>
      <c r="G1611" s="57">
        <v>797.91415653839999</v>
      </c>
      <c r="H1611" s="106"/>
      <c r="I1611" s="57">
        <v>202.05902681649999</v>
      </c>
      <c r="J1611" s="57">
        <v>202.05902681649999</v>
      </c>
      <c r="K1611" s="57">
        <v>250.81179160139999</v>
      </c>
      <c r="L1611" s="57">
        <v>250.81179160139999</v>
      </c>
      <c r="M1611" s="57">
        <v>192.86541582780001</v>
      </c>
      <c r="N1611" s="57">
        <v>192.86541582780001</v>
      </c>
      <c r="O1611" s="57">
        <v>274.45842064239997</v>
      </c>
      <c r="P1611" s="57">
        <v>274.45842064239997</v>
      </c>
      <c r="Q1611" s="57">
        <v>164.15384138869999</v>
      </c>
      <c r="R1611" s="57">
        <v>164.15384138869999</v>
      </c>
      <c r="S1611" s="57">
        <v>299.23722969149998</v>
      </c>
      <c r="T1611" s="57">
        <v>299.23722969149998</v>
      </c>
      <c r="U1611" s="57">
        <v>114.2098204288</v>
      </c>
      <c r="V1611" s="57">
        <v>114.2098204288</v>
      </c>
      <c r="W1611" s="106"/>
      <c r="X1611" s="57">
        <v>272.60720089580002</v>
      </c>
      <c r="Y1611" s="57">
        <v>272.60720089580002</v>
      </c>
      <c r="Z1611" s="57">
        <v>425.88297958520002</v>
      </c>
      <c r="AA1611" s="57">
        <v>425.88297958520002</v>
      </c>
      <c r="AB1611" s="57">
        <v>788.23190164410005</v>
      </c>
      <c r="AC1611" s="57">
        <v>788.23190164410005</v>
      </c>
    </row>
    <row r="1612" spans="1:29" customFormat="1" x14ac:dyDescent="0.3">
      <c r="A1612" s="58" t="s">
        <v>341</v>
      </c>
      <c r="B1612" s="59">
        <v>68.544363509200195</v>
      </c>
      <c r="C1612" s="60">
        <v>4.5763498011515198E-2</v>
      </c>
      <c r="D1612" s="59">
        <v>36.516357456000001</v>
      </c>
      <c r="E1612" s="60">
        <v>5.2488073131040099E-2</v>
      </c>
      <c r="F1612" s="59">
        <v>31.268756268099999</v>
      </c>
      <c r="G1612" s="60">
        <v>3.9188120691771702E-2</v>
      </c>
      <c r="H1612" s="107"/>
      <c r="I1612" s="59">
        <v>0</v>
      </c>
      <c r="J1612" s="60">
        <v>0</v>
      </c>
      <c r="K1612" s="59">
        <v>10.310848505699999</v>
      </c>
      <c r="L1612" s="60">
        <v>4.1109903325783001E-2</v>
      </c>
      <c r="M1612" s="59">
        <v>3.4094946946000002</v>
      </c>
      <c r="N1612" s="62">
        <v>1.76781030438561E-2</v>
      </c>
      <c r="O1612" s="59">
        <v>7.9538162135999997</v>
      </c>
      <c r="P1612" s="60">
        <v>2.8980040747094701E-2</v>
      </c>
      <c r="Q1612" s="59">
        <v>11.0711148889</v>
      </c>
      <c r="R1612" s="60">
        <v>6.7443532208818102E-2</v>
      </c>
      <c r="S1612" s="59">
        <v>23.265469883600002</v>
      </c>
      <c r="T1612" s="61">
        <v>7.7749249007503601E-2</v>
      </c>
      <c r="U1612" s="59">
        <v>12.5336193228</v>
      </c>
      <c r="V1612" s="61">
        <v>0.109742045611687</v>
      </c>
      <c r="W1612" s="107"/>
      <c r="X1612" s="59">
        <v>9.8435812232000099</v>
      </c>
      <c r="Y1612" s="60">
        <v>3.6109028634803197E-2</v>
      </c>
      <c r="Z1612" s="59">
        <v>14.009315769700001</v>
      </c>
      <c r="AA1612" s="60">
        <v>3.2894753820274202E-2</v>
      </c>
      <c r="AB1612" s="59">
        <v>44.691466516299997</v>
      </c>
      <c r="AC1612" s="60">
        <v>5.66983731857112E-2</v>
      </c>
    </row>
    <row r="1613" spans="1:29" customFormat="1" x14ac:dyDescent="0.3">
      <c r="A1613" s="58" t="s">
        <v>237</v>
      </c>
      <c r="B1613" s="63">
        <v>85.8055041265997</v>
      </c>
      <c r="C1613" s="64">
        <v>5.7287861706494199E-2</v>
      </c>
      <c r="D1613" s="63">
        <v>46.256816733400001</v>
      </c>
      <c r="E1613" s="64">
        <v>6.6488865501914601E-2</v>
      </c>
      <c r="F1613" s="63">
        <v>39.548687393199998</v>
      </c>
      <c r="G1613" s="64">
        <v>4.9565090516471698E-2</v>
      </c>
      <c r="H1613" s="107"/>
      <c r="I1613" s="63">
        <v>19.658973685399999</v>
      </c>
      <c r="J1613" s="64">
        <v>9.7293221664644103E-2</v>
      </c>
      <c r="K1613" s="63">
        <v>6.0708160798000197</v>
      </c>
      <c r="L1613" s="64">
        <v>2.4204667735271301E-2</v>
      </c>
      <c r="M1613" s="63">
        <v>4.4388507386000002</v>
      </c>
      <c r="N1613" s="62">
        <v>2.3015275805400099E-2</v>
      </c>
      <c r="O1613" s="63">
        <v>6.0094972678000103</v>
      </c>
      <c r="P1613" s="62">
        <v>2.1895838552645298E-2</v>
      </c>
      <c r="Q1613" s="63">
        <v>11.3208867723</v>
      </c>
      <c r="R1613" s="64">
        <v>6.8965104176229794E-2</v>
      </c>
      <c r="S1613" s="63">
        <v>26.723702145600001</v>
      </c>
      <c r="T1613" s="64">
        <v>8.9306073890441096E-2</v>
      </c>
      <c r="U1613" s="63">
        <v>11.582777437100001</v>
      </c>
      <c r="V1613" s="61">
        <v>0.101416650456261</v>
      </c>
      <c r="W1613" s="107"/>
      <c r="X1613" s="63">
        <v>16.889107803400002</v>
      </c>
      <c r="Y1613" s="64">
        <v>6.1954004692104998E-2</v>
      </c>
      <c r="Z1613" s="63">
        <v>20.920930493699998</v>
      </c>
      <c r="AA1613" s="64">
        <v>4.9123659541586998E-2</v>
      </c>
      <c r="AB1613" s="63">
        <v>46.488427073099999</v>
      </c>
      <c r="AC1613" s="64">
        <v>5.8978109076953202E-2</v>
      </c>
    </row>
    <row r="1614" spans="1:29" customFormat="1" x14ac:dyDescent="0.3">
      <c r="A1614" s="58" t="s">
        <v>238</v>
      </c>
      <c r="B1614" s="59">
        <v>355.22943531430002</v>
      </c>
      <c r="C1614" s="60">
        <v>0.23716817436718499</v>
      </c>
      <c r="D1614" s="59">
        <v>181.59679250580001</v>
      </c>
      <c r="E1614" s="60">
        <v>0.26102454870784503</v>
      </c>
      <c r="F1614" s="59">
        <v>170.4534533648</v>
      </c>
      <c r="G1614" s="60">
        <v>0.21362379896138201</v>
      </c>
      <c r="H1614" s="107"/>
      <c r="I1614" s="59">
        <v>41.993109918599998</v>
      </c>
      <c r="J1614" s="60">
        <v>0.20782595353552799</v>
      </c>
      <c r="K1614" s="59">
        <v>51.777562392500002</v>
      </c>
      <c r="L1614" s="60">
        <v>0.206439904846208</v>
      </c>
      <c r="M1614" s="59">
        <v>39.046043693199998</v>
      </c>
      <c r="N1614" s="60">
        <v>0.20245228272580601</v>
      </c>
      <c r="O1614" s="59">
        <v>52.838724874999997</v>
      </c>
      <c r="P1614" s="60">
        <v>0.192519962591511</v>
      </c>
      <c r="Q1614" s="59">
        <v>41.924050025600003</v>
      </c>
      <c r="R1614" s="60">
        <v>0.25539487636069402</v>
      </c>
      <c r="S1614" s="59">
        <v>99.254591547100105</v>
      </c>
      <c r="T1614" s="61">
        <v>0.33169198782326298</v>
      </c>
      <c r="U1614" s="59">
        <v>28.395352862300001</v>
      </c>
      <c r="V1614" s="60">
        <v>0.248624441888533</v>
      </c>
      <c r="W1614" s="107"/>
      <c r="X1614" s="59">
        <v>82.4330092916002</v>
      </c>
      <c r="Y1614" s="61">
        <v>0.30238749754489702</v>
      </c>
      <c r="Z1614" s="59">
        <v>112.2334033019</v>
      </c>
      <c r="AA1614" s="60">
        <v>0.26353108408138898</v>
      </c>
      <c r="AB1614" s="59">
        <v>150.9965972052</v>
      </c>
      <c r="AC1614" s="62">
        <v>0.19156367166851601</v>
      </c>
    </row>
    <row r="1615" spans="1:29" customFormat="1" x14ac:dyDescent="0.3">
      <c r="A1615" s="58" t="s">
        <v>239</v>
      </c>
      <c r="B1615" s="63">
        <v>535.46218763800005</v>
      </c>
      <c r="C1615" s="64">
        <v>0.35750018680856499</v>
      </c>
      <c r="D1615" s="63">
        <v>216.76009081590001</v>
      </c>
      <c r="E1615" s="62">
        <v>0.31156775459723302</v>
      </c>
      <c r="F1615" s="63">
        <v>318.70209682209901</v>
      </c>
      <c r="G1615" s="61">
        <v>0.399419027987583</v>
      </c>
      <c r="H1615" s="107"/>
      <c r="I1615" s="63">
        <v>63.137213867600103</v>
      </c>
      <c r="J1615" s="64">
        <v>0.31246915746525</v>
      </c>
      <c r="K1615" s="63">
        <v>101.6301790041</v>
      </c>
      <c r="L1615" s="64">
        <v>0.405204948121477</v>
      </c>
      <c r="M1615" s="63">
        <v>80.863192172100199</v>
      </c>
      <c r="N1615" s="64">
        <v>0.41927264058735503</v>
      </c>
      <c r="O1615" s="63">
        <v>125.0725029777</v>
      </c>
      <c r="P1615" s="61">
        <v>0.45570656088799899</v>
      </c>
      <c r="Q1615" s="63">
        <v>57.444418838399997</v>
      </c>
      <c r="R1615" s="64">
        <v>0.34994258040162002</v>
      </c>
      <c r="S1615" s="63">
        <v>79.155902145299905</v>
      </c>
      <c r="T1615" s="62">
        <v>0.26452558134863802</v>
      </c>
      <c r="U1615" s="63">
        <v>28.158778632800001</v>
      </c>
      <c r="V1615" s="62">
        <v>0.246553041823182</v>
      </c>
      <c r="W1615" s="107"/>
      <c r="X1615" s="63">
        <v>82.079757063300093</v>
      </c>
      <c r="Y1615" s="64">
        <v>0.30109166886854799</v>
      </c>
      <c r="Z1615" s="63">
        <v>154.93550762609999</v>
      </c>
      <c r="AA1615" s="64">
        <v>0.36379830857998502</v>
      </c>
      <c r="AB1615" s="63">
        <v>298.44692294859999</v>
      </c>
      <c r="AC1615" s="64">
        <v>0.37862832286551401</v>
      </c>
    </row>
    <row r="1616" spans="1:29" customFormat="1" x14ac:dyDescent="0.3">
      <c r="A1616" s="58" t="s">
        <v>342</v>
      </c>
      <c r="B1616" s="59">
        <v>393.25918660780002</v>
      </c>
      <c r="C1616" s="60">
        <v>0.26255865665629202</v>
      </c>
      <c r="D1616" s="59">
        <v>186.56232544860001</v>
      </c>
      <c r="E1616" s="60">
        <v>0.26816193245567099</v>
      </c>
      <c r="F1616" s="59">
        <v>206.4616261628</v>
      </c>
      <c r="G1616" s="60">
        <v>0.25875167707074498</v>
      </c>
      <c r="H1616" s="107"/>
      <c r="I1616" s="59">
        <v>68.758763698799896</v>
      </c>
      <c r="J1616" s="60">
        <v>0.34029048235119602</v>
      </c>
      <c r="K1616" s="59">
        <v>81.022385619299797</v>
      </c>
      <c r="L1616" s="60">
        <v>0.32304057597126001</v>
      </c>
      <c r="M1616" s="59">
        <v>60.5461962647002</v>
      </c>
      <c r="N1616" s="60">
        <v>0.31392977328168897</v>
      </c>
      <c r="O1616" s="59">
        <v>76.210539469100098</v>
      </c>
      <c r="P1616" s="60">
        <v>0.27767608401564398</v>
      </c>
      <c r="Q1616" s="59">
        <v>32.502825406200003</v>
      </c>
      <c r="R1616" s="62">
        <v>0.19800222237405099</v>
      </c>
      <c r="S1616" s="59">
        <v>53.456443269300102</v>
      </c>
      <c r="T1616" s="62">
        <v>0.178642354510537</v>
      </c>
      <c r="U1616" s="59">
        <v>20.7620328804</v>
      </c>
      <c r="V1616" s="62">
        <v>0.18178850822502901</v>
      </c>
      <c r="W1616" s="107"/>
      <c r="X1616" s="59">
        <v>71.659922499500198</v>
      </c>
      <c r="Y1616" s="60">
        <v>0.26286878066324798</v>
      </c>
      <c r="Z1616" s="59">
        <v>97.342859472100102</v>
      </c>
      <c r="AA1616" s="60">
        <v>0.228567151396634</v>
      </c>
      <c r="AB1616" s="59">
        <v>224.25640463619999</v>
      </c>
      <c r="AC1616" s="60">
        <v>0.28450561842072702</v>
      </c>
    </row>
    <row r="1617" spans="1:29" customFormat="1" x14ac:dyDescent="0.3">
      <c r="A1617" s="58" t="s">
        <v>88</v>
      </c>
      <c r="B1617" s="63">
        <v>59.494869201199997</v>
      </c>
      <c r="C1617" s="64">
        <v>3.9721622449948597E-2</v>
      </c>
      <c r="D1617" s="63">
        <v>28.015332673800099</v>
      </c>
      <c r="E1617" s="64">
        <v>4.0268825606296001E-2</v>
      </c>
      <c r="F1617" s="63">
        <v>31.479536527400001</v>
      </c>
      <c r="G1617" s="64">
        <v>3.9452284772046202E-2</v>
      </c>
      <c r="H1617" s="107"/>
      <c r="I1617" s="63">
        <v>8.5109656461000007</v>
      </c>
      <c r="J1617" s="64">
        <v>4.2121184983382298E-2</v>
      </c>
      <c r="K1617" s="63">
        <v>0</v>
      </c>
      <c r="L1617" s="62">
        <v>0</v>
      </c>
      <c r="M1617" s="63">
        <v>4.5616382646</v>
      </c>
      <c r="N1617" s="64">
        <v>2.3651924555892701E-2</v>
      </c>
      <c r="O1617" s="63">
        <v>6.3733398391999998</v>
      </c>
      <c r="P1617" s="64">
        <v>2.32215132051059E-2</v>
      </c>
      <c r="Q1617" s="63">
        <v>9.8905454572999894</v>
      </c>
      <c r="R1617" s="64">
        <v>6.0251684478587197E-2</v>
      </c>
      <c r="S1617" s="63">
        <v>17.3811207006</v>
      </c>
      <c r="T1617" s="64">
        <v>5.8084753419616802E-2</v>
      </c>
      <c r="U1617" s="63">
        <v>12.7772592934</v>
      </c>
      <c r="V1617" s="61">
        <v>0.11187531199530699</v>
      </c>
      <c r="W1617" s="107"/>
      <c r="X1617" s="63">
        <v>9.7018230148000004</v>
      </c>
      <c r="Y1617" s="64">
        <v>3.5589019596398597E-2</v>
      </c>
      <c r="Z1617" s="63">
        <v>26.440962921699999</v>
      </c>
      <c r="AA1617" s="61">
        <v>6.2085042580130499E-2</v>
      </c>
      <c r="AB1617" s="63">
        <v>23.3520832646999</v>
      </c>
      <c r="AC1617" s="64">
        <v>2.9625904782579902E-2</v>
      </c>
    </row>
    <row r="1618" spans="1:29" customFormat="1" x14ac:dyDescent="0.3">
      <c r="A1618" s="58" t="s">
        <v>343</v>
      </c>
      <c r="B1618" s="59">
        <v>154.3498676358</v>
      </c>
      <c r="C1618" s="60">
        <v>0.10305135971800899</v>
      </c>
      <c r="D1618" s="59">
        <v>82.773174189399896</v>
      </c>
      <c r="E1618" s="60">
        <v>0.118976938632955</v>
      </c>
      <c r="F1618" s="59">
        <v>70.817443661299905</v>
      </c>
      <c r="G1618" s="60">
        <v>8.8753211208243393E-2</v>
      </c>
      <c r="H1618" s="107"/>
      <c r="I1618" s="59">
        <v>19.658973685399999</v>
      </c>
      <c r="J1618" s="60">
        <v>9.7293221664644103E-2</v>
      </c>
      <c r="K1618" s="59">
        <v>16.381664585500001</v>
      </c>
      <c r="L1618" s="60">
        <v>6.5314571061054399E-2</v>
      </c>
      <c r="M1618" s="59">
        <v>7.84834543319998</v>
      </c>
      <c r="N1618" s="62">
        <v>4.0693378849256202E-2</v>
      </c>
      <c r="O1618" s="59">
        <v>13.9633134814</v>
      </c>
      <c r="P1618" s="62">
        <v>5.0875879299740003E-2</v>
      </c>
      <c r="Q1618" s="59">
        <v>22.392001661199998</v>
      </c>
      <c r="R1618" s="60">
        <v>0.13640863638504799</v>
      </c>
      <c r="S1618" s="59">
        <v>49.989172029199899</v>
      </c>
      <c r="T1618" s="61">
        <v>0.167055322897945</v>
      </c>
      <c r="U1618" s="59">
        <v>24.116396759899999</v>
      </c>
      <c r="V1618" s="61">
        <v>0.21115869606794899</v>
      </c>
      <c r="W1618" s="107"/>
      <c r="X1618" s="59">
        <v>26.732689026599999</v>
      </c>
      <c r="Y1618" s="60">
        <v>9.8063033326908203E-2</v>
      </c>
      <c r="Z1618" s="59">
        <v>34.930246263400001</v>
      </c>
      <c r="AA1618" s="60">
        <v>8.2018413361861095E-2</v>
      </c>
      <c r="AB1618" s="59">
        <v>91.179893589399896</v>
      </c>
      <c r="AC1618" s="60">
        <v>0.115676482262664</v>
      </c>
    </row>
    <row r="1619" spans="1:29" customFormat="1" x14ac:dyDescent="0.3">
      <c r="A1619" s="58" t="s">
        <v>344</v>
      </c>
      <c r="B1619" s="63">
        <v>928.72137424579796</v>
      </c>
      <c r="C1619" s="64">
        <v>0.62005884346485696</v>
      </c>
      <c r="D1619" s="63">
        <v>403.32241626450002</v>
      </c>
      <c r="E1619" s="64">
        <v>0.57972968705290395</v>
      </c>
      <c r="F1619" s="63">
        <v>525.16372298489898</v>
      </c>
      <c r="G1619" s="64">
        <v>0.65817070505832798</v>
      </c>
      <c r="H1619" s="107"/>
      <c r="I1619" s="63">
        <v>131.89597756640001</v>
      </c>
      <c r="J1619" s="64">
        <v>0.65275963981644503</v>
      </c>
      <c r="K1619" s="63">
        <v>182.6525646234</v>
      </c>
      <c r="L1619" s="61">
        <v>0.72824552409273802</v>
      </c>
      <c r="M1619" s="63">
        <v>141.40938843679999</v>
      </c>
      <c r="N1619" s="61">
        <v>0.73320241386904395</v>
      </c>
      <c r="O1619" s="63">
        <v>201.28304244680001</v>
      </c>
      <c r="P1619" s="61">
        <v>0.73338264490364302</v>
      </c>
      <c r="Q1619" s="63">
        <v>89.947244244599801</v>
      </c>
      <c r="R1619" s="62">
        <v>0.54794480277567104</v>
      </c>
      <c r="S1619" s="63">
        <v>132.61234541459999</v>
      </c>
      <c r="T1619" s="62">
        <v>0.44316793585917502</v>
      </c>
      <c r="U1619" s="63">
        <v>48.9208115132</v>
      </c>
      <c r="V1619" s="62">
        <v>0.42834155004821101</v>
      </c>
      <c r="W1619" s="107"/>
      <c r="X1619" s="63">
        <v>153.73967956280001</v>
      </c>
      <c r="Y1619" s="64">
        <v>0.56396044953179603</v>
      </c>
      <c r="Z1619" s="63">
        <v>252.278367098199</v>
      </c>
      <c r="AA1619" s="64">
        <v>0.59236545997661905</v>
      </c>
      <c r="AB1619" s="63">
        <v>522.70332758480004</v>
      </c>
      <c r="AC1619" s="61">
        <v>0.66313394128624004</v>
      </c>
    </row>
    <row r="1620" spans="1:29" customFormat="1" x14ac:dyDescent="0.3">
      <c r="A1620" s="65" t="s">
        <v>1</v>
      </c>
    </row>
    <row r="1621" spans="1:29" customFormat="1" x14ac:dyDescent="0.3">
      <c r="A1621" s="65" t="s">
        <v>1</v>
      </c>
    </row>
    <row r="1622" spans="1:29" customFormat="1" x14ac:dyDescent="0.3">
      <c r="A1622" s="53" t="s">
        <v>484</v>
      </c>
    </row>
    <row r="1623" spans="1:29" customFormat="1" x14ac:dyDescent="0.3">
      <c r="A1623" s="54" t="s">
        <v>1</v>
      </c>
    </row>
    <row r="1624" spans="1:29" customFormat="1" x14ac:dyDescent="0.3">
      <c r="A1624" s="114" t="s">
        <v>1</v>
      </c>
      <c r="B1624" s="113" t="s">
        <v>504</v>
      </c>
      <c r="C1624" s="113" t="s">
        <v>1</v>
      </c>
      <c r="D1624" s="113" t="s">
        <v>346</v>
      </c>
      <c r="E1624" s="113" t="s">
        <v>1</v>
      </c>
      <c r="F1624" s="113" t="s">
        <v>347</v>
      </c>
      <c r="G1624" s="113" t="s">
        <v>1</v>
      </c>
      <c r="H1624" s="105"/>
      <c r="I1624" s="113" t="s">
        <v>350</v>
      </c>
      <c r="J1624" s="113" t="s">
        <v>1</v>
      </c>
      <c r="K1624" s="113" t="s">
        <v>351</v>
      </c>
      <c r="L1624" s="113" t="s">
        <v>1</v>
      </c>
      <c r="M1624" s="113" t="s">
        <v>352</v>
      </c>
      <c r="N1624" s="113" t="s">
        <v>1</v>
      </c>
      <c r="O1624" s="113" t="s">
        <v>353</v>
      </c>
      <c r="P1624" s="113" t="s">
        <v>1</v>
      </c>
      <c r="Q1624" s="113" t="s">
        <v>354</v>
      </c>
      <c r="R1624" s="113" t="s">
        <v>1</v>
      </c>
      <c r="S1624" s="113" t="s">
        <v>355</v>
      </c>
      <c r="T1624" s="113" t="s">
        <v>1</v>
      </c>
      <c r="U1624" s="113" t="s">
        <v>356</v>
      </c>
      <c r="V1624" s="113" t="s">
        <v>1</v>
      </c>
      <c r="W1624" s="105"/>
      <c r="X1624" s="113" t="s">
        <v>358</v>
      </c>
      <c r="Y1624" s="113" t="s">
        <v>1</v>
      </c>
      <c r="Z1624" s="113" t="s">
        <v>359</v>
      </c>
      <c r="AA1624" s="113" t="s">
        <v>1</v>
      </c>
      <c r="AB1624" s="113" t="s">
        <v>360</v>
      </c>
      <c r="AC1624" s="113" t="s">
        <v>1</v>
      </c>
    </row>
    <row r="1625" spans="1:29" customFormat="1" x14ac:dyDescent="0.3">
      <c r="A1625" s="115" t="s">
        <v>1</v>
      </c>
      <c r="B1625" s="55" t="s">
        <v>14</v>
      </c>
      <c r="C1625" s="55" t="s">
        <v>15</v>
      </c>
      <c r="D1625" s="55" t="s">
        <v>14</v>
      </c>
      <c r="E1625" s="55" t="s">
        <v>15</v>
      </c>
      <c r="F1625" s="55" t="s">
        <v>14</v>
      </c>
      <c r="G1625" s="55" t="s">
        <v>15</v>
      </c>
      <c r="H1625" s="105"/>
      <c r="I1625" s="55" t="s">
        <v>14</v>
      </c>
      <c r="J1625" s="55" t="s">
        <v>15</v>
      </c>
      <c r="K1625" s="55" t="s">
        <v>14</v>
      </c>
      <c r="L1625" s="55" t="s">
        <v>15</v>
      </c>
      <c r="M1625" s="55" t="s">
        <v>14</v>
      </c>
      <c r="N1625" s="55" t="s">
        <v>15</v>
      </c>
      <c r="O1625" s="55" t="s">
        <v>14</v>
      </c>
      <c r="P1625" s="55" t="s">
        <v>15</v>
      </c>
      <c r="Q1625" s="55" t="s">
        <v>14</v>
      </c>
      <c r="R1625" s="55" t="s">
        <v>15</v>
      </c>
      <c r="S1625" s="55" t="s">
        <v>14</v>
      </c>
      <c r="T1625" s="55" t="s">
        <v>15</v>
      </c>
      <c r="U1625" s="55" t="s">
        <v>14</v>
      </c>
      <c r="V1625" s="55" t="s">
        <v>15</v>
      </c>
      <c r="W1625" s="105"/>
      <c r="X1625" s="55" t="s">
        <v>14</v>
      </c>
      <c r="Y1625" s="55" t="s">
        <v>15</v>
      </c>
      <c r="Z1625" s="55" t="s">
        <v>14</v>
      </c>
      <c r="AA1625" s="55" t="s">
        <v>15</v>
      </c>
      <c r="AB1625" s="55" t="s">
        <v>14</v>
      </c>
      <c r="AC1625" s="55" t="s">
        <v>15</v>
      </c>
    </row>
    <row r="1626" spans="1:29" customFormat="1" x14ac:dyDescent="0.3">
      <c r="A1626" s="56" t="s">
        <v>16</v>
      </c>
      <c r="B1626" s="57">
        <v>1497.7955463971</v>
      </c>
      <c r="C1626" s="57">
        <v>1497.7955463971</v>
      </c>
      <c r="D1626" s="57">
        <v>695.70771563350002</v>
      </c>
      <c r="E1626" s="57">
        <v>695.70771563350002</v>
      </c>
      <c r="F1626" s="57">
        <v>797.91415653839999</v>
      </c>
      <c r="G1626" s="57">
        <v>797.91415653839999</v>
      </c>
      <c r="H1626" s="106"/>
      <c r="I1626" s="57">
        <v>202.05902681649999</v>
      </c>
      <c r="J1626" s="57">
        <v>202.05902681649999</v>
      </c>
      <c r="K1626" s="57">
        <v>250.81179160139999</v>
      </c>
      <c r="L1626" s="57">
        <v>250.81179160139999</v>
      </c>
      <c r="M1626" s="57">
        <v>192.86541582780001</v>
      </c>
      <c r="N1626" s="57">
        <v>192.86541582780001</v>
      </c>
      <c r="O1626" s="57">
        <v>274.45842064239997</v>
      </c>
      <c r="P1626" s="57">
        <v>274.45842064239997</v>
      </c>
      <c r="Q1626" s="57">
        <v>164.15384138869999</v>
      </c>
      <c r="R1626" s="57">
        <v>164.15384138869999</v>
      </c>
      <c r="S1626" s="57">
        <v>299.23722969149998</v>
      </c>
      <c r="T1626" s="57">
        <v>299.23722969149998</v>
      </c>
      <c r="U1626" s="57">
        <v>114.2098204288</v>
      </c>
      <c r="V1626" s="57">
        <v>114.2098204288</v>
      </c>
      <c r="W1626" s="106"/>
      <c r="X1626" s="57">
        <v>272.60720089580002</v>
      </c>
      <c r="Y1626" s="57">
        <v>272.60720089580002</v>
      </c>
      <c r="Z1626" s="57">
        <v>425.88297958520002</v>
      </c>
      <c r="AA1626" s="57">
        <v>425.88297958520002</v>
      </c>
      <c r="AB1626" s="57">
        <v>788.23190164410005</v>
      </c>
      <c r="AC1626" s="57">
        <v>788.23190164410005</v>
      </c>
    </row>
    <row r="1627" spans="1:29" customFormat="1" x14ac:dyDescent="0.3">
      <c r="A1627" s="58" t="s">
        <v>341</v>
      </c>
      <c r="B1627" s="59">
        <v>217.69167155279999</v>
      </c>
      <c r="C1627" s="60">
        <v>0.14534137992094501</v>
      </c>
      <c r="D1627" s="59">
        <v>86.010167209200006</v>
      </c>
      <c r="E1627" s="60">
        <v>0.12362974461319701</v>
      </c>
      <c r="F1627" s="59">
        <v>131.68150434360001</v>
      </c>
      <c r="G1627" s="60">
        <v>0.16503216951918201</v>
      </c>
      <c r="H1627" s="107"/>
      <c r="I1627" s="59">
        <v>13.8028118729</v>
      </c>
      <c r="J1627" s="60">
        <v>6.8310790615828496E-2</v>
      </c>
      <c r="K1627" s="59">
        <v>26.780029023200001</v>
      </c>
      <c r="L1627" s="60">
        <v>0.106773405078817</v>
      </c>
      <c r="M1627" s="59">
        <v>21.128068475100001</v>
      </c>
      <c r="N1627" s="60">
        <v>0.10954824837006701</v>
      </c>
      <c r="O1627" s="59">
        <v>51.490458598099998</v>
      </c>
      <c r="P1627" s="60">
        <v>0.18760750163023199</v>
      </c>
      <c r="Q1627" s="59">
        <v>35.238816684900002</v>
      </c>
      <c r="R1627" s="61">
        <v>0.21466946120047201</v>
      </c>
      <c r="S1627" s="59">
        <v>42.969194988600201</v>
      </c>
      <c r="T1627" s="60">
        <v>0.14359575188187401</v>
      </c>
      <c r="U1627" s="59">
        <v>26.282291910000001</v>
      </c>
      <c r="V1627" s="61">
        <v>0.23012287219543201</v>
      </c>
      <c r="W1627" s="107"/>
      <c r="X1627" s="59">
        <v>46.112412170199804</v>
      </c>
      <c r="Y1627" s="60">
        <v>0.169153316635336</v>
      </c>
      <c r="Z1627" s="59">
        <v>57.124080575500003</v>
      </c>
      <c r="AA1627" s="60">
        <v>0.134130931062654</v>
      </c>
      <c r="AB1627" s="59">
        <v>113.66120410409999</v>
      </c>
      <c r="AC1627" s="60">
        <v>0.144197670592911</v>
      </c>
    </row>
    <row r="1628" spans="1:29" customFormat="1" x14ac:dyDescent="0.3">
      <c r="A1628" s="58" t="s">
        <v>237</v>
      </c>
      <c r="B1628" s="63">
        <v>405.48121167509998</v>
      </c>
      <c r="C1628" s="64">
        <v>0.27071866560858199</v>
      </c>
      <c r="D1628" s="63">
        <v>182.84201349739999</v>
      </c>
      <c r="E1628" s="64">
        <v>0.26281441097847702</v>
      </c>
      <c r="F1628" s="63">
        <v>222.6391981777</v>
      </c>
      <c r="G1628" s="64">
        <v>0.27902650473526902</v>
      </c>
      <c r="H1628" s="107"/>
      <c r="I1628" s="63">
        <v>61.192258529199897</v>
      </c>
      <c r="J1628" s="64">
        <v>0.302843478429557</v>
      </c>
      <c r="K1628" s="63">
        <v>60.142416221700103</v>
      </c>
      <c r="L1628" s="64">
        <v>0.23979102353082599</v>
      </c>
      <c r="M1628" s="63">
        <v>40.853006354999998</v>
      </c>
      <c r="N1628" s="62">
        <v>0.21182131684757599</v>
      </c>
      <c r="O1628" s="63">
        <v>70.972372418299798</v>
      </c>
      <c r="P1628" s="64">
        <v>0.258590617304368</v>
      </c>
      <c r="Q1628" s="63">
        <v>52.270994579700002</v>
      </c>
      <c r="R1628" s="64">
        <v>0.31842687406825598</v>
      </c>
      <c r="S1628" s="63">
        <v>88.831092166000204</v>
      </c>
      <c r="T1628" s="64">
        <v>0.29685842319012501</v>
      </c>
      <c r="U1628" s="63">
        <v>31.219071405200001</v>
      </c>
      <c r="V1628" s="64">
        <v>0.273348397607038</v>
      </c>
      <c r="W1628" s="107"/>
      <c r="X1628" s="63">
        <v>62.145247898699999</v>
      </c>
      <c r="Y1628" s="64">
        <v>0.22796627416476101</v>
      </c>
      <c r="Z1628" s="63">
        <v>151.32257701079999</v>
      </c>
      <c r="AA1628" s="61">
        <v>0.35531492044642099</v>
      </c>
      <c r="AB1628" s="63">
        <v>190.506348009199</v>
      </c>
      <c r="AC1628" s="64">
        <v>0.241688198120173</v>
      </c>
    </row>
    <row r="1629" spans="1:29" customFormat="1" x14ac:dyDescent="0.3">
      <c r="A1629" s="58" t="s">
        <v>238</v>
      </c>
      <c r="B1629" s="59">
        <v>447.48915859340002</v>
      </c>
      <c r="C1629" s="60">
        <v>0.29876518171643701</v>
      </c>
      <c r="D1629" s="59">
        <v>222.49425176119999</v>
      </c>
      <c r="E1629" s="60">
        <v>0.31980995288890901</v>
      </c>
      <c r="F1629" s="59">
        <v>224.75967183579999</v>
      </c>
      <c r="G1629" s="60">
        <v>0.28168402577399698</v>
      </c>
      <c r="H1629" s="107"/>
      <c r="I1629" s="59">
        <v>50.932354076500097</v>
      </c>
      <c r="J1629" s="60">
        <v>0.25206670980729901</v>
      </c>
      <c r="K1629" s="59">
        <v>67.344634437899799</v>
      </c>
      <c r="L1629" s="60">
        <v>0.26850665197163798</v>
      </c>
      <c r="M1629" s="59">
        <v>60.663610608600102</v>
      </c>
      <c r="N1629" s="60">
        <v>0.31453856228305599</v>
      </c>
      <c r="O1629" s="59">
        <v>78.689652084000102</v>
      </c>
      <c r="P1629" s="60">
        <v>0.28670882787934998</v>
      </c>
      <c r="Q1629" s="59">
        <v>41.958065716500002</v>
      </c>
      <c r="R1629" s="60">
        <v>0.25560209472739298</v>
      </c>
      <c r="S1629" s="59">
        <v>110.11530179739999</v>
      </c>
      <c r="T1629" s="61">
        <v>0.36798663692657402</v>
      </c>
      <c r="U1629" s="59">
        <v>37.785539872500003</v>
      </c>
      <c r="V1629" s="60">
        <v>0.33084317732603402</v>
      </c>
      <c r="W1629" s="107"/>
      <c r="X1629" s="59">
        <v>99.813024338499801</v>
      </c>
      <c r="Y1629" s="61">
        <v>0.36614228828332401</v>
      </c>
      <c r="Z1629" s="59">
        <v>119.1248715545</v>
      </c>
      <c r="AA1629" s="60">
        <v>0.279712684621782</v>
      </c>
      <c r="AB1629" s="59">
        <v>228.551262700401</v>
      </c>
      <c r="AC1629" s="60">
        <v>0.28995434240061302</v>
      </c>
    </row>
    <row r="1630" spans="1:29" customFormat="1" x14ac:dyDescent="0.3">
      <c r="A1630" s="58" t="s">
        <v>239</v>
      </c>
      <c r="B1630" s="63">
        <v>307.59366040959998</v>
      </c>
      <c r="C1630" s="64">
        <v>0.205364250914958</v>
      </c>
      <c r="D1630" s="63">
        <v>139.45617165070001</v>
      </c>
      <c r="E1630" s="64">
        <v>0.200452242395664</v>
      </c>
      <c r="F1630" s="63">
        <v>164.19904953010001</v>
      </c>
      <c r="G1630" s="64">
        <v>0.205785356964271</v>
      </c>
      <c r="H1630" s="107"/>
      <c r="I1630" s="63">
        <v>57.4991875302997</v>
      </c>
      <c r="J1630" s="64">
        <v>0.28456628954527202</v>
      </c>
      <c r="K1630" s="63">
        <v>66.176584920200199</v>
      </c>
      <c r="L1630" s="64">
        <v>0.26384957620082899</v>
      </c>
      <c r="M1630" s="63">
        <v>53.947908278100201</v>
      </c>
      <c r="N1630" s="61">
        <v>0.279717895748958</v>
      </c>
      <c r="O1630" s="63">
        <v>57.225469233600002</v>
      </c>
      <c r="P1630" s="64">
        <v>0.20850323739259899</v>
      </c>
      <c r="Q1630" s="63">
        <v>18.9785925091</v>
      </c>
      <c r="R1630" s="62">
        <v>0.115614671874541</v>
      </c>
      <c r="S1630" s="63">
        <v>41.677868410499997</v>
      </c>
      <c r="T1630" s="62">
        <v>0.13928035777322201</v>
      </c>
      <c r="U1630" s="63">
        <v>12.088049527800001</v>
      </c>
      <c r="V1630" s="62">
        <v>0.105840719146703</v>
      </c>
      <c r="W1630" s="107"/>
      <c r="X1630" s="63">
        <v>43.423402166700001</v>
      </c>
      <c r="Y1630" s="64">
        <v>0.159289270510862</v>
      </c>
      <c r="Z1630" s="63">
        <v>69.325232395899903</v>
      </c>
      <c r="AA1630" s="62">
        <v>0.16278000229880299</v>
      </c>
      <c r="AB1630" s="63">
        <v>186.07257503440101</v>
      </c>
      <c r="AC1630" s="64">
        <v>0.236063238047443</v>
      </c>
    </row>
    <row r="1631" spans="1:29" customFormat="1" x14ac:dyDescent="0.3">
      <c r="A1631" s="58" t="s">
        <v>342</v>
      </c>
      <c r="B1631" s="59">
        <v>107.2847795802</v>
      </c>
      <c r="C1631" s="60">
        <v>7.16284541226406E-2</v>
      </c>
      <c r="D1631" s="59">
        <v>61.514904133999998</v>
      </c>
      <c r="E1631" s="60">
        <v>8.8420615082564602E-2</v>
      </c>
      <c r="F1631" s="59">
        <v>45.769875446199997</v>
      </c>
      <c r="G1631" s="60">
        <v>5.7361904248903098E-2</v>
      </c>
      <c r="H1631" s="107"/>
      <c r="I1631" s="59">
        <v>18.6324148076</v>
      </c>
      <c r="J1631" s="60">
        <v>9.2212731602043393E-2</v>
      </c>
      <c r="K1631" s="59">
        <v>30.368126998400001</v>
      </c>
      <c r="L1631" s="60">
        <v>0.121079343217891</v>
      </c>
      <c r="M1631" s="59">
        <v>14.0012898436</v>
      </c>
      <c r="N1631" s="60">
        <v>7.2596166521119901E-2</v>
      </c>
      <c r="O1631" s="59">
        <v>12.8138228788</v>
      </c>
      <c r="P1631" s="60">
        <v>4.6687665289364598E-2</v>
      </c>
      <c r="Q1631" s="59">
        <v>13.548632162200001</v>
      </c>
      <c r="R1631" s="60">
        <v>8.2536187076598405E-2</v>
      </c>
      <c r="S1631" s="59">
        <v>13.0985872707</v>
      </c>
      <c r="T1631" s="60">
        <v>4.3773254030603198E-2</v>
      </c>
      <c r="U1631" s="59">
        <v>4.8219056188999998</v>
      </c>
      <c r="V1631" s="60">
        <v>4.22197110615899E-2</v>
      </c>
      <c r="W1631" s="107"/>
      <c r="X1631" s="59">
        <v>19.4216304475</v>
      </c>
      <c r="Y1631" s="60">
        <v>7.1244011103447094E-2</v>
      </c>
      <c r="Z1631" s="59">
        <v>23.170102689899998</v>
      </c>
      <c r="AA1631" s="60">
        <v>5.4404857203890003E-2</v>
      </c>
      <c r="AB1631" s="59">
        <v>64.693046442799996</v>
      </c>
      <c r="AC1631" s="60">
        <v>8.2073621110567596E-2</v>
      </c>
    </row>
    <row r="1632" spans="1:29" customFormat="1" x14ac:dyDescent="0.3">
      <c r="A1632" s="58" t="s">
        <v>88</v>
      </c>
      <c r="B1632" s="63">
        <v>12.255064586</v>
      </c>
      <c r="C1632" s="64">
        <v>8.1820677164377801E-3</v>
      </c>
      <c r="D1632" s="63">
        <v>3.3902073810000002</v>
      </c>
      <c r="E1632" s="64">
        <v>4.8730340411891702E-3</v>
      </c>
      <c r="F1632" s="63">
        <v>8.8648572049999999</v>
      </c>
      <c r="G1632" s="64">
        <v>1.11100387583779E-2</v>
      </c>
      <c r="H1632" s="107"/>
      <c r="I1632" s="63">
        <v>0</v>
      </c>
      <c r="J1632" s="64">
        <v>0</v>
      </c>
      <c r="K1632" s="63">
        <v>0</v>
      </c>
      <c r="L1632" s="64">
        <v>0</v>
      </c>
      <c r="M1632" s="63">
        <v>2.2715322674</v>
      </c>
      <c r="N1632" s="64">
        <v>1.1777810229222901E-2</v>
      </c>
      <c r="O1632" s="63">
        <v>3.2666454296</v>
      </c>
      <c r="P1632" s="64">
        <v>1.1902150504087499E-2</v>
      </c>
      <c r="Q1632" s="63">
        <v>2.1587397362999998</v>
      </c>
      <c r="R1632" s="64">
        <v>1.31507110527394E-2</v>
      </c>
      <c r="S1632" s="63">
        <v>2.5451850583</v>
      </c>
      <c r="T1632" s="64">
        <v>8.5055761976007092E-3</v>
      </c>
      <c r="U1632" s="63">
        <v>2.0129620944000002</v>
      </c>
      <c r="V1632" s="64">
        <v>1.76251226632031E-2</v>
      </c>
      <c r="W1632" s="107"/>
      <c r="X1632" s="63">
        <v>1.6914838742</v>
      </c>
      <c r="Y1632" s="64">
        <v>6.2048393022697303E-3</v>
      </c>
      <c r="Z1632" s="63">
        <v>5.8161153586000003</v>
      </c>
      <c r="AA1632" s="64">
        <v>1.365660436645E-2</v>
      </c>
      <c r="AB1632" s="63">
        <v>4.7474653531999902</v>
      </c>
      <c r="AC1632" s="64">
        <v>6.0229297282915102E-3</v>
      </c>
    </row>
    <row r="1633" spans="1:29" customFormat="1" x14ac:dyDescent="0.3">
      <c r="A1633" s="58" t="s">
        <v>343</v>
      </c>
      <c r="B1633" s="59">
        <v>623.1728832279</v>
      </c>
      <c r="C1633" s="60">
        <v>0.41606004552952702</v>
      </c>
      <c r="D1633" s="59">
        <v>268.85218070660102</v>
      </c>
      <c r="E1633" s="60">
        <v>0.386444155591673</v>
      </c>
      <c r="F1633" s="59">
        <v>354.32070252129898</v>
      </c>
      <c r="G1633" s="60">
        <v>0.44405867425445</v>
      </c>
      <c r="H1633" s="107"/>
      <c r="I1633" s="59">
        <v>74.995070402099898</v>
      </c>
      <c r="J1633" s="60">
        <v>0.37115426904538501</v>
      </c>
      <c r="K1633" s="59">
        <v>86.922445244900103</v>
      </c>
      <c r="L1633" s="60">
        <v>0.34656442860964298</v>
      </c>
      <c r="M1633" s="59">
        <v>61.981074830099899</v>
      </c>
      <c r="N1633" s="62">
        <v>0.32136956521764298</v>
      </c>
      <c r="O1633" s="59">
        <v>122.4628310164</v>
      </c>
      <c r="P1633" s="60">
        <v>0.44619811893459999</v>
      </c>
      <c r="Q1633" s="59">
        <v>87.509811264599904</v>
      </c>
      <c r="R1633" s="61">
        <v>0.53309633526872802</v>
      </c>
      <c r="S1633" s="59">
        <v>131.8002871546</v>
      </c>
      <c r="T1633" s="60">
        <v>0.44045417507199902</v>
      </c>
      <c r="U1633" s="59">
        <v>57.501363315200003</v>
      </c>
      <c r="V1633" s="61">
        <v>0.50347126980247003</v>
      </c>
      <c r="W1633" s="107"/>
      <c r="X1633" s="59">
        <v>108.25766006889999</v>
      </c>
      <c r="Y1633" s="60">
        <v>0.39711959080009701</v>
      </c>
      <c r="Z1633" s="59">
        <v>208.44665758630001</v>
      </c>
      <c r="AA1633" s="61">
        <v>0.48944585150907399</v>
      </c>
      <c r="AB1633" s="59">
        <v>304.16755211330002</v>
      </c>
      <c r="AC1633" s="60">
        <v>0.385885868713084</v>
      </c>
    </row>
    <row r="1634" spans="1:29" customFormat="1" x14ac:dyDescent="0.3">
      <c r="A1634" s="58" t="s">
        <v>344</v>
      </c>
      <c r="B1634" s="63">
        <v>414.87843998979997</v>
      </c>
      <c r="C1634" s="64">
        <v>0.27699270503759799</v>
      </c>
      <c r="D1634" s="63">
        <v>200.97107578470099</v>
      </c>
      <c r="E1634" s="64">
        <v>0.28887285747822899</v>
      </c>
      <c r="F1634" s="63">
        <v>209.9689249763</v>
      </c>
      <c r="G1634" s="64">
        <v>0.263147261213174</v>
      </c>
      <c r="H1634" s="107"/>
      <c r="I1634" s="63">
        <v>76.131602337899693</v>
      </c>
      <c r="J1634" s="64">
        <v>0.37677902114731499</v>
      </c>
      <c r="K1634" s="63">
        <v>96.544711918600001</v>
      </c>
      <c r="L1634" s="61">
        <v>0.38492891941871998</v>
      </c>
      <c r="M1634" s="63">
        <v>67.949198121699794</v>
      </c>
      <c r="N1634" s="61">
        <v>0.352314062270078</v>
      </c>
      <c r="O1634" s="63">
        <v>70.039292112400005</v>
      </c>
      <c r="P1634" s="64">
        <v>0.25519090268196298</v>
      </c>
      <c r="Q1634" s="63">
        <v>32.527224671299997</v>
      </c>
      <c r="R1634" s="62">
        <v>0.19815085895113899</v>
      </c>
      <c r="S1634" s="63">
        <v>54.776455681199899</v>
      </c>
      <c r="T1634" s="62">
        <v>0.18305361180382501</v>
      </c>
      <c r="U1634" s="63">
        <v>16.9099551467</v>
      </c>
      <c r="V1634" s="62">
        <v>0.14806043020829299</v>
      </c>
      <c r="W1634" s="107"/>
      <c r="X1634" s="63">
        <v>62.845032614199901</v>
      </c>
      <c r="Y1634" s="64">
        <v>0.230533281614309</v>
      </c>
      <c r="Z1634" s="63">
        <v>92.495335085799994</v>
      </c>
      <c r="AA1634" s="62">
        <v>0.21718485950269301</v>
      </c>
      <c r="AB1634" s="63">
        <v>250.7656214772</v>
      </c>
      <c r="AC1634" s="61">
        <v>0.31813685915801099</v>
      </c>
    </row>
    <row r="1635" spans="1:29" customFormat="1" x14ac:dyDescent="0.3">
      <c r="A1635" s="65" t="s">
        <v>1</v>
      </c>
    </row>
    <row r="1636" spans="1:29" customFormat="1" x14ac:dyDescent="0.3">
      <c r="A1636" s="65" t="s">
        <v>1</v>
      </c>
    </row>
    <row r="1637" spans="1:29" customFormat="1" x14ac:dyDescent="0.3">
      <c r="A1637" s="53" t="s">
        <v>345</v>
      </c>
    </row>
    <row r="1638" spans="1:29" customFormat="1" x14ac:dyDescent="0.3">
      <c r="A1638" s="54" t="s">
        <v>1</v>
      </c>
    </row>
    <row r="1639" spans="1:29" customFormat="1" x14ac:dyDescent="0.3">
      <c r="A1639" s="114" t="s">
        <v>1</v>
      </c>
      <c r="B1639" s="113" t="s">
        <v>504</v>
      </c>
      <c r="C1639" s="113" t="s">
        <v>1</v>
      </c>
      <c r="D1639" s="113" t="s">
        <v>346</v>
      </c>
      <c r="E1639" s="113" t="s">
        <v>1</v>
      </c>
      <c r="F1639" s="113" t="s">
        <v>347</v>
      </c>
      <c r="G1639" s="113" t="s">
        <v>1</v>
      </c>
      <c r="H1639" s="105"/>
      <c r="I1639" s="113" t="s">
        <v>350</v>
      </c>
      <c r="J1639" s="113" t="s">
        <v>1</v>
      </c>
      <c r="K1639" s="113" t="s">
        <v>351</v>
      </c>
      <c r="L1639" s="113" t="s">
        <v>1</v>
      </c>
      <c r="M1639" s="113" t="s">
        <v>352</v>
      </c>
      <c r="N1639" s="113" t="s">
        <v>1</v>
      </c>
      <c r="O1639" s="113" t="s">
        <v>353</v>
      </c>
      <c r="P1639" s="113" t="s">
        <v>1</v>
      </c>
      <c r="Q1639" s="113" t="s">
        <v>354</v>
      </c>
      <c r="R1639" s="113" t="s">
        <v>1</v>
      </c>
      <c r="S1639" s="113" t="s">
        <v>355</v>
      </c>
      <c r="T1639" s="113" t="s">
        <v>1</v>
      </c>
      <c r="U1639" s="113" t="s">
        <v>356</v>
      </c>
      <c r="V1639" s="113" t="s">
        <v>1</v>
      </c>
      <c r="W1639" s="105"/>
      <c r="X1639" s="113" t="s">
        <v>358</v>
      </c>
      <c r="Y1639" s="113" t="s">
        <v>1</v>
      </c>
      <c r="Z1639" s="113" t="s">
        <v>359</v>
      </c>
      <c r="AA1639" s="113" t="s">
        <v>1</v>
      </c>
      <c r="AB1639" s="113" t="s">
        <v>360</v>
      </c>
      <c r="AC1639" s="113" t="s">
        <v>1</v>
      </c>
    </row>
    <row r="1640" spans="1:29" customFormat="1" x14ac:dyDescent="0.3">
      <c r="A1640" s="115" t="s">
        <v>1</v>
      </c>
      <c r="B1640" s="55" t="s">
        <v>14</v>
      </c>
      <c r="C1640" s="55" t="s">
        <v>15</v>
      </c>
      <c r="D1640" s="55" t="s">
        <v>14</v>
      </c>
      <c r="E1640" s="55" t="s">
        <v>15</v>
      </c>
      <c r="F1640" s="55" t="s">
        <v>14</v>
      </c>
      <c r="G1640" s="55" t="s">
        <v>15</v>
      </c>
      <c r="H1640" s="105"/>
      <c r="I1640" s="55" t="s">
        <v>14</v>
      </c>
      <c r="J1640" s="55" t="s">
        <v>15</v>
      </c>
      <c r="K1640" s="55" t="s">
        <v>14</v>
      </c>
      <c r="L1640" s="55" t="s">
        <v>15</v>
      </c>
      <c r="M1640" s="55" t="s">
        <v>14</v>
      </c>
      <c r="N1640" s="55" t="s">
        <v>15</v>
      </c>
      <c r="O1640" s="55" t="s">
        <v>14</v>
      </c>
      <c r="P1640" s="55" t="s">
        <v>15</v>
      </c>
      <c r="Q1640" s="55" t="s">
        <v>14</v>
      </c>
      <c r="R1640" s="55" t="s">
        <v>15</v>
      </c>
      <c r="S1640" s="55" t="s">
        <v>14</v>
      </c>
      <c r="T1640" s="55" t="s">
        <v>15</v>
      </c>
      <c r="U1640" s="55" t="s">
        <v>14</v>
      </c>
      <c r="V1640" s="55" t="s">
        <v>15</v>
      </c>
      <c r="W1640" s="105"/>
      <c r="X1640" s="55" t="s">
        <v>14</v>
      </c>
      <c r="Y1640" s="55" t="s">
        <v>15</v>
      </c>
      <c r="Z1640" s="55" t="s">
        <v>14</v>
      </c>
      <c r="AA1640" s="55" t="s">
        <v>15</v>
      </c>
      <c r="AB1640" s="55" t="s">
        <v>14</v>
      </c>
      <c r="AC1640" s="55" t="s">
        <v>15</v>
      </c>
    </row>
    <row r="1641" spans="1:29" customFormat="1" x14ac:dyDescent="0.3">
      <c r="A1641" s="56" t="s">
        <v>16</v>
      </c>
      <c r="B1641" s="57">
        <v>1497.7955463971</v>
      </c>
      <c r="C1641" s="57">
        <v>1497.7955463971</v>
      </c>
      <c r="D1641" s="57">
        <v>695.70771563350002</v>
      </c>
      <c r="E1641" s="57">
        <v>695.70771563350002</v>
      </c>
      <c r="F1641" s="57">
        <v>797.91415653839999</v>
      </c>
      <c r="G1641" s="57">
        <v>797.91415653839999</v>
      </c>
      <c r="H1641" s="106"/>
      <c r="I1641" s="57">
        <v>202.05902681649999</v>
      </c>
      <c r="J1641" s="57">
        <v>202.05902681649999</v>
      </c>
      <c r="K1641" s="57">
        <v>250.81179160139999</v>
      </c>
      <c r="L1641" s="57">
        <v>250.81179160139999</v>
      </c>
      <c r="M1641" s="57">
        <v>192.86541582780001</v>
      </c>
      <c r="N1641" s="57">
        <v>192.86541582780001</v>
      </c>
      <c r="O1641" s="57">
        <v>274.45842064239997</v>
      </c>
      <c r="P1641" s="57">
        <v>274.45842064239997</v>
      </c>
      <c r="Q1641" s="57">
        <v>164.15384138869999</v>
      </c>
      <c r="R1641" s="57">
        <v>164.15384138869999</v>
      </c>
      <c r="S1641" s="57">
        <v>299.23722969149998</v>
      </c>
      <c r="T1641" s="57">
        <v>299.23722969149998</v>
      </c>
      <c r="U1641" s="57">
        <v>114.2098204288</v>
      </c>
      <c r="V1641" s="57">
        <v>114.2098204288</v>
      </c>
      <c r="W1641" s="106"/>
      <c r="X1641" s="57">
        <v>272.60720089580002</v>
      </c>
      <c r="Y1641" s="57">
        <v>272.60720089580002</v>
      </c>
      <c r="Z1641" s="57">
        <v>425.88297958520002</v>
      </c>
      <c r="AA1641" s="57">
        <v>425.88297958520002</v>
      </c>
      <c r="AB1641" s="57">
        <v>788.23190164410005</v>
      </c>
      <c r="AC1641" s="57">
        <v>788.23190164410005</v>
      </c>
    </row>
    <row r="1642" spans="1:29" customFormat="1" x14ac:dyDescent="0.3">
      <c r="A1642" s="58" t="s">
        <v>346</v>
      </c>
      <c r="B1642" s="59">
        <v>695.70771563350195</v>
      </c>
      <c r="C1642" s="60">
        <v>0.46448777158338</v>
      </c>
      <c r="D1642" s="59">
        <v>695.70771563350002</v>
      </c>
      <c r="E1642" s="61">
        <v>1</v>
      </c>
      <c r="F1642" s="59">
        <v>0</v>
      </c>
      <c r="G1642" s="62">
        <v>0</v>
      </c>
      <c r="H1642" s="107"/>
      <c r="I1642" s="59">
        <v>120.8354872578</v>
      </c>
      <c r="J1642" s="60">
        <v>0.59802073266212796</v>
      </c>
      <c r="K1642" s="59">
        <v>104.94392946000001</v>
      </c>
      <c r="L1642" s="60">
        <v>0.41841704805801599</v>
      </c>
      <c r="M1642" s="59">
        <v>67.428310304200195</v>
      </c>
      <c r="N1642" s="62">
        <v>0.34961327833085099</v>
      </c>
      <c r="O1642" s="59">
        <v>104.2510389458</v>
      </c>
      <c r="P1642" s="62">
        <v>0.37984274157735498</v>
      </c>
      <c r="Q1642" s="59">
        <v>71.220411424200094</v>
      </c>
      <c r="R1642" s="60">
        <v>0.43386381227325099</v>
      </c>
      <c r="S1642" s="59">
        <v>158.39666963319999</v>
      </c>
      <c r="T1642" s="60">
        <v>0.52933476825894898</v>
      </c>
      <c r="U1642" s="59">
        <v>68.631868608299996</v>
      </c>
      <c r="V1642" s="61">
        <v>0.60092790926929096</v>
      </c>
      <c r="W1642" s="107"/>
      <c r="X1642" s="59">
        <v>132.39426123620001</v>
      </c>
      <c r="Y1642" s="60">
        <v>0.48565944260146598</v>
      </c>
      <c r="Z1642" s="59">
        <v>177.27131504659999</v>
      </c>
      <c r="AA1642" s="60">
        <v>0.41624418806137298</v>
      </c>
      <c r="AB1642" s="59">
        <v>386.04213935069998</v>
      </c>
      <c r="AC1642" s="60">
        <v>0.48975706076535402</v>
      </c>
    </row>
    <row r="1643" spans="1:29" customFormat="1" x14ac:dyDescent="0.3">
      <c r="A1643" s="58" t="s">
        <v>347</v>
      </c>
      <c r="B1643" s="63">
        <v>797.91415653839704</v>
      </c>
      <c r="C1643" s="64">
        <v>0.53272568372749995</v>
      </c>
      <c r="D1643" s="63">
        <v>0</v>
      </c>
      <c r="E1643" s="62">
        <v>0</v>
      </c>
      <c r="F1643" s="63">
        <v>797.91415653839999</v>
      </c>
      <c r="G1643" s="61">
        <v>1</v>
      </c>
      <c r="H1643" s="107"/>
      <c r="I1643" s="63">
        <v>81.223539558699898</v>
      </c>
      <c r="J1643" s="64">
        <v>0.40197926733787198</v>
      </c>
      <c r="K1643" s="63">
        <v>142.68867269770001</v>
      </c>
      <c r="L1643" s="64">
        <v>0.56890735394317704</v>
      </c>
      <c r="M1643" s="63">
        <v>124.6778557385</v>
      </c>
      <c r="N1643" s="61">
        <v>0.64645003980298199</v>
      </c>
      <c r="O1643" s="63">
        <v>170.20738169660001</v>
      </c>
      <c r="P1643" s="61">
        <v>0.62015725842264602</v>
      </c>
      <c r="Q1643" s="63">
        <v>92.698194968100097</v>
      </c>
      <c r="R1643" s="64">
        <v>0.56470317224316402</v>
      </c>
      <c r="S1643" s="63">
        <v>140.84056005830001</v>
      </c>
      <c r="T1643" s="64">
        <v>0.47066523174105102</v>
      </c>
      <c r="U1643" s="63">
        <v>45.577951820499997</v>
      </c>
      <c r="V1643" s="62">
        <v>0.39907209073070798</v>
      </c>
      <c r="W1643" s="107"/>
      <c r="X1643" s="63">
        <v>140.21293965960001</v>
      </c>
      <c r="Y1643" s="64">
        <v>0.51434055739853402</v>
      </c>
      <c r="Z1643" s="63">
        <v>248.6116645386</v>
      </c>
      <c r="AA1643" s="64">
        <v>0.58375581193862702</v>
      </c>
      <c r="AB1643" s="63">
        <v>398.01608806820002</v>
      </c>
      <c r="AC1643" s="64">
        <v>0.50494795660771297</v>
      </c>
    </row>
    <row r="1644" spans="1:29" customFormat="1" x14ac:dyDescent="0.3">
      <c r="A1644" s="58" t="s">
        <v>348</v>
      </c>
      <c r="B1644" s="59">
        <v>4.1736742252000001</v>
      </c>
      <c r="C1644" s="60">
        <v>2.7865446891197098E-3</v>
      </c>
      <c r="D1644" s="59">
        <v>0</v>
      </c>
      <c r="E1644" s="60">
        <v>0</v>
      </c>
      <c r="F1644" s="59">
        <v>0</v>
      </c>
      <c r="G1644" s="60">
        <v>0</v>
      </c>
      <c r="H1644" s="107"/>
      <c r="I1644" s="59">
        <v>0</v>
      </c>
      <c r="J1644" s="60">
        <v>0</v>
      </c>
      <c r="K1644" s="59">
        <v>3.1791894436999999</v>
      </c>
      <c r="L1644" s="60">
        <v>1.26755979988074E-2</v>
      </c>
      <c r="M1644" s="59">
        <v>0.75924978509999896</v>
      </c>
      <c r="N1644" s="60">
        <v>3.9366818661667E-3</v>
      </c>
      <c r="O1644" s="59">
        <v>0</v>
      </c>
      <c r="P1644" s="60">
        <v>0</v>
      </c>
      <c r="Q1644" s="59">
        <v>0.23523499640000001</v>
      </c>
      <c r="R1644" s="60">
        <v>1.43301548358522E-3</v>
      </c>
      <c r="S1644" s="59">
        <v>0</v>
      </c>
      <c r="T1644" s="60">
        <v>0</v>
      </c>
      <c r="U1644" s="59">
        <v>0</v>
      </c>
      <c r="V1644" s="60">
        <v>0</v>
      </c>
      <c r="W1644" s="107"/>
      <c r="X1644" s="59">
        <v>0</v>
      </c>
      <c r="Y1644" s="60">
        <v>0</v>
      </c>
      <c r="Z1644" s="59">
        <v>0</v>
      </c>
      <c r="AA1644" s="60">
        <v>0</v>
      </c>
      <c r="AB1644" s="59">
        <v>4.1736742252000001</v>
      </c>
      <c r="AC1644" s="60">
        <v>5.2949826269331601E-3</v>
      </c>
    </row>
    <row r="1645" spans="1:29" customFormat="1" x14ac:dyDescent="0.3">
      <c r="A1645" s="65" t="s">
        <v>1</v>
      </c>
    </row>
    <row r="1646" spans="1:29" customFormat="1" x14ac:dyDescent="0.3">
      <c r="A1646" s="65" t="s">
        <v>1</v>
      </c>
    </row>
    <row r="1647" spans="1:29" customFormat="1" x14ac:dyDescent="0.3">
      <c r="A1647" s="53" t="s">
        <v>349</v>
      </c>
    </row>
    <row r="1648" spans="1:29" customFormat="1" x14ac:dyDescent="0.3">
      <c r="A1648" s="54" t="s">
        <v>1</v>
      </c>
    </row>
    <row r="1649" spans="1:29" customFormat="1" x14ac:dyDescent="0.3">
      <c r="A1649" s="114" t="s">
        <v>1</v>
      </c>
      <c r="B1649" s="113" t="s">
        <v>504</v>
      </c>
      <c r="C1649" s="113" t="s">
        <v>1</v>
      </c>
      <c r="D1649" s="113" t="s">
        <v>346</v>
      </c>
      <c r="E1649" s="113" t="s">
        <v>1</v>
      </c>
      <c r="F1649" s="113" t="s">
        <v>347</v>
      </c>
      <c r="G1649" s="113" t="s">
        <v>1</v>
      </c>
      <c r="H1649" s="105"/>
      <c r="I1649" s="113" t="s">
        <v>350</v>
      </c>
      <c r="J1649" s="113" t="s">
        <v>1</v>
      </c>
      <c r="K1649" s="113" t="s">
        <v>351</v>
      </c>
      <c r="L1649" s="113" t="s">
        <v>1</v>
      </c>
      <c r="M1649" s="113" t="s">
        <v>352</v>
      </c>
      <c r="N1649" s="113" t="s">
        <v>1</v>
      </c>
      <c r="O1649" s="113" t="s">
        <v>353</v>
      </c>
      <c r="P1649" s="113" t="s">
        <v>1</v>
      </c>
      <c r="Q1649" s="113" t="s">
        <v>354</v>
      </c>
      <c r="R1649" s="113" t="s">
        <v>1</v>
      </c>
      <c r="S1649" s="113" t="s">
        <v>355</v>
      </c>
      <c r="T1649" s="113" t="s">
        <v>1</v>
      </c>
      <c r="U1649" s="113" t="s">
        <v>356</v>
      </c>
      <c r="V1649" s="113" t="s">
        <v>1</v>
      </c>
      <c r="W1649" s="105"/>
      <c r="X1649" s="113" t="s">
        <v>358</v>
      </c>
      <c r="Y1649" s="113" t="s">
        <v>1</v>
      </c>
      <c r="Z1649" s="113" t="s">
        <v>359</v>
      </c>
      <c r="AA1649" s="113" t="s">
        <v>1</v>
      </c>
      <c r="AB1649" s="113" t="s">
        <v>360</v>
      </c>
      <c r="AC1649" s="113" t="s">
        <v>1</v>
      </c>
    </row>
    <row r="1650" spans="1:29" customFormat="1" x14ac:dyDescent="0.3">
      <c r="A1650" s="115" t="s">
        <v>1</v>
      </c>
      <c r="B1650" s="55" t="s">
        <v>14</v>
      </c>
      <c r="C1650" s="55" t="s">
        <v>15</v>
      </c>
      <c r="D1650" s="55" t="s">
        <v>14</v>
      </c>
      <c r="E1650" s="55" t="s">
        <v>15</v>
      </c>
      <c r="F1650" s="55" t="s">
        <v>14</v>
      </c>
      <c r="G1650" s="55" t="s">
        <v>15</v>
      </c>
      <c r="H1650" s="105"/>
      <c r="I1650" s="55" t="s">
        <v>14</v>
      </c>
      <c r="J1650" s="55" t="s">
        <v>15</v>
      </c>
      <c r="K1650" s="55" t="s">
        <v>14</v>
      </c>
      <c r="L1650" s="55" t="s">
        <v>15</v>
      </c>
      <c r="M1650" s="55" t="s">
        <v>14</v>
      </c>
      <c r="N1650" s="55" t="s">
        <v>15</v>
      </c>
      <c r="O1650" s="55" t="s">
        <v>14</v>
      </c>
      <c r="P1650" s="55" t="s">
        <v>15</v>
      </c>
      <c r="Q1650" s="55" t="s">
        <v>14</v>
      </c>
      <c r="R1650" s="55" t="s">
        <v>15</v>
      </c>
      <c r="S1650" s="55" t="s">
        <v>14</v>
      </c>
      <c r="T1650" s="55" t="s">
        <v>15</v>
      </c>
      <c r="U1650" s="55" t="s">
        <v>14</v>
      </c>
      <c r="V1650" s="55" t="s">
        <v>15</v>
      </c>
      <c r="W1650" s="105"/>
      <c r="X1650" s="55" t="s">
        <v>14</v>
      </c>
      <c r="Y1650" s="55" t="s">
        <v>15</v>
      </c>
      <c r="Z1650" s="55" t="s">
        <v>14</v>
      </c>
      <c r="AA1650" s="55" t="s">
        <v>15</v>
      </c>
      <c r="AB1650" s="55" t="s">
        <v>14</v>
      </c>
      <c r="AC1650" s="55" t="s">
        <v>15</v>
      </c>
    </row>
    <row r="1651" spans="1:29" customFormat="1" x14ac:dyDescent="0.3">
      <c r="A1651" s="56" t="s">
        <v>16</v>
      </c>
      <c r="B1651" s="57">
        <v>1497.7955463971</v>
      </c>
      <c r="C1651" s="57">
        <v>1497.7955463971</v>
      </c>
      <c r="D1651" s="57">
        <v>695.70771563350002</v>
      </c>
      <c r="E1651" s="57">
        <v>695.70771563350002</v>
      </c>
      <c r="F1651" s="57">
        <v>797.91415653839999</v>
      </c>
      <c r="G1651" s="57">
        <v>797.91415653839999</v>
      </c>
      <c r="H1651" s="106"/>
      <c r="I1651" s="57">
        <v>202.05902681649999</v>
      </c>
      <c r="J1651" s="57">
        <v>202.05902681649999</v>
      </c>
      <c r="K1651" s="57">
        <v>250.81179160139999</v>
      </c>
      <c r="L1651" s="57">
        <v>250.81179160139999</v>
      </c>
      <c r="M1651" s="57">
        <v>192.86541582780001</v>
      </c>
      <c r="N1651" s="57">
        <v>192.86541582780001</v>
      </c>
      <c r="O1651" s="57">
        <v>274.45842064239997</v>
      </c>
      <c r="P1651" s="57">
        <v>274.45842064239997</v>
      </c>
      <c r="Q1651" s="57">
        <v>164.15384138869999</v>
      </c>
      <c r="R1651" s="57">
        <v>164.15384138869999</v>
      </c>
      <c r="S1651" s="57">
        <v>299.23722969149998</v>
      </c>
      <c r="T1651" s="57">
        <v>299.23722969149998</v>
      </c>
      <c r="U1651" s="57">
        <v>114.2098204288</v>
      </c>
      <c r="V1651" s="57">
        <v>114.2098204288</v>
      </c>
      <c r="W1651" s="106"/>
      <c r="X1651" s="57">
        <v>272.60720089580002</v>
      </c>
      <c r="Y1651" s="57">
        <v>272.60720089580002</v>
      </c>
      <c r="Z1651" s="57">
        <v>425.88297958520002</v>
      </c>
      <c r="AA1651" s="57">
        <v>425.88297958520002</v>
      </c>
      <c r="AB1651" s="57">
        <v>788.23190164410005</v>
      </c>
      <c r="AC1651" s="57">
        <v>788.23190164410005</v>
      </c>
    </row>
    <row r="1652" spans="1:29" customFormat="1" x14ac:dyDescent="0.3">
      <c r="A1652" s="58" t="s">
        <v>350</v>
      </c>
      <c r="B1652" s="59">
        <v>202.05902681649999</v>
      </c>
      <c r="C1652" s="60">
        <v>0.13490427802549301</v>
      </c>
      <c r="D1652" s="59">
        <v>120.8354872578</v>
      </c>
      <c r="E1652" s="61">
        <v>0.17368714553894099</v>
      </c>
      <c r="F1652" s="59">
        <v>81.223539558699997</v>
      </c>
      <c r="G1652" s="62">
        <v>0.101794834560992</v>
      </c>
      <c r="H1652" s="107"/>
      <c r="I1652" s="59">
        <v>202.05902681649999</v>
      </c>
      <c r="J1652" s="61">
        <v>1</v>
      </c>
      <c r="K1652" s="59">
        <v>0</v>
      </c>
      <c r="L1652" s="62">
        <v>0</v>
      </c>
      <c r="M1652" s="59">
        <v>0</v>
      </c>
      <c r="N1652" s="62">
        <v>0</v>
      </c>
      <c r="O1652" s="59">
        <v>0</v>
      </c>
      <c r="P1652" s="62">
        <v>0</v>
      </c>
      <c r="Q1652" s="59">
        <v>0</v>
      </c>
      <c r="R1652" s="62">
        <v>0</v>
      </c>
      <c r="S1652" s="59">
        <v>0</v>
      </c>
      <c r="T1652" s="62">
        <v>0</v>
      </c>
      <c r="U1652" s="59">
        <v>0</v>
      </c>
      <c r="V1652" s="62">
        <v>0</v>
      </c>
      <c r="W1652" s="107"/>
      <c r="X1652" s="59">
        <v>114.010586312</v>
      </c>
      <c r="Y1652" s="61">
        <v>0.41822294472543597</v>
      </c>
      <c r="Z1652" s="59">
        <v>52.558928411099998</v>
      </c>
      <c r="AA1652" s="60">
        <v>0.123411666890964</v>
      </c>
      <c r="AB1652" s="59">
        <v>26.7170612807999</v>
      </c>
      <c r="AC1652" s="62">
        <v>3.3894925116673601E-2</v>
      </c>
    </row>
    <row r="1653" spans="1:29" customFormat="1" x14ac:dyDescent="0.3">
      <c r="A1653" s="58" t="s">
        <v>351</v>
      </c>
      <c r="B1653" s="63">
        <v>250.81179160139999</v>
      </c>
      <c r="C1653" s="64">
        <v>0.167453957387388</v>
      </c>
      <c r="D1653" s="63">
        <v>104.94392946000001</v>
      </c>
      <c r="E1653" s="64">
        <v>0.15084485496102301</v>
      </c>
      <c r="F1653" s="63">
        <v>142.68867269770001</v>
      </c>
      <c r="G1653" s="64">
        <v>0.17882709753731901</v>
      </c>
      <c r="H1653" s="107"/>
      <c r="I1653" s="63">
        <v>0</v>
      </c>
      <c r="J1653" s="62">
        <v>0</v>
      </c>
      <c r="K1653" s="63">
        <v>250.81179160139999</v>
      </c>
      <c r="L1653" s="61">
        <v>1</v>
      </c>
      <c r="M1653" s="63">
        <v>0</v>
      </c>
      <c r="N1653" s="62">
        <v>0</v>
      </c>
      <c r="O1653" s="63">
        <v>0</v>
      </c>
      <c r="P1653" s="62">
        <v>0</v>
      </c>
      <c r="Q1653" s="63">
        <v>0</v>
      </c>
      <c r="R1653" s="62">
        <v>0</v>
      </c>
      <c r="S1653" s="63">
        <v>0</v>
      </c>
      <c r="T1653" s="62">
        <v>0</v>
      </c>
      <c r="U1653" s="63">
        <v>0</v>
      </c>
      <c r="V1653" s="62">
        <v>0</v>
      </c>
      <c r="W1653" s="107"/>
      <c r="X1653" s="63">
        <v>5.0006761769999999</v>
      </c>
      <c r="Y1653" s="62">
        <v>1.8343888791519599E-2</v>
      </c>
      <c r="Z1653" s="63">
        <v>38.086004755099999</v>
      </c>
      <c r="AA1653" s="62">
        <v>8.9428332618962297E-2</v>
      </c>
      <c r="AB1653" s="63">
        <v>207.725110669299</v>
      </c>
      <c r="AC1653" s="61">
        <v>0.26353299103477701</v>
      </c>
    </row>
    <row r="1654" spans="1:29" customFormat="1" x14ac:dyDescent="0.3">
      <c r="A1654" s="58" t="s">
        <v>352</v>
      </c>
      <c r="B1654" s="59">
        <v>192.86541582780001</v>
      </c>
      <c r="C1654" s="60">
        <v>0.12876618326962699</v>
      </c>
      <c r="D1654" s="59">
        <v>67.428310304199996</v>
      </c>
      <c r="E1654" s="62">
        <v>9.6920457814386698E-2</v>
      </c>
      <c r="F1654" s="59">
        <v>124.6778557385</v>
      </c>
      <c r="G1654" s="60">
        <v>0.15625472328927101</v>
      </c>
      <c r="H1654" s="107"/>
      <c r="I1654" s="59">
        <v>0</v>
      </c>
      <c r="J1654" s="62">
        <v>0</v>
      </c>
      <c r="K1654" s="59">
        <v>0</v>
      </c>
      <c r="L1654" s="62">
        <v>0</v>
      </c>
      <c r="M1654" s="59">
        <v>192.86541582780001</v>
      </c>
      <c r="N1654" s="61">
        <v>1</v>
      </c>
      <c r="O1654" s="59">
        <v>0</v>
      </c>
      <c r="P1654" s="62">
        <v>0</v>
      </c>
      <c r="Q1654" s="59">
        <v>0</v>
      </c>
      <c r="R1654" s="62">
        <v>0</v>
      </c>
      <c r="S1654" s="59">
        <v>0</v>
      </c>
      <c r="T1654" s="62">
        <v>0</v>
      </c>
      <c r="U1654" s="59">
        <v>0</v>
      </c>
      <c r="V1654" s="62">
        <v>0</v>
      </c>
      <c r="W1654" s="107"/>
      <c r="X1654" s="59">
        <v>4.4595973647999898</v>
      </c>
      <c r="Y1654" s="62">
        <v>1.63590592990411E-2</v>
      </c>
      <c r="Z1654" s="59">
        <v>50.235066886499901</v>
      </c>
      <c r="AA1654" s="60">
        <v>0.117955093991847</v>
      </c>
      <c r="AB1654" s="59">
        <v>138.17075157650001</v>
      </c>
      <c r="AC1654" s="61">
        <v>0.17529200643656101</v>
      </c>
    </row>
    <row r="1655" spans="1:29" customFormat="1" x14ac:dyDescent="0.3">
      <c r="A1655" s="58" t="s">
        <v>353</v>
      </c>
      <c r="B1655" s="63">
        <v>274.45842064239997</v>
      </c>
      <c r="C1655" s="64">
        <v>0.183241578800659</v>
      </c>
      <c r="D1655" s="63">
        <v>104.2510389458</v>
      </c>
      <c r="E1655" s="64">
        <v>0.14984890436477399</v>
      </c>
      <c r="F1655" s="63">
        <v>170.20738169660001</v>
      </c>
      <c r="G1655" s="64">
        <v>0.21331540530000401</v>
      </c>
      <c r="H1655" s="107"/>
      <c r="I1655" s="63">
        <v>0</v>
      </c>
      <c r="J1655" s="62">
        <v>0</v>
      </c>
      <c r="K1655" s="63">
        <v>0</v>
      </c>
      <c r="L1655" s="62">
        <v>0</v>
      </c>
      <c r="M1655" s="63">
        <v>0</v>
      </c>
      <c r="N1655" s="62">
        <v>0</v>
      </c>
      <c r="O1655" s="63">
        <v>274.45842064239997</v>
      </c>
      <c r="P1655" s="61">
        <v>1</v>
      </c>
      <c r="Q1655" s="63">
        <v>0</v>
      </c>
      <c r="R1655" s="62">
        <v>0</v>
      </c>
      <c r="S1655" s="63">
        <v>0</v>
      </c>
      <c r="T1655" s="62">
        <v>0</v>
      </c>
      <c r="U1655" s="63">
        <v>0</v>
      </c>
      <c r="V1655" s="62">
        <v>0</v>
      </c>
      <c r="W1655" s="107"/>
      <c r="X1655" s="63">
        <v>12.3081071144</v>
      </c>
      <c r="Y1655" s="62">
        <v>4.5149603803402799E-2</v>
      </c>
      <c r="Z1655" s="63">
        <v>92.726373696499905</v>
      </c>
      <c r="AA1655" s="64">
        <v>0.21772735267986801</v>
      </c>
      <c r="AB1655" s="63">
        <v>169.42393983150001</v>
      </c>
      <c r="AC1655" s="64">
        <v>0.214941744273626</v>
      </c>
    </row>
    <row r="1656" spans="1:29" customFormat="1" x14ac:dyDescent="0.3">
      <c r="A1656" s="58" t="s">
        <v>354</v>
      </c>
      <c r="B1656" s="59">
        <v>164.15384138869999</v>
      </c>
      <c r="C1656" s="60">
        <v>0.109596961870775</v>
      </c>
      <c r="D1656" s="59">
        <v>71.220411424199995</v>
      </c>
      <c r="E1656" s="60">
        <v>0.10237116798302</v>
      </c>
      <c r="F1656" s="59">
        <v>92.698194968099997</v>
      </c>
      <c r="G1656" s="60">
        <v>0.11617564898240899</v>
      </c>
      <c r="H1656" s="107"/>
      <c r="I1656" s="59">
        <v>0</v>
      </c>
      <c r="J1656" s="62">
        <v>0</v>
      </c>
      <c r="K1656" s="59">
        <v>0</v>
      </c>
      <c r="L1656" s="62">
        <v>0</v>
      </c>
      <c r="M1656" s="59">
        <v>0</v>
      </c>
      <c r="N1656" s="62">
        <v>0</v>
      </c>
      <c r="O1656" s="59">
        <v>0</v>
      </c>
      <c r="P1656" s="62">
        <v>0</v>
      </c>
      <c r="Q1656" s="59">
        <v>164.15384138869999</v>
      </c>
      <c r="R1656" s="61">
        <v>1</v>
      </c>
      <c r="S1656" s="59">
        <v>0</v>
      </c>
      <c r="T1656" s="62">
        <v>0</v>
      </c>
      <c r="U1656" s="59">
        <v>0</v>
      </c>
      <c r="V1656" s="62">
        <v>0</v>
      </c>
      <c r="W1656" s="107"/>
      <c r="X1656" s="59">
        <v>28.389735407900002</v>
      </c>
      <c r="Y1656" s="60">
        <v>0.10414154620497899</v>
      </c>
      <c r="Z1656" s="59">
        <v>61.646114433600097</v>
      </c>
      <c r="AA1656" s="61">
        <v>0.14474895074145</v>
      </c>
      <c r="AB1656" s="59">
        <v>71.816978087799896</v>
      </c>
      <c r="AC1656" s="60">
        <v>9.1111483737214394E-2</v>
      </c>
    </row>
    <row r="1657" spans="1:29" customFormat="1" x14ac:dyDescent="0.3">
      <c r="A1657" s="58" t="s">
        <v>355</v>
      </c>
      <c r="B1657" s="63">
        <v>299.23722969149998</v>
      </c>
      <c r="C1657" s="64">
        <v>0.199785097780071</v>
      </c>
      <c r="D1657" s="63">
        <v>158.39666963319999</v>
      </c>
      <c r="E1657" s="64">
        <v>0.22767703458479899</v>
      </c>
      <c r="F1657" s="63">
        <v>140.84056005830001</v>
      </c>
      <c r="G1657" s="64">
        <v>0.176510917752494</v>
      </c>
      <c r="H1657" s="107"/>
      <c r="I1657" s="63">
        <v>0</v>
      </c>
      <c r="J1657" s="62">
        <v>0</v>
      </c>
      <c r="K1657" s="63">
        <v>0</v>
      </c>
      <c r="L1657" s="62">
        <v>0</v>
      </c>
      <c r="M1657" s="63">
        <v>0</v>
      </c>
      <c r="N1657" s="62">
        <v>0</v>
      </c>
      <c r="O1657" s="63">
        <v>0</v>
      </c>
      <c r="P1657" s="62">
        <v>0</v>
      </c>
      <c r="Q1657" s="63">
        <v>0</v>
      </c>
      <c r="R1657" s="62">
        <v>0</v>
      </c>
      <c r="S1657" s="63">
        <v>299.23722969149998</v>
      </c>
      <c r="T1657" s="61">
        <v>1</v>
      </c>
      <c r="U1657" s="63">
        <v>0</v>
      </c>
      <c r="V1657" s="62">
        <v>0</v>
      </c>
      <c r="W1657" s="107"/>
      <c r="X1657" s="63">
        <v>64.317943325299893</v>
      </c>
      <c r="Y1657" s="64">
        <v>0.23593633298734701</v>
      </c>
      <c r="Z1657" s="63">
        <v>106.61466504019999</v>
      </c>
      <c r="AA1657" s="61">
        <v>0.25033793354230799</v>
      </c>
      <c r="AB1657" s="63">
        <v>128.30462132599999</v>
      </c>
      <c r="AC1657" s="62">
        <v>0.16277522015840901</v>
      </c>
    </row>
    <row r="1658" spans="1:29" customFormat="1" x14ac:dyDescent="0.3">
      <c r="A1658" s="58" t="s">
        <v>356</v>
      </c>
      <c r="B1658" s="59">
        <v>114.2098204288</v>
      </c>
      <c r="C1658" s="60">
        <v>7.6251942865985994E-2</v>
      </c>
      <c r="D1658" s="59">
        <v>68.631868608299996</v>
      </c>
      <c r="E1658" s="60">
        <v>9.8650434753055696E-2</v>
      </c>
      <c r="F1658" s="59">
        <v>45.577951820499997</v>
      </c>
      <c r="G1658" s="60">
        <v>5.7121372577510501E-2</v>
      </c>
      <c r="H1658" s="107"/>
      <c r="I1658" s="59">
        <v>0</v>
      </c>
      <c r="J1658" s="60">
        <v>0</v>
      </c>
      <c r="K1658" s="59">
        <v>0</v>
      </c>
      <c r="L1658" s="62">
        <v>0</v>
      </c>
      <c r="M1658" s="59">
        <v>0</v>
      </c>
      <c r="N1658" s="62">
        <v>0</v>
      </c>
      <c r="O1658" s="59">
        <v>0</v>
      </c>
      <c r="P1658" s="62">
        <v>0</v>
      </c>
      <c r="Q1658" s="59">
        <v>0</v>
      </c>
      <c r="R1658" s="62">
        <v>0</v>
      </c>
      <c r="S1658" s="59">
        <v>0</v>
      </c>
      <c r="T1658" s="62">
        <v>0</v>
      </c>
      <c r="U1658" s="59">
        <v>114.2098204288</v>
      </c>
      <c r="V1658" s="61">
        <v>1</v>
      </c>
      <c r="W1658" s="107"/>
      <c r="X1658" s="59">
        <v>44.120555194399898</v>
      </c>
      <c r="Y1658" s="61">
        <v>0.161846624188275</v>
      </c>
      <c r="Z1658" s="59">
        <v>24.015826362199899</v>
      </c>
      <c r="AA1658" s="60">
        <v>5.6390669534600403E-2</v>
      </c>
      <c r="AB1658" s="59">
        <v>46.073438872200001</v>
      </c>
      <c r="AC1658" s="60">
        <v>5.8451629242739001E-2</v>
      </c>
    </row>
    <row r="1659" spans="1:29" customFormat="1" x14ac:dyDescent="0.3">
      <c r="A1659" s="65" t="s">
        <v>1</v>
      </c>
    </row>
    <row r="1660" spans="1:29" customFormat="1" x14ac:dyDescent="0.3">
      <c r="A1660" s="65" t="s">
        <v>1</v>
      </c>
    </row>
    <row r="1661" spans="1:29" customFormat="1" x14ac:dyDescent="0.3">
      <c r="A1661" s="53" t="s">
        <v>357</v>
      </c>
    </row>
    <row r="1662" spans="1:29" customFormat="1" x14ac:dyDescent="0.3">
      <c r="A1662" s="54" t="s">
        <v>1</v>
      </c>
    </row>
    <row r="1663" spans="1:29" customFormat="1" x14ac:dyDescent="0.3">
      <c r="A1663" s="114" t="s">
        <v>1</v>
      </c>
      <c r="B1663" s="113" t="s">
        <v>504</v>
      </c>
      <c r="C1663" s="113" t="s">
        <v>1</v>
      </c>
      <c r="D1663" s="113" t="s">
        <v>346</v>
      </c>
      <c r="E1663" s="113" t="s">
        <v>1</v>
      </c>
      <c r="F1663" s="113" t="s">
        <v>347</v>
      </c>
      <c r="G1663" s="113" t="s">
        <v>1</v>
      </c>
      <c r="H1663" s="105"/>
      <c r="I1663" s="113" t="s">
        <v>350</v>
      </c>
      <c r="J1663" s="113" t="s">
        <v>1</v>
      </c>
      <c r="K1663" s="113" t="s">
        <v>351</v>
      </c>
      <c r="L1663" s="113" t="s">
        <v>1</v>
      </c>
      <c r="M1663" s="113" t="s">
        <v>352</v>
      </c>
      <c r="N1663" s="113" t="s">
        <v>1</v>
      </c>
      <c r="O1663" s="113" t="s">
        <v>353</v>
      </c>
      <c r="P1663" s="113" t="s">
        <v>1</v>
      </c>
      <c r="Q1663" s="113" t="s">
        <v>354</v>
      </c>
      <c r="R1663" s="113" t="s">
        <v>1</v>
      </c>
      <c r="S1663" s="113" t="s">
        <v>355</v>
      </c>
      <c r="T1663" s="113" t="s">
        <v>1</v>
      </c>
      <c r="U1663" s="113" t="s">
        <v>356</v>
      </c>
      <c r="V1663" s="113" t="s">
        <v>1</v>
      </c>
      <c r="W1663" s="105"/>
      <c r="X1663" s="113" t="s">
        <v>358</v>
      </c>
      <c r="Y1663" s="113" t="s">
        <v>1</v>
      </c>
      <c r="Z1663" s="113" t="s">
        <v>359</v>
      </c>
      <c r="AA1663" s="113" t="s">
        <v>1</v>
      </c>
      <c r="AB1663" s="113" t="s">
        <v>360</v>
      </c>
      <c r="AC1663" s="113" t="s">
        <v>1</v>
      </c>
    </row>
    <row r="1664" spans="1:29" customFormat="1" x14ac:dyDescent="0.3">
      <c r="A1664" s="115" t="s">
        <v>1</v>
      </c>
      <c r="B1664" s="55" t="s">
        <v>14</v>
      </c>
      <c r="C1664" s="55" t="s">
        <v>15</v>
      </c>
      <c r="D1664" s="55" t="s">
        <v>14</v>
      </c>
      <c r="E1664" s="55" t="s">
        <v>15</v>
      </c>
      <c r="F1664" s="55" t="s">
        <v>14</v>
      </c>
      <c r="G1664" s="55" t="s">
        <v>15</v>
      </c>
      <c r="H1664" s="105"/>
      <c r="I1664" s="55" t="s">
        <v>14</v>
      </c>
      <c r="J1664" s="55" t="s">
        <v>15</v>
      </c>
      <c r="K1664" s="55" t="s">
        <v>14</v>
      </c>
      <c r="L1664" s="55" t="s">
        <v>15</v>
      </c>
      <c r="M1664" s="55" t="s">
        <v>14</v>
      </c>
      <c r="N1664" s="55" t="s">
        <v>15</v>
      </c>
      <c r="O1664" s="55" t="s">
        <v>14</v>
      </c>
      <c r="P1664" s="55" t="s">
        <v>15</v>
      </c>
      <c r="Q1664" s="55" t="s">
        <v>14</v>
      </c>
      <c r="R1664" s="55" t="s">
        <v>15</v>
      </c>
      <c r="S1664" s="55" t="s">
        <v>14</v>
      </c>
      <c r="T1664" s="55" t="s">
        <v>15</v>
      </c>
      <c r="U1664" s="55" t="s">
        <v>14</v>
      </c>
      <c r="V1664" s="55" t="s">
        <v>15</v>
      </c>
      <c r="W1664" s="105"/>
      <c r="X1664" s="55" t="s">
        <v>14</v>
      </c>
      <c r="Y1664" s="55" t="s">
        <v>15</v>
      </c>
      <c r="Z1664" s="55" t="s">
        <v>14</v>
      </c>
      <c r="AA1664" s="55" t="s">
        <v>15</v>
      </c>
      <c r="AB1664" s="55" t="s">
        <v>14</v>
      </c>
      <c r="AC1664" s="55" t="s">
        <v>15</v>
      </c>
    </row>
    <row r="1665" spans="1:29" customFormat="1" x14ac:dyDescent="0.3">
      <c r="A1665" s="56" t="s">
        <v>16</v>
      </c>
      <c r="B1665" s="57">
        <v>1497.7955463971</v>
      </c>
      <c r="C1665" s="57">
        <v>1497.7955463971</v>
      </c>
      <c r="D1665" s="57">
        <v>695.70771563350002</v>
      </c>
      <c r="E1665" s="57">
        <v>695.70771563350002</v>
      </c>
      <c r="F1665" s="57">
        <v>797.91415653839999</v>
      </c>
      <c r="G1665" s="57">
        <v>797.91415653839999</v>
      </c>
      <c r="H1665" s="106"/>
      <c r="I1665" s="57">
        <v>202.05902681649999</v>
      </c>
      <c r="J1665" s="57">
        <v>202.05902681649999</v>
      </c>
      <c r="K1665" s="57">
        <v>250.81179160139999</v>
      </c>
      <c r="L1665" s="57">
        <v>250.81179160139999</v>
      </c>
      <c r="M1665" s="57">
        <v>192.86541582780001</v>
      </c>
      <c r="N1665" s="57">
        <v>192.86541582780001</v>
      </c>
      <c r="O1665" s="57">
        <v>274.45842064239997</v>
      </c>
      <c r="P1665" s="57">
        <v>274.45842064239997</v>
      </c>
      <c r="Q1665" s="57">
        <v>164.15384138869999</v>
      </c>
      <c r="R1665" s="57">
        <v>164.15384138869999</v>
      </c>
      <c r="S1665" s="57">
        <v>299.23722969149998</v>
      </c>
      <c r="T1665" s="57">
        <v>299.23722969149998</v>
      </c>
      <c r="U1665" s="57">
        <v>114.2098204288</v>
      </c>
      <c r="V1665" s="57">
        <v>114.2098204288</v>
      </c>
      <c r="W1665" s="106"/>
      <c r="X1665" s="57">
        <v>272.60720089580002</v>
      </c>
      <c r="Y1665" s="57">
        <v>272.60720089580002</v>
      </c>
      <c r="Z1665" s="57">
        <v>425.88297958520002</v>
      </c>
      <c r="AA1665" s="57">
        <v>425.88297958520002</v>
      </c>
      <c r="AB1665" s="57">
        <v>788.23190164410005</v>
      </c>
      <c r="AC1665" s="57">
        <v>788.23190164410005</v>
      </c>
    </row>
    <row r="1666" spans="1:29" customFormat="1" x14ac:dyDescent="0.3">
      <c r="A1666" s="58" t="s">
        <v>358</v>
      </c>
      <c r="B1666" s="59">
        <v>272.60720089580002</v>
      </c>
      <c r="C1666" s="60">
        <v>0.18200561588766101</v>
      </c>
      <c r="D1666" s="59">
        <v>132.39426123620001</v>
      </c>
      <c r="E1666" s="60">
        <v>0.190301556617989</v>
      </c>
      <c r="F1666" s="59">
        <v>140.21293965960001</v>
      </c>
      <c r="G1666" s="60">
        <v>0.175724341410218</v>
      </c>
      <c r="H1666" s="107"/>
      <c r="I1666" s="59">
        <v>114.010586312</v>
      </c>
      <c r="J1666" s="61">
        <v>0.564243964292369</v>
      </c>
      <c r="K1666" s="59">
        <v>5.0006761769999999</v>
      </c>
      <c r="L1666" s="62">
        <v>1.99379628249188E-2</v>
      </c>
      <c r="M1666" s="59">
        <v>4.4595973647999996</v>
      </c>
      <c r="N1666" s="62">
        <v>2.3122846289776299E-2</v>
      </c>
      <c r="O1666" s="59">
        <v>12.3081071144</v>
      </c>
      <c r="P1666" s="62">
        <v>4.4845070104213E-2</v>
      </c>
      <c r="Q1666" s="59">
        <v>28.389735407900002</v>
      </c>
      <c r="R1666" s="60">
        <v>0.172945909567087</v>
      </c>
      <c r="S1666" s="59">
        <v>64.317943325300106</v>
      </c>
      <c r="T1666" s="60">
        <v>0.21493964301036</v>
      </c>
      <c r="U1666" s="59">
        <v>44.120555194399998</v>
      </c>
      <c r="V1666" s="61">
        <v>0.38631139624201899</v>
      </c>
      <c r="W1666" s="107"/>
      <c r="X1666" s="59">
        <v>272.60720089580002</v>
      </c>
      <c r="Y1666" s="61">
        <v>1</v>
      </c>
      <c r="Z1666" s="59">
        <v>0</v>
      </c>
      <c r="AA1666" s="62">
        <v>0</v>
      </c>
      <c r="AB1666" s="59">
        <v>0</v>
      </c>
      <c r="AC1666" s="62">
        <v>0</v>
      </c>
    </row>
    <row r="1667" spans="1:29" customFormat="1" x14ac:dyDescent="0.3">
      <c r="A1667" s="58" t="s">
        <v>359</v>
      </c>
      <c r="B1667" s="63">
        <v>425.88297958520002</v>
      </c>
      <c r="C1667" s="64">
        <v>0.28433986241289599</v>
      </c>
      <c r="D1667" s="63">
        <v>177.27131504660099</v>
      </c>
      <c r="E1667" s="64">
        <v>0.25480717126326502</v>
      </c>
      <c r="F1667" s="63">
        <v>248.6116645386</v>
      </c>
      <c r="G1667" s="64">
        <v>0.31157695662043999</v>
      </c>
      <c r="H1667" s="107"/>
      <c r="I1667" s="63">
        <v>52.558928411100197</v>
      </c>
      <c r="J1667" s="64">
        <v>0.26011670569328899</v>
      </c>
      <c r="K1667" s="63">
        <v>38.086004755099999</v>
      </c>
      <c r="L1667" s="62">
        <v>0.15185093376960401</v>
      </c>
      <c r="M1667" s="63">
        <v>50.2350668865</v>
      </c>
      <c r="N1667" s="64">
        <v>0.26046695137583598</v>
      </c>
      <c r="O1667" s="63">
        <v>92.726373696500104</v>
      </c>
      <c r="P1667" s="64">
        <v>0.33785217257850497</v>
      </c>
      <c r="Q1667" s="63">
        <v>61.646114433599799</v>
      </c>
      <c r="R1667" s="61">
        <v>0.375538664901713</v>
      </c>
      <c r="S1667" s="63">
        <v>106.61466504019999</v>
      </c>
      <c r="T1667" s="61">
        <v>0.35628810342254202</v>
      </c>
      <c r="U1667" s="63">
        <v>24.015826362199999</v>
      </c>
      <c r="V1667" s="62">
        <v>0.21027812032304</v>
      </c>
      <c r="W1667" s="107"/>
      <c r="X1667" s="63">
        <v>0</v>
      </c>
      <c r="Y1667" s="62">
        <v>0</v>
      </c>
      <c r="Z1667" s="63">
        <v>425.88297958520002</v>
      </c>
      <c r="AA1667" s="61">
        <v>1</v>
      </c>
      <c r="AB1667" s="63">
        <v>0</v>
      </c>
      <c r="AC1667" s="62">
        <v>0</v>
      </c>
    </row>
    <row r="1668" spans="1:29" customFormat="1" x14ac:dyDescent="0.3">
      <c r="A1668" s="58" t="s">
        <v>360</v>
      </c>
      <c r="B1668" s="59">
        <v>788.23190164410005</v>
      </c>
      <c r="C1668" s="60">
        <v>0.52626134691090998</v>
      </c>
      <c r="D1668" s="59">
        <v>386.04213935069998</v>
      </c>
      <c r="E1668" s="60">
        <v>0.554891272118747</v>
      </c>
      <c r="F1668" s="59">
        <v>398.01608806820002</v>
      </c>
      <c r="G1668" s="60">
        <v>0.49882068742196201</v>
      </c>
      <c r="H1668" s="107"/>
      <c r="I1668" s="59">
        <v>26.717061280799999</v>
      </c>
      <c r="J1668" s="62">
        <v>0.13222404216102199</v>
      </c>
      <c r="K1668" s="59">
        <v>207.72511066929999</v>
      </c>
      <c r="L1668" s="61">
        <v>0.82821110340547699</v>
      </c>
      <c r="M1668" s="59">
        <v>138.17075157650001</v>
      </c>
      <c r="N1668" s="61">
        <v>0.71641020233438801</v>
      </c>
      <c r="O1668" s="59">
        <v>169.42393983150001</v>
      </c>
      <c r="P1668" s="61">
        <v>0.61730275731728201</v>
      </c>
      <c r="Q1668" s="59">
        <v>71.816978087800194</v>
      </c>
      <c r="R1668" s="62">
        <v>0.43749800479992701</v>
      </c>
      <c r="S1668" s="59">
        <v>128.30462132599999</v>
      </c>
      <c r="T1668" s="62">
        <v>0.42877225356709903</v>
      </c>
      <c r="U1668" s="59">
        <v>46.073438872200001</v>
      </c>
      <c r="V1668" s="62">
        <v>0.40341048343494101</v>
      </c>
      <c r="W1668" s="107"/>
      <c r="X1668" s="59">
        <v>0</v>
      </c>
      <c r="Y1668" s="62">
        <v>0</v>
      </c>
      <c r="Z1668" s="59">
        <v>0</v>
      </c>
      <c r="AA1668" s="62">
        <v>0</v>
      </c>
      <c r="AB1668" s="59">
        <v>788.23190164410005</v>
      </c>
      <c r="AC1668" s="61">
        <v>1</v>
      </c>
    </row>
    <row r="1669" spans="1:29" customFormat="1" x14ac:dyDescent="0.3">
      <c r="A1669" s="58" t="s">
        <v>361</v>
      </c>
      <c r="B1669" s="63">
        <v>11.073464272000001</v>
      </c>
      <c r="C1669" s="64">
        <v>7.3931747885329696E-3</v>
      </c>
      <c r="D1669" s="63">
        <v>0</v>
      </c>
      <c r="E1669" s="62">
        <v>0</v>
      </c>
      <c r="F1669" s="63">
        <v>11.073464272000001</v>
      </c>
      <c r="G1669" s="64">
        <v>1.3878014547379599E-2</v>
      </c>
      <c r="H1669" s="107"/>
      <c r="I1669" s="63">
        <v>8.7724508126000007</v>
      </c>
      <c r="J1669" s="61">
        <v>4.3415287853319703E-2</v>
      </c>
      <c r="K1669" s="63">
        <v>0</v>
      </c>
      <c r="L1669" s="64">
        <v>0</v>
      </c>
      <c r="M1669" s="63">
        <v>0</v>
      </c>
      <c r="N1669" s="64">
        <v>0</v>
      </c>
      <c r="O1669" s="63">
        <v>0</v>
      </c>
      <c r="P1669" s="64">
        <v>0</v>
      </c>
      <c r="Q1669" s="63">
        <v>2.3010134594</v>
      </c>
      <c r="R1669" s="64">
        <v>1.4017420731272601E-2</v>
      </c>
      <c r="S1669" s="63">
        <v>0</v>
      </c>
      <c r="T1669" s="64">
        <v>0</v>
      </c>
      <c r="U1669" s="63">
        <v>0</v>
      </c>
      <c r="V1669" s="64">
        <v>0</v>
      </c>
      <c r="W1669" s="107"/>
      <c r="X1669" s="63">
        <v>0</v>
      </c>
      <c r="Y1669" s="64">
        <v>0</v>
      </c>
      <c r="Z1669" s="63">
        <v>0</v>
      </c>
      <c r="AA1669" s="64">
        <v>0</v>
      </c>
      <c r="AB1669" s="63">
        <v>0</v>
      </c>
      <c r="AC1669" s="62">
        <v>0</v>
      </c>
    </row>
    <row r="1670" spans="1:29" customFormat="1" x14ac:dyDescent="0.3">
      <c r="A1670" s="65" t="s">
        <v>1</v>
      </c>
    </row>
    <row r="1671" spans="1:29" customFormat="1" x14ac:dyDescent="0.3">
      <c r="A1671" s="65" t="s">
        <v>1</v>
      </c>
    </row>
    <row r="1672" spans="1:29" customFormat="1" x14ac:dyDescent="0.3">
      <c r="A1672" s="53" t="s">
        <v>362</v>
      </c>
    </row>
    <row r="1673" spans="1:29" customFormat="1" x14ac:dyDescent="0.3">
      <c r="A1673" s="54" t="s">
        <v>1</v>
      </c>
    </row>
    <row r="1674" spans="1:29" customFormat="1" x14ac:dyDescent="0.3">
      <c r="A1674" s="114" t="s">
        <v>1</v>
      </c>
      <c r="B1674" s="113" t="s">
        <v>504</v>
      </c>
      <c r="C1674" s="113" t="s">
        <v>1</v>
      </c>
      <c r="D1674" s="113" t="s">
        <v>346</v>
      </c>
      <c r="E1674" s="113" t="s">
        <v>1</v>
      </c>
      <c r="F1674" s="113" t="s">
        <v>347</v>
      </c>
      <c r="G1674" s="113" t="s">
        <v>1</v>
      </c>
      <c r="H1674" s="105"/>
      <c r="I1674" s="113" t="s">
        <v>350</v>
      </c>
      <c r="J1674" s="113" t="s">
        <v>1</v>
      </c>
      <c r="K1674" s="113" t="s">
        <v>351</v>
      </c>
      <c r="L1674" s="113" t="s">
        <v>1</v>
      </c>
      <c r="M1674" s="113" t="s">
        <v>352</v>
      </c>
      <c r="N1674" s="113" t="s">
        <v>1</v>
      </c>
      <c r="O1674" s="113" t="s">
        <v>353</v>
      </c>
      <c r="P1674" s="113" t="s">
        <v>1</v>
      </c>
      <c r="Q1674" s="113" t="s">
        <v>354</v>
      </c>
      <c r="R1674" s="113" t="s">
        <v>1</v>
      </c>
      <c r="S1674" s="113" t="s">
        <v>355</v>
      </c>
      <c r="T1674" s="113" t="s">
        <v>1</v>
      </c>
      <c r="U1674" s="113" t="s">
        <v>356</v>
      </c>
      <c r="V1674" s="113" t="s">
        <v>1</v>
      </c>
      <c r="W1674" s="105"/>
      <c r="X1674" s="113" t="s">
        <v>358</v>
      </c>
      <c r="Y1674" s="113" t="s">
        <v>1</v>
      </c>
      <c r="Z1674" s="113" t="s">
        <v>359</v>
      </c>
      <c r="AA1674" s="113" t="s">
        <v>1</v>
      </c>
      <c r="AB1674" s="113" t="s">
        <v>360</v>
      </c>
      <c r="AC1674" s="113" t="s">
        <v>1</v>
      </c>
    </row>
    <row r="1675" spans="1:29" customFormat="1" x14ac:dyDescent="0.3">
      <c r="A1675" s="115" t="s">
        <v>1</v>
      </c>
      <c r="B1675" s="55" t="s">
        <v>14</v>
      </c>
      <c r="C1675" s="55" t="s">
        <v>15</v>
      </c>
      <c r="D1675" s="55" t="s">
        <v>14</v>
      </c>
      <c r="E1675" s="55" t="s">
        <v>15</v>
      </c>
      <c r="F1675" s="55" t="s">
        <v>14</v>
      </c>
      <c r="G1675" s="55" t="s">
        <v>15</v>
      </c>
      <c r="H1675" s="105"/>
      <c r="I1675" s="55" t="s">
        <v>14</v>
      </c>
      <c r="J1675" s="55" t="s">
        <v>15</v>
      </c>
      <c r="K1675" s="55" t="s">
        <v>14</v>
      </c>
      <c r="L1675" s="55" t="s">
        <v>15</v>
      </c>
      <c r="M1675" s="55" t="s">
        <v>14</v>
      </c>
      <c r="N1675" s="55" t="s">
        <v>15</v>
      </c>
      <c r="O1675" s="55" t="s">
        <v>14</v>
      </c>
      <c r="P1675" s="55" t="s">
        <v>15</v>
      </c>
      <c r="Q1675" s="55" t="s">
        <v>14</v>
      </c>
      <c r="R1675" s="55" t="s">
        <v>15</v>
      </c>
      <c r="S1675" s="55" t="s">
        <v>14</v>
      </c>
      <c r="T1675" s="55" t="s">
        <v>15</v>
      </c>
      <c r="U1675" s="55" t="s">
        <v>14</v>
      </c>
      <c r="V1675" s="55" t="s">
        <v>15</v>
      </c>
      <c r="W1675" s="105"/>
      <c r="X1675" s="55" t="s">
        <v>14</v>
      </c>
      <c r="Y1675" s="55" t="s">
        <v>15</v>
      </c>
      <c r="Z1675" s="55" t="s">
        <v>14</v>
      </c>
      <c r="AA1675" s="55" t="s">
        <v>15</v>
      </c>
      <c r="AB1675" s="55" t="s">
        <v>14</v>
      </c>
      <c r="AC1675" s="55" t="s">
        <v>15</v>
      </c>
    </row>
    <row r="1676" spans="1:29" customFormat="1" x14ac:dyDescent="0.3">
      <c r="A1676" s="56" t="s">
        <v>16</v>
      </c>
      <c r="B1676" s="57">
        <v>1497.7955463971</v>
      </c>
      <c r="C1676" s="57">
        <v>1497.7955463971</v>
      </c>
      <c r="D1676" s="57">
        <v>695.70771563350002</v>
      </c>
      <c r="E1676" s="57">
        <v>695.70771563350002</v>
      </c>
      <c r="F1676" s="57">
        <v>797.91415653839999</v>
      </c>
      <c r="G1676" s="57">
        <v>797.91415653839999</v>
      </c>
      <c r="H1676" s="106"/>
      <c r="I1676" s="57">
        <v>202.05902681649999</v>
      </c>
      <c r="J1676" s="57">
        <v>202.05902681649999</v>
      </c>
      <c r="K1676" s="57">
        <v>250.81179160139999</v>
      </c>
      <c r="L1676" s="57">
        <v>250.81179160139999</v>
      </c>
      <c r="M1676" s="57">
        <v>192.86541582780001</v>
      </c>
      <c r="N1676" s="57">
        <v>192.86541582780001</v>
      </c>
      <c r="O1676" s="57">
        <v>274.45842064239997</v>
      </c>
      <c r="P1676" s="57">
        <v>274.45842064239997</v>
      </c>
      <c r="Q1676" s="57">
        <v>164.15384138869999</v>
      </c>
      <c r="R1676" s="57">
        <v>164.15384138869999</v>
      </c>
      <c r="S1676" s="57">
        <v>299.23722969149998</v>
      </c>
      <c r="T1676" s="57">
        <v>299.23722969149998</v>
      </c>
      <c r="U1676" s="57">
        <v>114.2098204288</v>
      </c>
      <c r="V1676" s="57">
        <v>114.2098204288</v>
      </c>
      <c r="W1676" s="106"/>
      <c r="X1676" s="57">
        <v>272.60720089580002</v>
      </c>
      <c r="Y1676" s="57">
        <v>272.60720089580002</v>
      </c>
      <c r="Z1676" s="57">
        <v>425.88297958520002</v>
      </c>
      <c r="AA1676" s="57">
        <v>425.88297958520002</v>
      </c>
      <c r="AB1676" s="57">
        <v>788.23190164410005</v>
      </c>
      <c r="AC1676" s="57">
        <v>788.23190164410005</v>
      </c>
    </row>
    <row r="1677" spans="1:29" customFormat="1" x14ac:dyDescent="0.3">
      <c r="A1677" s="66" t="s">
        <v>363</v>
      </c>
      <c r="B1677" s="59">
        <v>128.73960933129999</v>
      </c>
      <c r="C1677" s="60">
        <v>8.5952725417684006E-2</v>
      </c>
      <c r="D1677" s="59">
        <v>80.159384331499894</v>
      </c>
      <c r="E1677" s="61">
        <v>0.11521991567753199</v>
      </c>
      <c r="F1677" s="59">
        <v>48.580224999800002</v>
      </c>
      <c r="G1677" s="62">
        <v>6.0884024430091797E-2</v>
      </c>
      <c r="H1677" s="107"/>
      <c r="I1677" s="59">
        <v>16.750594005</v>
      </c>
      <c r="J1677" s="60">
        <v>8.2899508469928801E-2</v>
      </c>
      <c r="K1677" s="59">
        <v>38.5222121921</v>
      </c>
      <c r="L1677" s="61">
        <v>0.15359011610315801</v>
      </c>
      <c r="M1677" s="59">
        <v>18.054249241899999</v>
      </c>
      <c r="N1677" s="60">
        <v>9.3610610095175101E-2</v>
      </c>
      <c r="O1677" s="59">
        <v>13.824605679099999</v>
      </c>
      <c r="P1677" s="62">
        <v>5.0370491991981903E-2</v>
      </c>
      <c r="Q1677" s="59">
        <v>11.4607665889</v>
      </c>
      <c r="R1677" s="60">
        <v>6.9817230543889899E-2</v>
      </c>
      <c r="S1677" s="59">
        <v>22.577697428299999</v>
      </c>
      <c r="T1677" s="60">
        <v>7.5450830271275304E-2</v>
      </c>
      <c r="U1677" s="59">
        <v>7.5494841959999999</v>
      </c>
      <c r="V1677" s="60">
        <v>6.6101883074988793E-2</v>
      </c>
      <c r="W1677" s="107"/>
      <c r="X1677" s="59">
        <v>19.6095557517</v>
      </c>
      <c r="Y1677" s="60">
        <v>7.1933374053444202E-2</v>
      </c>
      <c r="Z1677" s="59">
        <v>21.6253032348</v>
      </c>
      <c r="AA1677" s="62">
        <v>5.0777571002866902E-2</v>
      </c>
      <c r="AB1677" s="59">
        <v>87.504750344800001</v>
      </c>
      <c r="AC1677" s="61">
        <v>0.111013967034678</v>
      </c>
    </row>
    <row r="1678" spans="1:29" customFormat="1" ht="25.5" customHeight="1" x14ac:dyDescent="0.3">
      <c r="A1678" s="66" t="s">
        <v>364</v>
      </c>
      <c r="B1678" s="63">
        <v>428.85451219819998</v>
      </c>
      <c r="C1678" s="64">
        <v>0.286323799820206</v>
      </c>
      <c r="D1678" s="63">
        <v>216.83163221539999</v>
      </c>
      <c r="E1678" s="64">
        <v>0.31167058714873802</v>
      </c>
      <c r="F1678" s="63">
        <v>212.02287998279999</v>
      </c>
      <c r="G1678" s="64">
        <v>0.26572141657772003</v>
      </c>
      <c r="H1678" s="107"/>
      <c r="I1678" s="63">
        <v>72.641386335699806</v>
      </c>
      <c r="J1678" s="64">
        <v>0.35950577155688901</v>
      </c>
      <c r="K1678" s="63">
        <v>62.889228340900097</v>
      </c>
      <c r="L1678" s="64">
        <v>0.25074271005904702</v>
      </c>
      <c r="M1678" s="63">
        <v>60.644643887200097</v>
      </c>
      <c r="N1678" s="64">
        <v>0.314440220538796</v>
      </c>
      <c r="O1678" s="63">
        <v>72.203844883599999</v>
      </c>
      <c r="P1678" s="64">
        <v>0.26307753544088402</v>
      </c>
      <c r="Q1678" s="63">
        <v>44.880960979699999</v>
      </c>
      <c r="R1678" s="64">
        <v>0.27340792393293001</v>
      </c>
      <c r="S1678" s="63">
        <v>83.086123714600205</v>
      </c>
      <c r="T1678" s="64">
        <v>0.27765971433520498</v>
      </c>
      <c r="U1678" s="63">
        <v>32.508324056500001</v>
      </c>
      <c r="V1678" s="64">
        <v>0.28463685464566602</v>
      </c>
      <c r="W1678" s="107"/>
      <c r="X1678" s="63">
        <v>71.037381982500094</v>
      </c>
      <c r="Y1678" s="64">
        <v>0.26058512669169398</v>
      </c>
      <c r="Z1678" s="63">
        <v>124.5877983244</v>
      </c>
      <c r="AA1678" s="64">
        <v>0.29253997998639297</v>
      </c>
      <c r="AB1678" s="63">
        <v>224.45688107870001</v>
      </c>
      <c r="AC1678" s="64">
        <v>0.28475995530062398</v>
      </c>
    </row>
    <row r="1679" spans="1:29" customFormat="1" x14ac:dyDescent="0.3">
      <c r="A1679" s="58" t="s">
        <v>365</v>
      </c>
      <c r="B1679" s="59">
        <v>200.4734206194</v>
      </c>
      <c r="C1679" s="60">
        <v>0.13384565143195401</v>
      </c>
      <c r="D1679" s="59">
        <v>82.688607995599895</v>
      </c>
      <c r="E1679" s="60">
        <v>0.11885538443440299</v>
      </c>
      <c r="F1679" s="59">
        <v>117.78481262379999</v>
      </c>
      <c r="G1679" s="60">
        <v>0.14761589534240999</v>
      </c>
      <c r="H1679" s="107"/>
      <c r="I1679" s="59">
        <v>43.494669588800001</v>
      </c>
      <c r="J1679" s="60">
        <v>0.21525724573690899</v>
      </c>
      <c r="K1679" s="59">
        <v>13.438433957399999</v>
      </c>
      <c r="L1679" s="62">
        <v>5.3579753454163298E-2</v>
      </c>
      <c r="M1679" s="59">
        <v>21.5829318748</v>
      </c>
      <c r="N1679" s="60">
        <v>0.11190669816132499</v>
      </c>
      <c r="O1679" s="59">
        <v>46.244186054300101</v>
      </c>
      <c r="P1679" s="60">
        <v>0.16849250223789999</v>
      </c>
      <c r="Q1679" s="59">
        <v>20.055610431800002</v>
      </c>
      <c r="R1679" s="60">
        <v>0.122175699710312</v>
      </c>
      <c r="S1679" s="59">
        <v>43.067955320700101</v>
      </c>
      <c r="T1679" s="60">
        <v>0.14392579213856899</v>
      </c>
      <c r="U1679" s="59">
        <v>12.5896333916</v>
      </c>
      <c r="V1679" s="60">
        <v>0.11023249440663099</v>
      </c>
      <c r="W1679" s="107"/>
      <c r="X1679" s="59">
        <v>57.656643040199903</v>
      </c>
      <c r="Y1679" s="61">
        <v>0.211500807208091</v>
      </c>
      <c r="Z1679" s="59">
        <v>58.518791965800098</v>
      </c>
      <c r="AA1679" s="60">
        <v>0.137405801055482</v>
      </c>
      <c r="AB1679" s="59">
        <v>84.297985613400002</v>
      </c>
      <c r="AC1679" s="60">
        <v>0.106945665910718</v>
      </c>
    </row>
    <row r="1680" spans="1:29" customFormat="1" x14ac:dyDescent="0.3">
      <c r="A1680" s="58" t="s">
        <v>366</v>
      </c>
      <c r="B1680" s="63">
        <v>405.26899011670002</v>
      </c>
      <c r="C1680" s="64">
        <v>0.27057697633803302</v>
      </c>
      <c r="D1680" s="63">
        <v>172.10437056980001</v>
      </c>
      <c r="E1680" s="64">
        <v>0.247380281549824</v>
      </c>
      <c r="F1680" s="63">
        <v>233.16461954690001</v>
      </c>
      <c r="G1680" s="64">
        <v>0.292217674841666</v>
      </c>
      <c r="H1680" s="107"/>
      <c r="I1680" s="63">
        <v>48.0705995147</v>
      </c>
      <c r="J1680" s="64">
        <v>0.23790374660348801</v>
      </c>
      <c r="K1680" s="63">
        <v>84.694003108700002</v>
      </c>
      <c r="L1680" s="64">
        <v>0.33767951087123999</v>
      </c>
      <c r="M1680" s="63">
        <v>48.281478806599999</v>
      </c>
      <c r="N1680" s="64">
        <v>0.25033766992060502</v>
      </c>
      <c r="O1680" s="63">
        <v>80.028427155799903</v>
      </c>
      <c r="P1680" s="64">
        <v>0.291586707263289</v>
      </c>
      <c r="Q1680" s="63">
        <v>41.980126246899999</v>
      </c>
      <c r="R1680" s="64">
        <v>0.25573648409174399</v>
      </c>
      <c r="S1680" s="63">
        <v>72.720412185599898</v>
      </c>
      <c r="T1680" s="64">
        <v>0.24301926688925499</v>
      </c>
      <c r="U1680" s="63">
        <v>29.493943098399999</v>
      </c>
      <c r="V1680" s="64">
        <v>0.25824349419047499</v>
      </c>
      <c r="W1680" s="107"/>
      <c r="X1680" s="63">
        <v>65.562842918800001</v>
      </c>
      <c r="Y1680" s="64">
        <v>0.24050297535559401</v>
      </c>
      <c r="Z1680" s="63">
        <v>132.40063632330001</v>
      </c>
      <c r="AA1680" s="64">
        <v>0.31088501459310502</v>
      </c>
      <c r="AB1680" s="63">
        <v>205.79847211820001</v>
      </c>
      <c r="AC1680" s="64">
        <v>0.26108873757702999</v>
      </c>
    </row>
    <row r="1681" spans="1:29" customFormat="1" x14ac:dyDescent="0.3">
      <c r="A1681" s="58" t="s">
        <v>367</v>
      </c>
      <c r="B1681" s="59">
        <v>285.24218142469999</v>
      </c>
      <c r="C1681" s="60">
        <v>0.19044133367256999</v>
      </c>
      <c r="D1681" s="59">
        <v>126.04805277360001</v>
      </c>
      <c r="E1681" s="60">
        <v>0.18117961026035601</v>
      </c>
      <c r="F1681" s="59">
        <v>158.19964386960001</v>
      </c>
      <c r="G1681" s="60">
        <v>0.198266495929737</v>
      </c>
      <c r="H1681" s="107"/>
      <c r="I1681" s="59">
        <v>15.5927671261</v>
      </c>
      <c r="J1681" s="60">
        <v>7.7169366653738206E-2</v>
      </c>
      <c r="K1681" s="59">
        <v>40.9803105461</v>
      </c>
      <c r="L1681" s="60">
        <v>0.16339068543965199</v>
      </c>
      <c r="M1681" s="59">
        <v>38.614013112899997</v>
      </c>
      <c r="N1681" s="60">
        <v>0.20021222025298999</v>
      </c>
      <c r="O1681" s="59">
        <v>56.428960329400098</v>
      </c>
      <c r="P1681" s="60">
        <v>0.20560112601873101</v>
      </c>
      <c r="Q1681" s="59">
        <v>39.788971074800003</v>
      </c>
      <c r="R1681" s="61">
        <v>0.24238830318069499</v>
      </c>
      <c r="S1681" s="59">
        <v>70.024579626000005</v>
      </c>
      <c r="T1681" s="60">
        <v>0.23401025232786801</v>
      </c>
      <c r="U1681" s="59">
        <v>23.8125796094</v>
      </c>
      <c r="V1681" s="60">
        <v>0.20849852946091499</v>
      </c>
      <c r="W1681" s="107"/>
      <c r="X1681" s="59">
        <v>46.215908451599901</v>
      </c>
      <c r="Y1681" s="60">
        <v>0.169532970148009</v>
      </c>
      <c r="Z1681" s="59">
        <v>79.596527606899997</v>
      </c>
      <c r="AA1681" s="60">
        <v>0.18689764893733299</v>
      </c>
      <c r="AB1681" s="59">
        <v>158.635770663199</v>
      </c>
      <c r="AC1681" s="60">
        <v>0.20125520209511499</v>
      </c>
    </row>
    <row r="1682" spans="1:29" customFormat="1" ht="25.5" customHeight="1" x14ac:dyDescent="0.3">
      <c r="A1682" s="66" t="s">
        <v>368</v>
      </c>
      <c r="B1682" s="63">
        <v>49.216832706799998</v>
      </c>
      <c r="C1682" s="64">
        <v>3.2859513319551198E-2</v>
      </c>
      <c r="D1682" s="63">
        <v>17.875667747600001</v>
      </c>
      <c r="E1682" s="64">
        <v>2.5694220929147998E-2</v>
      </c>
      <c r="F1682" s="63">
        <v>28.161975515500099</v>
      </c>
      <c r="G1682" s="64">
        <v>3.5294492878376098E-2</v>
      </c>
      <c r="H1682" s="107"/>
      <c r="I1682" s="63">
        <v>5.5090102462000097</v>
      </c>
      <c r="J1682" s="64">
        <v>2.7264360979047001E-2</v>
      </c>
      <c r="K1682" s="63">
        <v>10.287603456199999</v>
      </c>
      <c r="L1682" s="64">
        <v>4.1017224072739999E-2</v>
      </c>
      <c r="M1682" s="63">
        <v>5.6880989044000003</v>
      </c>
      <c r="N1682" s="64">
        <v>2.94925810311094E-2</v>
      </c>
      <c r="O1682" s="63">
        <v>5.7283965402000003</v>
      </c>
      <c r="P1682" s="64">
        <v>2.0871637047214901E-2</v>
      </c>
      <c r="Q1682" s="63">
        <v>5.9874060666000002</v>
      </c>
      <c r="R1682" s="64">
        <v>3.6474358540427999E-2</v>
      </c>
      <c r="S1682" s="63">
        <v>7.7604614163000099</v>
      </c>
      <c r="T1682" s="64">
        <v>2.5934144037828101E-2</v>
      </c>
      <c r="U1682" s="63">
        <v>8.2558560769000007</v>
      </c>
      <c r="V1682" s="61">
        <v>7.2286744221323904E-2</v>
      </c>
      <c r="W1682" s="107"/>
      <c r="X1682" s="63">
        <v>12.524868751</v>
      </c>
      <c r="Y1682" s="64">
        <v>4.5944746543167998E-2</v>
      </c>
      <c r="Z1682" s="63">
        <v>9.1539221299999998</v>
      </c>
      <c r="AA1682" s="64">
        <v>2.14939844248195E-2</v>
      </c>
      <c r="AB1682" s="63">
        <v>27.538041825800001</v>
      </c>
      <c r="AC1682" s="64">
        <v>3.4936472081834001E-2</v>
      </c>
    </row>
    <row r="1683" spans="1:29" customFormat="1" x14ac:dyDescent="0.3">
      <c r="A1683" s="65" t="s">
        <v>1</v>
      </c>
    </row>
    <row r="1684" spans="1:29" customFormat="1" x14ac:dyDescent="0.3">
      <c r="A1684" s="65" t="s">
        <v>1</v>
      </c>
    </row>
    <row r="1685" spans="1:29" customFormat="1" x14ac:dyDescent="0.3">
      <c r="A1685" s="53" t="s">
        <v>369</v>
      </c>
    </row>
    <row r="1686" spans="1:29" customFormat="1" x14ac:dyDescent="0.3">
      <c r="A1686" s="54" t="s">
        <v>1</v>
      </c>
    </row>
    <row r="1687" spans="1:29" customFormat="1" x14ac:dyDescent="0.3">
      <c r="A1687" s="114" t="s">
        <v>1</v>
      </c>
      <c r="B1687" s="113" t="s">
        <v>504</v>
      </c>
      <c r="C1687" s="113" t="s">
        <v>1</v>
      </c>
      <c r="D1687" s="113" t="s">
        <v>346</v>
      </c>
      <c r="E1687" s="113" t="s">
        <v>1</v>
      </c>
      <c r="F1687" s="113" t="s">
        <v>347</v>
      </c>
      <c r="G1687" s="113" t="s">
        <v>1</v>
      </c>
      <c r="H1687" s="105"/>
      <c r="I1687" s="113" t="s">
        <v>350</v>
      </c>
      <c r="J1687" s="113" t="s">
        <v>1</v>
      </c>
      <c r="K1687" s="113" t="s">
        <v>351</v>
      </c>
      <c r="L1687" s="113" t="s">
        <v>1</v>
      </c>
      <c r="M1687" s="113" t="s">
        <v>352</v>
      </c>
      <c r="N1687" s="113" t="s">
        <v>1</v>
      </c>
      <c r="O1687" s="113" t="s">
        <v>353</v>
      </c>
      <c r="P1687" s="113" t="s">
        <v>1</v>
      </c>
      <c r="Q1687" s="113" t="s">
        <v>354</v>
      </c>
      <c r="R1687" s="113" t="s">
        <v>1</v>
      </c>
      <c r="S1687" s="113" t="s">
        <v>355</v>
      </c>
      <c r="T1687" s="113" t="s">
        <v>1</v>
      </c>
      <c r="U1687" s="113" t="s">
        <v>356</v>
      </c>
      <c r="V1687" s="113" t="s">
        <v>1</v>
      </c>
      <c r="W1687" s="105"/>
      <c r="X1687" s="113" t="s">
        <v>358</v>
      </c>
      <c r="Y1687" s="113" t="s">
        <v>1</v>
      </c>
      <c r="Z1687" s="113" t="s">
        <v>359</v>
      </c>
      <c r="AA1687" s="113" t="s">
        <v>1</v>
      </c>
      <c r="AB1687" s="113" t="s">
        <v>360</v>
      </c>
      <c r="AC1687" s="113" t="s">
        <v>1</v>
      </c>
    </row>
    <row r="1688" spans="1:29" customFormat="1" x14ac:dyDescent="0.3">
      <c r="A1688" s="115" t="s">
        <v>1</v>
      </c>
      <c r="B1688" s="55" t="s">
        <v>14</v>
      </c>
      <c r="C1688" s="55" t="s">
        <v>15</v>
      </c>
      <c r="D1688" s="55" t="s">
        <v>14</v>
      </c>
      <c r="E1688" s="55" t="s">
        <v>15</v>
      </c>
      <c r="F1688" s="55" t="s">
        <v>14</v>
      </c>
      <c r="G1688" s="55" t="s">
        <v>15</v>
      </c>
      <c r="H1688" s="105"/>
      <c r="I1688" s="55" t="s">
        <v>14</v>
      </c>
      <c r="J1688" s="55" t="s">
        <v>15</v>
      </c>
      <c r="K1688" s="55" t="s">
        <v>14</v>
      </c>
      <c r="L1688" s="55" t="s">
        <v>15</v>
      </c>
      <c r="M1688" s="55" t="s">
        <v>14</v>
      </c>
      <c r="N1688" s="55" t="s">
        <v>15</v>
      </c>
      <c r="O1688" s="55" t="s">
        <v>14</v>
      </c>
      <c r="P1688" s="55" t="s">
        <v>15</v>
      </c>
      <c r="Q1688" s="55" t="s">
        <v>14</v>
      </c>
      <c r="R1688" s="55" t="s">
        <v>15</v>
      </c>
      <c r="S1688" s="55" t="s">
        <v>14</v>
      </c>
      <c r="T1688" s="55" t="s">
        <v>15</v>
      </c>
      <c r="U1688" s="55" t="s">
        <v>14</v>
      </c>
      <c r="V1688" s="55" t="s">
        <v>15</v>
      </c>
      <c r="W1688" s="105"/>
      <c r="X1688" s="55" t="s">
        <v>14</v>
      </c>
      <c r="Y1688" s="55" t="s">
        <v>15</v>
      </c>
      <c r="Z1688" s="55" t="s">
        <v>14</v>
      </c>
      <c r="AA1688" s="55" t="s">
        <v>15</v>
      </c>
      <c r="AB1688" s="55" t="s">
        <v>14</v>
      </c>
      <c r="AC1688" s="55" t="s">
        <v>15</v>
      </c>
    </row>
    <row r="1689" spans="1:29" customFormat="1" x14ac:dyDescent="0.3">
      <c r="A1689" s="56" t="s">
        <v>16</v>
      </c>
      <c r="B1689" s="57">
        <v>1497.7955463971</v>
      </c>
      <c r="C1689" s="57">
        <v>1497.7955463971</v>
      </c>
      <c r="D1689" s="57">
        <v>695.70771563350002</v>
      </c>
      <c r="E1689" s="57">
        <v>695.70771563350002</v>
      </c>
      <c r="F1689" s="57">
        <v>797.91415653839999</v>
      </c>
      <c r="G1689" s="57">
        <v>797.91415653839999</v>
      </c>
      <c r="H1689" s="106"/>
      <c r="I1689" s="57">
        <v>202.05902681649999</v>
      </c>
      <c r="J1689" s="57">
        <v>202.05902681649999</v>
      </c>
      <c r="K1689" s="57">
        <v>250.81179160139999</v>
      </c>
      <c r="L1689" s="57">
        <v>250.81179160139999</v>
      </c>
      <c r="M1689" s="57">
        <v>192.86541582780001</v>
      </c>
      <c r="N1689" s="57">
        <v>192.86541582780001</v>
      </c>
      <c r="O1689" s="57">
        <v>274.45842064239997</v>
      </c>
      <c r="P1689" s="57">
        <v>274.45842064239997</v>
      </c>
      <c r="Q1689" s="57">
        <v>164.15384138869999</v>
      </c>
      <c r="R1689" s="57">
        <v>164.15384138869999</v>
      </c>
      <c r="S1689" s="57">
        <v>299.23722969149998</v>
      </c>
      <c r="T1689" s="57">
        <v>299.23722969149998</v>
      </c>
      <c r="U1689" s="57">
        <v>114.2098204288</v>
      </c>
      <c r="V1689" s="57">
        <v>114.2098204288</v>
      </c>
      <c r="W1689" s="106"/>
      <c r="X1689" s="57">
        <v>272.60720089580002</v>
      </c>
      <c r="Y1689" s="57">
        <v>272.60720089580002</v>
      </c>
      <c r="Z1689" s="57">
        <v>425.88297958520002</v>
      </c>
      <c r="AA1689" s="57">
        <v>425.88297958520002</v>
      </c>
      <c r="AB1689" s="57">
        <v>788.23190164410005</v>
      </c>
      <c r="AC1689" s="57">
        <v>788.23190164410005</v>
      </c>
    </row>
    <row r="1690" spans="1:29" customFormat="1" x14ac:dyDescent="0.3">
      <c r="A1690" s="58" t="s">
        <v>2</v>
      </c>
      <c r="B1690" s="59">
        <v>70.784490959200298</v>
      </c>
      <c r="C1690" s="60">
        <v>4.7259114322692398E-2</v>
      </c>
      <c r="D1690" s="59">
        <v>31.620183526800101</v>
      </c>
      <c r="E1690" s="60">
        <v>4.5450385005443197E-2</v>
      </c>
      <c r="F1690" s="59">
        <v>39.164307432400001</v>
      </c>
      <c r="G1690" s="60">
        <v>4.9083359546228597E-2</v>
      </c>
      <c r="H1690" s="107"/>
      <c r="I1690" s="59">
        <v>15.7248443747</v>
      </c>
      <c r="J1690" s="60">
        <v>7.7823023412760095E-2</v>
      </c>
      <c r="K1690" s="59">
        <v>6.2109690980999899</v>
      </c>
      <c r="L1690" s="60">
        <v>2.47634652997923E-2</v>
      </c>
      <c r="M1690" s="59">
        <v>7.4214828395000003</v>
      </c>
      <c r="N1690" s="60">
        <v>3.8480112194538202E-2</v>
      </c>
      <c r="O1690" s="59">
        <v>17.3302331292</v>
      </c>
      <c r="P1690" s="60">
        <v>6.3143382843334497E-2</v>
      </c>
      <c r="Q1690" s="59">
        <v>5.4551924624000003</v>
      </c>
      <c r="R1690" s="60">
        <v>3.3232194971804803E-2</v>
      </c>
      <c r="S1690" s="59">
        <v>15.633325788600001</v>
      </c>
      <c r="T1690" s="60">
        <v>5.2243919664398897E-2</v>
      </c>
      <c r="U1690" s="59">
        <v>3.0084432667000001</v>
      </c>
      <c r="V1690" s="60">
        <v>2.6341371130825901E-2</v>
      </c>
      <c r="W1690" s="107"/>
      <c r="X1690" s="59">
        <v>15.6789214227</v>
      </c>
      <c r="Y1690" s="60">
        <v>5.7514700166313798E-2</v>
      </c>
      <c r="Z1690" s="59">
        <v>27.666094259200001</v>
      </c>
      <c r="AA1690" s="60">
        <v>6.4961727951997797E-2</v>
      </c>
      <c r="AB1690" s="59">
        <v>27.439475277299898</v>
      </c>
      <c r="AC1690" s="60">
        <v>3.4811424429874699E-2</v>
      </c>
    </row>
    <row r="1691" spans="1:29" customFormat="1" x14ac:dyDescent="0.3">
      <c r="A1691" s="58" t="s">
        <v>3</v>
      </c>
      <c r="B1691" s="63">
        <v>51.408037904899999</v>
      </c>
      <c r="C1691" s="64">
        <v>3.4322466793655797E-2</v>
      </c>
      <c r="D1691" s="63">
        <v>20.5108783449</v>
      </c>
      <c r="E1691" s="64">
        <v>2.9482033739158899E-2</v>
      </c>
      <c r="F1691" s="63">
        <v>30.897159559999999</v>
      </c>
      <c r="G1691" s="64">
        <v>3.8722410558601303E-2</v>
      </c>
      <c r="H1691" s="107"/>
      <c r="I1691" s="63">
        <v>0</v>
      </c>
      <c r="J1691" s="64">
        <v>0</v>
      </c>
      <c r="K1691" s="63">
        <v>3.4864552524999999</v>
      </c>
      <c r="L1691" s="64">
        <v>1.3900683178567699E-2</v>
      </c>
      <c r="M1691" s="63">
        <v>5.1142644211999997</v>
      </c>
      <c r="N1691" s="64">
        <v>2.6517270601621401E-2</v>
      </c>
      <c r="O1691" s="63">
        <v>18.067185204699999</v>
      </c>
      <c r="P1691" s="61">
        <v>6.5828496580326398E-2</v>
      </c>
      <c r="Q1691" s="63">
        <v>6.5108242035000101</v>
      </c>
      <c r="R1691" s="64">
        <v>3.9662941472584999E-2</v>
      </c>
      <c r="S1691" s="63">
        <v>16.5525444435</v>
      </c>
      <c r="T1691" s="64">
        <v>5.5315792291503699E-2</v>
      </c>
      <c r="U1691" s="63">
        <v>1.6767643795</v>
      </c>
      <c r="V1691" s="64">
        <v>1.46814378413748E-2</v>
      </c>
      <c r="W1691" s="107"/>
      <c r="X1691" s="63">
        <v>6.5268653035999904</v>
      </c>
      <c r="Y1691" s="64">
        <v>2.3942380399902902E-2</v>
      </c>
      <c r="Z1691" s="63">
        <v>11.893903073800001</v>
      </c>
      <c r="AA1691" s="64">
        <v>2.7927631870577199E-2</v>
      </c>
      <c r="AB1691" s="63">
        <v>32.987269527499997</v>
      </c>
      <c r="AC1691" s="64">
        <v>4.1849701158624603E-2</v>
      </c>
    </row>
    <row r="1692" spans="1:29" customFormat="1" x14ac:dyDescent="0.3">
      <c r="A1692" s="58" t="s">
        <v>4</v>
      </c>
      <c r="B1692" s="59">
        <v>78.280891755300104</v>
      </c>
      <c r="C1692" s="60">
        <v>5.2264070315606301E-2</v>
      </c>
      <c r="D1692" s="59">
        <v>30.5575461239</v>
      </c>
      <c r="E1692" s="60">
        <v>4.3922965689800898E-2</v>
      </c>
      <c r="F1692" s="59">
        <v>47.723345631400001</v>
      </c>
      <c r="G1692" s="60">
        <v>5.9810125237580399E-2</v>
      </c>
      <c r="H1692" s="107"/>
      <c r="I1692" s="59">
        <v>27.769825214099999</v>
      </c>
      <c r="J1692" s="61">
        <v>0.13743422232414901</v>
      </c>
      <c r="K1692" s="59">
        <v>3.7410096068000001</v>
      </c>
      <c r="L1692" s="60">
        <v>1.4915604975803401E-2</v>
      </c>
      <c r="M1692" s="59">
        <v>9.0471846141000007</v>
      </c>
      <c r="N1692" s="60">
        <v>4.6909315365165197E-2</v>
      </c>
      <c r="O1692" s="59">
        <v>10.846767720400001</v>
      </c>
      <c r="P1692" s="60">
        <v>3.9520622814238897E-2</v>
      </c>
      <c r="Q1692" s="59">
        <v>8.0895937658999699</v>
      </c>
      <c r="R1692" s="60">
        <v>4.9280563265922298E-2</v>
      </c>
      <c r="S1692" s="59">
        <v>10.8820850886</v>
      </c>
      <c r="T1692" s="60">
        <v>3.6366080182666197E-2</v>
      </c>
      <c r="U1692" s="59">
        <v>7.9044257454000002</v>
      </c>
      <c r="V1692" s="60">
        <v>6.9209685434430096E-2</v>
      </c>
      <c r="W1692" s="107"/>
      <c r="X1692" s="59">
        <v>35.450856313899997</v>
      </c>
      <c r="Y1692" s="61">
        <v>0.130043726641875</v>
      </c>
      <c r="Z1692" s="59">
        <v>18.9587946328</v>
      </c>
      <c r="AA1692" s="60">
        <v>4.4516441232907301E-2</v>
      </c>
      <c r="AB1692" s="59">
        <v>23.8712408086</v>
      </c>
      <c r="AC1692" s="62">
        <v>3.02845403222189E-2</v>
      </c>
    </row>
    <row r="1693" spans="1:29" customFormat="1" x14ac:dyDescent="0.3">
      <c r="A1693" s="58" t="s">
        <v>5</v>
      </c>
      <c r="B1693" s="63">
        <v>102.08358455939999</v>
      </c>
      <c r="C1693" s="64">
        <v>6.8155887367243706E-2</v>
      </c>
      <c r="D1693" s="63">
        <v>38.904146493900001</v>
      </c>
      <c r="E1693" s="64">
        <v>5.5920245844153803E-2</v>
      </c>
      <c r="F1693" s="63">
        <v>63.179438065500001</v>
      </c>
      <c r="G1693" s="64">
        <v>7.9180745883231402E-2</v>
      </c>
      <c r="H1693" s="107"/>
      <c r="I1693" s="63">
        <v>6.8345769184000096</v>
      </c>
      <c r="J1693" s="64">
        <v>3.3824655231101501E-2</v>
      </c>
      <c r="K1693" s="63">
        <v>22.284289133200001</v>
      </c>
      <c r="L1693" s="64">
        <v>8.8848650180750194E-2</v>
      </c>
      <c r="M1693" s="63">
        <v>12.687403782000001</v>
      </c>
      <c r="N1693" s="64">
        <v>6.5783716212387003E-2</v>
      </c>
      <c r="O1693" s="63">
        <v>19.760762103600001</v>
      </c>
      <c r="P1693" s="64">
        <v>7.1999110310945399E-2</v>
      </c>
      <c r="Q1693" s="63">
        <v>11.2152603949</v>
      </c>
      <c r="R1693" s="64">
        <v>6.8321644501412399E-2</v>
      </c>
      <c r="S1693" s="63">
        <v>19.355600967099999</v>
      </c>
      <c r="T1693" s="64">
        <v>6.4683131129955801E-2</v>
      </c>
      <c r="U1693" s="63">
        <v>9.9456912602000198</v>
      </c>
      <c r="V1693" s="64">
        <v>8.7082627595936796E-2</v>
      </c>
      <c r="W1693" s="107"/>
      <c r="X1693" s="63">
        <v>18.481074530000001</v>
      </c>
      <c r="Y1693" s="64">
        <v>6.7793787065309793E-2</v>
      </c>
      <c r="Z1693" s="63">
        <v>35.213179673500001</v>
      </c>
      <c r="AA1693" s="64">
        <v>8.26827587892731E-2</v>
      </c>
      <c r="AB1693" s="63">
        <v>48.3893303559</v>
      </c>
      <c r="AC1693" s="64">
        <v>6.1389713173203402E-2</v>
      </c>
    </row>
    <row r="1694" spans="1:29" customFormat="1" x14ac:dyDescent="0.3">
      <c r="A1694" s="58" t="s">
        <v>7</v>
      </c>
      <c r="B1694" s="59">
        <v>248.9550825403</v>
      </c>
      <c r="C1694" s="60">
        <v>0.16621432954528001</v>
      </c>
      <c r="D1694" s="59">
        <v>103.62003998180001</v>
      </c>
      <c r="E1694" s="60">
        <v>0.14894191576910301</v>
      </c>
      <c r="F1694" s="59">
        <v>145.33504255849999</v>
      </c>
      <c r="G1694" s="60">
        <v>0.18214370727423701</v>
      </c>
      <c r="H1694" s="107"/>
      <c r="I1694" s="59">
        <v>28.233750028799999</v>
      </c>
      <c r="J1694" s="60">
        <v>0.13973020890791699</v>
      </c>
      <c r="K1694" s="59">
        <v>62.409713975499997</v>
      </c>
      <c r="L1694" s="61">
        <v>0.24883086069048899</v>
      </c>
      <c r="M1694" s="59">
        <v>31.124303822600002</v>
      </c>
      <c r="N1694" s="60">
        <v>0.161378356451368</v>
      </c>
      <c r="O1694" s="59">
        <v>52.432018399</v>
      </c>
      <c r="P1694" s="60">
        <v>0.191038111624621</v>
      </c>
      <c r="Q1694" s="59">
        <v>27.630968429500001</v>
      </c>
      <c r="R1694" s="60">
        <v>0.16832361762447301</v>
      </c>
      <c r="S1694" s="59">
        <v>33.4758842106001</v>
      </c>
      <c r="T1694" s="62">
        <v>0.11187071957962</v>
      </c>
      <c r="U1694" s="59">
        <v>13.648443674299999</v>
      </c>
      <c r="V1694" s="60">
        <v>0.119503240816394</v>
      </c>
      <c r="W1694" s="107"/>
      <c r="X1694" s="59">
        <v>33.554175032499998</v>
      </c>
      <c r="Y1694" s="60">
        <v>0.123086165450654</v>
      </c>
      <c r="Z1694" s="59">
        <v>67.9540567114</v>
      </c>
      <c r="AA1694" s="60">
        <v>0.15956039562225699</v>
      </c>
      <c r="AB1694" s="59">
        <v>145.93981203999999</v>
      </c>
      <c r="AC1694" s="60">
        <v>0.185148319594269</v>
      </c>
    </row>
    <row r="1695" spans="1:29" customFormat="1" x14ac:dyDescent="0.3">
      <c r="A1695" s="58" t="s">
        <v>10</v>
      </c>
      <c r="B1695" s="63">
        <v>100.38987882470001</v>
      </c>
      <c r="C1695" s="64">
        <v>6.7025088348129203E-2</v>
      </c>
      <c r="D1695" s="63">
        <v>42.219509474200002</v>
      </c>
      <c r="E1695" s="64">
        <v>6.0685699648674499E-2</v>
      </c>
      <c r="F1695" s="63">
        <v>58.170369350500003</v>
      </c>
      <c r="G1695" s="64">
        <v>7.2903042105257498E-2</v>
      </c>
      <c r="H1695" s="107"/>
      <c r="I1695" s="63">
        <v>3.1533371924</v>
      </c>
      <c r="J1695" s="64">
        <v>1.560601989469E-2</v>
      </c>
      <c r="K1695" s="63">
        <v>20.697358683499999</v>
      </c>
      <c r="L1695" s="64">
        <v>8.2521473776611995E-2</v>
      </c>
      <c r="M1695" s="63">
        <v>16.8007484052</v>
      </c>
      <c r="N1695" s="64">
        <v>8.7111254929191403E-2</v>
      </c>
      <c r="O1695" s="63">
        <v>15.4603473852</v>
      </c>
      <c r="P1695" s="64">
        <v>5.6330380933524903E-2</v>
      </c>
      <c r="Q1695" s="63">
        <v>13.2527309931</v>
      </c>
      <c r="R1695" s="64">
        <v>8.0733602582706898E-2</v>
      </c>
      <c r="S1695" s="63">
        <v>23.4499373244</v>
      </c>
      <c r="T1695" s="64">
        <v>7.8365707865213893E-2</v>
      </c>
      <c r="U1695" s="63">
        <v>7.5754188409000003</v>
      </c>
      <c r="V1695" s="64">
        <v>6.6328962014458495E-2</v>
      </c>
      <c r="W1695" s="107"/>
      <c r="X1695" s="63">
        <v>12.6993688393</v>
      </c>
      <c r="Y1695" s="64">
        <v>4.6584862019672602E-2</v>
      </c>
      <c r="Z1695" s="63">
        <v>26.4179953621999</v>
      </c>
      <c r="AA1695" s="64">
        <v>6.2031113307064997E-2</v>
      </c>
      <c r="AB1695" s="63">
        <v>61.272514623200003</v>
      </c>
      <c r="AC1695" s="64">
        <v>7.7734121767207495E-2</v>
      </c>
    </row>
    <row r="1696" spans="1:29" customFormat="1" x14ac:dyDescent="0.3">
      <c r="A1696" s="58" t="s">
        <v>8</v>
      </c>
      <c r="B1696" s="59">
        <v>270.68118210419999</v>
      </c>
      <c r="C1696" s="60">
        <v>0.180719713551903</v>
      </c>
      <c r="D1696" s="59">
        <v>146.85206744759901</v>
      </c>
      <c r="E1696" s="60">
        <v>0.21108299383151</v>
      </c>
      <c r="F1696" s="59">
        <v>123.8291146566</v>
      </c>
      <c r="G1696" s="60">
        <v>0.155191023547958</v>
      </c>
      <c r="H1696" s="107"/>
      <c r="I1696" s="59">
        <v>44.5133146887</v>
      </c>
      <c r="J1696" s="60">
        <v>0.22029857012587101</v>
      </c>
      <c r="K1696" s="59">
        <v>49.3651435491998</v>
      </c>
      <c r="L1696" s="60">
        <v>0.19682146215698301</v>
      </c>
      <c r="M1696" s="59">
        <v>36.768427068699999</v>
      </c>
      <c r="N1696" s="60">
        <v>0.19064292533156199</v>
      </c>
      <c r="O1696" s="59">
        <v>40.159463414600097</v>
      </c>
      <c r="P1696" s="60">
        <v>0.14632257709784399</v>
      </c>
      <c r="Q1696" s="59">
        <v>22.809338758900001</v>
      </c>
      <c r="R1696" s="62">
        <v>0.13895098991250401</v>
      </c>
      <c r="S1696" s="59">
        <v>54.470996315400001</v>
      </c>
      <c r="T1696" s="60">
        <v>0.182032818481701</v>
      </c>
      <c r="U1696" s="59">
        <v>22.5944983087</v>
      </c>
      <c r="V1696" s="60">
        <v>0.19783323556476201</v>
      </c>
      <c r="W1696" s="107"/>
      <c r="X1696" s="59">
        <v>46.267566293500003</v>
      </c>
      <c r="Y1696" s="60">
        <v>0.16972246566291199</v>
      </c>
      <c r="Z1696" s="59">
        <v>72.1534539349</v>
      </c>
      <c r="AA1696" s="60">
        <v>0.16942084420742901</v>
      </c>
      <c r="AB1696" s="59">
        <v>152.26016187580001</v>
      </c>
      <c r="AC1696" s="60">
        <v>0.193166708373785</v>
      </c>
    </row>
    <row r="1697" spans="1:29" customFormat="1" x14ac:dyDescent="0.3">
      <c r="A1697" s="58" t="s">
        <v>9</v>
      </c>
      <c r="B1697" s="63">
        <v>235.7398933074</v>
      </c>
      <c r="C1697" s="64">
        <v>0.15739123665741001</v>
      </c>
      <c r="D1697" s="63">
        <v>125.7951073727</v>
      </c>
      <c r="E1697" s="64">
        <v>0.18081603027523299</v>
      </c>
      <c r="F1697" s="63">
        <v>106.765596491</v>
      </c>
      <c r="G1697" s="64">
        <v>0.133805868232972</v>
      </c>
      <c r="H1697" s="107"/>
      <c r="I1697" s="63">
        <v>47.234338705799999</v>
      </c>
      <c r="J1697" s="64">
        <v>0.23376505098530401</v>
      </c>
      <c r="K1697" s="63">
        <v>41.636541756500101</v>
      </c>
      <c r="L1697" s="64">
        <v>0.16600711430135001</v>
      </c>
      <c r="M1697" s="63">
        <v>30.817816559600001</v>
      </c>
      <c r="N1697" s="64">
        <v>0.15978923140432699</v>
      </c>
      <c r="O1697" s="63">
        <v>36.137036303099997</v>
      </c>
      <c r="P1697" s="64">
        <v>0.13166670644871201</v>
      </c>
      <c r="Q1697" s="63">
        <v>26.267063883199999</v>
      </c>
      <c r="R1697" s="64">
        <v>0.160014920522038</v>
      </c>
      <c r="S1697" s="63">
        <v>35.503348919400104</v>
      </c>
      <c r="T1697" s="64">
        <v>0.118646162297393</v>
      </c>
      <c r="U1697" s="63">
        <v>18.143747179799998</v>
      </c>
      <c r="V1697" s="64">
        <v>0.15886328436275801</v>
      </c>
      <c r="W1697" s="107"/>
      <c r="X1697" s="63">
        <v>44.204871352399998</v>
      </c>
      <c r="Y1697" s="64">
        <v>0.16215591960572101</v>
      </c>
      <c r="Z1697" s="63">
        <v>56.795574392099901</v>
      </c>
      <c r="AA1697" s="64">
        <v>0.133359577899585</v>
      </c>
      <c r="AB1697" s="63">
        <v>125.9669967503</v>
      </c>
      <c r="AC1697" s="64">
        <v>0.15980956427614401</v>
      </c>
    </row>
    <row r="1698" spans="1:29" customFormat="1" x14ac:dyDescent="0.3">
      <c r="A1698" s="58" t="s">
        <v>11</v>
      </c>
      <c r="B1698" s="59">
        <v>10.5589955016</v>
      </c>
      <c r="C1698" s="60">
        <v>7.0496908119398096E-3</v>
      </c>
      <c r="D1698" s="59">
        <v>4.1963714395</v>
      </c>
      <c r="E1698" s="60">
        <v>6.0318023578031701E-3</v>
      </c>
      <c r="F1698" s="59">
        <v>6.3626240621000001</v>
      </c>
      <c r="G1698" s="60">
        <v>7.9740709072051597E-3</v>
      </c>
      <c r="H1698" s="107"/>
      <c r="I1698" s="59">
        <v>0</v>
      </c>
      <c r="J1698" s="60">
        <v>0</v>
      </c>
      <c r="K1698" s="59">
        <v>0</v>
      </c>
      <c r="L1698" s="60">
        <v>0</v>
      </c>
      <c r="M1698" s="59">
        <v>3.4012489653000002</v>
      </c>
      <c r="N1698" s="60">
        <v>1.7635349244453501E-2</v>
      </c>
      <c r="O1698" s="59">
        <v>5.8913104799999996</v>
      </c>
      <c r="P1698" s="61">
        <v>2.1465220364566499E-2</v>
      </c>
      <c r="Q1698" s="59">
        <v>1.2664360562999999</v>
      </c>
      <c r="R1698" s="60">
        <v>7.7149340252184798E-3</v>
      </c>
      <c r="S1698" s="59">
        <v>0</v>
      </c>
      <c r="T1698" s="60">
        <v>0</v>
      </c>
      <c r="U1698" s="59">
        <v>0</v>
      </c>
      <c r="V1698" s="60">
        <v>0</v>
      </c>
      <c r="W1698" s="107"/>
      <c r="X1698" s="59">
        <v>2.2131945542000002</v>
      </c>
      <c r="Y1698" s="60">
        <v>8.1186210302858393E-3</v>
      </c>
      <c r="Z1698" s="59">
        <v>3.3491278436999998</v>
      </c>
      <c r="AA1698" s="60">
        <v>7.8639626475844899E-3</v>
      </c>
      <c r="AB1698" s="59">
        <v>4.9966731037000001</v>
      </c>
      <c r="AC1698" s="60">
        <v>6.3390901754647403E-3</v>
      </c>
    </row>
    <row r="1699" spans="1:29" customFormat="1" x14ac:dyDescent="0.3">
      <c r="A1699" s="58" t="s">
        <v>6</v>
      </c>
      <c r="B1699" s="63">
        <v>54.230323017000003</v>
      </c>
      <c r="C1699" s="64">
        <v>3.6206759425509903E-2</v>
      </c>
      <c r="D1699" s="63">
        <v>29.580184094100002</v>
      </c>
      <c r="E1699" s="64">
        <v>4.2518119936566699E-2</v>
      </c>
      <c r="F1699" s="63">
        <v>24.650138922899998</v>
      </c>
      <c r="G1699" s="64">
        <v>3.0893221684197201E-2</v>
      </c>
      <c r="H1699" s="107"/>
      <c r="I1699" s="63">
        <v>13.0022725675</v>
      </c>
      <c r="J1699" s="64">
        <v>6.4348882464469306E-2</v>
      </c>
      <c r="K1699" s="63">
        <v>0</v>
      </c>
      <c r="L1699" s="64">
        <v>0</v>
      </c>
      <c r="M1699" s="63">
        <v>4.4697712020000004</v>
      </c>
      <c r="N1699" s="64">
        <v>2.3175597256849999E-2</v>
      </c>
      <c r="O1699" s="63">
        <v>7.8356466532000004</v>
      </c>
      <c r="P1699" s="64">
        <v>2.85494853277222E-2</v>
      </c>
      <c r="Q1699" s="63">
        <v>3.1338974225</v>
      </c>
      <c r="R1699" s="64">
        <v>1.9091221965858499E-2</v>
      </c>
      <c r="S1699" s="63">
        <v>19.888927007900001</v>
      </c>
      <c r="T1699" s="61">
        <v>6.6465416179679798E-2</v>
      </c>
      <c r="U1699" s="63">
        <v>5.8998081639000004</v>
      </c>
      <c r="V1699" s="64">
        <v>5.1657625778144201E-2</v>
      </c>
      <c r="W1699" s="107"/>
      <c r="X1699" s="63">
        <v>13.527593356300001</v>
      </c>
      <c r="Y1699" s="64">
        <v>4.9623022839630403E-2</v>
      </c>
      <c r="Z1699" s="63">
        <v>29.233399938400002</v>
      </c>
      <c r="AA1699" s="61">
        <v>6.8641860181575295E-2</v>
      </c>
      <c r="AB1699" s="63">
        <v>11.469329722299999</v>
      </c>
      <c r="AC1699" s="62">
        <v>1.4550704809558199E-2</v>
      </c>
    </row>
    <row r="1700" spans="1:29" customFormat="1" x14ac:dyDescent="0.3">
      <c r="A1700" s="58" t="s">
        <v>12</v>
      </c>
      <c r="B1700" s="59">
        <v>173.77052385319999</v>
      </c>
      <c r="C1700" s="60">
        <v>0.116017519394553</v>
      </c>
      <c r="D1700" s="59">
        <v>70.243492756199998</v>
      </c>
      <c r="E1700" s="60">
        <v>0.100966959511492</v>
      </c>
      <c r="F1700" s="59">
        <v>103.2917961006</v>
      </c>
      <c r="G1700" s="60">
        <v>0.12945226658054501</v>
      </c>
      <c r="H1700" s="107"/>
      <c r="I1700" s="59">
        <v>15.5927671261</v>
      </c>
      <c r="J1700" s="60">
        <v>7.7169366653738206E-2</v>
      </c>
      <c r="K1700" s="59">
        <v>27.301625368300002</v>
      </c>
      <c r="L1700" s="60">
        <v>0.108853037546531</v>
      </c>
      <c r="M1700" s="59">
        <v>24.670721678500001</v>
      </c>
      <c r="N1700" s="60">
        <v>0.12791677332408499</v>
      </c>
      <c r="O1700" s="59">
        <v>32.237289028200003</v>
      </c>
      <c r="P1700" s="60">
        <v>0.117457824586854</v>
      </c>
      <c r="Q1700" s="59">
        <v>27.8051570867</v>
      </c>
      <c r="R1700" s="61">
        <v>0.16938474818179899</v>
      </c>
      <c r="S1700" s="59">
        <v>32.560861523100002</v>
      </c>
      <c r="T1700" s="60">
        <v>0.10881286916293401</v>
      </c>
      <c r="U1700" s="59">
        <v>13.6021020423</v>
      </c>
      <c r="V1700" s="60">
        <v>0.11909748208368599</v>
      </c>
      <c r="W1700" s="107"/>
      <c r="X1700" s="59">
        <v>24.094102888599998</v>
      </c>
      <c r="Y1700" s="60">
        <v>8.8383956144319195E-2</v>
      </c>
      <c r="Z1700" s="59">
        <v>49.612162677900002</v>
      </c>
      <c r="AA1700" s="60">
        <v>0.11649247576463601</v>
      </c>
      <c r="AB1700" s="59">
        <v>99.270283583699893</v>
      </c>
      <c r="AC1700" s="60">
        <v>0.12594045404232099</v>
      </c>
    </row>
    <row r="1701" spans="1:29" customFormat="1" x14ac:dyDescent="0.3">
      <c r="A1701" s="58" t="s">
        <v>13</v>
      </c>
      <c r="B1701" s="63">
        <v>100.91266206989999</v>
      </c>
      <c r="C1701" s="64">
        <v>6.7374123466078004E-2</v>
      </c>
      <c r="D1701" s="63">
        <v>51.608188577900002</v>
      </c>
      <c r="E1701" s="64">
        <v>7.41808483910609E-2</v>
      </c>
      <c r="F1701" s="63">
        <v>48.545223706900103</v>
      </c>
      <c r="G1701" s="64">
        <v>6.0840158441986203E-2</v>
      </c>
      <c r="H1701" s="107"/>
      <c r="I1701" s="63">
        <v>0</v>
      </c>
      <c r="J1701" s="64">
        <v>0</v>
      </c>
      <c r="K1701" s="63">
        <v>13.6786851778</v>
      </c>
      <c r="L1701" s="64">
        <v>5.4537647893121002E-2</v>
      </c>
      <c r="M1701" s="63">
        <v>10.5420424691</v>
      </c>
      <c r="N1701" s="64">
        <v>5.4660097684452E-2</v>
      </c>
      <c r="O1701" s="63">
        <v>18.300360821200002</v>
      </c>
      <c r="P1701" s="64">
        <v>6.6678081067310699E-2</v>
      </c>
      <c r="Q1701" s="63">
        <v>10.7173779318</v>
      </c>
      <c r="R1701" s="64">
        <v>6.5288620973677394E-2</v>
      </c>
      <c r="S1701" s="63">
        <v>37.463718102900003</v>
      </c>
      <c r="T1701" s="61">
        <v>0.12519738316493401</v>
      </c>
      <c r="U1701" s="63">
        <v>10.2104775671</v>
      </c>
      <c r="V1701" s="64">
        <v>8.9401047377229301E-2</v>
      </c>
      <c r="W1701" s="107"/>
      <c r="X1701" s="63">
        <v>19.908611008800001</v>
      </c>
      <c r="Y1701" s="64">
        <v>7.3030392973404107E-2</v>
      </c>
      <c r="Z1701" s="63">
        <v>26.635237085299998</v>
      </c>
      <c r="AA1701" s="64">
        <v>6.2541210525112106E-2</v>
      </c>
      <c r="AB1701" s="63">
        <v>54.368813975800101</v>
      </c>
      <c r="AC1701" s="64">
        <v>6.8975657877329205E-2</v>
      </c>
    </row>
    <row r="1702" spans="1:29" customFormat="1" x14ac:dyDescent="0.3">
      <c r="A1702" s="65" t="s">
        <v>1</v>
      </c>
    </row>
    <row r="1703" spans="1:29" customFormat="1" x14ac:dyDescent="0.3">
      <c r="A1703" s="65" t="s">
        <v>1</v>
      </c>
    </row>
    <row r="1704" spans="1:29" customFormat="1" x14ac:dyDescent="0.3">
      <c r="A1704" s="53" t="s">
        <v>370</v>
      </c>
    </row>
    <row r="1705" spans="1:29" customFormat="1" x14ac:dyDescent="0.3">
      <c r="A1705" s="54" t="s">
        <v>1</v>
      </c>
    </row>
    <row r="1706" spans="1:29" customFormat="1" x14ac:dyDescent="0.3">
      <c r="A1706" s="114" t="s">
        <v>1</v>
      </c>
      <c r="B1706" s="113" t="s">
        <v>504</v>
      </c>
      <c r="C1706" s="113" t="s">
        <v>1</v>
      </c>
      <c r="D1706" s="113" t="s">
        <v>346</v>
      </c>
      <c r="E1706" s="113" t="s">
        <v>1</v>
      </c>
      <c r="F1706" s="113" t="s">
        <v>347</v>
      </c>
      <c r="G1706" s="113" t="s">
        <v>1</v>
      </c>
      <c r="H1706" s="105"/>
      <c r="I1706" s="113" t="s">
        <v>350</v>
      </c>
      <c r="J1706" s="113" t="s">
        <v>1</v>
      </c>
      <c r="K1706" s="113" t="s">
        <v>351</v>
      </c>
      <c r="L1706" s="113" t="s">
        <v>1</v>
      </c>
      <c r="M1706" s="113" t="s">
        <v>352</v>
      </c>
      <c r="N1706" s="113" t="s">
        <v>1</v>
      </c>
      <c r="O1706" s="113" t="s">
        <v>353</v>
      </c>
      <c r="P1706" s="113" t="s">
        <v>1</v>
      </c>
      <c r="Q1706" s="113" t="s">
        <v>354</v>
      </c>
      <c r="R1706" s="113" t="s">
        <v>1</v>
      </c>
      <c r="S1706" s="113" t="s">
        <v>355</v>
      </c>
      <c r="T1706" s="113" t="s">
        <v>1</v>
      </c>
      <c r="U1706" s="113" t="s">
        <v>356</v>
      </c>
      <c r="V1706" s="113" t="s">
        <v>1</v>
      </c>
      <c r="W1706" s="105"/>
      <c r="X1706" s="113" t="s">
        <v>358</v>
      </c>
      <c r="Y1706" s="113" t="s">
        <v>1</v>
      </c>
      <c r="Z1706" s="113" t="s">
        <v>359</v>
      </c>
      <c r="AA1706" s="113" t="s">
        <v>1</v>
      </c>
      <c r="AB1706" s="113" t="s">
        <v>360</v>
      </c>
      <c r="AC1706" s="113" t="s">
        <v>1</v>
      </c>
    </row>
    <row r="1707" spans="1:29" customFormat="1" x14ac:dyDescent="0.3">
      <c r="A1707" s="115" t="s">
        <v>1</v>
      </c>
      <c r="B1707" s="55" t="s">
        <v>14</v>
      </c>
      <c r="C1707" s="55" t="s">
        <v>15</v>
      </c>
      <c r="D1707" s="55" t="s">
        <v>14</v>
      </c>
      <c r="E1707" s="55" t="s">
        <v>15</v>
      </c>
      <c r="F1707" s="55" t="s">
        <v>14</v>
      </c>
      <c r="G1707" s="55" t="s">
        <v>15</v>
      </c>
      <c r="H1707" s="105"/>
      <c r="I1707" s="55" t="s">
        <v>14</v>
      </c>
      <c r="J1707" s="55" t="s">
        <v>15</v>
      </c>
      <c r="K1707" s="55" t="s">
        <v>14</v>
      </c>
      <c r="L1707" s="55" t="s">
        <v>15</v>
      </c>
      <c r="M1707" s="55" t="s">
        <v>14</v>
      </c>
      <c r="N1707" s="55" t="s">
        <v>15</v>
      </c>
      <c r="O1707" s="55" t="s">
        <v>14</v>
      </c>
      <c r="P1707" s="55" t="s">
        <v>15</v>
      </c>
      <c r="Q1707" s="55" t="s">
        <v>14</v>
      </c>
      <c r="R1707" s="55" t="s">
        <v>15</v>
      </c>
      <c r="S1707" s="55" t="s">
        <v>14</v>
      </c>
      <c r="T1707" s="55" t="s">
        <v>15</v>
      </c>
      <c r="U1707" s="55" t="s">
        <v>14</v>
      </c>
      <c r="V1707" s="55" t="s">
        <v>15</v>
      </c>
      <c r="W1707" s="105"/>
      <c r="X1707" s="55" t="s">
        <v>14</v>
      </c>
      <c r="Y1707" s="55" t="s">
        <v>15</v>
      </c>
      <c r="Z1707" s="55" t="s">
        <v>14</v>
      </c>
      <c r="AA1707" s="55" t="s">
        <v>15</v>
      </c>
      <c r="AB1707" s="55" t="s">
        <v>14</v>
      </c>
      <c r="AC1707" s="55" t="s">
        <v>15</v>
      </c>
    </row>
    <row r="1708" spans="1:29" customFormat="1" x14ac:dyDescent="0.3">
      <c r="A1708" s="56" t="s">
        <v>16</v>
      </c>
      <c r="B1708" s="57">
        <v>1497.7955463971</v>
      </c>
      <c r="C1708" s="57">
        <v>1497.7955463971</v>
      </c>
      <c r="D1708" s="57">
        <v>695.70771563350002</v>
      </c>
      <c r="E1708" s="57">
        <v>695.70771563350002</v>
      </c>
      <c r="F1708" s="57">
        <v>797.91415653839999</v>
      </c>
      <c r="G1708" s="57">
        <v>797.91415653839999</v>
      </c>
      <c r="H1708" s="106"/>
      <c r="I1708" s="57">
        <v>202.05902681649999</v>
      </c>
      <c r="J1708" s="57">
        <v>202.05902681649999</v>
      </c>
      <c r="K1708" s="57">
        <v>250.81179160139999</v>
      </c>
      <c r="L1708" s="57">
        <v>250.81179160139999</v>
      </c>
      <c r="M1708" s="57">
        <v>192.86541582780001</v>
      </c>
      <c r="N1708" s="57">
        <v>192.86541582780001</v>
      </c>
      <c r="O1708" s="57">
        <v>274.45842064239997</v>
      </c>
      <c r="P1708" s="57">
        <v>274.45842064239997</v>
      </c>
      <c r="Q1708" s="57">
        <v>164.15384138869999</v>
      </c>
      <c r="R1708" s="57">
        <v>164.15384138869999</v>
      </c>
      <c r="S1708" s="57">
        <v>299.23722969149998</v>
      </c>
      <c r="T1708" s="57">
        <v>299.23722969149998</v>
      </c>
      <c r="U1708" s="57">
        <v>114.2098204288</v>
      </c>
      <c r="V1708" s="57">
        <v>114.2098204288</v>
      </c>
      <c r="W1708" s="106"/>
      <c r="X1708" s="57">
        <v>272.60720089580002</v>
      </c>
      <c r="Y1708" s="57">
        <v>272.60720089580002</v>
      </c>
      <c r="Z1708" s="57">
        <v>425.88297958520002</v>
      </c>
      <c r="AA1708" s="57">
        <v>425.88297958520002</v>
      </c>
      <c r="AB1708" s="57">
        <v>788.23190164410005</v>
      </c>
      <c r="AC1708" s="57">
        <v>788.23190164410005</v>
      </c>
    </row>
    <row r="1709" spans="1:29" customFormat="1" x14ac:dyDescent="0.3">
      <c r="A1709" s="58" t="s">
        <v>371</v>
      </c>
      <c r="B1709" s="59">
        <v>304.04096284370002</v>
      </c>
      <c r="C1709" s="60">
        <v>0.20299229996714899</v>
      </c>
      <c r="D1709" s="59">
        <v>163.916712501099</v>
      </c>
      <c r="E1709" s="60">
        <v>0.23561146271295899</v>
      </c>
      <c r="F1709" s="59">
        <v>140.12425034259999</v>
      </c>
      <c r="G1709" s="60">
        <v>0.17561318995830699</v>
      </c>
      <c r="H1709" s="107"/>
      <c r="I1709" s="59">
        <v>43.827944165799998</v>
      </c>
      <c r="J1709" s="60">
        <v>0.21690663790834899</v>
      </c>
      <c r="K1709" s="59">
        <v>74.3375894111999</v>
      </c>
      <c r="L1709" s="61">
        <v>0.29638793669374303</v>
      </c>
      <c r="M1709" s="59">
        <v>44.192072318000001</v>
      </c>
      <c r="N1709" s="60">
        <v>0.22913424954039899</v>
      </c>
      <c r="O1709" s="59">
        <v>42.908388065699903</v>
      </c>
      <c r="P1709" s="60">
        <v>0.156338391677939</v>
      </c>
      <c r="Q1709" s="59">
        <v>33.197884518099997</v>
      </c>
      <c r="R1709" s="60">
        <v>0.202236415774704</v>
      </c>
      <c r="S1709" s="59">
        <v>44.2367941328001</v>
      </c>
      <c r="T1709" s="62">
        <v>0.14783185293623399</v>
      </c>
      <c r="U1709" s="59">
        <v>21.340290232099999</v>
      </c>
      <c r="V1709" s="60">
        <v>0.1868516223209</v>
      </c>
      <c r="W1709" s="107"/>
      <c r="X1709" s="59">
        <v>37.039655338799797</v>
      </c>
      <c r="Y1709" s="62">
        <v>0.135871888992976</v>
      </c>
      <c r="Z1709" s="59">
        <v>64.1135843031999</v>
      </c>
      <c r="AA1709" s="62">
        <v>0.15054272505946401</v>
      </c>
      <c r="AB1709" s="59">
        <v>194.1152723891</v>
      </c>
      <c r="AC1709" s="61">
        <v>0.246266703979137</v>
      </c>
    </row>
    <row r="1710" spans="1:29" customFormat="1" x14ac:dyDescent="0.3">
      <c r="A1710" s="58" t="s">
        <v>372</v>
      </c>
      <c r="B1710" s="63">
        <v>519.7526322041</v>
      </c>
      <c r="C1710" s="64">
        <v>0.34701173565000198</v>
      </c>
      <c r="D1710" s="63">
        <v>225.48707640769899</v>
      </c>
      <c r="E1710" s="64">
        <v>0.32411179485392799</v>
      </c>
      <c r="F1710" s="63">
        <v>293.27107101489997</v>
      </c>
      <c r="G1710" s="64">
        <v>0.36754714603285299</v>
      </c>
      <c r="H1710" s="107"/>
      <c r="I1710" s="63">
        <v>50.839380214100103</v>
      </c>
      <c r="J1710" s="64">
        <v>0.25160657761788502</v>
      </c>
      <c r="K1710" s="63">
        <v>86.722257143599904</v>
      </c>
      <c r="L1710" s="64">
        <v>0.34576626796487497</v>
      </c>
      <c r="M1710" s="63">
        <v>63.113786364499902</v>
      </c>
      <c r="N1710" s="64">
        <v>0.327242632348618</v>
      </c>
      <c r="O1710" s="63">
        <v>111.40945752029999</v>
      </c>
      <c r="P1710" s="64">
        <v>0.405924719888477</v>
      </c>
      <c r="Q1710" s="63">
        <v>60.733527210600002</v>
      </c>
      <c r="R1710" s="64">
        <v>0.36997932364427</v>
      </c>
      <c r="S1710" s="63">
        <v>103.6585832621</v>
      </c>
      <c r="T1710" s="64">
        <v>0.34640938017293899</v>
      </c>
      <c r="U1710" s="63">
        <v>43.275640488900002</v>
      </c>
      <c r="V1710" s="64">
        <v>0.37891347982530699</v>
      </c>
      <c r="W1710" s="107"/>
      <c r="X1710" s="63">
        <v>91.221229449400198</v>
      </c>
      <c r="Y1710" s="64">
        <v>0.33462516452112301</v>
      </c>
      <c r="Z1710" s="63">
        <v>137.05697101609999</v>
      </c>
      <c r="AA1710" s="64">
        <v>0.32181838107169802</v>
      </c>
      <c r="AB1710" s="63">
        <v>291.4744317386</v>
      </c>
      <c r="AC1710" s="64">
        <v>0.369782586990758</v>
      </c>
    </row>
    <row r="1711" spans="1:29" customFormat="1" x14ac:dyDescent="0.3">
      <c r="A1711" s="58" t="s">
        <v>373</v>
      </c>
      <c r="B1711" s="59">
        <v>252.04148361759999</v>
      </c>
      <c r="C1711" s="60">
        <v>0.16827495863763101</v>
      </c>
      <c r="D1711" s="59">
        <v>104.787650488</v>
      </c>
      <c r="E1711" s="60">
        <v>0.15062022187375401</v>
      </c>
      <c r="F1711" s="59">
        <v>144.07464368589899</v>
      </c>
      <c r="G1711" s="60">
        <v>0.1805640901409</v>
      </c>
      <c r="H1711" s="107"/>
      <c r="I1711" s="59">
        <v>30.952175378900002</v>
      </c>
      <c r="J1711" s="60">
        <v>0.15318382883734899</v>
      </c>
      <c r="K1711" s="59">
        <v>52.4391917352999</v>
      </c>
      <c r="L1711" s="60">
        <v>0.209077856349906</v>
      </c>
      <c r="M1711" s="59">
        <v>26.740781748100002</v>
      </c>
      <c r="N1711" s="60">
        <v>0.13864995770924299</v>
      </c>
      <c r="O1711" s="59">
        <v>28.661170771199998</v>
      </c>
      <c r="P1711" s="62">
        <v>0.104428097721015</v>
      </c>
      <c r="Q1711" s="59">
        <v>29.251374412200001</v>
      </c>
      <c r="R1711" s="60">
        <v>0.17819488209804199</v>
      </c>
      <c r="S1711" s="59">
        <v>66.114110051799997</v>
      </c>
      <c r="T1711" s="61">
        <v>0.22094212715430001</v>
      </c>
      <c r="U1711" s="59">
        <v>17.882679520100002</v>
      </c>
      <c r="V1711" s="60">
        <v>0.156577424366483</v>
      </c>
      <c r="W1711" s="107"/>
      <c r="X1711" s="59">
        <v>59.093250409500101</v>
      </c>
      <c r="Y1711" s="60">
        <v>0.216770687697599</v>
      </c>
      <c r="Z1711" s="59">
        <v>68.740277832999993</v>
      </c>
      <c r="AA1711" s="60">
        <v>0.16140649222458101</v>
      </c>
      <c r="AB1711" s="59">
        <v>121.9069419157</v>
      </c>
      <c r="AC1711" s="60">
        <v>0.154658726272593</v>
      </c>
    </row>
    <row r="1712" spans="1:29" customFormat="1" x14ac:dyDescent="0.3">
      <c r="A1712" s="58" t="s">
        <v>374</v>
      </c>
      <c r="B1712" s="63">
        <v>326.28203345719999</v>
      </c>
      <c r="C1712" s="64">
        <v>0.21784150329600099</v>
      </c>
      <c r="D1712" s="63">
        <v>151.46506591249999</v>
      </c>
      <c r="E1712" s="64">
        <v>0.217713649725127</v>
      </c>
      <c r="F1712" s="63">
        <v>174.81696754469999</v>
      </c>
      <c r="G1712" s="64">
        <v>0.219092450124097</v>
      </c>
      <c r="H1712" s="107"/>
      <c r="I1712" s="63">
        <v>58.280289969499997</v>
      </c>
      <c r="J1712" s="64">
        <v>0.28843200369576799</v>
      </c>
      <c r="K1712" s="63">
        <v>30.652791136499999</v>
      </c>
      <c r="L1712" s="62">
        <v>0.12221431433022301</v>
      </c>
      <c r="M1712" s="63">
        <v>44.153195975499997</v>
      </c>
      <c r="N1712" s="64">
        <v>0.22893267715204199</v>
      </c>
      <c r="O1712" s="63">
        <v>69.836407970699895</v>
      </c>
      <c r="P1712" s="64">
        <v>0.25445168636925097</v>
      </c>
      <c r="Q1712" s="63">
        <v>31.4316415499</v>
      </c>
      <c r="R1712" s="64">
        <v>0.19147673477511301</v>
      </c>
      <c r="S1712" s="63">
        <v>68.122542533499896</v>
      </c>
      <c r="T1712" s="64">
        <v>0.227653967401487</v>
      </c>
      <c r="U1712" s="63">
        <v>23.8051643216</v>
      </c>
      <c r="V1712" s="64">
        <v>0.208433602576588</v>
      </c>
      <c r="W1712" s="107"/>
      <c r="X1712" s="63">
        <v>58.540150132999898</v>
      </c>
      <c r="Y1712" s="64">
        <v>0.214741760087901</v>
      </c>
      <c r="Z1712" s="63">
        <v>123.3054165898</v>
      </c>
      <c r="AA1712" s="61">
        <v>0.28952886708432601</v>
      </c>
      <c r="AB1712" s="63">
        <v>144.4364667344</v>
      </c>
      <c r="AC1712" s="62">
        <v>0.183241082266695</v>
      </c>
    </row>
    <row r="1713" spans="1:29" customFormat="1" x14ac:dyDescent="0.3">
      <c r="A1713" s="58" t="s">
        <v>375</v>
      </c>
      <c r="B1713" s="59">
        <v>95.678434274500205</v>
      </c>
      <c r="C1713" s="60">
        <v>6.3879502449217099E-2</v>
      </c>
      <c r="D1713" s="59">
        <v>50.0512103241999</v>
      </c>
      <c r="E1713" s="60">
        <v>7.1942870834232703E-2</v>
      </c>
      <c r="F1713" s="59">
        <v>45.627223950299999</v>
      </c>
      <c r="G1713" s="60">
        <v>5.7183123743843697E-2</v>
      </c>
      <c r="H1713" s="107"/>
      <c r="I1713" s="59">
        <v>18.159237088200001</v>
      </c>
      <c r="J1713" s="60">
        <v>8.9870951940649105E-2</v>
      </c>
      <c r="K1713" s="59">
        <v>6.65996217479998</v>
      </c>
      <c r="L1713" s="60">
        <v>2.6553624661253099E-2</v>
      </c>
      <c r="M1713" s="59">
        <v>14.6655794217</v>
      </c>
      <c r="N1713" s="60">
        <v>7.6040483249698698E-2</v>
      </c>
      <c r="O1713" s="59">
        <v>21.642996314499999</v>
      </c>
      <c r="P1713" s="60">
        <v>7.8857104343317996E-2</v>
      </c>
      <c r="Q1713" s="59">
        <v>9.5394136979000095</v>
      </c>
      <c r="R1713" s="60">
        <v>5.8112643707871697E-2</v>
      </c>
      <c r="S1713" s="59">
        <v>17.105199711299999</v>
      </c>
      <c r="T1713" s="60">
        <v>5.7162672335038897E-2</v>
      </c>
      <c r="U1713" s="59">
        <v>7.9060458661000004</v>
      </c>
      <c r="V1713" s="60">
        <v>6.9223870910722102E-2</v>
      </c>
      <c r="W1713" s="107"/>
      <c r="X1713" s="59">
        <v>26.712915565100001</v>
      </c>
      <c r="Y1713" s="60">
        <v>9.7990498700401593E-2</v>
      </c>
      <c r="Z1713" s="59">
        <v>32.666729843100001</v>
      </c>
      <c r="AA1713" s="60">
        <v>7.6703534559931494E-2</v>
      </c>
      <c r="AB1713" s="59">
        <v>36.298788866300001</v>
      </c>
      <c r="AC1713" s="60">
        <v>4.6050900490817101E-2</v>
      </c>
    </row>
    <row r="1714" spans="1:29" customFormat="1" x14ac:dyDescent="0.3">
      <c r="A1714" s="65" t="s">
        <v>1</v>
      </c>
    </row>
    <row r="1715" spans="1:29" customFormat="1" x14ac:dyDescent="0.3">
      <c r="A1715" s="65" t="s">
        <v>1</v>
      </c>
    </row>
    <row r="1716" spans="1:29" customFormat="1" x14ac:dyDescent="0.3">
      <c r="A1716" s="53" t="s">
        <v>376</v>
      </c>
    </row>
    <row r="1717" spans="1:29" customFormat="1" x14ac:dyDescent="0.3">
      <c r="A1717" s="54" t="s">
        <v>1</v>
      </c>
    </row>
    <row r="1718" spans="1:29" customFormat="1" x14ac:dyDescent="0.3">
      <c r="A1718" s="114" t="s">
        <v>1</v>
      </c>
      <c r="B1718" s="113" t="s">
        <v>504</v>
      </c>
      <c r="C1718" s="113" t="s">
        <v>1</v>
      </c>
      <c r="D1718" s="113" t="s">
        <v>346</v>
      </c>
      <c r="E1718" s="113" t="s">
        <v>1</v>
      </c>
      <c r="F1718" s="113" t="s">
        <v>347</v>
      </c>
      <c r="G1718" s="113" t="s">
        <v>1</v>
      </c>
      <c r="H1718" s="105"/>
      <c r="I1718" s="113" t="s">
        <v>350</v>
      </c>
      <c r="J1718" s="113" t="s">
        <v>1</v>
      </c>
      <c r="K1718" s="113" t="s">
        <v>351</v>
      </c>
      <c r="L1718" s="113" t="s">
        <v>1</v>
      </c>
      <c r="M1718" s="113" t="s">
        <v>352</v>
      </c>
      <c r="N1718" s="113" t="s">
        <v>1</v>
      </c>
      <c r="O1718" s="113" t="s">
        <v>353</v>
      </c>
      <c r="P1718" s="113" t="s">
        <v>1</v>
      </c>
      <c r="Q1718" s="113" t="s">
        <v>354</v>
      </c>
      <c r="R1718" s="113" t="s">
        <v>1</v>
      </c>
      <c r="S1718" s="113" t="s">
        <v>355</v>
      </c>
      <c r="T1718" s="113" t="s">
        <v>1</v>
      </c>
      <c r="U1718" s="113" t="s">
        <v>356</v>
      </c>
      <c r="V1718" s="113" t="s">
        <v>1</v>
      </c>
      <c r="W1718" s="105"/>
      <c r="X1718" s="113" t="s">
        <v>358</v>
      </c>
      <c r="Y1718" s="113" t="s">
        <v>1</v>
      </c>
      <c r="Z1718" s="113" t="s">
        <v>359</v>
      </c>
      <c r="AA1718" s="113" t="s">
        <v>1</v>
      </c>
      <c r="AB1718" s="113" t="s">
        <v>360</v>
      </c>
      <c r="AC1718" s="113" t="s">
        <v>1</v>
      </c>
    </row>
    <row r="1719" spans="1:29" customFormat="1" x14ac:dyDescent="0.3">
      <c r="A1719" s="115" t="s">
        <v>1</v>
      </c>
      <c r="B1719" s="55" t="s">
        <v>14</v>
      </c>
      <c r="C1719" s="55" t="s">
        <v>15</v>
      </c>
      <c r="D1719" s="55" t="s">
        <v>14</v>
      </c>
      <c r="E1719" s="55" t="s">
        <v>15</v>
      </c>
      <c r="F1719" s="55" t="s">
        <v>14</v>
      </c>
      <c r="G1719" s="55" t="s">
        <v>15</v>
      </c>
      <c r="H1719" s="105"/>
      <c r="I1719" s="55" t="s">
        <v>14</v>
      </c>
      <c r="J1719" s="55" t="s">
        <v>15</v>
      </c>
      <c r="K1719" s="55" t="s">
        <v>14</v>
      </c>
      <c r="L1719" s="55" t="s">
        <v>15</v>
      </c>
      <c r="M1719" s="55" t="s">
        <v>14</v>
      </c>
      <c r="N1719" s="55" t="s">
        <v>15</v>
      </c>
      <c r="O1719" s="55" t="s">
        <v>14</v>
      </c>
      <c r="P1719" s="55" t="s">
        <v>15</v>
      </c>
      <c r="Q1719" s="55" t="s">
        <v>14</v>
      </c>
      <c r="R1719" s="55" t="s">
        <v>15</v>
      </c>
      <c r="S1719" s="55" t="s">
        <v>14</v>
      </c>
      <c r="T1719" s="55" t="s">
        <v>15</v>
      </c>
      <c r="U1719" s="55" t="s">
        <v>14</v>
      </c>
      <c r="V1719" s="55" t="s">
        <v>15</v>
      </c>
      <c r="W1719" s="105"/>
      <c r="X1719" s="55" t="s">
        <v>14</v>
      </c>
      <c r="Y1719" s="55" t="s">
        <v>15</v>
      </c>
      <c r="Z1719" s="55" t="s">
        <v>14</v>
      </c>
      <c r="AA1719" s="55" t="s">
        <v>15</v>
      </c>
      <c r="AB1719" s="55" t="s">
        <v>14</v>
      </c>
      <c r="AC1719" s="55" t="s">
        <v>15</v>
      </c>
    </row>
    <row r="1720" spans="1:29" customFormat="1" x14ac:dyDescent="0.3">
      <c r="A1720" s="56" t="s">
        <v>16</v>
      </c>
      <c r="B1720" s="57">
        <v>1497.7955463971</v>
      </c>
      <c r="C1720" s="57">
        <v>1497.7955463971</v>
      </c>
      <c r="D1720" s="57">
        <v>695.70771563350002</v>
      </c>
      <c r="E1720" s="57">
        <v>695.70771563350002</v>
      </c>
      <c r="F1720" s="57">
        <v>797.91415653839999</v>
      </c>
      <c r="G1720" s="57">
        <v>797.91415653839999</v>
      </c>
      <c r="H1720" s="106"/>
      <c r="I1720" s="57">
        <v>202.05902681649999</v>
      </c>
      <c r="J1720" s="57">
        <v>202.05902681649999</v>
      </c>
      <c r="K1720" s="57">
        <v>250.81179160139999</v>
      </c>
      <c r="L1720" s="57">
        <v>250.81179160139999</v>
      </c>
      <c r="M1720" s="57">
        <v>192.86541582780001</v>
      </c>
      <c r="N1720" s="57">
        <v>192.86541582780001</v>
      </c>
      <c r="O1720" s="57">
        <v>274.45842064239997</v>
      </c>
      <c r="P1720" s="57">
        <v>274.45842064239997</v>
      </c>
      <c r="Q1720" s="57">
        <v>164.15384138869999</v>
      </c>
      <c r="R1720" s="57">
        <v>164.15384138869999</v>
      </c>
      <c r="S1720" s="57">
        <v>299.23722969149998</v>
      </c>
      <c r="T1720" s="57">
        <v>299.23722969149998</v>
      </c>
      <c r="U1720" s="57">
        <v>114.2098204288</v>
      </c>
      <c r="V1720" s="57">
        <v>114.2098204288</v>
      </c>
      <c r="W1720" s="106"/>
      <c r="X1720" s="57">
        <v>272.60720089580002</v>
      </c>
      <c r="Y1720" s="57">
        <v>272.60720089580002</v>
      </c>
      <c r="Z1720" s="57">
        <v>425.88297958520002</v>
      </c>
      <c r="AA1720" s="57">
        <v>425.88297958520002</v>
      </c>
      <c r="AB1720" s="57">
        <v>788.23190164410005</v>
      </c>
      <c r="AC1720" s="57">
        <v>788.23190164410005</v>
      </c>
    </row>
    <row r="1721" spans="1:29" customFormat="1" x14ac:dyDescent="0.3">
      <c r="A1721" s="58" t="s">
        <v>317</v>
      </c>
      <c r="B1721" s="59">
        <v>381.24652993640001</v>
      </c>
      <c r="C1721" s="60">
        <v>0.25453843206669702</v>
      </c>
      <c r="D1721" s="59">
        <v>143.93734720910001</v>
      </c>
      <c r="E1721" s="62">
        <v>0.20689341798952601</v>
      </c>
      <c r="F1721" s="59">
        <v>233.13550850210001</v>
      </c>
      <c r="G1721" s="61">
        <v>0.29218119091095501</v>
      </c>
      <c r="H1721" s="107"/>
      <c r="I1721" s="59">
        <v>35.6694158094</v>
      </c>
      <c r="J1721" s="60">
        <v>0.17652968229819899</v>
      </c>
      <c r="K1721" s="59">
        <v>129.19684719969999</v>
      </c>
      <c r="L1721" s="61">
        <v>0.51511472556690896</v>
      </c>
      <c r="M1721" s="59">
        <v>50.181970685800003</v>
      </c>
      <c r="N1721" s="60">
        <v>0.260191649552168</v>
      </c>
      <c r="O1721" s="59">
        <v>44.858244080299897</v>
      </c>
      <c r="P1721" s="62">
        <v>0.16344276839932401</v>
      </c>
      <c r="Q1721" s="59">
        <v>43.397831006600001</v>
      </c>
      <c r="R1721" s="60">
        <v>0.26437292383452798</v>
      </c>
      <c r="S1721" s="59">
        <v>45.909169389500001</v>
      </c>
      <c r="T1721" s="62">
        <v>0.15342064701250699</v>
      </c>
      <c r="U1721" s="59">
        <v>32.033051765099998</v>
      </c>
      <c r="V1721" s="60">
        <v>0.28047545863247197</v>
      </c>
      <c r="W1721" s="107"/>
      <c r="X1721" s="59">
        <v>45.400997572100003</v>
      </c>
      <c r="Y1721" s="62">
        <v>0.16654364750054401</v>
      </c>
      <c r="Z1721" s="59">
        <v>70.726521588599894</v>
      </c>
      <c r="AA1721" s="62">
        <v>0.166070317385038</v>
      </c>
      <c r="AB1721" s="59">
        <v>263.61197201930003</v>
      </c>
      <c r="AC1721" s="61">
        <v>0.33443453819803098</v>
      </c>
    </row>
    <row r="1722" spans="1:29" customFormat="1" x14ac:dyDescent="0.3">
      <c r="A1722" s="58" t="s">
        <v>237</v>
      </c>
      <c r="B1722" s="63">
        <v>581.76664836299994</v>
      </c>
      <c r="C1722" s="64">
        <v>0.388415261189968</v>
      </c>
      <c r="D1722" s="63">
        <v>304.20704923580001</v>
      </c>
      <c r="E1722" s="61">
        <v>0.43726272168592201</v>
      </c>
      <c r="F1722" s="63">
        <v>277.55959912719999</v>
      </c>
      <c r="G1722" s="62">
        <v>0.34785646657948799</v>
      </c>
      <c r="H1722" s="107"/>
      <c r="I1722" s="63">
        <v>26.867908981300001</v>
      </c>
      <c r="J1722" s="62">
        <v>0.132970594803963</v>
      </c>
      <c r="K1722" s="63">
        <v>66.878922138600004</v>
      </c>
      <c r="L1722" s="62">
        <v>0.26664983217729499</v>
      </c>
      <c r="M1722" s="63">
        <v>46.895221112100003</v>
      </c>
      <c r="N1722" s="62">
        <v>0.24314997538993899</v>
      </c>
      <c r="O1722" s="63">
        <v>51.602476198200002</v>
      </c>
      <c r="P1722" s="62">
        <v>0.188015642141417</v>
      </c>
      <c r="Q1722" s="63">
        <v>74.7472653720003</v>
      </c>
      <c r="R1722" s="61">
        <v>0.45534886506253502</v>
      </c>
      <c r="S1722" s="63">
        <v>233.44550565750001</v>
      </c>
      <c r="T1722" s="61">
        <v>0.78013523216403202</v>
      </c>
      <c r="U1722" s="63">
        <v>81.329348903300001</v>
      </c>
      <c r="V1722" s="61">
        <v>0.71210469115483699</v>
      </c>
      <c r="W1722" s="107"/>
      <c r="X1722" s="63">
        <v>110.05661078350001</v>
      </c>
      <c r="Y1722" s="64">
        <v>0.40371864874386598</v>
      </c>
      <c r="Z1722" s="63">
        <v>179.94573377890001</v>
      </c>
      <c r="AA1722" s="64">
        <v>0.42252389131437701</v>
      </c>
      <c r="AB1722" s="63">
        <v>282.197878285</v>
      </c>
      <c r="AC1722" s="64">
        <v>0.35801377449503102</v>
      </c>
    </row>
    <row r="1723" spans="1:29" customFormat="1" x14ac:dyDescent="0.3">
      <c r="A1723" s="58" t="s">
        <v>238</v>
      </c>
      <c r="B1723" s="59">
        <v>162.25714948039999</v>
      </c>
      <c r="C1723" s="60">
        <v>0.10833063956606399</v>
      </c>
      <c r="D1723" s="59">
        <v>69.927967400200004</v>
      </c>
      <c r="E1723" s="60">
        <v>0.100513428022751</v>
      </c>
      <c r="F1723" s="59">
        <v>92.329182080199899</v>
      </c>
      <c r="G1723" s="60">
        <v>0.115713177067509</v>
      </c>
      <c r="H1723" s="107"/>
      <c r="I1723" s="59">
        <v>33.2825743649</v>
      </c>
      <c r="J1723" s="60">
        <v>0.16471708732481199</v>
      </c>
      <c r="K1723" s="59">
        <v>14.705924897499999</v>
      </c>
      <c r="L1723" s="60">
        <v>5.8633307483689702E-2</v>
      </c>
      <c r="M1723" s="59">
        <v>29.491124042199999</v>
      </c>
      <c r="N1723" s="61">
        <v>0.15291038009910099</v>
      </c>
      <c r="O1723" s="59">
        <v>50.482307869099998</v>
      </c>
      <c r="P1723" s="61">
        <v>0.18393426498243601</v>
      </c>
      <c r="Q1723" s="59">
        <v>18.9835208097</v>
      </c>
      <c r="R1723" s="60">
        <v>0.115644694325178</v>
      </c>
      <c r="S1723" s="59">
        <v>14.4642777366</v>
      </c>
      <c r="T1723" s="62">
        <v>4.8337159622524301E-2</v>
      </c>
      <c r="U1723" s="59">
        <v>0.8474197604</v>
      </c>
      <c r="V1723" s="62">
        <v>7.4198502126907196E-3</v>
      </c>
      <c r="W1723" s="107"/>
      <c r="X1723" s="59">
        <v>36.574527778700002</v>
      </c>
      <c r="Y1723" s="60">
        <v>0.134165670086903</v>
      </c>
      <c r="Z1723" s="59">
        <v>58.765932673499897</v>
      </c>
      <c r="AA1723" s="60">
        <v>0.137986102968324</v>
      </c>
      <c r="AB1723" s="59">
        <v>66.916689028199997</v>
      </c>
      <c r="AC1723" s="60">
        <v>8.4894672352926401E-2</v>
      </c>
    </row>
    <row r="1724" spans="1:29" customFormat="1" x14ac:dyDescent="0.3">
      <c r="A1724" s="58" t="s">
        <v>239</v>
      </c>
      <c r="B1724" s="63">
        <v>260.3089397892</v>
      </c>
      <c r="C1724" s="64">
        <v>0.17379470810643299</v>
      </c>
      <c r="D1724" s="63">
        <v>110.4844431545</v>
      </c>
      <c r="E1724" s="64">
        <v>0.158808707553135</v>
      </c>
      <c r="F1724" s="63">
        <v>149.82449663470001</v>
      </c>
      <c r="G1724" s="64">
        <v>0.18777019483485</v>
      </c>
      <c r="H1724" s="107"/>
      <c r="I1724" s="63">
        <v>60.259213332899797</v>
      </c>
      <c r="J1724" s="61">
        <v>0.29822579214748202</v>
      </c>
      <c r="K1724" s="63">
        <v>30.7166829809</v>
      </c>
      <c r="L1724" s="64">
        <v>0.122469054524024</v>
      </c>
      <c r="M1724" s="63">
        <v>48.617922749900004</v>
      </c>
      <c r="N1724" s="61">
        <v>0.25208211923960799</v>
      </c>
      <c r="O1724" s="63">
        <v>93.987369104599907</v>
      </c>
      <c r="P1724" s="61">
        <v>0.342446658712865</v>
      </c>
      <c r="Q1724" s="63">
        <v>22.1952206518</v>
      </c>
      <c r="R1724" s="64">
        <v>0.135209876686613</v>
      </c>
      <c r="S1724" s="63">
        <v>4.53253096909999</v>
      </c>
      <c r="T1724" s="62">
        <v>1.5146948706124701E-2</v>
      </c>
      <c r="U1724" s="63">
        <v>0</v>
      </c>
      <c r="V1724" s="62">
        <v>0</v>
      </c>
      <c r="W1724" s="107"/>
      <c r="X1724" s="63">
        <v>43.926643174100001</v>
      </c>
      <c r="Y1724" s="64">
        <v>0.16113530027730399</v>
      </c>
      <c r="Z1724" s="63">
        <v>90.008927308300002</v>
      </c>
      <c r="AA1724" s="64">
        <v>0.21134661778680799</v>
      </c>
      <c r="AB1724" s="63">
        <v>126.3733693068</v>
      </c>
      <c r="AC1724" s="64">
        <v>0.16032511376818101</v>
      </c>
    </row>
    <row r="1725" spans="1:29" customFormat="1" x14ac:dyDescent="0.3">
      <c r="A1725" s="58" t="s">
        <v>318</v>
      </c>
      <c r="B1725" s="59">
        <v>84.052110402500105</v>
      </c>
      <c r="C1725" s="60">
        <v>5.6117212128641097E-2</v>
      </c>
      <c r="D1725" s="59">
        <v>48.493590075100002</v>
      </c>
      <c r="E1725" s="60">
        <v>6.9703970482694097E-2</v>
      </c>
      <c r="F1725" s="59">
        <v>35.558520327399997</v>
      </c>
      <c r="G1725" s="60">
        <v>4.4564343214142099E-2</v>
      </c>
      <c r="H1725" s="107"/>
      <c r="I1725" s="59">
        <v>36.9764046333</v>
      </c>
      <c r="J1725" s="61">
        <v>0.182998033870965</v>
      </c>
      <c r="K1725" s="59">
        <v>4.4803407127999897</v>
      </c>
      <c r="L1725" s="60">
        <v>1.7863357556650802E-2</v>
      </c>
      <c r="M1725" s="59">
        <v>12.1059840941</v>
      </c>
      <c r="N1725" s="60">
        <v>6.2769076778953603E-2</v>
      </c>
      <c r="O1725" s="59">
        <v>27.418760073600001</v>
      </c>
      <c r="P1725" s="61">
        <v>9.9901325706908101E-2</v>
      </c>
      <c r="Q1725" s="59">
        <v>3.0706208887000002</v>
      </c>
      <c r="R1725" s="62">
        <v>1.8705751036487001E-2</v>
      </c>
      <c r="S1725" s="59">
        <v>0</v>
      </c>
      <c r="T1725" s="62">
        <v>0</v>
      </c>
      <c r="U1725" s="59">
        <v>0</v>
      </c>
      <c r="V1725" s="62">
        <v>0</v>
      </c>
      <c r="W1725" s="107"/>
      <c r="X1725" s="59">
        <v>28.7027608898</v>
      </c>
      <c r="Y1725" s="61">
        <v>0.105289811844593</v>
      </c>
      <c r="Z1725" s="59">
        <v>22.261533269400001</v>
      </c>
      <c r="AA1725" s="60">
        <v>5.2271479106965502E-2</v>
      </c>
      <c r="AB1725" s="59">
        <v>33.087816243299997</v>
      </c>
      <c r="AC1725" s="60">
        <v>4.1977260973940798E-2</v>
      </c>
    </row>
    <row r="1726" spans="1:29" customFormat="1" x14ac:dyDescent="0.3">
      <c r="A1726" s="58" t="s">
        <v>377</v>
      </c>
      <c r="B1726" s="63">
        <v>28.1641684256</v>
      </c>
      <c r="C1726" s="64">
        <v>1.8803746942196501E-2</v>
      </c>
      <c r="D1726" s="63">
        <v>18.6573185588001</v>
      </c>
      <c r="E1726" s="64">
        <v>2.6817754265972101E-2</v>
      </c>
      <c r="F1726" s="63">
        <v>9.5068498667999997</v>
      </c>
      <c r="G1726" s="64">
        <v>1.1914627393056499E-2</v>
      </c>
      <c r="H1726" s="107"/>
      <c r="I1726" s="63">
        <v>9.0035096946999804</v>
      </c>
      <c r="J1726" s="64">
        <v>4.4558809554578999E-2</v>
      </c>
      <c r="K1726" s="63">
        <v>4.8330736719000198</v>
      </c>
      <c r="L1726" s="64">
        <v>1.92697226914312E-2</v>
      </c>
      <c r="M1726" s="63">
        <v>5.5731931436999798</v>
      </c>
      <c r="N1726" s="64">
        <v>2.8896798940231099E-2</v>
      </c>
      <c r="O1726" s="63">
        <v>6.1092633166000097</v>
      </c>
      <c r="P1726" s="64">
        <v>2.2259340057049801E-2</v>
      </c>
      <c r="Q1726" s="63">
        <v>1.7593826599</v>
      </c>
      <c r="R1726" s="64">
        <v>1.0717889054657899E-2</v>
      </c>
      <c r="S1726" s="63">
        <v>0.88574593879999997</v>
      </c>
      <c r="T1726" s="64">
        <v>2.9600124948127699E-3</v>
      </c>
      <c r="U1726" s="63">
        <v>0</v>
      </c>
      <c r="V1726" s="64">
        <v>0</v>
      </c>
      <c r="W1726" s="107"/>
      <c r="X1726" s="63">
        <v>7.9456606976000197</v>
      </c>
      <c r="Y1726" s="64">
        <v>2.91469215467904E-2</v>
      </c>
      <c r="Z1726" s="63">
        <v>4.1743309665000101</v>
      </c>
      <c r="AA1726" s="64">
        <v>9.8015914384878694E-3</v>
      </c>
      <c r="AB1726" s="63">
        <v>16.044176761500001</v>
      </c>
      <c r="AC1726" s="64">
        <v>2.0354640211890599E-2</v>
      </c>
    </row>
    <row r="1727" spans="1:29" customFormat="1" x14ac:dyDescent="0.3">
      <c r="A1727" s="65" t="s">
        <v>1</v>
      </c>
    </row>
    <row r="1728" spans="1:29" customFormat="1" x14ac:dyDescent="0.3">
      <c r="A1728" s="65" t="s">
        <v>1</v>
      </c>
    </row>
    <row r="1729" spans="1:29" customFormat="1" x14ac:dyDescent="0.3">
      <c r="A1729" s="53" t="s">
        <v>378</v>
      </c>
    </row>
    <row r="1730" spans="1:29" customFormat="1" x14ac:dyDescent="0.3">
      <c r="A1730" s="54" t="s">
        <v>1</v>
      </c>
    </row>
    <row r="1731" spans="1:29" customFormat="1" x14ac:dyDescent="0.3">
      <c r="A1731" s="114" t="s">
        <v>1</v>
      </c>
      <c r="B1731" s="113" t="s">
        <v>504</v>
      </c>
      <c r="C1731" s="113" t="s">
        <v>1</v>
      </c>
      <c r="D1731" s="113" t="s">
        <v>346</v>
      </c>
      <c r="E1731" s="113" t="s">
        <v>1</v>
      </c>
      <c r="F1731" s="113" t="s">
        <v>347</v>
      </c>
      <c r="G1731" s="113" t="s">
        <v>1</v>
      </c>
      <c r="H1731" s="105"/>
      <c r="I1731" s="113" t="s">
        <v>350</v>
      </c>
      <c r="J1731" s="113" t="s">
        <v>1</v>
      </c>
      <c r="K1731" s="113" t="s">
        <v>351</v>
      </c>
      <c r="L1731" s="113" t="s">
        <v>1</v>
      </c>
      <c r="M1731" s="113" t="s">
        <v>352</v>
      </c>
      <c r="N1731" s="113" t="s">
        <v>1</v>
      </c>
      <c r="O1731" s="113" t="s">
        <v>353</v>
      </c>
      <c r="P1731" s="113" t="s">
        <v>1</v>
      </c>
      <c r="Q1731" s="113" t="s">
        <v>354</v>
      </c>
      <c r="R1731" s="113" t="s">
        <v>1</v>
      </c>
      <c r="S1731" s="113" t="s">
        <v>355</v>
      </c>
      <c r="T1731" s="113" t="s">
        <v>1</v>
      </c>
      <c r="U1731" s="113" t="s">
        <v>356</v>
      </c>
      <c r="V1731" s="113" t="s">
        <v>1</v>
      </c>
      <c r="W1731" s="105"/>
      <c r="X1731" s="113" t="s">
        <v>358</v>
      </c>
      <c r="Y1731" s="113" t="s">
        <v>1</v>
      </c>
      <c r="Z1731" s="113" t="s">
        <v>359</v>
      </c>
      <c r="AA1731" s="113" t="s">
        <v>1</v>
      </c>
      <c r="AB1731" s="113" t="s">
        <v>360</v>
      </c>
      <c r="AC1731" s="113" t="s">
        <v>1</v>
      </c>
    </row>
    <row r="1732" spans="1:29" customFormat="1" x14ac:dyDescent="0.3">
      <c r="A1732" s="115" t="s">
        <v>1</v>
      </c>
      <c r="B1732" s="55" t="s">
        <v>14</v>
      </c>
      <c r="C1732" s="55" t="s">
        <v>15</v>
      </c>
      <c r="D1732" s="55" t="s">
        <v>14</v>
      </c>
      <c r="E1732" s="55" t="s">
        <v>15</v>
      </c>
      <c r="F1732" s="55" t="s">
        <v>14</v>
      </c>
      <c r="G1732" s="55" t="s">
        <v>15</v>
      </c>
      <c r="H1732" s="105"/>
      <c r="I1732" s="55" t="s">
        <v>14</v>
      </c>
      <c r="J1732" s="55" t="s">
        <v>15</v>
      </c>
      <c r="K1732" s="55" t="s">
        <v>14</v>
      </c>
      <c r="L1732" s="55" t="s">
        <v>15</v>
      </c>
      <c r="M1732" s="55" t="s">
        <v>14</v>
      </c>
      <c r="N1732" s="55" t="s">
        <v>15</v>
      </c>
      <c r="O1732" s="55" t="s">
        <v>14</v>
      </c>
      <c r="P1732" s="55" t="s">
        <v>15</v>
      </c>
      <c r="Q1732" s="55" t="s">
        <v>14</v>
      </c>
      <c r="R1732" s="55" t="s">
        <v>15</v>
      </c>
      <c r="S1732" s="55" t="s">
        <v>14</v>
      </c>
      <c r="T1732" s="55" t="s">
        <v>15</v>
      </c>
      <c r="U1732" s="55" t="s">
        <v>14</v>
      </c>
      <c r="V1732" s="55" t="s">
        <v>15</v>
      </c>
      <c r="W1732" s="105"/>
      <c r="X1732" s="55" t="s">
        <v>14</v>
      </c>
      <c r="Y1732" s="55" t="s">
        <v>15</v>
      </c>
      <c r="Z1732" s="55" t="s">
        <v>14</v>
      </c>
      <c r="AA1732" s="55" t="s">
        <v>15</v>
      </c>
      <c r="AB1732" s="55" t="s">
        <v>14</v>
      </c>
      <c r="AC1732" s="55" t="s">
        <v>15</v>
      </c>
    </row>
    <row r="1733" spans="1:29" customFormat="1" x14ac:dyDescent="0.3">
      <c r="A1733" s="56" t="s">
        <v>16</v>
      </c>
      <c r="B1733" s="57">
        <v>1497.0101004129001</v>
      </c>
      <c r="C1733" s="57">
        <v>1497.0101004129001</v>
      </c>
      <c r="D1733" s="57">
        <v>695.70771563350002</v>
      </c>
      <c r="E1733" s="57">
        <v>695.70771563350002</v>
      </c>
      <c r="F1733" s="57">
        <v>797.12871055419998</v>
      </c>
      <c r="G1733" s="57">
        <v>797.12871055419998</v>
      </c>
      <c r="H1733" s="106"/>
      <c r="I1733" s="57">
        <v>202.05902681649999</v>
      </c>
      <c r="J1733" s="57">
        <v>202.05902681649999</v>
      </c>
      <c r="K1733" s="57">
        <v>250.81179160139999</v>
      </c>
      <c r="L1733" s="57">
        <v>250.81179160139999</v>
      </c>
      <c r="M1733" s="57">
        <v>192.86541582780001</v>
      </c>
      <c r="N1733" s="57">
        <v>192.86541582780001</v>
      </c>
      <c r="O1733" s="57">
        <v>273.67297465820002</v>
      </c>
      <c r="P1733" s="57">
        <v>273.67297465820002</v>
      </c>
      <c r="Q1733" s="57">
        <v>164.15384138869999</v>
      </c>
      <c r="R1733" s="57">
        <v>164.15384138869999</v>
      </c>
      <c r="S1733" s="57">
        <v>299.23722969149998</v>
      </c>
      <c r="T1733" s="57">
        <v>299.23722969149998</v>
      </c>
      <c r="U1733" s="57">
        <v>114.2098204288</v>
      </c>
      <c r="V1733" s="57">
        <v>114.2098204288</v>
      </c>
      <c r="W1733" s="106"/>
      <c r="X1733" s="57">
        <v>272.60720089580002</v>
      </c>
      <c r="Y1733" s="57">
        <v>272.60720089580002</v>
      </c>
      <c r="Z1733" s="57">
        <v>425.88297958520002</v>
      </c>
      <c r="AA1733" s="57">
        <v>425.88297958520002</v>
      </c>
      <c r="AB1733" s="57">
        <v>787.44645565990004</v>
      </c>
      <c r="AC1733" s="57">
        <v>787.44645565990004</v>
      </c>
    </row>
    <row r="1734" spans="1:29" customFormat="1" x14ac:dyDescent="0.3">
      <c r="A1734" s="58" t="s">
        <v>379</v>
      </c>
      <c r="B1734" s="59">
        <v>1214.5232655591999</v>
      </c>
      <c r="C1734" s="60">
        <v>0.81129931269282296</v>
      </c>
      <c r="D1734" s="59">
        <v>585.24653614579995</v>
      </c>
      <c r="E1734" s="60">
        <v>0.84122473129809106</v>
      </c>
      <c r="F1734" s="59">
        <v>625.10305518819996</v>
      </c>
      <c r="G1734" s="60">
        <v>0.78419337669270495</v>
      </c>
      <c r="H1734" s="107"/>
      <c r="I1734" s="59">
        <v>147.31533505909999</v>
      </c>
      <c r="J1734" s="60">
        <v>0.72907079371853301</v>
      </c>
      <c r="K1734" s="59">
        <v>247.70772642270001</v>
      </c>
      <c r="L1734" s="61">
        <v>0.98762392645544705</v>
      </c>
      <c r="M1734" s="59">
        <v>175.28745069749999</v>
      </c>
      <c r="N1734" s="61">
        <v>0.90885890528971502</v>
      </c>
      <c r="O1734" s="59">
        <v>243.73407940390001</v>
      </c>
      <c r="P1734" s="61">
        <v>0.89060339154170498</v>
      </c>
      <c r="Q1734" s="59">
        <v>128.37147213259999</v>
      </c>
      <c r="R1734" s="60">
        <v>0.78201929998475705</v>
      </c>
      <c r="S1734" s="59">
        <v>209.07874708689999</v>
      </c>
      <c r="T1734" s="62">
        <v>0.69870566340441898</v>
      </c>
      <c r="U1734" s="59">
        <v>63.028454756499997</v>
      </c>
      <c r="V1734" s="62">
        <v>0.55186545710220103</v>
      </c>
      <c r="W1734" s="107"/>
      <c r="X1734" s="59">
        <v>123.56190692449999</v>
      </c>
      <c r="Y1734" s="62">
        <v>0.45325987911716797</v>
      </c>
      <c r="Z1734" s="59">
        <v>319.03347008379899</v>
      </c>
      <c r="AA1734" s="62">
        <v>0.74911063690436996</v>
      </c>
      <c r="AB1734" s="59">
        <v>771.92788855089896</v>
      </c>
      <c r="AC1734" s="61">
        <v>0.98029254307075997</v>
      </c>
    </row>
    <row r="1735" spans="1:29" customFormat="1" x14ac:dyDescent="0.3">
      <c r="A1735" s="58" t="s">
        <v>380</v>
      </c>
      <c r="B1735" s="63">
        <v>282.48683485369997</v>
      </c>
      <c r="C1735" s="64">
        <v>0.18870068730717701</v>
      </c>
      <c r="D1735" s="63">
        <v>110.46117948769999</v>
      </c>
      <c r="E1735" s="64">
        <v>0.158775268701909</v>
      </c>
      <c r="F1735" s="63">
        <v>172.025655366</v>
      </c>
      <c r="G1735" s="64">
        <v>0.215806623307295</v>
      </c>
      <c r="H1735" s="107"/>
      <c r="I1735" s="63">
        <v>54.743691757400001</v>
      </c>
      <c r="J1735" s="64">
        <v>0.27092920628146699</v>
      </c>
      <c r="K1735" s="63">
        <v>3.1040651787</v>
      </c>
      <c r="L1735" s="62">
        <v>1.2376073544552901E-2</v>
      </c>
      <c r="M1735" s="63">
        <v>17.577965130300001</v>
      </c>
      <c r="N1735" s="62">
        <v>9.1141094710284906E-2</v>
      </c>
      <c r="O1735" s="63">
        <v>29.9388952543</v>
      </c>
      <c r="P1735" s="62">
        <v>0.10939660845829501</v>
      </c>
      <c r="Q1735" s="63">
        <v>35.782369256099997</v>
      </c>
      <c r="R1735" s="64">
        <v>0.217980700015243</v>
      </c>
      <c r="S1735" s="63">
        <v>90.158482604599996</v>
      </c>
      <c r="T1735" s="61">
        <v>0.30129433659558102</v>
      </c>
      <c r="U1735" s="63">
        <v>51.181365672299997</v>
      </c>
      <c r="V1735" s="61">
        <v>0.44813454289779903</v>
      </c>
      <c r="W1735" s="107"/>
      <c r="X1735" s="63">
        <v>149.0452939713</v>
      </c>
      <c r="Y1735" s="61">
        <v>0.54674012088283097</v>
      </c>
      <c r="Z1735" s="63">
        <v>106.84950950139999</v>
      </c>
      <c r="AA1735" s="61">
        <v>0.25088936309562998</v>
      </c>
      <c r="AB1735" s="63">
        <v>15.518567109000101</v>
      </c>
      <c r="AC1735" s="62">
        <v>1.9707456929239801E-2</v>
      </c>
    </row>
    <row r="1736" spans="1:29" customFormat="1" x14ac:dyDescent="0.3">
      <c r="A1736" s="65" t="s">
        <v>1</v>
      </c>
    </row>
    <row r="1737" spans="1:29" customFormat="1" x14ac:dyDescent="0.3">
      <c r="A1737" s="65" t="s">
        <v>1</v>
      </c>
    </row>
    <row r="1738" spans="1:29" customFormat="1" x14ac:dyDescent="0.3">
      <c r="A1738" s="53" t="s">
        <v>381</v>
      </c>
    </row>
    <row r="1739" spans="1:29" customFormat="1" x14ac:dyDescent="0.3">
      <c r="A1739" s="54" t="s">
        <v>1</v>
      </c>
    </row>
    <row r="1740" spans="1:29" customFormat="1" x14ac:dyDescent="0.3">
      <c r="A1740" s="114" t="s">
        <v>1</v>
      </c>
      <c r="B1740" s="113" t="s">
        <v>504</v>
      </c>
      <c r="C1740" s="113" t="s">
        <v>1</v>
      </c>
      <c r="D1740" s="113" t="s">
        <v>346</v>
      </c>
      <c r="E1740" s="113" t="s">
        <v>1</v>
      </c>
      <c r="F1740" s="113" t="s">
        <v>347</v>
      </c>
      <c r="G1740" s="113" t="s">
        <v>1</v>
      </c>
      <c r="H1740" s="105"/>
      <c r="I1740" s="113" t="s">
        <v>350</v>
      </c>
      <c r="J1740" s="113" t="s">
        <v>1</v>
      </c>
      <c r="K1740" s="113" t="s">
        <v>351</v>
      </c>
      <c r="L1740" s="113" t="s">
        <v>1</v>
      </c>
      <c r="M1740" s="113" t="s">
        <v>352</v>
      </c>
      <c r="N1740" s="113" t="s">
        <v>1</v>
      </c>
      <c r="O1740" s="113" t="s">
        <v>353</v>
      </c>
      <c r="P1740" s="113" t="s">
        <v>1</v>
      </c>
      <c r="Q1740" s="113" t="s">
        <v>354</v>
      </c>
      <c r="R1740" s="113" t="s">
        <v>1</v>
      </c>
      <c r="S1740" s="113" t="s">
        <v>355</v>
      </c>
      <c r="T1740" s="113" t="s">
        <v>1</v>
      </c>
      <c r="U1740" s="113" t="s">
        <v>356</v>
      </c>
      <c r="V1740" s="113" t="s">
        <v>1</v>
      </c>
      <c r="W1740" s="105"/>
      <c r="X1740" s="113" t="s">
        <v>358</v>
      </c>
      <c r="Y1740" s="113" t="s">
        <v>1</v>
      </c>
      <c r="Z1740" s="113" t="s">
        <v>359</v>
      </c>
      <c r="AA1740" s="113" t="s">
        <v>1</v>
      </c>
      <c r="AB1740" s="113" t="s">
        <v>360</v>
      </c>
      <c r="AC1740" s="113" t="s">
        <v>1</v>
      </c>
    </row>
    <row r="1741" spans="1:29" customFormat="1" x14ac:dyDescent="0.3">
      <c r="A1741" s="115" t="s">
        <v>1</v>
      </c>
      <c r="B1741" s="55" t="s">
        <v>14</v>
      </c>
      <c r="C1741" s="55" t="s">
        <v>15</v>
      </c>
      <c r="D1741" s="55" t="s">
        <v>14</v>
      </c>
      <c r="E1741" s="55" t="s">
        <v>15</v>
      </c>
      <c r="F1741" s="55" t="s">
        <v>14</v>
      </c>
      <c r="G1741" s="55" t="s">
        <v>15</v>
      </c>
      <c r="H1741" s="105"/>
      <c r="I1741" s="55" t="s">
        <v>14</v>
      </c>
      <c r="J1741" s="55" t="s">
        <v>15</v>
      </c>
      <c r="K1741" s="55" t="s">
        <v>14</v>
      </c>
      <c r="L1741" s="55" t="s">
        <v>15</v>
      </c>
      <c r="M1741" s="55" t="s">
        <v>14</v>
      </c>
      <c r="N1741" s="55" t="s">
        <v>15</v>
      </c>
      <c r="O1741" s="55" t="s">
        <v>14</v>
      </c>
      <c r="P1741" s="55" t="s">
        <v>15</v>
      </c>
      <c r="Q1741" s="55" t="s">
        <v>14</v>
      </c>
      <c r="R1741" s="55" t="s">
        <v>15</v>
      </c>
      <c r="S1741" s="55" t="s">
        <v>14</v>
      </c>
      <c r="T1741" s="55" t="s">
        <v>15</v>
      </c>
      <c r="U1741" s="55" t="s">
        <v>14</v>
      </c>
      <c r="V1741" s="55" t="s">
        <v>15</v>
      </c>
      <c r="W1741" s="105"/>
      <c r="X1741" s="55" t="s">
        <v>14</v>
      </c>
      <c r="Y1741" s="55" t="s">
        <v>15</v>
      </c>
      <c r="Z1741" s="55" t="s">
        <v>14</v>
      </c>
      <c r="AA1741" s="55" t="s">
        <v>15</v>
      </c>
      <c r="AB1741" s="55" t="s">
        <v>14</v>
      </c>
      <c r="AC1741" s="55" t="s">
        <v>15</v>
      </c>
    </row>
    <row r="1742" spans="1:29" customFormat="1" x14ac:dyDescent="0.3">
      <c r="A1742" s="56" t="s">
        <v>16</v>
      </c>
      <c r="B1742" s="57">
        <v>1353.6587424717</v>
      </c>
      <c r="C1742" s="57">
        <v>1353.6587424717</v>
      </c>
      <c r="D1742" s="57">
        <v>641.57212625060004</v>
      </c>
      <c r="E1742" s="57">
        <v>641.57212625060004</v>
      </c>
      <c r="F1742" s="57">
        <v>712.08661622110003</v>
      </c>
      <c r="G1742" s="57">
        <v>712.08661622110003</v>
      </c>
      <c r="H1742" s="106"/>
      <c r="I1742" s="57">
        <v>166.3896110071</v>
      </c>
      <c r="J1742" s="57">
        <v>166.3896110071</v>
      </c>
      <c r="K1742" s="57">
        <v>180.15314298089999</v>
      </c>
      <c r="L1742" s="57">
        <v>180.15314298089999</v>
      </c>
      <c r="M1742" s="57">
        <v>177.17665483549999</v>
      </c>
      <c r="N1742" s="57">
        <v>177.17665483549999</v>
      </c>
      <c r="O1742" s="57">
        <v>261.30092741200002</v>
      </c>
      <c r="P1742" s="57">
        <v>261.30092741200002</v>
      </c>
      <c r="Q1742" s="57">
        <v>158.03193446020001</v>
      </c>
      <c r="R1742" s="57">
        <v>158.03193446020001</v>
      </c>
      <c r="S1742" s="57">
        <v>298.62528331459998</v>
      </c>
      <c r="T1742" s="57">
        <v>298.62528331459998</v>
      </c>
      <c r="U1742" s="57">
        <v>111.9811884614</v>
      </c>
      <c r="V1742" s="57">
        <v>111.9811884614</v>
      </c>
      <c r="W1742" s="106"/>
      <c r="X1742" s="57">
        <v>258.39383377680002</v>
      </c>
      <c r="Y1742" s="57">
        <v>258.39383377680002</v>
      </c>
      <c r="Z1742" s="57">
        <v>406.6925002168</v>
      </c>
      <c r="AA1742" s="57">
        <v>406.6925002168</v>
      </c>
      <c r="AB1742" s="57">
        <v>677.49894420609996</v>
      </c>
      <c r="AC1742" s="57">
        <v>677.49894420609996</v>
      </c>
    </row>
    <row r="1743" spans="1:29" customFormat="1" x14ac:dyDescent="0.3">
      <c r="A1743" s="58" t="s">
        <v>382</v>
      </c>
      <c r="B1743" s="59">
        <v>33.430593097900001</v>
      </c>
      <c r="C1743" s="60">
        <v>2.4696470424191101E-2</v>
      </c>
      <c r="D1743" s="59">
        <v>10.5799764416</v>
      </c>
      <c r="E1743" s="60">
        <v>1.6490704643654399E-2</v>
      </c>
      <c r="F1743" s="59">
        <v>22.850616656300001</v>
      </c>
      <c r="G1743" s="60">
        <v>3.2089658948462801E-2</v>
      </c>
      <c r="H1743" s="107"/>
      <c r="I1743" s="59">
        <v>2.9023903702</v>
      </c>
      <c r="J1743" s="60">
        <v>1.7443338875743598E-2</v>
      </c>
      <c r="K1743" s="59">
        <v>13.5551755577</v>
      </c>
      <c r="L1743" s="61">
        <v>7.5242514970372404E-2</v>
      </c>
      <c r="M1743" s="59">
        <v>3.4085273152000002</v>
      </c>
      <c r="N1743" s="60">
        <v>1.9238015969793801E-2</v>
      </c>
      <c r="O1743" s="59">
        <v>3.8486093942000199</v>
      </c>
      <c r="P1743" s="60">
        <v>1.47286480469769E-2</v>
      </c>
      <c r="Q1743" s="59">
        <v>2.1643910314000001</v>
      </c>
      <c r="R1743" s="60">
        <v>1.36959092400726E-2</v>
      </c>
      <c r="S1743" s="59">
        <v>5.0048325966999903</v>
      </c>
      <c r="T1743" s="60">
        <v>1.6759574210022402E-2</v>
      </c>
      <c r="U1743" s="59">
        <v>2.5466668325000001</v>
      </c>
      <c r="V1743" s="60">
        <v>2.2741916454814499E-2</v>
      </c>
      <c r="W1743" s="107"/>
      <c r="X1743" s="59">
        <v>5.3636005285000197</v>
      </c>
      <c r="Y1743" s="60">
        <v>2.07574633268264E-2</v>
      </c>
      <c r="Z1743" s="59">
        <v>8.7042632206999997</v>
      </c>
      <c r="AA1743" s="60">
        <v>2.1402566351874999E-2</v>
      </c>
      <c r="AB1743" s="59">
        <v>19.3627293487</v>
      </c>
      <c r="AC1743" s="60">
        <v>2.8579718853126001E-2</v>
      </c>
    </row>
    <row r="1744" spans="1:29" customFormat="1" x14ac:dyDescent="0.3">
      <c r="A1744" s="58" t="s">
        <v>383</v>
      </c>
      <c r="B1744" s="63">
        <v>94.388954956699706</v>
      </c>
      <c r="C1744" s="64">
        <v>6.9728766930098995E-2</v>
      </c>
      <c r="D1744" s="63">
        <v>34.677285340200001</v>
      </c>
      <c r="E1744" s="64">
        <v>5.4050486175041497E-2</v>
      </c>
      <c r="F1744" s="63">
        <v>59.711669616500103</v>
      </c>
      <c r="G1744" s="64">
        <v>8.3854503449844006E-2</v>
      </c>
      <c r="H1744" s="107"/>
      <c r="I1744" s="63">
        <v>7.7470843102999698</v>
      </c>
      <c r="J1744" s="64">
        <v>4.65599039712246E-2</v>
      </c>
      <c r="K1744" s="63">
        <v>17.498827267199999</v>
      </c>
      <c r="L1744" s="64">
        <v>9.71330667767214E-2</v>
      </c>
      <c r="M1744" s="63">
        <v>8.2301300539999804</v>
      </c>
      <c r="N1744" s="64">
        <v>4.6451548944985301E-2</v>
      </c>
      <c r="O1744" s="63">
        <v>9.3780565762000201</v>
      </c>
      <c r="P1744" s="62">
        <v>3.5889870996949701E-2</v>
      </c>
      <c r="Q1744" s="63">
        <v>11.0648918867</v>
      </c>
      <c r="R1744" s="64">
        <v>7.0016809732128399E-2</v>
      </c>
      <c r="S1744" s="63">
        <v>20.204205613799999</v>
      </c>
      <c r="T1744" s="64">
        <v>6.7657384497196105E-2</v>
      </c>
      <c r="U1744" s="63">
        <v>20.2657592485</v>
      </c>
      <c r="V1744" s="61">
        <v>0.18097467554102301</v>
      </c>
      <c r="W1744" s="107"/>
      <c r="X1744" s="63">
        <v>33.154165222300001</v>
      </c>
      <c r="Y1744" s="61">
        <v>0.12830865480690401</v>
      </c>
      <c r="Z1744" s="63">
        <v>33.227200882999902</v>
      </c>
      <c r="AA1744" s="64">
        <v>8.1701041610767897E-2</v>
      </c>
      <c r="AB1744" s="63">
        <v>28.007588851399898</v>
      </c>
      <c r="AC1744" s="62">
        <v>4.1339678963219002E-2</v>
      </c>
    </row>
    <row r="1745" spans="1:29" customFormat="1" x14ac:dyDescent="0.3">
      <c r="A1745" s="58" t="s">
        <v>384</v>
      </c>
      <c r="B1745" s="59">
        <v>171.29966653049999</v>
      </c>
      <c r="C1745" s="60">
        <v>0.12654568035198999</v>
      </c>
      <c r="D1745" s="59">
        <v>65.865765905000003</v>
      </c>
      <c r="E1745" s="60">
        <v>0.102663072802001</v>
      </c>
      <c r="F1745" s="59">
        <v>105.4339006255</v>
      </c>
      <c r="G1745" s="60">
        <v>0.148063308906178</v>
      </c>
      <c r="H1745" s="107"/>
      <c r="I1745" s="59">
        <v>16.571544206999999</v>
      </c>
      <c r="J1745" s="60">
        <v>9.95948251017479E-2</v>
      </c>
      <c r="K1745" s="59">
        <v>32.418703219400001</v>
      </c>
      <c r="L1745" s="60">
        <v>0.17995080564782101</v>
      </c>
      <c r="M1745" s="59">
        <v>17.909910621000002</v>
      </c>
      <c r="N1745" s="60">
        <v>0.1010850477882</v>
      </c>
      <c r="O1745" s="59">
        <v>27.7593118379</v>
      </c>
      <c r="P1745" s="60">
        <v>0.106235029905314</v>
      </c>
      <c r="Q1745" s="59">
        <v>15.628879423800001</v>
      </c>
      <c r="R1745" s="60">
        <v>9.8896969635818094E-2</v>
      </c>
      <c r="S1745" s="59">
        <v>34.533815152899997</v>
      </c>
      <c r="T1745" s="60">
        <v>0.115642636717129</v>
      </c>
      <c r="U1745" s="59">
        <v>26.477502068500002</v>
      </c>
      <c r="V1745" s="61">
        <v>0.23644598197514999</v>
      </c>
      <c r="W1745" s="107"/>
      <c r="X1745" s="59">
        <v>46.504677037199897</v>
      </c>
      <c r="Y1745" s="61">
        <v>0.179975955143615</v>
      </c>
      <c r="Z1745" s="59">
        <v>64.0738240762999</v>
      </c>
      <c r="AA1745" s="60">
        <v>0.15754857550149901</v>
      </c>
      <c r="AB1745" s="59">
        <v>60.721165416999902</v>
      </c>
      <c r="AC1745" s="62">
        <v>8.9625476078274396E-2</v>
      </c>
    </row>
    <row r="1746" spans="1:29" customFormat="1" x14ac:dyDescent="0.3">
      <c r="A1746" s="58" t="s">
        <v>385</v>
      </c>
      <c r="B1746" s="63">
        <v>399.03278353309997</v>
      </c>
      <c r="C1746" s="64">
        <v>0.29478093038758801</v>
      </c>
      <c r="D1746" s="63">
        <v>220.27828351630001</v>
      </c>
      <c r="E1746" s="61">
        <v>0.34334141790670403</v>
      </c>
      <c r="F1746" s="63">
        <v>178.75450001679999</v>
      </c>
      <c r="G1746" s="62">
        <v>0.251029152837353</v>
      </c>
      <c r="H1746" s="107"/>
      <c r="I1746" s="63">
        <v>60.286274201500298</v>
      </c>
      <c r="J1746" s="64">
        <v>0.36231994195195</v>
      </c>
      <c r="K1746" s="63">
        <v>42.908989352500001</v>
      </c>
      <c r="L1746" s="64">
        <v>0.23818063144781901</v>
      </c>
      <c r="M1746" s="63">
        <v>42.079078925899999</v>
      </c>
      <c r="N1746" s="64">
        <v>0.23749787445173501</v>
      </c>
      <c r="O1746" s="63">
        <v>75.938253269200004</v>
      </c>
      <c r="P1746" s="64">
        <v>0.29061608782377601</v>
      </c>
      <c r="Q1746" s="63">
        <v>50.0733198382</v>
      </c>
      <c r="R1746" s="64">
        <v>0.31685570393881901</v>
      </c>
      <c r="S1746" s="63">
        <v>97.169597907899998</v>
      </c>
      <c r="T1746" s="64">
        <v>0.32538972195978599</v>
      </c>
      <c r="U1746" s="63">
        <v>30.5772700379</v>
      </c>
      <c r="V1746" s="64">
        <v>0.27305720235716202</v>
      </c>
      <c r="W1746" s="107"/>
      <c r="X1746" s="63">
        <v>62.7179982141</v>
      </c>
      <c r="Y1746" s="64">
        <v>0.24272250346452001</v>
      </c>
      <c r="Z1746" s="63">
        <v>140.08466528240001</v>
      </c>
      <c r="AA1746" s="61">
        <v>0.34444860725910498</v>
      </c>
      <c r="AB1746" s="63">
        <v>196.2301200366</v>
      </c>
      <c r="AC1746" s="64">
        <v>0.289639004923534</v>
      </c>
    </row>
    <row r="1747" spans="1:29" customFormat="1" x14ac:dyDescent="0.3">
      <c r="A1747" s="58" t="s">
        <v>386</v>
      </c>
      <c r="B1747" s="59">
        <v>127.17527081</v>
      </c>
      <c r="C1747" s="60">
        <v>9.3949284867606703E-2</v>
      </c>
      <c r="D1747" s="59">
        <v>49.360322880199902</v>
      </c>
      <c r="E1747" s="60">
        <v>7.6936514010771895E-2</v>
      </c>
      <c r="F1747" s="59">
        <v>77.814947929799999</v>
      </c>
      <c r="G1747" s="60">
        <v>0.109277363395409</v>
      </c>
      <c r="H1747" s="107"/>
      <c r="I1747" s="59">
        <v>9.5669863519999705</v>
      </c>
      <c r="J1747" s="60">
        <v>5.7497498155649703E-2</v>
      </c>
      <c r="K1747" s="59">
        <v>18.546669044200002</v>
      </c>
      <c r="L1747" s="60">
        <v>0.10294946142663899</v>
      </c>
      <c r="M1747" s="59">
        <v>18.876278877400001</v>
      </c>
      <c r="N1747" s="60">
        <v>0.10653931182370301</v>
      </c>
      <c r="O1747" s="59">
        <v>28.325029865099999</v>
      </c>
      <c r="P1747" s="60">
        <v>0.108400035719885</v>
      </c>
      <c r="Q1747" s="59">
        <v>11.3332056741</v>
      </c>
      <c r="R1747" s="60">
        <v>7.1714655096842106E-2</v>
      </c>
      <c r="S1747" s="59">
        <v>31.259563173499998</v>
      </c>
      <c r="T1747" s="60">
        <v>0.104678220231501</v>
      </c>
      <c r="U1747" s="59">
        <v>9.2675378236999801</v>
      </c>
      <c r="V1747" s="60">
        <v>8.2759773771239498E-2</v>
      </c>
      <c r="W1747" s="107"/>
      <c r="X1747" s="59">
        <v>20.360225654400001</v>
      </c>
      <c r="Y1747" s="60">
        <v>7.87953232351013E-2</v>
      </c>
      <c r="Z1747" s="59">
        <v>28.764307282600001</v>
      </c>
      <c r="AA1747" s="60">
        <v>7.0727410186483194E-2</v>
      </c>
      <c r="AB1747" s="59">
        <v>78.050737873000003</v>
      </c>
      <c r="AC1747" s="60">
        <v>0.115204220671459</v>
      </c>
    </row>
    <row r="1748" spans="1:29" customFormat="1" x14ac:dyDescent="0.3">
      <c r="A1748" s="58" t="s">
        <v>387</v>
      </c>
      <c r="B1748" s="63">
        <v>235.8660918253</v>
      </c>
      <c r="C1748" s="64">
        <v>0.17424339268449801</v>
      </c>
      <c r="D1748" s="63">
        <v>130.97418110999999</v>
      </c>
      <c r="E1748" s="64">
        <v>0.20414568487478399</v>
      </c>
      <c r="F1748" s="63">
        <v>104.8919107153</v>
      </c>
      <c r="G1748" s="64">
        <v>0.147302179715075</v>
      </c>
      <c r="H1748" s="107"/>
      <c r="I1748" s="63">
        <v>20.521878811800001</v>
      </c>
      <c r="J1748" s="64">
        <v>0.12333629898878901</v>
      </c>
      <c r="K1748" s="63">
        <v>26.705454603100002</v>
      </c>
      <c r="L1748" s="64">
        <v>0.14823751704366001</v>
      </c>
      <c r="M1748" s="63">
        <v>49.773024667599998</v>
      </c>
      <c r="N1748" s="61">
        <v>0.28092315386477901</v>
      </c>
      <c r="O1748" s="63">
        <v>63.539227084199901</v>
      </c>
      <c r="P1748" s="61">
        <v>0.243164950517057</v>
      </c>
      <c r="Q1748" s="63">
        <v>27.4564226888</v>
      </c>
      <c r="R1748" s="64">
        <v>0.17373971142342001</v>
      </c>
      <c r="S1748" s="63">
        <v>42.098731769899899</v>
      </c>
      <c r="T1748" s="64">
        <v>0.140975108680095</v>
      </c>
      <c r="U1748" s="63">
        <v>5.7713521998999999</v>
      </c>
      <c r="V1748" s="62">
        <v>5.1538586785845601E-2</v>
      </c>
      <c r="W1748" s="107"/>
      <c r="X1748" s="63">
        <v>29.435754397899998</v>
      </c>
      <c r="Y1748" s="62">
        <v>0.113918176636237</v>
      </c>
      <c r="Z1748" s="63">
        <v>23.648858466299998</v>
      </c>
      <c r="AA1748" s="62">
        <v>5.8149236717405003E-2</v>
      </c>
      <c r="AB1748" s="63">
        <v>182.78147896109999</v>
      </c>
      <c r="AC1748" s="61">
        <v>0.26978858125791599</v>
      </c>
    </row>
    <row r="1749" spans="1:29" customFormat="1" x14ac:dyDescent="0.3">
      <c r="A1749" s="58" t="s">
        <v>388</v>
      </c>
      <c r="B1749" s="59">
        <v>292.46538171819998</v>
      </c>
      <c r="C1749" s="60">
        <v>0.216055474354028</v>
      </c>
      <c r="D1749" s="59">
        <v>129.83631105730001</v>
      </c>
      <c r="E1749" s="60">
        <v>0.20237211958704299</v>
      </c>
      <c r="F1749" s="59">
        <v>162.629070660899</v>
      </c>
      <c r="G1749" s="60">
        <v>0.22838383274767801</v>
      </c>
      <c r="H1749" s="107"/>
      <c r="I1749" s="59">
        <v>48.793452754299999</v>
      </c>
      <c r="J1749" s="60">
        <v>0.29324819295489502</v>
      </c>
      <c r="K1749" s="59">
        <v>28.519323936799999</v>
      </c>
      <c r="L1749" s="60">
        <v>0.15830600268696801</v>
      </c>
      <c r="M1749" s="59">
        <v>36.899704374400002</v>
      </c>
      <c r="N1749" s="60">
        <v>0.208265047156803</v>
      </c>
      <c r="O1749" s="59">
        <v>52.512439385199997</v>
      </c>
      <c r="P1749" s="60">
        <v>0.20096537699004099</v>
      </c>
      <c r="Q1749" s="59">
        <v>40.310823917199997</v>
      </c>
      <c r="R1749" s="60">
        <v>0.25508024093289999</v>
      </c>
      <c r="S1749" s="59">
        <v>68.354537099900099</v>
      </c>
      <c r="T1749" s="60">
        <v>0.228897353704271</v>
      </c>
      <c r="U1749" s="59">
        <v>17.075100250399998</v>
      </c>
      <c r="V1749" s="60">
        <v>0.152481863114766</v>
      </c>
      <c r="W1749" s="107"/>
      <c r="X1749" s="59">
        <v>60.8574127223998</v>
      </c>
      <c r="Y1749" s="60">
        <v>0.23552192338679601</v>
      </c>
      <c r="Z1749" s="59">
        <v>108.1893810055</v>
      </c>
      <c r="AA1749" s="61">
        <v>0.26602256237286498</v>
      </c>
      <c r="AB1749" s="59">
        <v>112.3451237183</v>
      </c>
      <c r="AC1749" s="62">
        <v>0.16582331925247101</v>
      </c>
    </row>
    <row r="1750" spans="1:29" customFormat="1" x14ac:dyDescent="0.3">
      <c r="A1750" s="65" t="s">
        <v>1</v>
      </c>
    </row>
    <row r="1751" spans="1:29" customFormat="1" x14ac:dyDescent="0.3">
      <c r="A1751" s="65" t="s">
        <v>1</v>
      </c>
    </row>
  </sheetData>
  <mergeCells count="1722">
    <mergeCell ref="AB141:AC141"/>
    <mergeCell ref="A163:A164"/>
    <mergeCell ref="B163:C163"/>
    <mergeCell ref="D163:E163"/>
    <mergeCell ref="F163:G163"/>
    <mergeCell ref="Z123:AA123"/>
    <mergeCell ref="AB123:AC123"/>
    <mergeCell ref="A141:A142"/>
    <mergeCell ref="B141:C141"/>
    <mergeCell ref="D141:E141"/>
    <mergeCell ref="F141:G141"/>
    <mergeCell ref="Z106:AA106"/>
    <mergeCell ref="AB185:AC185"/>
    <mergeCell ref="Z163:AA163"/>
    <mergeCell ref="AB163:AC163"/>
    <mergeCell ref="A185:A186"/>
    <mergeCell ref="B185:C185"/>
    <mergeCell ref="D185:E185"/>
    <mergeCell ref="F185:G185"/>
    <mergeCell ref="Z141:AA141"/>
    <mergeCell ref="Z185:AA185"/>
    <mergeCell ref="I123:J123"/>
    <mergeCell ref="K123:L123"/>
    <mergeCell ref="M123:N123"/>
    <mergeCell ref="O123:P123"/>
    <mergeCell ref="Q123:R123"/>
    <mergeCell ref="S123:T123"/>
    <mergeCell ref="U123:V123"/>
    <mergeCell ref="X123:Y123"/>
    <mergeCell ref="I141:J141"/>
    <mergeCell ref="K141:L141"/>
    <mergeCell ref="M141:N141"/>
    <mergeCell ref="A88:A89"/>
    <mergeCell ref="B88:C88"/>
    <mergeCell ref="D88:E88"/>
    <mergeCell ref="F88:G88"/>
    <mergeCell ref="Z61:AA61"/>
    <mergeCell ref="AB61:AC61"/>
    <mergeCell ref="A79:A80"/>
    <mergeCell ref="B79:C79"/>
    <mergeCell ref="D79:E79"/>
    <mergeCell ref="F79:G79"/>
    <mergeCell ref="Z42:AA42"/>
    <mergeCell ref="AB106:AC106"/>
    <mergeCell ref="A123:A124"/>
    <mergeCell ref="B123:C123"/>
    <mergeCell ref="D123:E123"/>
    <mergeCell ref="F123:G123"/>
    <mergeCell ref="Z88:AA88"/>
    <mergeCell ref="AB88:AC88"/>
    <mergeCell ref="A106:A107"/>
    <mergeCell ref="B106:C106"/>
    <mergeCell ref="D106:E106"/>
    <mergeCell ref="F106:G106"/>
    <mergeCell ref="Z79:AA79"/>
    <mergeCell ref="AB42:AC42"/>
    <mergeCell ref="A61:A62"/>
    <mergeCell ref="B61:C61"/>
    <mergeCell ref="D61:E61"/>
    <mergeCell ref="F61:G61"/>
    <mergeCell ref="I79:J79"/>
    <mergeCell ref="K79:L79"/>
    <mergeCell ref="M79:N79"/>
    <mergeCell ref="O79:P79"/>
    <mergeCell ref="A6:A7"/>
    <mergeCell ref="B6:C6"/>
    <mergeCell ref="D6:E6"/>
    <mergeCell ref="F6:G6"/>
    <mergeCell ref="Z20:AA20"/>
    <mergeCell ref="AB20:AC20"/>
    <mergeCell ref="A42:A43"/>
    <mergeCell ref="B42:C42"/>
    <mergeCell ref="D42:E42"/>
    <mergeCell ref="F42:G42"/>
    <mergeCell ref="Z6:AA6"/>
    <mergeCell ref="AB79:AC79"/>
    <mergeCell ref="AB6:AC6"/>
    <mergeCell ref="A20:A21"/>
    <mergeCell ref="B20:C20"/>
    <mergeCell ref="D20:E20"/>
    <mergeCell ref="F20:G20"/>
    <mergeCell ref="I6:J6"/>
    <mergeCell ref="K6:L6"/>
    <mergeCell ref="M6:N6"/>
    <mergeCell ref="O6:P6"/>
    <mergeCell ref="Q6:R6"/>
    <mergeCell ref="S6:T6"/>
    <mergeCell ref="U6:V6"/>
    <mergeCell ref="X6:Y6"/>
    <mergeCell ref="I20:J20"/>
    <mergeCell ref="K20:L20"/>
    <mergeCell ref="M20:N20"/>
    <mergeCell ref="O20:P20"/>
    <mergeCell ref="Q20:R20"/>
    <mergeCell ref="S20:T20"/>
    <mergeCell ref="U20:V20"/>
    <mergeCell ref="X20:Y20"/>
    <mergeCell ref="I42:J42"/>
    <mergeCell ref="K42:L42"/>
    <mergeCell ref="M42:N42"/>
    <mergeCell ref="O42:P42"/>
    <mergeCell ref="Q42:R42"/>
    <mergeCell ref="S42:T42"/>
    <mergeCell ref="U42:V42"/>
    <mergeCell ref="X42:Y42"/>
    <mergeCell ref="I61:J61"/>
    <mergeCell ref="K61:L61"/>
    <mergeCell ref="M61:N61"/>
    <mergeCell ref="O61:P61"/>
    <mergeCell ref="Q61:R61"/>
    <mergeCell ref="S61:T61"/>
    <mergeCell ref="U61:V61"/>
    <mergeCell ref="X61:Y61"/>
    <mergeCell ref="Q79:R79"/>
    <mergeCell ref="S79:T79"/>
    <mergeCell ref="U79:V79"/>
    <mergeCell ref="X79:Y79"/>
    <mergeCell ref="I88:J88"/>
    <mergeCell ref="K88:L88"/>
    <mergeCell ref="M88:N88"/>
    <mergeCell ref="O88:P88"/>
    <mergeCell ref="Q88:R88"/>
    <mergeCell ref="S88:T88"/>
    <mergeCell ref="U88:V88"/>
    <mergeCell ref="X88:Y88"/>
    <mergeCell ref="I106:J106"/>
    <mergeCell ref="K106:L106"/>
    <mergeCell ref="M106:N106"/>
    <mergeCell ref="O106:P106"/>
    <mergeCell ref="Q106:R106"/>
    <mergeCell ref="S106:T106"/>
    <mergeCell ref="U106:V106"/>
    <mergeCell ref="X106:Y106"/>
    <mergeCell ref="O141:P141"/>
    <mergeCell ref="Q141:R141"/>
    <mergeCell ref="S141:T141"/>
    <mergeCell ref="U141:V141"/>
    <mergeCell ref="X141:Y141"/>
    <mergeCell ref="I163:J163"/>
    <mergeCell ref="K163:L163"/>
    <mergeCell ref="M163:N163"/>
    <mergeCell ref="O163:P163"/>
    <mergeCell ref="Q163:R163"/>
    <mergeCell ref="S163:T163"/>
    <mergeCell ref="U163:V163"/>
    <mergeCell ref="X163:Y163"/>
    <mergeCell ref="I185:J185"/>
    <mergeCell ref="K185:L185"/>
    <mergeCell ref="M185:N185"/>
    <mergeCell ref="O185:P185"/>
    <mergeCell ref="Q185:R185"/>
    <mergeCell ref="S185:T185"/>
    <mergeCell ref="U185:V185"/>
    <mergeCell ref="X185:Y185"/>
    <mergeCell ref="A203:A204"/>
    <mergeCell ref="B203:C203"/>
    <mergeCell ref="D203:E203"/>
    <mergeCell ref="F203:G203"/>
    <mergeCell ref="I203:J203"/>
    <mergeCell ref="K203:L203"/>
    <mergeCell ref="M203:N203"/>
    <mergeCell ref="O203:P203"/>
    <mergeCell ref="Q203:R203"/>
    <mergeCell ref="S203:T203"/>
    <mergeCell ref="U203:V203"/>
    <mergeCell ref="X203:Y203"/>
    <mergeCell ref="Z203:AA203"/>
    <mergeCell ref="AB203:AC203"/>
    <mergeCell ref="A221:A222"/>
    <mergeCell ref="B221:C221"/>
    <mergeCell ref="D221:E221"/>
    <mergeCell ref="F221:G221"/>
    <mergeCell ref="I221:J221"/>
    <mergeCell ref="K221:L221"/>
    <mergeCell ref="M221:N221"/>
    <mergeCell ref="O221:P221"/>
    <mergeCell ref="Q221:R221"/>
    <mergeCell ref="S221:T221"/>
    <mergeCell ref="U221:V221"/>
    <mergeCell ref="X221:Y221"/>
    <mergeCell ref="Z221:AA221"/>
    <mergeCell ref="AB221:AC221"/>
    <mergeCell ref="A247:A248"/>
    <mergeCell ref="B247:C247"/>
    <mergeCell ref="D247:E247"/>
    <mergeCell ref="F247:G247"/>
    <mergeCell ref="I247:J247"/>
    <mergeCell ref="K247:L247"/>
    <mergeCell ref="M247:N247"/>
    <mergeCell ref="O247:P247"/>
    <mergeCell ref="Q247:R247"/>
    <mergeCell ref="S247:T247"/>
    <mergeCell ref="U247:V247"/>
    <mergeCell ref="X247:Y247"/>
    <mergeCell ref="Z247:AA247"/>
    <mergeCell ref="AB247:AC247"/>
    <mergeCell ref="A273:A274"/>
    <mergeCell ref="B273:C273"/>
    <mergeCell ref="D273:E273"/>
    <mergeCell ref="F273:G273"/>
    <mergeCell ref="I273:J273"/>
    <mergeCell ref="K273:L273"/>
    <mergeCell ref="M273:N273"/>
    <mergeCell ref="O273:P273"/>
    <mergeCell ref="Q273:R273"/>
    <mergeCell ref="S273:T273"/>
    <mergeCell ref="U273:V273"/>
    <mergeCell ref="X273:Y273"/>
    <mergeCell ref="Z273:AA273"/>
    <mergeCell ref="AB273:AC273"/>
    <mergeCell ref="A282:A283"/>
    <mergeCell ref="B282:C282"/>
    <mergeCell ref="D282:E282"/>
    <mergeCell ref="F282:G282"/>
    <mergeCell ref="I282:J282"/>
    <mergeCell ref="K282:L282"/>
    <mergeCell ref="M282:N282"/>
    <mergeCell ref="O282:P282"/>
    <mergeCell ref="Q282:R282"/>
    <mergeCell ref="S282:T282"/>
    <mergeCell ref="U282:V282"/>
    <mergeCell ref="X282:Y282"/>
    <mergeCell ref="Z282:AA282"/>
    <mergeCell ref="AB282:AC282"/>
    <mergeCell ref="A303:A304"/>
    <mergeCell ref="B303:C303"/>
    <mergeCell ref="D303:E303"/>
    <mergeCell ref="F303:G303"/>
    <mergeCell ref="I303:J303"/>
    <mergeCell ref="K303:L303"/>
    <mergeCell ref="M303:N303"/>
    <mergeCell ref="O303:P303"/>
    <mergeCell ref="Q303:R303"/>
    <mergeCell ref="S303:T303"/>
    <mergeCell ref="U303:V303"/>
    <mergeCell ref="X303:Y303"/>
    <mergeCell ref="Z303:AA303"/>
    <mergeCell ref="AB303:AC303"/>
    <mergeCell ref="A329:A330"/>
    <mergeCell ref="B329:C329"/>
    <mergeCell ref="D329:E329"/>
    <mergeCell ref="F329:G329"/>
    <mergeCell ref="I329:J329"/>
    <mergeCell ref="K329:L329"/>
    <mergeCell ref="M329:N329"/>
    <mergeCell ref="O329:P329"/>
    <mergeCell ref="Q329:R329"/>
    <mergeCell ref="S329:T329"/>
    <mergeCell ref="U329:V329"/>
    <mergeCell ref="X329:Y329"/>
    <mergeCell ref="Z329:AA329"/>
    <mergeCell ref="AB329:AC329"/>
    <mergeCell ref="A352:A353"/>
    <mergeCell ref="B352:C352"/>
    <mergeCell ref="D352:E352"/>
    <mergeCell ref="F352:G352"/>
    <mergeCell ref="I352:J352"/>
    <mergeCell ref="K352:L352"/>
    <mergeCell ref="M352:N352"/>
    <mergeCell ref="O352:P352"/>
    <mergeCell ref="Q352:R352"/>
    <mergeCell ref="S352:T352"/>
    <mergeCell ref="U352:V352"/>
    <mergeCell ref="X352:Y352"/>
    <mergeCell ref="Z352:AA352"/>
    <mergeCell ref="AB352:AC352"/>
    <mergeCell ref="A375:A376"/>
    <mergeCell ref="B375:C375"/>
    <mergeCell ref="D375:E375"/>
    <mergeCell ref="F375:G375"/>
    <mergeCell ref="I375:J375"/>
    <mergeCell ref="K375:L375"/>
    <mergeCell ref="M375:N375"/>
    <mergeCell ref="O375:P375"/>
    <mergeCell ref="Q375:R375"/>
    <mergeCell ref="S375:T375"/>
    <mergeCell ref="U375:V375"/>
    <mergeCell ref="X375:Y375"/>
    <mergeCell ref="Z375:AA375"/>
    <mergeCell ref="AB375:AC375"/>
    <mergeCell ref="A403:A404"/>
    <mergeCell ref="B403:C403"/>
    <mergeCell ref="D403:E403"/>
    <mergeCell ref="F403:G403"/>
    <mergeCell ref="I403:J403"/>
    <mergeCell ref="K403:L403"/>
    <mergeCell ref="M403:N403"/>
    <mergeCell ref="O403:P403"/>
    <mergeCell ref="Q403:R403"/>
    <mergeCell ref="S403:T403"/>
    <mergeCell ref="U403:V403"/>
    <mergeCell ref="X403:Y403"/>
    <mergeCell ref="Z403:AA403"/>
    <mergeCell ref="AB403:AC403"/>
    <mergeCell ref="A420:A421"/>
    <mergeCell ref="B420:C420"/>
    <mergeCell ref="D420:E420"/>
    <mergeCell ref="F420:G420"/>
    <mergeCell ref="I420:J420"/>
    <mergeCell ref="K420:L420"/>
    <mergeCell ref="M420:N420"/>
    <mergeCell ref="O420:P420"/>
    <mergeCell ref="Q420:R420"/>
    <mergeCell ref="S420:T420"/>
    <mergeCell ref="U420:V420"/>
    <mergeCell ref="X420:Y420"/>
    <mergeCell ref="Z420:AA420"/>
    <mergeCell ref="AB420:AC420"/>
    <mergeCell ref="A437:A438"/>
    <mergeCell ref="B437:C437"/>
    <mergeCell ref="D437:E437"/>
    <mergeCell ref="F437:G437"/>
    <mergeCell ref="I437:J437"/>
    <mergeCell ref="K437:L437"/>
    <mergeCell ref="M437:N437"/>
    <mergeCell ref="O437:P437"/>
    <mergeCell ref="Q437:R437"/>
    <mergeCell ref="S437:T437"/>
    <mergeCell ref="U437:V437"/>
    <mergeCell ref="X437:Y437"/>
    <mergeCell ref="Z437:AA437"/>
    <mergeCell ref="AB437:AC437"/>
    <mergeCell ref="A452:A453"/>
    <mergeCell ref="B452:C452"/>
    <mergeCell ref="D452:E452"/>
    <mergeCell ref="F452:G452"/>
    <mergeCell ref="I452:J452"/>
    <mergeCell ref="K452:L452"/>
    <mergeCell ref="M452:N452"/>
    <mergeCell ref="O452:P452"/>
    <mergeCell ref="Q452:R452"/>
    <mergeCell ref="S452:T452"/>
    <mergeCell ref="U452:V452"/>
    <mergeCell ref="X452:Y452"/>
    <mergeCell ref="Z452:AA452"/>
    <mergeCell ref="AB452:AC452"/>
    <mergeCell ref="A467:A468"/>
    <mergeCell ref="B467:C467"/>
    <mergeCell ref="D467:E467"/>
    <mergeCell ref="F467:G467"/>
    <mergeCell ref="I467:J467"/>
    <mergeCell ref="K467:L467"/>
    <mergeCell ref="M467:N467"/>
    <mergeCell ref="O467:P467"/>
    <mergeCell ref="Q467:R467"/>
    <mergeCell ref="S467:T467"/>
    <mergeCell ref="U467:V467"/>
    <mergeCell ref="X467:Y467"/>
    <mergeCell ref="Z467:AA467"/>
    <mergeCell ref="AB467:AC467"/>
    <mergeCell ref="A482:A483"/>
    <mergeCell ref="B482:C482"/>
    <mergeCell ref="D482:E482"/>
    <mergeCell ref="F482:G482"/>
    <mergeCell ref="I482:J482"/>
    <mergeCell ref="K482:L482"/>
    <mergeCell ref="M482:N482"/>
    <mergeCell ref="O482:P482"/>
    <mergeCell ref="Q482:R482"/>
    <mergeCell ref="S482:T482"/>
    <mergeCell ref="U482:V482"/>
    <mergeCell ref="X482:Y482"/>
    <mergeCell ref="Z482:AA482"/>
    <mergeCell ref="AB482:AC482"/>
    <mergeCell ref="A497:A498"/>
    <mergeCell ref="B497:C497"/>
    <mergeCell ref="D497:E497"/>
    <mergeCell ref="F497:G497"/>
    <mergeCell ref="I497:J497"/>
    <mergeCell ref="K497:L497"/>
    <mergeCell ref="M497:N497"/>
    <mergeCell ref="O497:P497"/>
    <mergeCell ref="Q497:R497"/>
    <mergeCell ref="S497:T497"/>
    <mergeCell ref="U497:V497"/>
    <mergeCell ref="X497:Y497"/>
    <mergeCell ref="Z497:AA497"/>
    <mergeCell ref="AB497:AC497"/>
    <mergeCell ref="A512:A513"/>
    <mergeCell ref="B512:C512"/>
    <mergeCell ref="D512:E512"/>
    <mergeCell ref="F512:G512"/>
    <mergeCell ref="I512:J512"/>
    <mergeCell ref="K512:L512"/>
    <mergeCell ref="M512:N512"/>
    <mergeCell ref="O512:P512"/>
    <mergeCell ref="Q512:R512"/>
    <mergeCell ref="S512:T512"/>
    <mergeCell ref="U512:V512"/>
    <mergeCell ref="X512:Y512"/>
    <mergeCell ref="Z512:AA512"/>
    <mergeCell ref="AB512:AC512"/>
    <mergeCell ref="A522:A523"/>
    <mergeCell ref="B522:C522"/>
    <mergeCell ref="D522:E522"/>
    <mergeCell ref="F522:G522"/>
    <mergeCell ref="I522:J522"/>
    <mergeCell ref="K522:L522"/>
    <mergeCell ref="M522:N522"/>
    <mergeCell ref="O522:P522"/>
    <mergeCell ref="Q522:R522"/>
    <mergeCell ref="S522:T522"/>
    <mergeCell ref="U522:V522"/>
    <mergeCell ref="X522:Y522"/>
    <mergeCell ref="Z522:AA522"/>
    <mergeCell ref="AB522:AC522"/>
    <mergeCell ref="A546:A547"/>
    <mergeCell ref="B546:C546"/>
    <mergeCell ref="D546:E546"/>
    <mergeCell ref="F546:G546"/>
    <mergeCell ref="I546:J546"/>
    <mergeCell ref="K546:L546"/>
    <mergeCell ref="M546:N546"/>
    <mergeCell ref="O546:P546"/>
    <mergeCell ref="Q546:R546"/>
    <mergeCell ref="S546:T546"/>
    <mergeCell ref="U546:V546"/>
    <mergeCell ref="X546:Y546"/>
    <mergeCell ref="Z546:AA546"/>
    <mergeCell ref="AB546:AC546"/>
    <mergeCell ref="I570:J570"/>
    <mergeCell ref="K570:L570"/>
    <mergeCell ref="M570:N570"/>
    <mergeCell ref="O570:P570"/>
    <mergeCell ref="Q570:R570"/>
    <mergeCell ref="S570:T570"/>
    <mergeCell ref="U570:V570"/>
    <mergeCell ref="X570:Y570"/>
    <mergeCell ref="AB570:AC570"/>
    <mergeCell ref="A570:A571"/>
    <mergeCell ref="B570:C570"/>
    <mergeCell ref="D570:E570"/>
    <mergeCell ref="F570:G570"/>
    <mergeCell ref="Z570:AA570"/>
    <mergeCell ref="A596:A597"/>
    <mergeCell ref="B596:C596"/>
    <mergeCell ref="D596:E596"/>
    <mergeCell ref="F596:G596"/>
    <mergeCell ref="I596:J596"/>
    <mergeCell ref="K596:L596"/>
    <mergeCell ref="M596:N596"/>
    <mergeCell ref="O596:P596"/>
    <mergeCell ref="Q596:R596"/>
    <mergeCell ref="S596:T596"/>
    <mergeCell ref="U596:V596"/>
    <mergeCell ref="X596:Y596"/>
    <mergeCell ref="Z596:AA596"/>
    <mergeCell ref="AB596:AC596"/>
    <mergeCell ref="A622:A623"/>
    <mergeCell ref="B622:C622"/>
    <mergeCell ref="D622:E622"/>
    <mergeCell ref="F622:G622"/>
    <mergeCell ref="I622:J622"/>
    <mergeCell ref="K622:L622"/>
    <mergeCell ref="M622:N622"/>
    <mergeCell ref="O622:P622"/>
    <mergeCell ref="Q622:R622"/>
    <mergeCell ref="S622:T622"/>
    <mergeCell ref="U622:V622"/>
    <mergeCell ref="X622:Y622"/>
    <mergeCell ref="Z622:AA622"/>
    <mergeCell ref="AB622:AC622"/>
    <mergeCell ref="A657:A658"/>
    <mergeCell ref="B657:C657"/>
    <mergeCell ref="D657:E657"/>
    <mergeCell ref="F657:G657"/>
    <mergeCell ref="I657:J657"/>
    <mergeCell ref="K657:L657"/>
    <mergeCell ref="M657:N657"/>
    <mergeCell ref="O657:P657"/>
    <mergeCell ref="Q657:R657"/>
    <mergeCell ref="S657:T657"/>
    <mergeCell ref="U657:V657"/>
    <mergeCell ref="X657:Y657"/>
    <mergeCell ref="Z657:AA657"/>
    <mergeCell ref="AB657:AC657"/>
    <mergeCell ref="A691:A692"/>
    <mergeCell ref="B691:C691"/>
    <mergeCell ref="D691:E691"/>
    <mergeCell ref="F691:G691"/>
    <mergeCell ref="I691:J691"/>
    <mergeCell ref="K691:L691"/>
    <mergeCell ref="M691:N691"/>
    <mergeCell ref="O691:P691"/>
    <mergeCell ref="Q691:R691"/>
    <mergeCell ref="S691:T691"/>
    <mergeCell ref="U691:V691"/>
    <mergeCell ref="X691:Y691"/>
    <mergeCell ref="Z691:AA691"/>
    <mergeCell ref="AB691:AC691"/>
    <mergeCell ref="A701:A702"/>
    <mergeCell ref="B701:C701"/>
    <mergeCell ref="D701:E701"/>
    <mergeCell ref="F701:G701"/>
    <mergeCell ref="I701:J701"/>
    <mergeCell ref="K701:L701"/>
    <mergeCell ref="M701:N701"/>
    <mergeCell ref="O701:P701"/>
    <mergeCell ref="Q701:R701"/>
    <mergeCell ref="S701:T701"/>
    <mergeCell ref="U701:V701"/>
    <mergeCell ref="X701:Y701"/>
    <mergeCell ref="Z701:AA701"/>
    <mergeCell ref="AB701:AC701"/>
    <mergeCell ref="A711:A712"/>
    <mergeCell ref="B711:C711"/>
    <mergeCell ref="D711:E711"/>
    <mergeCell ref="F711:G711"/>
    <mergeCell ref="I711:J711"/>
    <mergeCell ref="K711:L711"/>
    <mergeCell ref="M711:N711"/>
    <mergeCell ref="O711:P711"/>
    <mergeCell ref="Q711:R711"/>
    <mergeCell ref="S711:T711"/>
    <mergeCell ref="U711:V711"/>
    <mergeCell ref="X711:Y711"/>
    <mergeCell ref="Z711:AA711"/>
    <mergeCell ref="AB711:AC711"/>
    <mergeCell ref="A721:A722"/>
    <mergeCell ref="B721:C721"/>
    <mergeCell ref="D721:E721"/>
    <mergeCell ref="F721:G721"/>
    <mergeCell ref="I721:J721"/>
    <mergeCell ref="K721:L721"/>
    <mergeCell ref="M721:N721"/>
    <mergeCell ref="O721:P721"/>
    <mergeCell ref="Q721:R721"/>
    <mergeCell ref="S721:T721"/>
    <mergeCell ref="U721:V721"/>
    <mergeCell ref="X721:Y721"/>
    <mergeCell ref="Z721:AA721"/>
    <mergeCell ref="AB721:AC721"/>
    <mergeCell ref="A731:A732"/>
    <mergeCell ref="B731:C731"/>
    <mergeCell ref="D731:E731"/>
    <mergeCell ref="F731:G731"/>
    <mergeCell ref="I731:J731"/>
    <mergeCell ref="K731:L731"/>
    <mergeCell ref="M731:N731"/>
    <mergeCell ref="O731:P731"/>
    <mergeCell ref="Q731:R731"/>
    <mergeCell ref="S731:T731"/>
    <mergeCell ref="U731:V731"/>
    <mergeCell ref="X731:Y731"/>
    <mergeCell ref="Z731:AA731"/>
    <mergeCell ref="AB731:AC731"/>
    <mergeCell ref="A741:A742"/>
    <mergeCell ref="B741:C741"/>
    <mergeCell ref="D741:E741"/>
    <mergeCell ref="F741:G741"/>
    <mergeCell ref="I741:J741"/>
    <mergeCell ref="K741:L741"/>
    <mergeCell ref="M741:N741"/>
    <mergeCell ref="O741:P741"/>
    <mergeCell ref="Q741:R741"/>
    <mergeCell ref="S741:T741"/>
    <mergeCell ref="U741:V741"/>
    <mergeCell ref="X741:Y741"/>
    <mergeCell ref="Z741:AA741"/>
    <mergeCell ref="AB741:AC741"/>
    <mergeCell ref="A751:A752"/>
    <mergeCell ref="B751:C751"/>
    <mergeCell ref="D751:E751"/>
    <mergeCell ref="F751:G751"/>
    <mergeCell ref="I751:J751"/>
    <mergeCell ref="K751:L751"/>
    <mergeCell ref="M751:N751"/>
    <mergeCell ref="O751:P751"/>
    <mergeCell ref="Q751:R751"/>
    <mergeCell ref="S751:T751"/>
    <mergeCell ref="U751:V751"/>
    <mergeCell ref="X751:Y751"/>
    <mergeCell ref="Z751:AA751"/>
    <mergeCell ref="AB751:AC751"/>
    <mergeCell ref="A761:A762"/>
    <mergeCell ref="B761:C761"/>
    <mergeCell ref="D761:E761"/>
    <mergeCell ref="F761:G761"/>
    <mergeCell ref="I761:J761"/>
    <mergeCell ref="K761:L761"/>
    <mergeCell ref="M761:N761"/>
    <mergeCell ref="O761:P761"/>
    <mergeCell ref="Q761:R761"/>
    <mergeCell ref="S761:T761"/>
    <mergeCell ref="U761:V761"/>
    <mergeCell ref="X761:Y761"/>
    <mergeCell ref="Z761:AA761"/>
    <mergeCell ref="AB761:AC761"/>
    <mergeCell ref="A771:A772"/>
    <mergeCell ref="B771:C771"/>
    <mergeCell ref="D771:E771"/>
    <mergeCell ref="F771:G771"/>
    <mergeCell ref="I771:J771"/>
    <mergeCell ref="K771:L771"/>
    <mergeCell ref="M771:N771"/>
    <mergeCell ref="O771:P771"/>
    <mergeCell ref="Q771:R771"/>
    <mergeCell ref="S771:T771"/>
    <mergeCell ref="U771:V771"/>
    <mergeCell ref="X771:Y771"/>
    <mergeCell ref="Z771:AA771"/>
    <mergeCell ref="AB771:AC771"/>
    <mergeCell ref="A781:A782"/>
    <mergeCell ref="B781:C781"/>
    <mergeCell ref="D781:E781"/>
    <mergeCell ref="F781:G781"/>
    <mergeCell ref="I781:J781"/>
    <mergeCell ref="K781:L781"/>
    <mergeCell ref="M781:N781"/>
    <mergeCell ref="O781:P781"/>
    <mergeCell ref="Q781:R781"/>
    <mergeCell ref="S781:T781"/>
    <mergeCell ref="U781:V781"/>
    <mergeCell ref="X781:Y781"/>
    <mergeCell ref="Z781:AA781"/>
    <mergeCell ref="AB781:AC781"/>
    <mergeCell ref="A791:A792"/>
    <mergeCell ref="B791:C791"/>
    <mergeCell ref="D791:E791"/>
    <mergeCell ref="F791:G791"/>
    <mergeCell ref="I791:J791"/>
    <mergeCell ref="K791:L791"/>
    <mergeCell ref="M791:N791"/>
    <mergeCell ref="O791:P791"/>
    <mergeCell ref="Q791:R791"/>
    <mergeCell ref="S791:T791"/>
    <mergeCell ref="U791:V791"/>
    <mergeCell ref="X791:Y791"/>
    <mergeCell ref="Z791:AA791"/>
    <mergeCell ref="AB791:AC791"/>
    <mergeCell ref="A801:A802"/>
    <mergeCell ref="B801:C801"/>
    <mergeCell ref="D801:E801"/>
    <mergeCell ref="F801:G801"/>
    <mergeCell ref="I801:J801"/>
    <mergeCell ref="K801:L801"/>
    <mergeCell ref="M801:N801"/>
    <mergeCell ref="O801:P801"/>
    <mergeCell ref="Q801:R801"/>
    <mergeCell ref="S801:T801"/>
    <mergeCell ref="U801:V801"/>
    <mergeCell ref="X801:Y801"/>
    <mergeCell ref="Z801:AA801"/>
    <mergeCell ref="AB801:AC801"/>
    <mergeCell ref="A811:A812"/>
    <mergeCell ref="B811:C811"/>
    <mergeCell ref="D811:E811"/>
    <mergeCell ref="F811:G811"/>
    <mergeCell ref="I811:J811"/>
    <mergeCell ref="K811:L811"/>
    <mergeCell ref="M811:N811"/>
    <mergeCell ref="O811:P811"/>
    <mergeCell ref="Q811:R811"/>
    <mergeCell ref="S811:T811"/>
    <mergeCell ref="U811:V811"/>
    <mergeCell ref="X811:Y811"/>
    <mergeCell ref="Z811:AA811"/>
    <mergeCell ref="AB811:AC811"/>
    <mergeCell ref="A821:A822"/>
    <mergeCell ref="B821:C821"/>
    <mergeCell ref="D821:E821"/>
    <mergeCell ref="F821:G821"/>
    <mergeCell ref="I821:J821"/>
    <mergeCell ref="K821:L821"/>
    <mergeCell ref="M821:N821"/>
    <mergeCell ref="O821:P821"/>
    <mergeCell ref="Q821:R821"/>
    <mergeCell ref="S821:T821"/>
    <mergeCell ref="U821:V821"/>
    <mergeCell ref="X821:Y821"/>
    <mergeCell ref="Z821:AA821"/>
    <mergeCell ref="AB821:AC821"/>
    <mergeCell ref="A831:A832"/>
    <mergeCell ref="B831:C831"/>
    <mergeCell ref="D831:E831"/>
    <mergeCell ref="F831:G831"/>
    <mergeCell ref="I831:J831"/>
    <mergeCell ref="K831:L831"/>
    <mergeCell ref="M831:N831"/>
    <mergeCell ref="O831:P831"/>
    <mergeCell ref="Q831:R831"/>
    <mergeCell ref="S831:T831"/>
    <mergeCell ref="U831:V831"/>
    <mergeCell ref="X831:Y831"/>
    <mergeCell ref="Z831:AA831"/>
    <mergeCell ref="AB831:AC831"/>
    <mergeCell ref="A841:A842"/>
    <mergeCell ref="B841:C841"/>
    <mergeCell ref="D841:E841"/>
    <mergeCell ref="F841:G841"/>
    <mergeCell ref="I841:J841"/>
    <mergeCell ref="K841:L841"/>
    <mergeCell ref="M841:N841"/>
    <mergeCell ref="O841:P841"/>
    <mergeCell ref="Q841:R841"/>
    <mergeCell ref="S841:T841"/>
    <mergeCell ref="U841:V841"/>
    <mergeCell ref="X841:Y841"/>
    <mergeCell ref="Z841:AA841"/>
    <mergeCell ref="AB841:AC841"/>
    <mergeCell ref="A851:A852"/>
    <mergeCell ref="B851:C851"/>
    <mergeCell ref="D851:E851"/>
    <mergeCell ref="F851:G851"/>
    <mergeCell ref="I851:J851"/>
    <mergeCell ref="K851:L851"/>
    <mergeCell ref="M851:N851"/>
    <mergeCell ref="O851:P851"/>
    <mergeCell ref="Q851:R851"/>
    <mergeCell ref="S851:T851"/>
    <mergeCell ref="U851:V851"/>
    <mergeCell ref="X851:Y851"/>
    <mergeCell ref="Z851:AA851"/>
    <mergeCell ref="AB851:AC851"/>
    <mergeCell ref="A861:A862"/>
    <mergeCell ref="B861:C861"/>
    <mergeCell ref="D861:E861"/>
    <mergeCell ref="F861:G861"/>
    <mergeCell ref="I861:J861"/>
    <mergeCell ref="K861:L861"/>
    <mergeCell ref="M861:N861"/>
    <mergeCell ref="O861:P861"/>
    <mergeCell ref="Q861:R861"/>
    <mergeCell ref="S861:T861"/>
    <mergeCell ref="U861:V861"/>
    <mergeCell ref="X861:Y861"/>
    <mergeCell ref="Z861:AA861"/>
    <mergeCell ref="AB861:AC861"/>
    <mergeCell ref="A871:A872"/>
    <mergeCell ref="B871:C871"/>
    <mergeCell ref="D871:E871"/>
    <mergeCell ref="F871:G871"/>
    <mergeCell ref="I871:J871"/>
    <mergeCell ref="K871:L871"/>
    <mergeCell ref="M871:N871"/>
    <mergeCell ref="O871:P871"/>
    <mergeCell ref="Q871:R871"/>
    <mergeCell ref="S871:T871"/>
    <mergeCell ref="U871:V871"/>
    <mergeCell ref="X871:Y871"/>
    <mergeCell ref="Z871:AA871"/>
    <mergeCell ref="AB871:AC871"/>
    <mergeCell ref="A881:A882"/>
    <mergeCell ref="B881:C881"/>
    <mergeCell ref="D881:E881"/>
    <mergeCell ref="F881:G881"/>
    <mergeCell ref="I881:J881"/>
    <mergeCell ref="K881:L881"/>
    <mergeCell ref="M881:N881"/>
    <mergeCell ref="O881:P881"/>
    <mergeCell ref="Q881:R881"/>
    <mergeCell ref="S881:T881"/>
    <mergeCell ref="U881:V881"/>
    <mergeCell ref="X881:Y881"/>
    <mergeCell ref="Z881:AA881"/>
    <mergeCell ref="AB881:AC881"/>
    <mergeCell ref="A891:A892"/>
    <mergeCell ref="B891:C891"/>
    <mergeCell ref="D891:E891"/>
    <mergeCell ref="F891:G891"/>
    <mergeCell ref="I891:J891"/>
    <mergeCell ref="K891:L891"/>
    <mergeCell ref="M891:N891"/>
    <mergeCell ref="O891:P891"/>
    <mergeCell ref="Q891:R891"/>
    <mergeCell ref="S891:T891"/>
    <mergeCell ref="U891:V891"/>
    <mergeCell ref="X891:Y891"/>
    <mergeCell ref="Z891:AA891"/>
    <mergeCell ref="AB891:AC891"/>
    <mergeCell ref="A901:A902"/>
    <mergeCell ref="B901:C901"/>
    <mergeCell ref="D901:E901"/>
    <mergeCell ref="F901:G901"/>
    <mergeCell ref="I901:J901"/>
    <mergeCell ref="K901:L901"/>
    <mergeCell ref="M901:N901"/>
    <mergeCell ref="O901:P901"/>
    <mergeCell ref="Q901:R901"/>
    <mergeCell ref="S901:T901"/>
    <mergeCell ref="U901:V901"/>
    <mergeCell ref="X901:Y901"/>
    <mergeCell ref="Z901:AA901"/>
    <mergeCell ref="AB901:AC901"/>
    <mergeCell ref="A911:A912"/>
    <mergeCell ref="B911:C911"/>
    <mergeCell ref="D911:E911"/>
    <mergeCell ref="F911:G911"/>
    <mergeCell ref="I911:J911"/>
    <mergeCell ref="K911:L911"/>
    <mergeCell ref="M911:N911"/>
    <mergeCell ref="O911:P911"/>
    <mergeCell ref="Q911:R911"/>
    <mergeCell ref="S911:T911"/>
    <mergeCell ref="U911:V911"/>
    <mergeCell ref="X911:Y911"/>
    <mergeCell ref="Z911:AA911"/>
    <mergeCell ref="AB911:AC911"/>
    <mergeCell ref="A921:A922"/>
    <mergeCell ref="B921:C921"/>
    <mergeCell ref="D921:E921"/>
    <mergeCell ref="F921:G921"/>
    <mergeCell ref="I921:J921"/>
    <mergeCell ref="K921:L921"/>
    <mergeCell ref="M921:N921"/>
    <mergeCell ref="O921:P921"/>
    <mergeCell ref="Q921:R921"/>
    <mergeCell ref="S921:T921"/>
    <mergeCell ref="U921:V921"/>
    <mergeCell ref="X921:Y921"/>
    <mergeCell ref="Z921:AA921"/>
    <mergeCell ref="AB921:AC921"/>
    <mergeCell ref="A931:A932"/>
    <mergeCell ref="B931:C931"/>
    <mergeCell ref="D931:E931"/>
    <mergeCell ref="F931:G931"/>
    <mergeCell ref="I931:J931"/>
    <mergeCell ref="K931:L931"/>
    <mergeCell ref="M931:N931"/>
    <mergeCell ref="O931:P931"/>
    <mergeCell ref="Q931:R931"/>
    <mergeCell ref="S931:T931"/>
    <mergeCell ref="U931:V931"/>
    <mergeCell ref="X931:Y931"/>
    <mergeCell ref="Z931:AA931"/>
    <mergeCell ref="AB931:AC931"/>
    <mergeCell ref="A941:A942"/>
    <mergeCell ref="B941:C941"/>
    <mergeCell ref="D941:E941"/>
    <mergeCell ref="F941:G941"/>
    <mergeCell ref="I941:J941"/>
    <mergeCell ref="K941:L941"/>
    <mergeCell ref="M941:N941"/>
    <mergeCell ref="O941:P941"/>
    <mergeCell ref="Q941:R941"/>
    <mergeCell ref="S941:T941"/>
    <mergeCell ref="U941:V941"/>
    <mergeCell ref="X941:Y941"/>
    <mergeCell ref="Z941:AA941"/>
    <mergeCell ref="AB941:AC941"/>
    <mergeCell ref="A951:A952"/>
    <mergeCell ref="B951:C951"/>
    <mergeCell ref="D951:E951"/>
    <mergeCell ref="F951:G951"/>
    <mergeCell ref="I951:J951"/>
    <mergeCell ref="K951:L951"/>
    <mergeCell ref="M951:N951"/>
    <mergeCell ref="O951:P951"/>
    <mergeCell ref="Q951:R951"/>
    <mergeCell ref="S951:T951"/>
    <mergeCell ref="U951:V951"/>
    <mergeCell ref="X951:Y951"/>
    <mergeCell ref="Z951:AA951"/>
    <mergeCell ref="AB951:AC951"/>
    <mergeCell ref="A961:A962"/>
    <mergeCell ref="B961:C961"/>
    <mergeCell ref="D961:E961"/>
    <mergeCell ref="F961:G961"/>
    <mergeCell ref="I961:J961"/>
    <mergeCell ref="K961:L961"/>
    <mergeCell ref="M961:N961"/>
    <mergeCell ref="O961:P961"/>
    <mergeCell ref="Q961:R961"/>
    <mergeCell ref="S961:T961"/>
    <mergeCell ref="U961:V961"/>
    <mergeCell ref="X961:Y961"/>
    <mergeCell ref="Z961:AA961"/>
    <mergeCell ref="AB961:AC961"/>
    <mergeCell ref="A971:A972"/>
    <mergeCell ref="B971:C971"/>
    <mergeCell ref="D971:E971"/>
    <mergeCell ref="F971:G971"/>
    <mergeCell ref="I971:J971"/>
    <mergeCell ref="K971:L971"/>
    <mergeCell ref="M971:N971"/>
    <mergeCell ref="O971:P971"/>
    <mergeCell ref="Q971:R971"/>
    <mergeCell ref="S971:T971"/>
    <mergeCell ref="U971:V971"/>
    <mergeCell ref="X971:Y971"/>
    <mergeCell ref="Z971:AA971"/>
    <mergeCell ref="AB971:AC971"/>
    <mergeCell ref="A981:A982"/>
    <mergeCell ref="B981:C981"/>
    <mergeCell ref="D981:E981"/>
    <mergeCell ref="F981:G981"/>
    <mergeCell ref="I981:J981"/>
    <mergeCell ref="K981:L981"/>
    <mergeCell ref="M981:N981"/>
    <mergeCell ref="O981:P981"/>
    <mergeCell ref="Q981:R981"/>
    <mergeCell ref="S981:T981"/>
    <mergeCell ref="U981:V981"/>
    <mergeCell ref="X981:Y981"/>
    <mergeCell ref="Z981:AA981"/>
    <mergeCell ref="AB981:AC981"/>
    <mergeCell ref="A991:A992"/>
    <mergeCell ref="B991:C991"/>
    <mergeCell ref="D991:E991"/>
    <mergeCell ref="F991:G991"/>
    <mergeCell ref="I991:J991"/>
    <mergeCell ref="K991:L991"/>
    <mergeCell ref="M991:N991"/>
    <mergeCell ref="O991:P991"/>
    <mergeCell ref="Q991:R991"/>
    <mergeCell ref="S991:T991"/>
    <mergeCell ref="U991:V991"/>
    <mergeCell ref="X991:Y991"/>
    <mergeCell ref="Z991:AA991"/>
    <mergeCell ref="AB991:AC991"/>
    <mergeCell ref="A1001:A1002"/>
    <mergeCell ref="B1001:C1001"/>
    <mergeCell ref="D1001:E1001"/>
    <mergeCell ref="F1001:G1001"/>
    <mergeCell ref="I1001:J1001"/>
    <mergeCell ref="K1001:L1001"/>
    <mergeCell ref="M1001:N1001"/>
    <mergeCell ref="O1001:P1001"/>
    <mergeCell ref="Q1001:R1001"/>
    <mergeCell ref="S1001:T1001"/>
    <mergeCell ref="U1001:V1001"/>
    <mergeCell ref="X1001:Y1001"/>
    <mergeCell ref="Z1001:AA1001"/>
    <mergeCell ref="AB1001:AC1001"/>
    <mergeCell ref="A1011:A1012"/>
    <mergeCell ref="B1011:C1011"/>
    <mergeCell ref="D1011:E1011"/>
    <mergeCell ref="F1011:G1011"/>
    <mergeCell ref="I1011:J1011"/>
    <mergeCell ref="K1011:L1011"/>
    <mergeCell ref="M1011:N1011"/>
    <mergeCell ref="O1011:P1011"/>
    <mergeCell ref="Q1011:R1011"/>
    <mergeCell ref="S1011:T1011"/>
    <mergeCell ref="U1011:V1011"/>
    <mergeCell ref="X1011:Y1011"/>
    <mergeCell ref="Z1011:AA1011"/>
    <mergeCell ref="AB1011:AC1011"/>
    <mergeCell ref="A1021:A1022"/>
    <mergeCell ref="B1021:C1021"/>
    <mergeCell ref="D1021:E1021"/>
    <mergeCell ref="F1021:G1021"/>
    <mergeCell ref="I1021:J1021"/>
    <mergeCell ref="K1021:L1021"/>
    <mergeCell ref="M1021:N1021"/>
    <mergeCell ref="O1021:P1021"/>
    <mergeCell ref="Q1021:R1021"/>
    <mergeCell ref="S1021:T1021"/>
    <mergeCell ref="U1021:V1021"/>
    <mergeCell ref="X1021:Y1021"/>
    <mergeCell ref="Z1021:AA1021"/>
    <mergeCell ref="AB1021:AC1021"/>
    <mergeCell ref="A1031:A1032"/>
    <mergeCell ref="B1031:C1031"/>
    <mergeCell ref="D1031:E1031"/>
    <mergeCell ref="F1031:G1031"/>
    <mergeCell ref="I1031:J1031"/>
    <mergeCell ref="K1031:L1031"/>
    <mergeCell ref="M1031:N1031"/>
    <mergeCell ref="O1031:P1031"/>
    <mergeCell ref="Q1031:R1031"/>
    <mergeCell ref="S1031:T1031"/>
    <mergeCell ref="U1031:V1031"/>
    <mergeCell ref="X1031:Y1031"/>
    <mergeCell ref="Z1031:AA1031"/>
    <mergeCell ref="AB1031:AC1031"/>
    <mergeCell ref="A1041:A1042"/>
    <mergeCell ref="B1041:C1041"/>
    <mergeCell ref="D1041:E1041"/>
    <mergeCell ref="F1041:G1041"/>
    <mergeCell ref="I1041:J1041"/>
    <mergeCell ref="K1041:L1041"/>
    <mergeCell ref="M1041:N1041"/>
    <mergeCell ref="O1041:P1041"/>
    <mergeCell ref="Q1041:R1041"/>
    <mergeCell ref="S1041:T1041"/>
    <mergeCell ref="U1041:V1041"/>
    <mergeCell ref="X1041:Y1041"/>
    <mergeCell ref="Z1041:AA1041"/>
    <mergeCell ref="AB1041:AC1041"/>
    <mergeCell ref="A1051:A1052"/>
    <mergeCell ref="B1051:C1051"/>
    <mergeCell ref="D1051:E1051"/>
    <mergeCell ref="F1051:G1051"/>
    <mergeCell ref="I1051:J1051"/>
    <mergeCell ref="K1051:L1051"/>
    <mergeCell ref="M1051:N1051"/>
    <mergeCell ref="O1051:P1051"/>
    <mergeCell ref="Q1051:R1051"/>
    <mergeCell ref="S1051:T1051"/>
    <mergeCell ref="U1051:V1051"/>
    <mergeCell ref="X1051:Y1051"/>
    <mergeCell ref="Z1051:AA1051"/>
    <mergeCell ref="AB1051:AC1051"/>
    <mergeCell ref="A1061:A1062"/>
    <mergeCell ref="B1061:C1061"/>
    <mergeCell ref="D1061:E1061"/>
    <mergeCell ref="F1061:G1061"/>
    <mergeCell ref="I1061:J1061"/>
    <mergeCell ref="K1061:L1061"/>
    <mergeCell ref="M1061:N1061"/>
    <mergeCell ref="O1061:P1061"/>
    <mergeCell ref="Q1061:R1061"/>
    <mergeCell ref="S1061:T1061"/>
    <mergeCell ref="U1061:V1061"/>
    <mergeCell ref="X1061:Y1061"/>
    <mergeCell ref="Z1061:AA1061"/>
    <mergeCell ref="AB1061:AC1061"/>
    <mergeCell ref="A1071:A1072"/>
    <mergeCell ref="B1071:C1071"/>
    <mergeCell ref="D1071:E1071"/>
    <mergeCell ref="F1071:G1071"/>
    <mergeCell ref="I1071:J1071"/>
    <mergeCell ref="K1071:L1071"/>
    <mergeCell ref="M1071:N1071"/>
    <mergeCell ref="O1071:P1071"/>
    <mergeCell ref="Q1071:R1071"/>
    <mergeCell ref="S1071:T1071"/>
    <mergeCell ref="U1071:V1071"/>
    <mergeCell ref="X1071:Y1071"/>
    <mergeCell ref="Z1071:AA1071"/>
    <mergeCell ref="AB1071:AC1071"/>
    <mergeCell ref="A1081:A1082"/>
    <mergeCell ref="B1081:C1081"/>
    <mergeCell ref="D1081:E1081"/>
    <mergeCell ref="F1081:G1081"/>
    <mergeCell ref="I1081:J1081"/>
    <mergeCell ref="K1081:L1081"/>
    <mergeCell ref="M1081:N1081"/>
    <mergeCell ref="O1081:P1081"/>
    <mergeCell ref="Q1081:R1081"/>
    <mergeCell ref="S1081:T1081"/>
    <mergeCell ref="U1081:V1081"/>
    <mergeCell ref="X1081:Y1081"/>
    <mergeCell ref="Z1081:AA1081"/>
    <mergeCell ref="AB1081:AC1081"/>
    <mergeCell ref="A1091:A1092"/>
    <mergeCell ref="B1091:C1091"/>
    <mergeCell ref="D1091:E1091"/>
    <mergeCell ref="F1091:G1091"/>
    <mergeCell ref="I1091:J1091"/>
    <mergeCell ref="K1091:L1091"/>
    <mergeCell ref="M1091:N1091"/>
    <mergeCell ref="O1091:P1091"/>
    <mergeCell ref="Q1091:R1091"/>
    <mergeCell ref="S1091:T1091"/>
    <mergeCell ref="U1091:V1091"/>
    <mergeCell ref="X1091:Y1091"/>
    <mergeCell ref="Z1091:AA1091"/>
    <mergeCell ref="AB1091:AC1091"/>
    <mergeCell ref="A1101:A1102"/>
    <mergeCell ref="B1101:C1101"/>
    <mergeCell ref="D1101:E1101"/>
    <mergeCell ref="F1101:G1101"/>
    <mergeCell ref="I1101:J1101"/>
    <mergeCell ref="K1101:L1101"/>
    <mergeCell ref="M1101:N1101"/>
    <mergeCell ref="O1101:P1101"/>
    <mergeCell ref="Q1101:R1101"/>
    <mergeCell ref="S1101:T1101"/>
    <mergeCell ref="U1101:V1101"/>
    <mergeCell ref="X1101:Y1101"/>
    <mergeCell ref="Z1101:AA1101"/>
    <mergeCell ref="AB1101:AC1101"/>
    <mergeCell ref="A1111:A1112"/>
    <mergeCell ref="B1111:C1111"/>
    <mergeCell ref="D1111:E1111"/>
    <mergeCell ref="F1111:G1111"/>
    <mergeCell ref="I1111:J1111"/>
    <mergeCell ref="K1111:L1111"/>
    <mergeCell ref="M1111:N1111"/>
    <mergeCell ref="O1111:P1111"/>
    <mergeCell ref="Q1111:R1111"/>
    <mergeCell ref="S1111:T1111"/>
    <mergeCell ref="U1111:V1111"/>
    <mergeCell ref="X1111:Y1111"/>
    <mergeCell ref="Z1111:AA1111"/>
    <mergeCell ref="AB1111:AC1111"/>
    <mergeCell ref="A1121:A1122"/>
    <mergeCell ref="B1121:C1121"/>
    <mergeCell ref="D1121:E1121"/>
    <mergeCell ref="F1121:G1121"/>
    <mergeCell ref="I1121:J1121"/>
    <mergeCell ref="K1121:L1121"/>
    <mergeCell ref="M1121:N1121"/>
    <mergeCell ref="O1121:P1121"/>
    <mergeCell ref="Q1121:R1121"/>
    <mergeCell ref="S1121:T1121"/>
    <mergeCell ref="U1121:V1121"/>
    <mergeCell ref="X1121:Y1121"/>
    <mergeCell ref="Z1121:AA1121"/>
    <mergeCell ref="AB1121:AC1121"/>
    <mergeCell ref="A1131:A1132"/>
    <mergeCell ref="B1131:C1131"/>
    <mergeCell ref="D1131:E1131"/>
    <mergeCell ref="F1131:G1131"/>
    <mergeCell ref="I1131:J1131"/>
    <mergeCell ref="K1131:L1131"/>
    <mergeCell ref="M1131:N1131"/>
    <mergeCell ref="O1131:P1131"/>
    <mergeCell ref="Q1131:R1131"/>
    <mergeCell ref="S1131:T1131"/>
    <mergeCell ref="U1131:V1131"/>
    <mergeCell ref="X1131:Y1131"/>
    <mergeCell ref="Z1131:AA1131"/>
    <mergeCell ref="AB1131:AC1131"/>
    <mergeCell ref="A1141:A1142"/>
    <mergeCell ref="B1141:C1141"/>
    <mergeCell ref="D1141:E1141"/>
    <mergeCell ref="F1141:G1141"/>
    <mergeCell ref="I1141:J1141"/>
    <mergeCell ref="K1141:L1141"/>
    <mergeCell ref="M1141:N1141"/>
    <mergeCell ref="O1141:P1141"/>
    <mergeCell ref="Q1141:R1141"/>
    <mergeCell ref="S1141:T1141"/>
    <mergeCell ref="U1141:V1141"/>
    <mergeCell ref="X1141:Y1141"/>
    <mergeCell ref="Z1141:AA1141"/>
    <mergeCell ref="AB1141:AC1141"/>
    <mergeCell ref="A1151:A1152"/>
    <mergeCell ref="B1151:C1151"/>
    <mergeCell ref="D1151:E1151"/>
    <mergeCell ref="F1151:G1151"/>
    <mergeCell ref="I1151:J1151"/>
    <mergeCell ref="K1151:L1151"/>
    <mergeCell ref="M1151:N1151"/>
    <mergeCell ref="O1151:P1151"/>
    <mergeCell ref="Q1151:R1151"/>
    <mergeCell ref="S1151:T1151"/>
    <mergeCell ref="U1151:V1151"/>
    <mergeCell ref="X1151:Y1151"/>
    <mergeCell ref="Z1151:AA1151"/>
    <mergeCell ref="AB1151:AC1151"/>
    <mergeCell ref="A1161:A1162"/>
    <mergeCell ref="B1161:C1161"/>
    <mergeCell ref="D1161:E1161"/>
    <mergeCell ref="F1161:G1161"/>
    <mergeCell ref="I1161:J1161"/>
    <mergeCell ref="K1161:L1161"/>
    <mergeCell ref="M1161:N1161"/>
    <mergeCell ref="O1161:P1161"/>
    <mergeCell ref="Q1161:R1161"/>
    <mergeCell ref="S1161:T1161"/>
    <mergeCell ref="U1161:V1161"/>
    <mergeCell ref="X1161:Y1161"/>
    <mergeCell ref="Z1161:AA1161"/>
    <mergeCell ref="AB1161:AC1161"/>
    <mergeCell ref="A1171:A1172"/>
    <mergeCell ref="B1171:C1171"/>
    <mergeCell ref="D1171:E1171"/>
    <mergeCell ref="F1171:G1171"/>
    <mergeCell ref="I1171:J1171"/>
    <mergeCell ref="K1171:L1171"/>
    <mergeCell ref="M1171:N1171"/>
    <mergeCell ref="O1171:P1171"/>
    <mergeCell ref="Q1171:R1171"/>
    <mergeCell ref="S1171:T1171"/>
    <mergeCell ref="U1171:V1171"/>
    <mergeCell ref="X1171:Y1171"/>
    <mergeCell ref="Z1171:AA1171"/>
    <mergeCell ref="AB1171:AC1171"/>
    <mergeCell ref="A1181:A1182"/>
    <mergeCell ref="B1181:C1181"/>
    <mergeCell ref="D1181:E1181"/>
    <mergeCell ref="F1181:G1181"/>
    <mergeCell ref="I1181:J1181"/>
    <mergeCell ref="K1181:L1181"/>
    <mergeCell ref="M1181:N1181"/>
    <mergeCell ref="O1181:P1181"/>
    <mergeCell ref="Q1181:R1181"/>
    <mergeCell ref="S1181:T1181"/>
    <mergeCell ref="U1181:V1181"/>
    <mergeCell ref="X1181:Y1181"/>
    <mergeCell ref="Z1181:AA1181"/>
    <mergeCell ref="AB1181:AC1181"/>
    <mergeCell ref="A1191:A1192"/>
    <mergeCell ref="B1191:C1191"/>
    <mergeCell ref="D1191:E1191"/>
    <mergeCell ref="F1191:G1191"/>
    <mergeCell ref="I1191:J1191"/>
    <mergeCell ref="K1191:L1191"/>
    <mergeCell ref="M1191:N1191"/>
    <mergeCell ref="O1191:P1191"/>
    <mergeCell ref="Q1191:R1191"/>
    <mergeCell ref="S1191:T1191"/>
    <mergeCell ref="U1191:V1191"/>
    <mergeCell ref="X1191:Y1191"/>
    <mergeCell ref="Z1191:AA1191"/>
    <mergeCell ref="AB1191:AC1191"/>
    <mergeCell ref="A1201:A1202"/>
    <mergeCell ref="B1201:C1201"/>
    <mergeCell ref="D1201:E1201"/>
    <mergeCell ref="F1201:G1201"/>
    <mergeCell ref="I1201:J1201"/>
    <mergeCell ref="K1201:L1201"/>
    <mergeCell ref="M1201:N1201"/>
    <mergeCell ref="O1201:P1201"/>
    <mergeCell ref="Q1201:R1201"/>
    <mergeCell ref="S1201:T1201"/>
    <mergeCell ref="U1201:V1201"/>
    <mergeCell ref="X1201:Y1201"/>
    <mergeCell ref="Z1201:AA1201"/>
    <mergeCell ref="AB1201:AC1201"/>
    <mergeCell ref="A1211:A1212"/>
    <mergeCell ref="B1211:C1211"/>
    <mergeCell ref="D1211:E1211"/>
    <mergeCell ref="F1211:G1211"/>
    <mergeCell ref="I1211:J1211"/>
    <mergeCell ref="K1211:L1211"/>
    <mergeCell ref="M1211:N1211"/>
    <mergeCell ref="O1211:P1211"/>
    <mergeCell ref="Q1211:R1211"/>
    <mergeCell ref="S1211:T1211"/>
    <mergeCell ref="U1211:V1211"/>
    <mergeCell ref="X1211:Y1211"/>
    <mergeCell ref="Z1211:AA1211"/>
    <mergeCell ref="AB1211:AC1211"/>
    <mergeCell ref="A1221:A1222"/>
    <mergeCell ref="B1221:C1221"/>
    <mergeCell ref="D1221:E1221"/>
    <mergeCell ref="F1221:G1221"/>
    <mergeCell ref="I1221:J1221"/>
    <mergeCell ref="K1221:L1221"/>
    <mergeCell ref="M1221:N1221"/>
    <mergeCell ref="O1221:P1221"/>
    <mergeCell ref="Q1221:R1221"/>
    <mergeCell ref="S1221:T1221"/>
    <mergeCell ref="U1221:V1221"/>
    <mergeCell ref="X1221:Y1221"/>
    <mergeCell ref="Z1221:AA1221"/>
    <mergeCell ref="AB1221:AC1221"/>
    <mergeCell ref="A1231:A1232"/>
    <mergeCell ref="B1231:C1231"/>
    <mergeCell ref="D1231:E1231"/>
    <mergeCell ref="F1231:G1231"/>
    <mergeCell ref="I1231:J1231"/>
    <mergeCell ref="K1231:L1231"/>
    <mergeCell ref="M1231:N1231"/>
    <mergeCell ref="O1231:P1231"/>
    <mergeCell ref="Q1231:R1231"/>
    <mergeCell ref="S1231:T1231"/>
    <mergeCell ref="U1231:V1231"/>
    <mergeCell ref="X1231:Y1231"/>
    <mergeCell ref="Z1231:AA1231"/>
    <mergeCell ref="AB1231:AC1231"/>
    <mergeCell ref="A1266:A1267"/>
    <mergeCell ref="B1266:C1266"/>
    <mergeCell ref="D1266:E1266"/>
    <mergeCell ref="F1266:G1266"/>
    <mergeCell ref="I1266:J1266"/>
    <mergeCell ref="K1266:L1266"/>
    <mergeCell ref="M1266:N1266"/>
    <mergeCell ref="O1266:P1266"/>
    <mergeCell ref="Q1266:R1266"/>
    <mergeCell ref="S1266:T1266"/>
    <mergeCell ref="U1266:V1266"/>
    <mergeCell ref="X1266:Y1266"/>
    <mergeCell ref="Z1266:AA1266"/>
    <mergeCell ref="AB1266:AC1266"/>
    <mergeCell ref="A1285:A1286"/>
    <mergeCell ref="B1285:C1285"/>
    <mergeCell ref="D1285:E1285"/>
    <mergeCell ref="F1285:G1285"/>
    <mergeCell ref="I1285:J1285"/>
    <mergeCell ref="K1285:L1285"/>
    <mergeCell ref="M1285:N1285"/>
    <mergeCell ref="O1285:P1285"/>
    <mergeCell ref="Q1285:R1285"/>
    <mergeCell ref="S1285:T1285"/>
    <mergeCell ref="U1285:V1285"/>
    <mergeCell ref="X1285:Y1285"/>
    <mergeCell ref="Z1285:AA1285"/>
    <mergeCell ref="AB1285:AC1285"/>
    <mergeCell ref="A1299:A1300"/>
    <mergeCell ref="B1299:C1299"/>
    <mergeCell ref="D1299:E1299"/>
    <mergeCell ref="F1299:G1299"/>
    <mergeCell ref="I1299:J1299"/>
    <mergeCell ref="K1299:L1299"/>
    <mergeCell ref="M1299:N1299"/>
    <mergeCell ref="O1299:P1299"/>
    <mergeCell ref="Q1299:R1299"/>
    <mergeCell ref="S1299:T1299"/>
    <mergeCell ref="U1299:V1299"/>
    <mergeCell ref="X1299:Y1299"/>
    <mergeCell ref="Z1299:AA1299"/>
    <mergeCell ref="AB1299:AC1299"/>
    <mergeCell ref="A1314:A1315"/>
    <mergeCell ref="B1314:C1314"/>
    <mergeCell ref="D1314:E1314"/>
    <mergeCell ref="F1314:G1314"/>
    <mergeCell ref="I1314:J1314"/>
    <mergeCell ref="K1314:L1314"/>
    <mergeCell ref="M1314:N1314"/>
    <mergeCell ref="O1314:P1314"/>
    <mergeCell ref="Q1314:R1314"/>
    <mergeCell ref="S1314:T1314"/>
    <mergeCell ref="U1314:V1314"/>
    <mergeCell ref="X1314:Y1314"/>
    <mergeCell ref="Z1314:AA1314"/>
    <mergeCell ref="AB1314:AC1314"/>
    <mergeCell ref="A1329:A1330"/>
    <mergeCell ref="B1329:C1329"/>
    <mergeCell ref="D1329:E1329"/>
    <mergeCell ref="F1329:G1329"/>
    <mergeCell ref="I1329:J1329"/>
    <mergeCell ref="K1329:L1329"/>
    <mergeCell ref="M1329:N1329"/>
    <mergeCell ref="O1329:P1329"/>
    <mergeCell ref="Q1329:R1329"/>
    <mergeCell ref="S1329:T1329"/>
    <mergeCell ref="U1329:V1329"/>
    <mergeCell ref="X1329:Y1329"/>
    <mergeCell ref="Z1329:AA1329"/>
    <mergeCell ref="AB1329:AC1329"/>
    <mergeCell ref="A1344:A1345"/>
    <mergeCell ref="B1344:C1344"/>
    <mergeCell ref="D1344:E1344"/>
    <mergeCell ref="F1344:G1344"/>
    <mergeCell ref="I1344:J1344"/>
    <mergeCell ref="K1344:L1344"/>
    <mergeCell ref="M1344:N1344"/>
    <mergeCell ref="O1344:P1344"/>
    <mergeCell ref="Q1344:R1344"/>
    <mergeCell ref="S1344:T1344"/>
    <mergeCell ref="U1344:V1344"/>
    <mergeCell ref="X1344:Y1344"/>
    <mergeCell ref="Z1344:AA1344"/>
    <mergeCell ref="AB1344:AC1344"/>
    <mergeCell ref="A1359:A1360"/>
    <mergeCell ref="B1359:C1359"/>
    <mergeCell ref="D1359:E1359"/>
    <mergeCell ref="F1359:G1359"/>
    <mergeCell ref="I1359:J1359"/>
    <mergeCell ref="K1359:L1359"/>
    <mergeCell ref="M1359:N1359"/>
    <mergeCell ref="O1359:P1359"/>
    <mergeCell ref="Q1359:R1359"/>
    <mergeCell ref="S1359:T1359"/>
    <mergeCell ref="U1359:V1359"/>
    <mergeCell ref="X1359:Y1359"/>
    <mergeCell ref="Z1359:AA1359"/>
    <mergeCell ref="AB1359:AC1359"/>
    <mergeCell ref="A1374:A1375"/>
    <mergeCell ref="B1374:C1374"/>
    <mergeCell ref="D1374:E1374"/>
    <mergeCell ref="F1374:G1374"/>
    <mergeCell ref="I1374:J1374"/>
    <mergeCell ref="K1374:L1374"/>
    <mergeCell ref="M1374:N1374"/>
    <mergeCell ref="O1374:P1374"/>
    <mergeCell ref="Q1374:R1374"/>
    <mergeCell ref="S1374:T1374"/>
    <mergeCell ref="U1374:V1374"/>
    <mergeCell ref="X1374:Y1374"/>
    <mergeCell ref="Z1374:AA1374"/>
    <mergeCell ref="AB1374:AC1374"/>
    <mergeCell ref="A1389:A1390"/>
    <mergeCell ref="B1389:C1389"/>
    <mergeCell ref="D1389:E1389"/>
    <mergeCell ref="F1389:G1389"/>
    <mergeCell ref="I1389:J1389"/>
    <mergeCell ref="K1389:L1389"/>
    <mergeCell ref="M1389:N1389"/>
    <mergeCell ref="O1389:P1389"/>
    <mergeCell ref="Q1389:R1389"/>
    <mergeCell ref="S1389:T1389"/>
    <mergeCell ref="U1389:V1389"/>
    <mergeCell ref="X1389:Y1389"/>
    <mergeCell ref="Z1389:AA1389"/>
    <mergeCell ref="AB1389:AC1389"/>
    <mergeCell ref="A1404:A1405"/>
    <mergeCell ref="B1404:C1404"/>
    <mergeCell ref="D1404:E1404"/>
    <mergeCell ref="F1404:G1404"/>
    <mergeCell ref="I1404:J1404"/>
    <mergeCell ref="K1404:L1404"/>
    <mergeCell ref="M1404:N1404"/>
    <mergeCell ref="O1404:P1404"/>
    <mergeCell ref="Q1404:R1404"/>
    <mergeCell ref="S1404:T1404"/>
    <mergeCell ref="U1404:V1404"/>
    <mergeCell ref="X1404:Y1404"/>
    <mergeCell ref="Z1404:AA1404"/>
    <mergeCell ref="AB1404:AC1404"/>
    <mergeCell ref="A1419:A1420"/>
    <mergeCell ref="B1419:C1419"/>
    <mergeCell ref="D1419:E1419"/>
    <mergeCell ref="F1419:G1419"/>
    <mergeCell ref="I1419:J1419"/>
    <mergeCell ref="K1419:L1419"/>
    <mergeCell ref="M1419:N1419"/>
    <mergeCell ref="O1419:P1419"/>
    <mergeCell ref="Q1419:R1419"/>
    <mergeCell ref="S1419:T1419"/>
    <mergeCell ref="U1419:V1419"/>
    <mergeCell ref="X1419:Y1419"/>
    <mergeCell ref="Z1419:AA1419"/>
    <mergeCell ref="AB1419:AC1419"/>
    <mergeCell ref="A1434:A1435"/>
    <mergeCell ref="B1434:C1434"/>
    <mergeCell ref="D1434:E1434"/>
    <mergeCell ref="F1434:G1434"/>
    <mergeCell ref="I1434:J1434"/>
    <mergeCell ref="K1434:L1434"/>
    <mergeCell ref="M1434:N1434"/>
    <mergeCell ref="O1434:P1434"/>
    <mergeCell ref="Q1434:R1434"/>
    <mergeCell ref="S1434:T1434"/>
    <mergeCell ref="U1434:V1434"/>
    <mergeCell ref="X1434:Y1434"/>
    <mergeCell ref="Z1434:AA1434"/>
    <mergeCell ref="AB1434:AC1434"/>
    <mergeCell ref="A1449:A1450"/>
    <mergeCell ref="B1449:C1449"/>
    <mergeCell ref="D1449:E1449"/>
    <mergeCell ref="F1449:G1449"/>
    <mergeCell ref="I1449:J1449"/>
    <mergeCell ref="K1449:L1449"/>
    <mergeCell ref="M1449:N1449"/>
    <mergeCell ref="O1449:P1449"/>
    <mergeCell ref="Q1449:R1449"/>
    <mergeCell ref="S1449:T1449"/>
    <mergeCell ref="U1449:V1449"/>
    <mergeCell ref="X1449:Y1449"/>
    <mergeCell ref="Z1449:AA1449"/>
    <mergeCell ref="AB1449:AC1449"/>
    <mergeCell ref="A1459:A1460"/>
    <mergeCell ref="B1459:C1459"/>
    <mergeCell ref="D1459:E1459"/>
    <mergeCell ref="F1459:G1459"/>
    <mergeCell ref="I1459:J1459"/>
    <mergeCell ref="K1459:L1459"/>
    <mergeCell ref="M1459:N1459"/>
    <mergeCell ref="O1459:P1459"/>
    <mergeCell ref="Q1459:R1459"/>
    <mergeCell ref="S1459:T1459"/>
    <mergeCell ref="U1459:V1459"/>
    <mergeCell ref="X1459:Y1459"/>
    <mergeCell ref="Z1459:AA1459"/>
    <mergeCell ref="AB1459:AC1459"/>
    <mergeCell ref="A1474:A1475"/>
    <mergeCell ref="B1474:C1474"/>
    <mergeCell ref="D1474:E1474"/>
    <mergeCell ref="F1474:G1474"/>
    <mergeCell ref="I1474:J1474"/>
    <mergeCell ref="K1474:L1474"/>
    <mergeCell ref="M1474:N1474"/>
    <mergeCell ref="O1474:P1474"/>
    <mergeCell ref="Q1474:R1474"/>
    <mergeCell ref="S1474:T1474"/>
    <mergeCell ref="U1474:V1474"/>
    <mergeCell ref="X1474:Y1474"/>
    <mergeCell ref="Z1474:AA1474"/>
    <mergeCell ref="AB1474:AC1474"/>
    <mergeCell ref="A1489:A1490"/>
    <mergeCell ref="B1489:C1489"/>
    <mergeCell ref="D1489:E1489"/>
    <mergeCell ref="F1489:G1489"/>
    <mergeCell ref="I1489:J1489"/>
    <mergeCell ref="K1489:L1489"/>
    <mergeCell ref="M1489:N1489"/>
    <mergeCell ref="O1489:P1489"/>
    <mergeCell ref="Q1489:R1489"/>
    <mergeCell ref="S1489:T1489"/>
    <mergeCell ref="U1489:V1489"/>
    <mergeCell ref="X1489:Y1489"/>
    <mergeCell ref="Z1489:AA1489"/>
    <mergeCell ref="AB1489:AC1489"/>
    <mergeCell ref="A1504:A1505"/>
    <mergeCell ref="B1504:C1504"/>
    <mergeCell ref="D1504:E1504"/>
    <mergeCell ref="F1504:G1504"/>
    <mergeCell ref="I1504:J1504"/>
    <mergeCell ref="K1504:L1504"/>
    <mergeCell ref="M1504:N1504"/>
    <mergeCell ref="O1504:P1504"/>
    <mergeCell ref="Q1504:R1504"/>
    <mergeCell ref="S1504:T1504"/>
    <mergeCell ref="U1504:V1504"/>
    <mergeCell ref="X1504:Y1504"/>
    <mergeCell ref="Z1504:AA1504"/>
    <mergeCell ref="AB1504:AC1504"/>
    <mergeCell ref="A1519:A1520"/>
    <mergeCell ref="B1519:C1519"/>
    <mergeCell ref="D1519:E1519"/>
    <mergeCell ref="F1519:G1519"/>
    <mergeCell ref="I1519:J1519"/>
    <mergeCell ref="K1519:L1519"/>
    <mergeCell ref="M1519:N1519"/>
    <mergeCell ref="O1519:P1519"/>
    <mergeCell ref="Q1519:R1519"/>
    <mergeCell ref="S1519:T1519"/>
    <mergeCell ref="U1519:V1519"/>
    <mergeCell ref="X1519:Y1519"/>
    <mergeCell ref="Z1519:AA1519"/>
    <mergeCell ref="AB1519:AC1519"/>
    <mergeCell ref="A1534:A1535"/>
    <mergeCell ref="B1534:C1534"/>
    <mergeCell ref="D1534:E1534"/>
    <mergeCell ref="F1534:G1534"/>
    <mergeCell ref="I1534:J1534"/>
    <mergeCell ref="K1534:L1534"/>
    <mergeCell ref="M1534:N1534"/>
    <mergeCell ref="O1534:P1534"/>
    <mergeCell ref="Q1534:R1534"/>
    <mergeCell ref="S1534:T1534"/>
    <mergeCell ref="U1534:V1534"/>
    <mergeCell ref="X1534:Y1534"/>
    <mergeCell ref="Z1534:AA1534"/>
    <mergeCell ref="AB1534:AC1534"/>
    <mergeCell ref="A1549:A1550"/>
    <mergeCell ref="B1549:C1549"/>
    <mergeCell ref="D1549:E1549"/>
    <mergeCell ref="F1549:G1549"/>
    <mergeCell ref="I1549:J1549"/>
    <mergeCell ref="K1549:L1549"/>
    <mergeCell ref="M1549:N1549"/>
    <mergeCell ref="O1549:P1549"/>
    <mergeCell ref="Q1549:R1549"/>
    <mergeCell ref="S1549:T1549"/>
    <mergeCell ref="U1549:V1549"/>
    <mergeCell ref="X1549:Y1549"/>
    <mergeCell ref="Z1549:AA1549"/>
    <mergeCell ref="AB1549:AC1549"/>
    <mergeCell ref="A1564:A1565"/>
    <mergeCell ref="B1564:C1564"/>
    <mergeCell ref="D1564:E1564"/>
    <mergeCell ref="F1564:G1564"/>
    <mergeCell ref="I1564:J1564"/>
    <mergeCell ref="K1564:L1564"/>
    <mergeCell ref="M1564:N1564"/>
    <mergeCell ref="O1564:P1564"/>
    <mergeCell ref="Q1564:R1564"/>
    <mergeCell ref="S1564:T1564"/>
    <mergeCell ref="U1564:V1564"/>
    <mergeCell ref="X1564:Y1564"/>
    <mergeCell ref="Z1564:AA1564"/>
    <mergeCell ref="AB1564:AC1564"/>
    <mergeCell ref="A1579:A1580"/>
    <mergeCell ref="B1579:C1579"/>
    <mergeCell ref="D1579:E1579"/>
    <mergeCell ref="F1579:G1579"/>
    <mergeCell ref="I1579:J1579"/>
    <mergeCell ref="K1579:L1579"/>
    <mergeCell ref="M1579:N1579"/>
    <mergeCell ref="O1579:P1579"/>
    <mergeCell ref="Q1579:R1579"/>
    <mergeCell ref="S1579:T1579"/>
    <mergeCell ref="U1579:V1579"/>
    <mergeCell ref="X1579:Y1579"/>
    <mergeCell ref="Z1579:AA1579"/>
    <mergeCell ref="AB1579:AC1579"/>
    <mergeCell ref="A1594:A1595"/>
    <mergeCell ref="B1594:C1594"/>
    <mergeCell ref="D1594:E1594"/>
    <mergeCell ref="F1594:G1594"/>
    <mergeCell ref="I1594:J1594"/>
    <mergeCell ref="K1594:L1594"/>
    <mergeCell ref="M1594:N1594"/>
    <mergeCell ref="O1594:P1594"/>
    <mergeCell ref="Q1594:R1594"/>
    <mergeCell ref="S1594:T1594"/>
    <mergeCell ref="U1594:V1594"/>
    <mergeCell ref="X1594:Y1594"/>
    <mergeCell ref="Z1594:AA1594"/>
    <mergeCell ref="AB1594:AC1594"/>
    <mergeCell ref="A1609:A1610"/>
    <mergeCell ref="B1609:C1609"/>
    <mergeCell ref="D1609:E1609"/>
    <mergeCell ref="F1609:G1609"/>
    <mergeCell ref="I1609:J1609"/>
    <mergeCell ref="K1609:L1609"/>
    <mergeCell ref="M1609:N1609"/>
    <mergeCell ref="O1609:P1609"/>
    <mergeCell ref="Q1609:R1609"/>
    <mergeCell ref="S1609:T1609"/>
    <mergeCell ref="U1609:V1609"/>
    <mergeCell ref="X1609:Y1609"/>
    <mergeCell ref="Z1609:AA1609"/>
    <mergeCell ref="AB1609:AC1609"/>
    <mergeCell ref="A1624:A1625"/>
    <mergeCell ref="B1624:C1624"/>
    <mergeCell ref="D1624:E1624"/>
    <mergeCell ref="F1624:G1624"/>
    <mergeCell ref="I1624:J1624"/>
    <mergeCell ref="K1624:L1624"/>
    <mergeCell ref="M1624:N1624"/>
    <mergeCell ref="O1624:P1624"/>
    <mergeCell ref="Q1624:R1624"/>
    <mergeCell ref="S1624:T1624"/>
    <mergeCell ref="U1624:V1624"/>
    <mergeCell ref="X1624:Y1624"/>
    <mergeCell ref="Z1624:AA1624"/>
    <mergeCell ref="AB1624:AC1624"/>
    <mergeCell ref="A1639:A1640"/>
    <mergeCell ref="B1639:C1639"/>
    <mergeCell ref="D1639:E1639"/>
    <mergeCell ref="F1639:G1639"/>
    <mergeCell ref="I1639:J1639"/>
    <mergeCell ref="K1639:L1639"/>
    <mergeCell ref="M1639:N1639"/>
    <mergeCell ref="O1639:P1639"/>
    <mergeCell ref="Q1639:R1639"/>
    <mergeCell ref="S1639:T1639"/>
    <mergeCell ref="U1639:V1639"/>
    <mergeCell ref="X1639:Y1639"/>
    <mergeCell ref="Z1639:AA1639"/>
    <mergeCell ref="AB1639:AC1639"/>
    <mergeCell ref="A1649:A1650"/>
    <mergeCell ref="B1649:C1649"/>
    <mergeCell ref="D1649:E1649"/>
    <mergeCell ref="F1649:G1649"/>
    <mergeCell ref="I1649:J1649"/>
    <mergeCell ref="K1649:L1649"/>
    <mergeCell ref="M1649:N1649"/>
    <mergeCell ref="O1649:P1649"/>
    <mergeCell ref="Q1649:R1649"/>
    <mergeCell ref="S1649:T1649"/>
    <mergeCell ref="U1649:V1649"/>
    <mergeCell ref="X1649:Y1649"/>
    <mergeCell ref="Z1649:AA1649"/>
    <mergeCell ref="AB1649:AC1649"/>
    <mergeCell ref="A1663:A1664"/>
    <mergeCell ref="B1663:C1663"/>
    <mergeCell ref="D1663:E1663"/>
    <mergeCell ref="F1663:G1663"/>
    <mergeCell ref="I1663:J1663"/>
    <mergeCell ref="K1663:L1663"/>
    <mergeCell ref="M1663:N1663"/>
    <mergeCell ref="O1663:P1663"/>
    <mergeCell ref="Q1663:R1663"/>
    <mergeCell ref="S1663:T1663"/>
    <mergeCell ref="U1663:V1663"/>
    <mergeCell ref="X1663:Y1663"/>
    <mergeCell ref="Z1663:AA1663"/>
    <mergeCell ref="AB1663:AC1663"/>
    <mergeCell ref="A1674:A1675"/>
    <mergeCell ref="B1674:C1674"/>
    <mergeCell ref="D1674:E1674"/>
    <mergeCell ref="F1674:G1674"/>
    <mergeCell ref="I1674:J1674"/>
    <mergeCell ref="K1674:L1674"/>
    <mergeCell ref="M1674:N1674"/>
    <mergeCell ref="O1674:P1674"/>
    <mergeCell ref="Q1674:R1674"/>
    <mergeCell ref="S1674:T1674"/>
    <mergeCell ref="U1674:V1674"/>
    <mergeCell ref="X1674:Y1674"/>
    <mergeCell ref="Z1674:AA1674"/>
    <mergeCell ref="AB1674:AC1674"/>
    <mergeCell ref="A1687:A1688"/>
    <mergeCell ref="B1687:C1687"/>
    <mergeCell ref="D1687:E1687"/>
    <mergeCell ref="F1687:G1687"/>
    <mergeCell ref="I1687:J1687"/>
    <mergeCell ref="K1687:L1687"/>
    <mergeCell ref="M1687:N1687"/>
    <mergeCell ref="O1687:P1687"/>
    <mergeCell ref="Q1687:R1687"/>
    <mergeCell ref="S1687:T1687"/>
    <mergeCell ref="U1687:V1687"/>
    <mergeCell ref="X1687:Y1687"/>
    <mergeCell ref="Z1687:AA1687"/>
    <mergeCell ref="AB1687:AC1687"/>
    <mergeCell ref="A1706:A1707"/>
    <mergeCell ref="B1706:C1706"/>
    <mergeCell ref="D1706:E1706"/>
    <mergeCell ref="F1706:G1706"/>
    <mergeCell ref="I1706:J1706"/>
    <mergeCell ref="K1706:L1706"/>
    <mergeCell ref="M1706:N1706"/>
    <mergeCell ref="O1706:P1706"/>
    <mergeCell ref="Q1706:R1706"/>
    <mergeCell ref="S1706:T1706"/>
    <mergeCell ref="U1706:V1706"/>
    <mergeCell ref="X1706:Y1706"/>
    <mergeCell ref="Z1706:AA1706"/>
    <mergeCell ref="AB1706:AC1706"/>
    <mergeCell ref="A1718:A1719"/>
    <mergeCell ref="B1718:C1718"/>
    <mergeCell ref="D1718:E1718"/>
    <mergeCell ref="F1718:G1718"/>
    <mergeCell ref="I1718:J1718"/>
    <mergeCell ref="K1718:L1718"/>
    <mergeCell ref="M1718:N1718"/>
    <mergeCell ref="O1718:P1718"/>
    <mergeCell ref="Q1718:R1718"/>
    <mergeCell ref="S1718:T1718"/>
    <mergeCell ref="U1718:V1718"/>
    <mergeCell ref="X1718:Y1718"/>
    <mergeCell ref="Z1718:AA1718"/>
    <mergeCell ref="AB1718:AC1718"/>
    <mergeCell ref="A1731:A1732"/>
    <mergeCell ref="B1731:C1731"/>
    <mergeCell ref="D1731:E1731"/>
    <mergeCell ref="F1731:G1731"/>
    <mergeCell ref="I1731:J1731"/>
    <mergeCell ref="K1731:L1731"/>
    <mergeCell ref="M1731:N1731"/>
    <mergeCell ref="O1731:P1731"/>
    <mergeCell ref="Q1731:R1731"/>
    <mergeCell ref="S1731:T1731"/>
    <mergeCell ref="U1731:V1731"/>
    <mergeCell ref="X1731:Y1731"/>
    <mergeCell ref="Z1731:AA1731"/>
    <mergeCell ref="AB1731:AC1731"/>
    <mergeCell ref="A1740:A1741"/>
    <mergeCell ref="B1740:C1740"/>
    <mergeCell ref="D1740:E1740"/>
    <mergeCell ref="F1740:G1740"/>
    <mergeCell ref="I1740:J1740"/>
    <mergeCell ref="K1740:L1740"/>
    <mergeCell ref="M1740:N1740"/>
    <mergeCell ref="O1740:P1740"/>
    <mergeCell ref="Q1740:R1740"/>
    <mergeCell ref="S1740:T1740"/>
    <mergeCell ref="U1740:V1740"/>
    <mergeCell ref="X1740:Y1740"/>
    <mergeCell ref="Z1740:AA1740"/>
    <mergeCell ref="AB1740:AC1740"/>
  </mergeCell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BC7EF-2DBA-4160-9B33-C76EE8709659}">
  <dimension ref="A1:O1751"/>
  <sheetViews>
    <sheetView workbookViewId="0">
      <pane xSplit="3" ySplit="3" topLeftCell="D4" activePane="bottomRight" state="frozen"/>
      <selection pane="topRight" activeCell="D1" sqref="D1"/>
      <selection pane="bottomLeft" activeCell="A4" sqref="A4"/>
      <selection pane="bottomRight" activeCell="D1" sqref="D1:E2"/>
    </sheetView>
  </sheetViews>
  <sheetFormatPr defaultColWidth="8.77734375" defaultRowHeight="14.4" x14ac:dyDescent="0.3"/>
  <cols>
    <col min="1" max="1" width="51.77734375" style="45" customWidth="1"/>
    <col min="2" max="3" width="10.6640625" style="45" customWidth="1"/>
    <col min="4" max="7" width="8.77734375" style="45"/>
    <col min="8" max="9" width="13.44140625" style="82" customWidth="1"/>
    <col min="10" max="11" width="13.33203125" style="82" customWidth="1"/>
    <col min="12" max="13" width="15.21875" style="82" customWidth="1"/>
    <col min="14" max="15" width="24" style="82" customWidth="1"/>
    <col min="16" max="16384" width="8.77734375" style="45"/>
  </cols>
  <sheetData>
    <row r="1" spans="1:15" x14ac:dyDescent="0.3">
      <c r="A1" s="44" t="str">
        <f xml:space="preserve"> HYPERLINK("#'Index'!A1", "Index")</f>
        <v>Index</v>
      </c>
      <c r="D1" s="29"/>
      <c r="E1" s="30" t="s">
        <v>509</v>
      </c>
    </row>
    <row r="2" spans="1:15" x14ac:dyDescent="0.3">
      <c r="A2" s="46" t="s">
        <v>494</v>
      </c>
      <c r="D2" s="32"/>
      <c r="E2" s="30" t="s">
        <v>510</v>
      </c>
    </row>
    <row r="3" spans="1:15" x14ac:dyDescent="0.3">
      <c r="A3" s="47" t="s">
        <v>1</v>
      </c>
      <c r="D3" s="48" t="s">
        <v>394</v>
      </c>
      <c r="E3" s="49" t="s">
        <v>401</v>
      </c>
      <c r="F3" s="50"/>
      <c r="G3" s="50"/>
      <c r="H3" s="83"/>
    </row>
    <row r="4" spans="1:15" customFormat="1" x14ac:dyDescent="0.3">
      <c r="A4" s="53" t="s">
        <v>395</v>
      </c>
      <c r="H4" s="84"/>
      <c r="I4" s="84"/>
      <c r="J4" s="84"/>
      <c r="K4" s="84"/>
      <c r="L4" s="84"/>
      <c r="M4" s="84"/>
      <c r="N4" s="84"/>
      <c r="O4" s="84"/>
    </row>
    <row r="5" spans="1:15" customFormat="1" x14ac:dyDescent="0.3">
      <c r="A5" s="54" t="s">
        <v>1</v>
      </c>
      <c r="H5" s="84"/>
      <c r="I5" s="84"/>
      <c r="J5" s="84"/>
      <c r="K5" s="84"/>
      <c r="L5" s="84"/>
      <c r="M5" s="84"/>
      <c r="N5" s="84"/>
      <c r="O5" s="84"/>
    </row>
    <row r="6" spans="1:15" customFormat="1" ht="25.5" customHeight="1" x14ac:dyDescent="0.3">
      <c r="A6" s="114" t="s">
        <v>1</v>
      </c>
      <c r="B6" s="113" t="s">
        <v>504</v>
      </c>
      <c r="C6" s="113" t="s">
        <v>1</v>
      </c>
      <c r="D6" s="113" t="s">
        <v>498</v>
      </c>
      <c r="E6" s="113" t="s">
        <v>1</v>
      </c>
      <c r="F6" s="113" t="s">
        <v>499</v>
      </c>
      <c r="G6" s="113" t="s">
        <v>1</v>
      </c>
      <c r="H6" s="118" t="s">
        <v>500</v>
      </c>
      <c r="I6" s="118" t="s">
        <v>1</v>
      </c>
      <c r="J6" s="118" t="s">
        <v>501</v>
      </c>
      <c r="K6" s="118" t="s">
        <v>1</v>
      </c>
      <c r="L6" s="118" t="s">
        <v>502</v>
      </c>
      <c r="M6" s="118" t="s">
        <v>1</v>
      </c>
      <c r="N6" s="118" t="s">
        <v>503</v>
      </c>
      <c r="O6" s="118" t="s">
        <v>1</v>
      </c>
    </row>
    <row r="7" spans="1:15" customFormat="1" x14ac:dyDescent="0.3">
      <c r="A7" s="115" t="s">
        <v>1</v>
      </c>
      <c r="B7" s="55" t="s">
        <v>14</v>
      </c>
      <c r="C7" s="55" t="s">
        <v>15</v>
      </c>
      <c r="D7" s="55" t="s">
        <v>14</v>
      </c>
      <c r="E7" s="55" t="s">
        <v>15</v>
      </c>
      <c r="F7" s="55" t="s">
        <v>14</v>
      </c>
      <c r="G7" s="55" t="s">
        <v>15</v>
      </c>
      <c r="H7" s="80" t="s">
        <v>14</v>
      </c>
      <c r="I7" s="80" t="s">
        <v>15</v>
      </c>
      <c r="J7" s="80" t="s">
        <v>14</v>
      </c>
      <c r="K7" s="80" t="s">
        <v>15</v>
      </c>
      <c r="L7" s="80" t="s">
        <v>14</v>
      </c>
      <c r="M7" s="80" t="s">
        <v>15</v>
      </c>
      <c r="N7" s="80" t="s">
        <v>14</v>
      </c>
      <c r="O7" s="80" t="s">
        <v>15</v>
      </c>
    </row>
    <row r="8" spans="1:15" customFormat="1" x14ac:dyDescent="0.3">
      <c r="A8" s="56" t="s">
        <v>16</v>
      </c>
      <c r="B8" s="57">
        <v>1468.7639212426</v>
      </c>
      <c r="C8" s="57">
        <v>1468.7639212426</v>
      </c>
      <c r="D8" s="57">
        <v>93.158989064599993</v>
      </c>
      <c r="E8" s="57">
        <v>93.158989064599993</v>
      </c>
      <c r="F8" s="57">
        <v>654.40920936320003</v>
      </c>
      <c r="G8" s="57">
        <v>654.40920936320003</v>
      </c>
      <c r="H8" s="85">
        <v>198.6680579355</v>
      </c>
      <c r="I8" s="85">
        <v>198.6680579355</v>
      </c>
      <c r="J8" s="85">
        <v>123.07118869599999</v>
      </c>
      <c r="K8" s="85">
        <v>123.07118869599999</v>
      </c>
      <c r="L8" s="85">
        <v>248.52541649400001</v>
      </c>
      <c r="M8" s="85">
        <v>248.52541649400001</v>
      </c>
      <c r="N8" s="85">
        <v>176.23814312580001</v>
      </c>
      <c r="O8" s="85">
        <v>176.23814312580001</v>
      </c>
    </row>
    <row r="9" spans="1:15" customFormat="1" x14ac:dyDescent="0.3">
      <c r="A9" s="58" t="s">
        <v>17</v>
      </c>
      <c r="B9" s="59">
        <v>309.57194894920002</v>
      </c>
      <c r="C9" s="60">
        <v>0.210770393030418</v>
      </c>
      <c r="D9" s="59">
        <v>16.2839716241999</v>
      </c>
      <c r="E9" s="60">
        <v>0.174797642049422</v>
      </c>
      <c r="F9" s="59">
        <v>164.87364777210001</v>
      </c>
      <c r="G9" s="61">
        <v>0.25194273768325698</v>
      </c>
      <c r="H9" s="86">
        <v>36.834541418199997</v>
      </c>
      <c r="I9" s="87">
        <v>0.18540746711360501</v>
      </c>
      <c r="J9" s="86">
        <v>33.8097687701</v>
      </c>
      <c r="K9" s="87">
        <v>0.274717170836905</v>
      </c>
      <c r="L9" s="86">
        <v>50.405535316700004</v>
      </c>
      <c r="M9" s="87">
        <v>0.202818432125701</v>
      </c>
      <c r="N9" s="86">
        <v>22.234243406299999</v>
      </c>
      <c r="O9" s="88">
        <v>0.126160222820942</v>
      </c>
    </row>
    <row r="10" spans="1:15" customFormat="1" x14ac:dyDescent="0.3">
      <c r="A10" s="58" t="s">
        <v>18</v>
      </c>
      <c r="B10" s="63">
        <v>260.25721534820002</v>
      </c>
      <c r="C10" s="64">
        <v>0.177194722435732</v>
      </c>
      <c r="D10" s="63">
        <v>22.598361415599999</v>
      </c>
      <c r="E10" s="64">
        <v>0.242578431158473</v>
      </c>
      <c r="F10" s="63">
        <v>87.223871623200097</v>
      </c>
      <c r="G10" s="62">
        <v>0.133286436644247</v>
      </c>
      <c r="H10" s="89">
        <v>54.111290838800002</v>
      </c>
      <c r="I10" s="90">
        <v>0.27237036190472003</v>
      </c>
      <c r="J10" s="89">
        <v>27.312170341400002</v>
      </c>
      <c r="K10" s="91">
        <v>0.22192172376643099</v>
      </c>
      <c r="L10" s="89">
        <v>30.8679222781</v>
      </c>
      <c r="M10" s="88">
        <v>0.124204287487212</v>
      </c>
      <c r="N10" s="89">
        <v>47.045173816499997</v>
      </c>
      <c r="O10" s="90">
        <v>0.266940929937731</v>
      </c>
    </row>
    <row r="11" spans="1:15" customFormat="1" x14ac:dyDescent="0.3">
      <c r="A11" s="58" t="s">
        <v>19</v>
      </c>
      <c r="B11" s="59">
        <v>173.41709901479999</v>
      </c>
      <c r="C11" s="60">
        <v>0.118070097247545</v>
      </c>
      <c r="D11" s="59">
        <v>10.0877450048</v>
      </c>
      <c r="E11" s="60">
        <v>0.10828525627092001</v>
      </c>
      <c r="F11" s="59">
        <v>82.570857533600005</v>
      </c>
      <c r="G11" s="60">
        <v>0.126176185102818</v>
      </c>
      <c r="H11" s="86">
        <v>19.8988803861</v>
      </c>
      <c r="I11" s="87">
        <v>0.100161448160733</v>
      </c>
      <c r="J11" s="86">
        <v>8.5064128757000095</v>
      </c>
      <c r="K11" s="87">
        <v>6.9117824942049003E-2</v>
      </c>
      <c r="L11" s="86">
        <v>31.2344533608</v>
      </c>
      <c r="M11" s="87">
        <v>0.12567911081864799</v>
      </c>
      <c r="N11" s="86">
        <v>21.500208860299999</v>
      </c>
      <c r="O11" s="87">
        <v>0.12199520761492</v>
      </c>
    </row>
    <row r="12" spans="1:15" customFormat="1" x14ac:dyDescent="0.3">
      <c r="A12" s="58" t="s">
        <v>20</v>
      </c>
      <c r="B12" s="63">
        <v>153.87284690289999</v>
      </c>
      <c r="C12" s="64">
        <v>0.10476349852924</v>
      </c>
      <c r="D12" s="63">
        <v>2.2407986769999999</v>
      </c>
      <c r="E12" s="62">
        <v>2.40534885522013E-2</v>
      </c>
      <c r="F12" s="63">
        <v>55.640313801600001</v>
      </c>
      <c r="G12" s="64">
        <v>8.5023732865469798E-2</v>
      </c>
      <c r="H12" s="89">
        <v>30.644315132700001</v>
      </c>
      <c r="I12" s="90">
        <v>0.15424882817674199</v>
      </c>
      <c r="J12" s="89">
        <v>10.977617431900001</v>
      </c>
      <c r="K12" s="91">
        <v>8.9197297500847095E-2</v>
      </c>
      <c r="L12" s="89">
        <v>30.172707038599999</v>
      </c>
      <c r="M12" s="91">
        <v>0.12140692676126499</v>
      </c>
      <c r="N12" s="89">
        <v>24.165339171399999</v>
      </c>
      <c r="O12" s="91">
        <v>0.137117531669354</v>
      </c>
    </row>
    <row r="13" spans="1:15" customFormat="1" x14ac:dyDescent="0.3">
      <c r="A13" s="58" t="s">
        <v>21</v>
      </c>
      <c r="B13" s="59">
        <v>189.24002229609999</v>
      </c>
      <c r="C13" s="60">
        <v>0.12884304928732199</v>
      </c>
      <c r="D13" s="59">
        <v>4.6926853675000002</v>
      </c>
      <c r="E13" s="62">
        <v>5.0372867016041899E-2</v>
      </c>
      <c r="F13" s="59">
        <v>66.992546822600005</v>
      </c>
      <c r="G13" s="60">
        <v>0.10237103308462001</v>
      </c>
      <c r="H13" s="86">
        <v>24.599710180599999</v>
      </c>
      <c r="I13" s="87">
        <v>0.12382317739566701</v>
      </c>
      <c r="J13" s="86">
        <v>19.0229305302</v>
      </c>
      <c r="K13" s="87">
        <v>0.15456851219003701</v>
      </c>
      <c r="L13" s="86">
        <v>44.8130333398</v>
      </c>
      <c r="M13" s="90">
        <v>0.18031569556139099</v>
      </c>
      <c r="N13" s="86">
        <v>30.182544011499999</v>
      </c>
      <c r="O13" s="87">
        <v>0.171259997842553</v>
      </c>
    </row>
    <row r="14" spans="1:15" customFormat="1" x14ac:dyDescent="0.3">
      <c r="A14" s="58" t="s">
        <v>22</v>
      </c>
      <c r="B14" s="63">
        <v>215.33456925920001</v>
      </c>
      <c r="C14" s="64">
        <v>0.14660938095281001</v>
      </c>
      <c r="D14" s="63">
        <v>18.4467487306</v>
      </c>
      <c r="E14" s="64">
        <v>0.198013620755463</v>
      </c>
      <c r="F14" s="63">
        <v>109.5233226056</v>
      </c>
      <c r="G14" s="64">
        <v>0.167362135248946</v>
      </c>
      <c r="H14" s="89">
        <v>17.8300988037</v>
      </c>
      <c r="I14" s="88">
        <v>8.9748190972344197E-2</v>
      </c>
      <c r="J14" s="89">
        <v>16.340532113399998</v>
      </c>
      <c r="K14" s="91">
        <v>0.132773009560857</v>
      </c>
      <c r="L14" s="89">
        <v>41.448087053099798</v>
      </c>
      <c r="M14" s="91">
        <v>0.16677604905694099</v>
      </c>
      <c r="N14" s="89">
        <v>10.2286804867</v>
      </c>
      <c r="O14" s="88">
        <v>5.8038971049522999E-2</v>
      </c>
    </row>
    <row r="15" spans="1:15" customFormat="1" x14ac:dyDescent="0.3">
      <c r="A15" s="58" t="s">
        <v>23</v>
      </c>
      <c r="B15" s="59">
        <v>167.07021947219999</v>
      </c>
      <c r="C15" s="60">
        <v>0.113748858516933</v>
      </c>
      <c r="D15" s="59">
        <v>18.808678244900001</v>
      </c>
      <c r="E15" s="61">
        <v>0.201898694197479</v>
      </c>
      <c r="F15" s="59">
        <v>87.584649204500096</v>
      </c>
      <c r="G15" s="60">
        <v>0.133837739370642</v>
      </c>
      <c r="H15" s="86">
        <v>14.749221175400001</v>
      </c>
      <c r="I15" s="87">
        <v>7.4240526276189406E-2</v>
      </c>
      <c r="J15" s="86">
        <v>7.1017566333</v>
      </c>
      <c r="K15" s="87">
        <v>5.7704461202874702E-2</v>
      </c>
      <c r="L15" s="86">
        <v>19.583678106899999</v>
      </c>
      <c r="M15" s="87">
        <v>7.8799498188841396E-2</v>
      </c>
      <c r="N15" s="86">
        <v>20.8819533731</v>
      </c>
      <c r="O15" s="87">
        <v>0.118487139064977</v>
      </c>
    </row>
    <row r="16" spans="1:15" customFormat="1" x14ac:dyDescent="0.3">
      <c r="A16" s="65" t="s">
        <v>1</v>
      </c>
      <c r="H16" s="84"/>
      <c r="I16" s="84"/>
      <c r="J16" s="84"/>
      <c r="K16" s="84"/>
      <c r="L16" s="84"/>
      <c r="M16" s="84"/>
      <c r="N16" s="84"/>
      <c r="O16" s="84"/>
    </row>
    <row r="17" spans="1:15" customFormat="1" x14ac:dyDescent="0.3">
      <c r="A17" s="65" t="s">
        <v>1</v>
      </c>
      <c r="H17" s="84"/>
      <c r="I17" s="84"/>
      <c r="J17" s="84"/>
      <c r="K17" s="84"/>
      <c r="L17" s="84"/>
      <c r="M17" s="84"/>
      <c r="N17" s="84"/>
      <c r="O17" s="84"/>
    </row>
    <row r="18" spans="1:15" customFormat="1" x14ac:dyDescent="0.3">
      <c r="A18" s="53" t="s">
        <v>403</v>
      </c>
      <c r="H18" s="84"/>
      <c r="I18" s="84"/>
      <c r="J18" s="84"/>
      <c r="K18" s="84"/>
      <c r="L18" s="84"/>
      <c r="M18" s="84"/>
      <c r="N18" s="84"/>
      <c r="O18" s="84"/>
    </row>
    <row r="19" spans="1:15" customFormat="1" x14ac:dyDescent="0.3">
      <c r="A19" s="54" t="s">
        <v>1</v>
      </c>
      <c r="H19" s="84"/>
      <c r="I19" s="84"/>
      <c r="J19" s="84"/>
      <c r="K19" s="84"/>
      <c r="L19" s="84"/>
      <c r="M19" s="84"/>
      <c r="N19" s="84"/>
      <c r="O19" s="84"/>
    </row>
    <row r="20" spans="1:15" customFormat="1" ht="25.5" customHeight="1" x14ac:dyDescent="0.3">
      <c r="A20" s="114" t="s">
        <v>1</v>
      </c>
      <c r="B20" s="113" t="s">
        <v>504</v>
      </c>
      <c r="C20" s="113" t="s">
        <v>1</v>
      </c>
      <c r="D20" s="113" t="s">
        <v>498</v>
      </c>
      <c r="E20" s="113" t="s">
        <v>1</v>
      </c>
      <c r="F20" s="113" t="s">
        <v>499</v>
      </c>
      <c r="G20" s="113" t="s">
        <v>1</v>
      </c>
      <c r="H20" s="118" t="s">
        <v>500</v>
      </c>
      <c r="I20" s="118" t="s">
        <v>1</v>
      </c>
      <c r="J20" s="118" t="s">
        <v>501</v>
      </c>
      <c r="K20" s="118" t="s">
        <v>1</v>
      </c>
      <c r="L20" s="118" t="s">
        <v>502</v>
      </c>
      <c r="M20" s="118" t="s">
        <v>1</v>
      </c>
      <c r="N20" s="118" t="s">
        <v>503</v>
      </c>
      <c r="O20" s="118" t="s">
        <v>1</v>
      </c>
    </row>
    <row r="21" spans="1:15" customFormat="1" x14ac:dyDescent="0.3">
      <c r="A21" s="115" t="s">
        <v>1</v>
      </c>
      <c r="B21" s="55" t="s">
        <v>14</v>
      </c>
      <c r="C21" s="55" t="s">
        <v>15</v>
      </c>
      <c r="D21" s="55" t="s">
        <v>14</v>
      </c>
      <c r="E21" s="55" t="s">
        <v>15</v>
      </c>
      <c r="F21" s="55" t="s">
        <v>14</v>
      </c>
      <c r="G21" s="55" t="s">
        <v>15</v>
      </c>
      <c r="H21" s="80" t="s">
        <v>14</v>
      </c>
      <c r="I21" s="80" t="s">
        <v>15</v>
      </c>
      <c r="J21" s="80" t="s">
        <v>14</v>
      </c>
      <c r="K21" s="80" t="s">
        <v>15</v>
      </c>
      <c r="L21" s="80" t="s">
        <v>14</v>
      </c>
      <c r="M21" s="80" t="s">
        <v>15</v>
      </c>
      <c r="N21" s="80" t="s">
        <v>14</v>
      </c>
      <c r="O21" s="80" t="s">
        <v>15</v>
      </c>
    </row>
    <row r="22" spans="1:15" customFormat="1" x14ac:dyDescent="0.3">
      <c r="A22" s="56" t="s">
        <v>16</v>
      </c>
      <c r="B22" s="57">
        <v>1497.7955463971</v>
      </c>
      <c r="C22" s="57">
        <v>1497.7955463971</v>
      </c>
      <c r="D22" s="57">
        <v>93.158989064599993</v>
      </c>
      <c r="E22" s="57">
        <v>93.158989064599993</v>
      </c>
      <c r="F22" s="57">
        <v>666.67977562529995</v>
      </c>
      <c r="G22" s="57">
        <v>666.67977562529995</v>
      </c>
      <c r="H22" s="85">
        <v>198.6680579355</v>
      </c>
      <c r="I22" s="85">
        <v>198.6680579355</v>
      </c>
      <c r="J22" s="85">
        <v>124.5527214215</v>
      </c>
      <c r="K22" s="85">
        <v>124.5527214215</v>
      </c>
      <c r="L22" s="85">
        <v>254.04261670630001</v>
      </c>
      <c r="M22" s="85">
        <v>254.04261670630001</v>
      </c>
      <c r="N22" s="85">
        <v>186.00046908039999</v>
      </c>
      <c r="O22" s="85">
        <v>186.00046908039999</v>
      </c>
    </row>
    <row r="23" spans="1:15" customFormat="1" x14ac:dyDescent="0.3">
      <c r="A23" s="58" t="s">
        <v>24</v>
      </c>
      <c r="B23" s="59">
        <v>443.41371133809997</v>
      </c>
      <c r="C23" s="60">
        <v>0.296044218054138</v>
      </c>
      <c r="D23" s="59">
        <v>20.792387380200001</v>
      </c>
      <c r="E23" s="60">
        <v>0.22319249692353099</v>
      </c>
      <c r="F23" s="59">
        <v>194.1045808259</v>
      </c>
      <c r="G23" s="60">
        <v>0.29115114620635202</v>
      </c>
      <c r="H23" s="86">
        <v>57.557591744800099</v>
      </c>
      <c r="I23" s="87">
        <v>0.28971739263433499</v>
      </c>
      <c r="J23" s="86">
        <v>40.829188237899999</v>
      </c>
      <c r="K23" s="87">
        <v>0.327806472407211</v>
      </c>
      <c r="L23" s="86">
        <v>82.8854075558001</v>
      </c>
      <c r="M23" s="87">
        <v>0.326265760565772</v>
      </c>
      <c r="N23" s="86">
        <v>48.872829883900003</v>
      </c>
      <c r="O23" s="87">
        <v>0.26275648725796702</v>
      </c>
    </row>
    <row r="24" spans="1:15" customFormat="1" x14ac:dyDescent="0.3">
      <c r="A24" s="58" t="s">
        <v>25</v>
      </c>
      <c r="B24" s="63">
        <v>341.35279832139997</v>
      </c>
      <c r="C24" s="64">
        <v>0.227903467293993</v>
      </c>
      <c r="D24" s="63">
        <v>20.852532632300001</v>
      </c>
      <c r="E24" s="64">
        <v>0.22383811633937001</v>
      </c>
      <c r="F24" s="63">
        <v>99.955561837100007</v>
      </c>
      <c r="G24" s="62">
        <v>0.14993039460863899</v>
      </c>
      <c r="H24" s="89">
        <v>66.042945145299996</v>
      </c>
      <c r="I24" s="90">
        <v>0.33242860393159801</v>
      </c>
      <c r="J24" s="89">
        <v>31.521621936700001</v>
      </c>
      <c r="K24" s="91">
        <v>0.25307854840062</v>
      </c>
      <c r="L24" s="89">
        <v>67.022125576300098</v>
      </c>
      <c r="M24" s="91">
        <v>0.26382237140071901</v>
      </c>
      <c r="N24" s="89">
        <v>67.220603969699994</v>
      </c>
      <c r="O24" s="90">
        <v>0.36140018518256201</v>
      </c>
    </row>
    <row r="25" spans="1:15" customFormat="1" x14ac:dyDescent="0.3">
      <c r="A25" s="58" t="s">
        <v>26</v>
      </c>
      <c r="B25" s="59">
        <v>13.049262370499999</v>
      </c>
      <c r="C25" s="60">
        <v>8.7123121723052203E-3</v>
      </c>
      <c r="D25" s="59">
        <v>1.5228153451999999</v>
      </c>
      <c r="E25" s="60">
        <v>1.6346413378788598E-2</v>
      </c>
      <c r="F25" s="59">
        <v>9.4987377775000006</v>
      </c>
      <c r="G25" s="60">
        <v>1.4247826504997599E-2</v>
      </c>
      <c r="H25" s="86">
        <v>0</v>
      </c>
      <c r="I25" s="87">
        <v>0</v>
      </c>
      <c r="J25" s="86">
        <v>0</v>
      </c>
      <c r="K25" s="87">
        <v>0</v>
      </c>
      <c r="L25" s="86">
        <v>0.34648004360000001</v>
      </c>
      <c r="M25" s="87">
        <v>1.36386582728585E-3</v>
      </c>
      <c r="N25" s="86">
        <v>1.6812292042000001</v>
      </c>
      <c r="O25" s="87">
        <v>9.0388438938467201E-3</v>
      </c>
    </row>
    <row r="26" spans="1:15" customFormat="1" x14ac:dyDescent="0.3">
      <c r="A26" s="58" t="s">
        <v>27</v>
      </c>
      <c r="B26" s="63">
        <v>207.6721115048</v>
      </c>
      <c r="C26" s="64">
        <v>0.13865184203835301</v>
      </c>
      <c r="D26" s="63">
        <v>10.5368685574</v>
      </c>
      <c r="E26" s="64">
        <v>0.11310629992016499</v>
      </c>
      <c r="F26" s="63">
        <v>106.9785959514</v>
      </c>
      <c r="G26" s="64">
        <v>0.160464738638669</v>
      </c>
      <c r="H26" s="89">
        <v>30.4343580659</v>
      </c>
      <c r="I26" s="91">
        <v>0.15319200470455499</v>
      </c>
      <c r="J26" s="89">
        <v>24.4740511101</v>
      </c>
      <c r="K26" s="91">
        <v>0.19649551475697699</v>
      </c>
      <c r="L26" s="89">
        <v>30.951080898499999</v>
      </c>
      <c r="M26" s="91">
        <v>0.12183420758211901</v>
      </c>
      <c r="N26" s="89">
        <v>14.9607680433</v>
      </c>
      <c r="O26" s="88">
        <v>8.0434033942318198E-2</v>
      </c>
    </row>
    <row r="27" spans="1:15" customFormat="1" x14ac:dyDescent="0.3">
      <c r="A27" s="58" t="s">
        <v>28</v>
      </c>
      <c r="B27" s="59">
        <v>2.5135771350999998</v>
      </c>
      <c r="C27" s="60">
        <v>1.6781844098457399E-3</v>
      </c>
      <c r="D27" s="59">
        <v>0.46722243460000001</v>
      </c>
      <c r="E27" s="60">
        <v>5.0153231512206501E-3</v>
      </c>
      <c r="F27" s="59">
        <v>0.63916930130000005</v>
      </c>
      <c r="G27" s="60">
        <v>9.5873509992185199E-4</v>
      </c>
      <c r="H27" s="86">
        <v>0</v>
      </c>
      <c r="I27" s="87">
        <v>0</v>
      </c>
      <c r="J27" s="86">
        <v>0</v>
      </c>
      <c r="K27" s="87">
        <v>0</v>
      </c>
      <c r="L27" s="86">
        <v>0.58830334699999798</v>
      </c>
      <c r="M27" s="87">
        <v>2.3157663648227201E-3</v>
      </c>
      <c r="N27" s="86">
        <v>0.53012000329999998</v>
      </c>
      <c r="O27" s="87">
        <v>2.8501003568483E-3</v>
      </c>
    </row>
    <row r="28" spans="1:15" customFormat="1" x14ac:dyDescent="0.3">
      <c r="A28" s="58" t="s">
        <v>29</v>
      </c>
      <c r="B28" s="63">
        <v>32.825319478200001</v>
      </c>
      <c r="C28" s="64">
        <v>2.19157544947708E-2</v>
      </c>
      <c r="D28" s="63">
        <v>2.3276390266</v>
      </c>
      <c r="E28" s="64">
        <v>2.4985662145667199E-2</v>
      </c>
      <c r="F28" s="63">
        <v>20.676425353599999</v>
      </c>
      <c r="G28" s="64">
        <v>3.1014028187981199E-2</v>
      </c>
      <c r="H28" s="89">
        <v>2.6923655851000001</v>
      </c>
      <c r="I28" s="91">
        <v>1.35520808582833E-2</v>
      </c>
      <c r="J28" s="89">
        <v>1.6255038551000001</v>
      </c>
      <c r="K28" s="91">
        <v>1.3050729334119601E-2</v>
      </c>
      <c r="L28" s="89">
        <v>3.4533888677000002</v>
      </c>
      <c r="M28" s="91">
        <v>1.35937383753706E-2</v>
      </c>
      <c r="N28" s="89">
        <v>2.8545036295999999</v>
      </c>
      <c r="O28" s="91">
        <v>1.5346755003967901E-2</v>
      </c>
    </row>
    <row r="29" spans="1:15" customFormat="1" x14ac:dyDescent="0.3">
      <c r="A29" s="58" t="s">
        <v>30</v>
      </c>
      <c r="B29" s="59">
        <v>16.757968180799999</v>
      </c>
      <c r="C29" s="60">
        <v>1.1188421691539101E-2</v>
      </c>
      <c r="D29" s="59">
        <v>0.397680217599999</v>
      </c>
      <c r="E29" s="60">
        <v>4.2688335456735503E-3</v>
      </c>
      <c r="F29" s="59">
        <v>6.1479213923000096</v>
      </c>
      <c r="G29" s="60">
        <v>9.2217007581093507E-3</v>
      </c>
      <c r="H29" s="86">
        <v>0</v>
      </c>
      <c r="I29" s="87">
        <v>0</v>
      </c>
      <c r="J29" s="86">
        <v>0.3819354136</v>
      </c>
      <c r="K29" s="87">
        <v>3.0664557886895898E-3</v>
      </c>
      <c r="L29" s="86">
        <v>4.77749286640001</v>
      </c>
      <c r="M29" s="87">
        <v>1.8805871740501301E-2</v>
      </c>
      <c r="N29" s="86">
        <v>2.5077532325999998</v>
      </c>
      <c r="O29" s="87">
        <v>1.3482510259240301E-2</v>
      </c>
    </row>
    <row r="30" spans="1:15" customFormat="1" x14ac:dyDescent="0.3">
      <c r="A30" s="58" t="s">
        <v>31</v>
      </c>
      <c r="B30" s="63">
        <v>23.899210537399998</v>
      </c>
      <c r="C30" s="64">
        <v>1.59562569102898E-2</v>
      </c>
      <c r="D30" s="63">
        <v>0.35154047869999899</v>
      </c>
      <c r="E30" s="64">
        <v>3.7735540309076199E-3</v>
      </c>
      <c r="F30" s="63">
        <v>11.210161380900001</v>
      </c>
      <c r="G30" s="64">
        <v>1.6814911432382399E-2</v>
      </c>
      <c r="H30" s="89">
        <v>2.7063795132999999</v>
      </c>
      <c r="I30" s="91">
        <v>1.3622620271340501E-2</v>
      </c>
      <c r="J30" s="89">
        <v>1.9201418453000001</v>
      </c>
      <c r="K30" s="91">
        <v>1.54162978005276E-2</v>
      </c>
      <c r="L30" s="89">
        <v>1.2593834804999999</v>
      </c>
      <c r="M30" s="91">
        <v>4.9573709199979598E-3</v>
      </c>
      <c r="N30" s="89">
        <v>6.5592755653000197</v>
      </c>
      <c r="O30" s="91">
        <v>3.5264833458375403E-2</v>
      </c>
    </row>
    <row r="31" spans="1:15" customFormat="1" x14ac:dyDescent="0.3">
      <c r="A31" s="58" t="s">
        <v>32</v>
      </c>
      <c r="B31" s="59">
        <v>174.80929873389999</v>
      </c>
      <c r="C31" s="60">
        <v>0.116711055226729</v>
      </c>
      <c r="D31" s="59">
        <v>6.4685055142999897</v>
      </c>
      <c r="E31" s="60">
        <v>6.9435119243452595E-2</v>
      </c>
      <c r="F31" s="59">
        <v>97.242319145800096</v>
      </c>
      <c r="G31" s="60">
        <v>0.145860610597634</v>
      </c>
      <c r="H31" s="86">
        <v>20.9704996147</v>
      </c>
      <c r="I31" s="87">
        <v>0.105555466906051</v>
      </c>
      <c r="J31" s="86">
        <v>9.0560212967000293</v>
      </c>
      <c r="K31" s="87">
        <v>7.2708337428079403E-2</v>
      </c>
      <c r="L31" s="86">
        <v>32.450932305499997</v>
      </c>
      <c r="M31" s="87">
        <v>0.127738143805284</v>
      </c>
      <c r="N31" s="86">
        <v>13.711008038799999</v>
      </c>
      <c r="O31" s="87">
        <v>7.3714911078387194E-2</v>
      </c>
    </row>
    <row r="32" spans="1:15" customFormat="1" x14ac:dyDescent="0.3">
      <c r="A32" s="58" t="s">
        <v>33</v>
      </c>
      <c r="B32" s="63">
        <v>110.34062277610001</v>
      </c>
      <c r="C32" s="64">
        <v>7.3668681310690806E-2</v>
      </c>
      <c r="D32" s="63">
        <v>10.622526497999999</v>
      </c>
      <c r="E32" s="64">
        <v>0.11402578113674</v>
      </c>
      <c r="F32" s="63">
        <v>74.023457327000003</v>
      </c>
      <c r="G32" s="61">
        <v>0.111033002699941</v>
      </c>
      <c r="H32" s="89">
        <v>4.1284905333999999</v>
      </c>
      <c r="I32" s="88">
        <v>2.0780847088868001E-2</v>
      </c>
      <c r="J32" s="89">
        <v>2.6647946867000001</v>
      </c>
      <c r="K32" s="88">
        <v>2.1394913385168399E-2</v>
      </c>
      <c r="L32" s="89">
        <v>9.0101622212000105</v>
      </c>
      <c r="M32" s="88">
        <v>3.5467128854276803E-2</v>
      </c>
      <c r="N32" s="89">
        <v>10.340777900699999</v>
      </c>
      <c r="O32" s="91">
        <v>5.5595439903058097E-2</v>
      </c>
    </row>
    <row r="33" spans="1:15" customFormat="1" x14ac:dyDescent="0.3">
      <c r="A33" s="58" t="s">
        <v>34</v>
      </c>
      <c r="B33" s="59">
        <v>27.985522766599999</v>
      </c>
      <c r="C33" s="60">
        <v>1.8684474549225599E-2</v>
      </c>
      <c r="D33" s="59">
        <v>5.7106375009999999</v>
      </c>
      <c r="E33" s="61">
        <v>6.1299908450488098E-2</v>
      </c>
      <c r="F33" s="59">
        <v>10.2887693609</v>
      </c>
      <c r="G33" s="60">
        <v>1.54328505784503E-2</v>
      </c>
      <c r="H33" s="86">
        <v>5.6094404806</v>
      </c>
      <c r="I33" s="87">
        <v>2.8235240928469602E-2</v>
      </c>
      <c r="J33" s="86">
        <v>1.2079830352000001</v>
      </c>
      <c r="K33" s="87">
        <v>9.6985679751793903E-3</v>
      </c>
      <c r="L33" s="86">
        <v>3.2604611923000002</v>
      </c>
      <c r="M33" s="87">
        <v>1.28343080171837E-2</v>
      </c>
      <c r="N33" s="86">
        <v>1.9082311966000001</v>
      </c>
      <c r="O33" s="87">
        <v>1.0259281635333699E-2</v>
      </c>
    </row>
    <row r="34" spans="1:15" customFormat="1" x14ac:dyDescent="0.3">
      <c r="A34" s="58" t="s">
        <v>35</v>
      </c>
      <c r="B34" s="63">
        <v>1.2467952204999999</v>
      </c>
      <c r="C34" s="64">
        <v>8.3242016809245202E-4</v>
      </c>
      <c r="D34" s="63">
        <v>0</v>
      </c>
      <c r="E34" s="64">
        <v>0</v>
      </c>
      <c r="F34" s="63">
        <v>0.34447959500000003</v>
      </c>
      <c r="G34" s="64">
        <v>5.1670923222007397E-4</v>
      </c>
      <c r="H34" s="89">
        <v>0</v>
      </c>
      <c r="I34" s="91">
        <v>0</v>
      </c>
      <c r="J34" s="89">
        <v>0.374264031</v>
      </c>
      <c r="K34" s="91">
        <v>3.00486433960322E-3</v>
      </c>
      <c r="L34" s="89">
        <v>0.52805159450000005</v>
      </c>
      <c r="M34" s="91">
        <v>2.0785945340441999E-3</v>
      </c>
      <c r="N34" s="89">
        <v>0</v>
      </c>
      <c r="O34" s="91">
        <v>0</v>
      </c>
    </row>
    <row r="35" spans="1:15" customFormat="1" x14ac:dyDescent="0.3">
      <c r="A35" s="58" t="s">
        <v>36</v>
      </c>
      <c r="B35" s="59">
        <v>3.0027261877</v>
      </c>
      <c r="C35" s="60">
        <v>2.0047637308863398E-3</v>
      </c>
      <c r="D35" s="59">
        <v>0</v>
      </c>
      <c r="E35" s="60">
        <v>0</v>
      </c>
      <c r="F35" s="59">
        <v>1.3214969835000001</v>
      </c>
      <c r="G35" s="60">
        <v>1.98220649825552E-3</v>
      </c>
      <c r="H35" s="86">
        <v>0</v>
      </c>
      <c r="I35" s="87">
        <v>0</v>
      </c>
      <c r="J35" s="86">
        <v>0</v>
      </c>
      <c r="K35" s="87">
        <v>0</v>
      </c>
      <c r="L35" s="86">
        <v>0</v>
      </c>
      <c r="M35" s="87">
        <v>0</v>
      </c>
      <c r="N35" s="86">
        <v>1.6812292042000001</v>
      </c>
      <c r="O35" s="87">
        <v>9.0388438938467201E-3</v>
      </c>
    </row>
    <row r="36" spans="1:15" customFormat="1" x14ac:dyDescent="0.3">
      <c r="A36" s="58" t="s">
        <v>37</v>
      </c>
      <c r="B36" s="63">
        <v>62.331590777199999</v>
      </c>
      <c r="C36" s="64">
        <v>4.1615553556115598E-2</v>
      </c>
      <c r="D36" s="63">
        <v>10.484366644</v>
      </c>
      <c r="E36" s="61">
        <v>0.112542726679116</v>
      </c>
      <c r="F36" s="63">
        <v>16.941515865000099</v>
      </c>
      <c r="G36" s="64">
        <v>2.5411774114656501E-2</v>
      </c>
      <c r="H36" s="89">
        <v>6.6146619059000198</v>
      </c>
      <c r="I36" s="91">
        <v>3.3295044883599398E-2</v>
      </c>
      <c r="J36" s="89">
        <v>10.497215973199999</v>
      </c>
      <c r="K36" s="90">
        <v>8.4279298383824794E-2</v>
      </c>
      <c r="L36" s="89">
        <v>8.7825349383999995</v>
      </c>
      <c r="M36" s="91">
        <v>3.45711087858677E-2</v>
      </c>
      <c r="N36" s="89">
        <v>8.1155122306999807</v>
      </c>
      <c r="O36" s="91">
        <v>4.3631676150192998E-2</v>
      </c>
    </row>
    <row r="37" spans="1:15" customFormat="1" x14ac:dyDescent="0.3">
      <c r="A37" s="58" t="s">
        <v>38</v>
      </c>
      <c r="B37" s="59">
        <v>36.595031068799997</v>
      </c>
      <c r="C37" s="60">
        <v>2.4432594393025302E-2</v>
      </c>
      <c r="D37" s="59">
        <v>2.6242668347000002</v>
      </c>
      <c r="E37" s="60">
        <v>2.8169765054880901E-2</v>
      </c>
      <c r="F37" s="59">
        <v>17.306583528099999</v>
      </c>
      <c r="G37" s="60">
        <v>2.5959364841790199E-2</v>
      </c>
      <c r="H37" s="86">
        <v>1.9113253465</v>
      </c>
      <c r="I37" s="87">
        <v>9.6206977929010392E-3</v>
      </c>
      <c r="J37" s="86">
        <v>0</v>
      </c>
      <c r="K37" s="87">
        <v>0</v>
      </c>
      <c r="L37" s="86">
        <v>8.7268118186000105</v>
      </c>
      <c r="M37" s="87">
        <v>3.4351763226754602E-2</v>
      </c>
      <c r="N37" s="86">
        <v>5.0566269774999997</v>
      </c>
      <c r="O37" s="87">
        <v>2.7186097984055298E-2</v>
      </c>
    </row>
    <row r="38" spans="1:15" customFormat="1" x14ac:dyDescent="0.3">
      <c r="A38" s="65" t="s">
        <v>1</v>
      </c>
      <c r="H38" s="84"/>
      <c r="I38" s="84"/>
      <c r="J38" s="84"/>
      <c r="K38" s="84"/>
      <c r="L38" s="84"/>
      <c r="M38" s="84"/>
      <c r="N38" s="84"/>
      <c r="O38" s="84"/>
    </row>
    <row r="39" spans="1:15" customFormat="1" x14ac:dyDescent="0.3">
      <c r="A39" s="65" t="s">
        <v>1</v>
      </c>
      <c r="H39" s="84"/>
      <c r="I39" s="84"/>
      <c r="J39" s="84"/>
      <c r="K39" s="84"/>
      <c r="L39" s="84"/>
      <c r="M39" s="84"/>
      <c r="N39" s="84"/>
      <c r="O39" s="84"/>
    </row>
    <row r="40" spans="1:15" customFormat="1" x14ac:dyDescent="0.3">
      <c r="A40" s="53" t="s">
        <v>39</v>
      </c>
      <c r="H40" s="84"/>
      <c r="I40" s="84"/>
      <c r="J40" s="84"/>
      <c r="K40" s="84"/>
      <c r="L40" s="84"/>
      <c r="M40" s="84"/>
      <c r="N40" s="84"/>
      <c r="O40" s="84"/>
    </row>
    <row r="41" spans="1:15" customFormat="1" x14ac:dyDescent="0.3">
      <c r="A41" s="54" t="s">
        <v>1</v>
      </c>
      <c r="H41" s="84"/>
      <c r="I41" s="84"/>
      <c r="J41" s="84"/>
      <c r="K41" s="84"/>
      <c r="L41" s="84"/>
      <c r="M41" s="84"/>
      <c r="N41" s="84"/>
      <c r="O41" s="84"/>
    </row>
    <row r="42" spans="1:15" customFormat="1" ht="25.5" customHeight="1" x14ac:dyDescent="0.3">
      <c r="A42" s="114" t="s">
        <v>1</v>
      </c>
      <c r="B42" s="113" t="s">
        <v>504</v>
      </c>
      <c r="C42" s="113" t="s">
        <v>1</v>
      </c>
      <c r="D42" s="113" t="s">
        <v>498</v>
      </c>
      <c r="E42" s="113" t="s">
        <v>1</v>
      </c>
      <c r="F42" s="113" t="s">
        <v>499</v>
      </c>
      <c r="G42" s="113" t="s">
        <v>1</v>
      </c>
      <c r="H42" s="118" t="s">
        <v>500</v>
      </c>
      <c r="I42" s="118" t="s">
        <v>1</v>
      </c>
      <c r="J42" s="118" t="s">
        <v>501</v>
      </c>
      <c r="K42" s="118" t="s">
        <v>1</v>
      </c>
      <c r="L42" s="118" t="s">
        <v>502</v>
      </c>
      <c r="M42" s="118" t="s">
        <v>1</v>
      </c>
      <c r="N42" s="118" t="s">
        <v>503</v>
      </c>
      <c r="O42" s="118" t="s">
        <v>1</v>
      </c>
    </row>
    <row r="43" spans="1:15" customFormat="1" x14ac:dyDescent="0.3">
      <c r="A43" s="115" t="s">
        <v>1</v>
      </c>
      <c r="B43" s="55" t="s">
        <v>14</v>
      </c>
      <c r="C43" s="55" t="s">
        <v>15</v>
      </c>
      <c r="D43" s="55" t="s">
        <v>14</v>
      </c>
      <c r="E43" s="55" t="s">
        <v>15</v>
      </c>
      <c r="F43" s="55" t="s">
        <v>14</v>
      </c>
      <c r="G43" s="55" t="s">
        <v>15</v>
      </c>
      <c r="H43" s="80" t="s">
        <v>14</v>
      </c>
      <c r="I43" s="80" t="s">
        <v>15</v>
      </c>
      <c r="J43" s="80" t="s">
        <v>14</v>
      </c>
      <c r="K43" s="80" t="s">
        <v>15</v>
      </c>
      <c r="L43" s="80" t="s">
        <v>14</v>
      </c>
      <c r="M43" s="80" t="s">
        <v>15</v>
      </c>
      <c r="N43" s="80" t="s">
        <v>14</v>
      </c>
      <c r="O43" s="80" t="s">
        <v>15</v>
      </c>
    </row>
    <row r="44" spans="1:15" customFormat="1" x14ac:dyDescent="0.3">
      <c r="A44" s="56" t="s">
        <v>16</v>
      </c>
      <c r="B44" s="57">
        <v>1497.7955463971</v>
      </c>
      <c r="C44" s="57">
        <v>1497.7955463971</v>
      </c>
      <c r="D44" s="57">
        <v>93.158989064599993</v>
      </c>
      <c r="E44" s="57">
        <v>93.158989064599993</v>
      </c>
      <c r="F44" s="57">
        <v>666.67977562529995</v>
      </c>
      <c r="G44" s="57">
        <v>666.67977562529995</v>
      </c>
      <c r="H44" s="85">
        <v>198.6680579355</v>
      </c>
      <c r="I44" s="85">
        <v>198.6680579355</v>
      </c>
      <c r="J44" s="85">
        <v>124.5527214215</v>
      </c>
      <c r="K44" s="85">
        <v>124.5527214215</v>
      </c>
      <c r="L44" s="85">
        <v>254.04261670630001</v>
      </c>
      <c r="M44" s="85">
        <v>254.04261670630001</v>
      </c>
      <c r="N44" s="85">
        <v>186.00046908039999</v>
      </c>
      <c r="O44" s="85">
        <v>186.00046908039999</v>
      </c>
    </row>
    <row r="45" spans="1:15" customFormat="1" x14ac:dyDescent="0.3">
      <c r="A45" s="58" t="s">
        <v>40</v>
      </c>
      <c r="B45" s="59">
        <v>77.301206054800005</v>
      </c>
      <c r="C45" s="60">
        <v>5.1609985248484397E-2</v>
      </c>
      <c r="D45" s="59">
        <v>4.9646200234000002</v>
      </c>
      <c r="E45" s="60">
        <v>5.3291905303495098E-2</v>
      </c>
      <c r="F45" s="59">
        <v>27.830152920700101</v>
      </c>
      <c r="G45" s="60">
        <v>4.1744408542462898E-2</v>
      </c>
      <c r="H45" s="86">
        <v>6.5526030898999998</v>
      </c>
      <c r="I45" s="87">
        <v>3.2982670480562998E-2</v>
      </c>
      <c r="J45" s="86">
        <v>2.5599220922999999</v>
      </c>
      <c r="K45" s="87">
        <v>2.0552919784361402E-2</v>
      </c>
      <c r="L45" s="86">
        <v>15.354682647400001</v>
      </c>
      <c r="M45" s="87">
        <v>6.0441365494009303E-2</v>
      </c>
      <c r="N45" s="86">
        <v>20.7831637697</v>
      </c>
      <c r="O45" s="90">
        <v>0.1117371578279</v>
      </c>
    </row>
    <row r="46" spans="1:15" customFormat="1" x14ac:dyDescent="0.3">
      <c r="A46" s="58" t="s">
        <v>41</v>
      </c>
      <c r="B46" s="63">
        <v>118.65721930079999</v>
      </c>
      <c r="C46" s="64">
        <v>7.9221239231366494E-2</v>
      </c>
      <c r="D46" s="63">
        <v>10.945592466800001</v>
      </c>
      <c r="E46" s="64">
        <v>0.117493680177335</v>
      </c>
      <c r="F46" s="63">
        <v>55.788998372999998</v>
      </c>
      <c r="G46" s="64">
        <v>8.3681852086593997E-2</v>
      </c>
      <c r="H46" s="89">
        <v>15.781875085399999</v>
      </c>
      <c r="I46" s="91">
        <v>7.9438412241004397E-2</v>
      </c>
      <c r="J46" s="89">
        <v>11.726358298599999</v>
      </c>
      <c r="K46" s="91">
        <v>9.4147748557951799E-2</v>
      </c>
      <c r="L46" s="89">
        <v>20.738194140899999</v>
      </c>
      <c r="M46" s="91">
        <v>8.1632737096530295E-2</v>
      </c>
      <c r="N46" s="89">
        <v>7.8169684881000299</v>
      </c>
      <c r="O46" s="91">
        <v>4.2026606313132799E-2</v>
      </c>
    </row>
    <row r="47" spans="1:15" customFormat="1" x14ac:dyDescent="0.3">
      <c r="A47" s="58" t="s">
        <v>42</v>
      </c>
      <c r="B47" s="59">
        <v>120.9203286946</v>
      </c>
      <c r="C47" s="60">
        <v>8.0732199388274403E-2</v>
      </c>
      <c r="D47" s="59">
        <v>8.6796532874000007</v>
      </c>
      <c r="E47" s="60">
        <v>9.3170324995489107E-2</v>
      </c>
      <c r="F47" s="59">
        <v>62.771464632300003</v>
      </c>
      <c r="G47" s="60">
        <v>9.4155345530655493E-2</v>
      </c>
      <c r="H47" s="86">
        <v>11.488248691200001</v>
      </c>
      <c r="I47" s="87">
        <v>5.7826350197321602E-2</v>
      </c>
      <c r="J47" s="86">
        <v>4.1841458437999997</v>
      </c>
      <c r="K47" s="87">
        <v>3.3593371514062699E-2</v>
      </c>
      <c r="L47" s="86">
        <v>18.424061503899999</v>
      </c>
      <c r="M47" s="87">
        <v>7.2523507050788097E-2</v>
      </c>
      <c r="N47" s="86">
        <v>14.032944306899999</v>
      </c>
      <c r="O47" s="87">
        <v>7.5445746864402599E-2</v>
      </c>
    </row>
    <row r="48" spans="1:15" customFormat="1" x14ac:dyDescent="0.3">
      <c r="A48" s="58" t="s">
        <v>43</v>
      </c>
      <c r="B48" s="63">
        <v>131.82818501450001</v>
      </c>
      <c r="C48" s="64">
        <v>8.8014806381023505E-2</v>
      </c>
      <c r="D48" s="63">
        <v>6.4851295238000004</v>
      </c>
      <c r="E48" s="64">
        <v>6.9613566966715001E-2</v>
      </c>
      <c r="F48" s="63">
        <v>59.384181679800001</v>
      </c>
      <c r="G48" s="64">
        <v>8.9074521008383201E-2</v>
      </c>
      <c r="H48" s="89">
        <v>24.176279644299999</v>
      </c>
      <c r="I48" s="91">
        <v>0.121691830561655</v>
      </c>
      <c r="J48" s="89">
        <v>7.8192918052999998</v>
      </c>
      <c r="K48" s="91">
        <v>6.2778971957093296E-2</v>
      </c>
      <c r="L48" s="89">
        <v>21.109423444000001</v>
      </c>
      <c r="M48" s="91">
        <v>8.3094024607708705E-2</v>
      </c>
      <c r="N48" s="89">
        <v>13.3395089579</v>
      </c>
      <c r="O48" s="91">
        <v>7.1717609228898804E-2</v>
      </c>
    </row>
    <row r="49" spans="1:15" customFormat="1" x14ac:dyDescent="0.3">
      <c r="A49" s="58" t="s">
        <v>44</v>
      </c>
      <c r="B49" s="59">
        <v>249.3189797423</v>
      </c>
      <c r="C49" s="60">
        <v>0.166457284735576</v>
      </c>
      <c r="D49" s="59">
        <v>15.4803170891</v>
      </c>
      <c r="E49" s="60">
        <v>0.166170943293141</v>
      </c>
      <c r="F49" s="59">
        <v>122.2199536352</v>
      </c>
      <c r="G49" s="60">
        <v>0.18332632562697099</v>
      </c>
      <c r="H49" s="86">
        <v>33.173614822600001</v>
      </c>
      <c r="I49" s="87">
        <v>0.16698011329717699</v>
      </c>
      <c r="J49" s="86">
        <v>13.1421006128</v>
      </c>
      <c r="K49" s="87">
        <v>0.105514359403884</v>
      </c>
      <c r="L49" s="86">
        <v>48.040473532700197</v>
      </c>
      <c r="M49" s="87">
        <v>0.189103994265025</v>
      </c>
      <c r="N49" s="86">
        <v>17.459649528300002</v>
      </c>
      <c r="O49" s="88">
        <v>9.3868846754106602E-2</v>
      </c>
    </row>
    <row r="50" spans="1:15" customFormat="1" x14ac:dyDescent="0.3">
      <c r="A50" s="58" t="s">
        <v>45</v>
      </c>
      <c r="B50" s="63">
        <v>175.3772417337</v>
      </c>
      <c r="C50" s="64">
        <v>0.117090241158457</v>
      </c>
      <c r="D50" s="63">
        <v>9.2567314933000002</v>
      </c>
      <c r="E50" s="64">
        <v>9.9364877037051505E-2</v>
      </c>
      <c r="F50" s="63">
        <v>101.8523154343</v>
      </c>
      <c r="G50" s="61">
        <v>0.152775469060494</v>
      </c>
      <c r="H50" s="89">
        <v>22.001670780400001</v>
      </c>
      <c r="I50" s="91">
        <v>0.110745889445112</v>
      </c>
      <c r="J50" s="89">
        <v>7.2922376352000002</v>
      </c>
      <c r="K50" s="91">
        <v>5.8547397053832897E-2</v>
      </c>
      <c r="L50" s="89">
        <v>20.4388344672</v>
      </c>
      <c r="M50" s="91">
        <v>8.0454353415944604E-2</v>
      </c>
      <c r="N50" s="89">
        <v>19.484450028099999</v>
      </c>
      <c r="O50" s="91">
        <v>0.104754843492775</v>
      </c>
    </row>
    <row r="51" spans="1:15" customFormat="1" x14ac:dyDescent="0.3">
      <c r="A51" s="58" t="s">
        <v>46</v>
      </c>
      <c r="B51" s="59">
        <v>101.34779128309999</v>
      </c>
      <c r="C51" s="60">
        <v>6.7664636556630797E-2</v>
      </c>
      <c r="D51" s="59">
        <v>0.61772222939999999</v>
      </c>
      <c r="E51" s="62">
        <v>6.63083869417741E-3</v>
      </c>
      <c r="F51" s="59">
        <v>29.301177032000101</v>
      </c>
      <c r="G51" s="62">
        <v>4.3950901322178999E-2</v>
      </c>
      <c r="H51" s="86">
        <v>22.595153714799999</v>
      </c>
      <c r="I51" s="90">
        <v>0.11373319873160399</v>
      </c>
      <c r="J51" s="86">
        <v>18.132918272000001</v>
      </c>
      <c r="K51" s="90">
        <v>0.14558428001453499</v>
      </c>
      <c r="L51" s="86">
        <v>12.485400462699999</v>
      </c>
      <c r="M51" s="87">
        <v>4.9146873955933298E-2</v>
      </c>
      <c r="N51" s="86">
        <v>20.8426399439</v>
      </c>
      <c r="O51" s="90">
        <v>0.112056921398895</v>
      </c>
    </row>
    <row r="52" spans="1:15" customFormat="1" x14ac:dyDescent="0.3">
      <c r="A52" s="58" t="s">
        <v>47</v>
      </c>
      <c r="B52" s="63">
        <v>159.04680427509999</v>
      </c>
      <c r="C52" s="64">
        <v>0.10618725944117099</v>
      </c>
      <c r="D52" s="63">
        <v>15.6626091281</v>
      </c>
      <c r="E52" s="64">
        <v>0.168127727505061</v>
      </c>
      <c r="F52" s="63">
        <v>43.6482216343</v>
      </c>
      <c r="G52" s="62">
        <v>6.5471045065617794E-2</v>
      </c>
      <c r="H52" s="89">
        <v>16.959960266100001</v>
      </c>
      <c r="I52" s="91">
        <v>8.53683296768636E-2</v>
      </c>
      <c r="J52" s="89">
        <v>29.000869138100001</v>
      </c>
      <c r="K52" s="90">
        <v>0.23284010824587201</v>
      </c>
      <c r="L52" s="89">
        <v>36.454957621399998</v>
      </c>
      <c r="M52" s="91">
        <v>0.14349937854539499</v>
      </c>
      <c r="N52" s="89">
        <v>23.5989179627</v>
      </c>
      <c r="O52" s="91">
        <v>0.12687558305296101</v>
      </c>
    </row>
    <row r="53" spans="1:15" customFormat="1" x14ac:dyDescent="0.3">
      <c r="A53" s="58" t="s">
        <v>48</v>
      </c>
      <c r="B53" s="59">
        <v>108.7797126383</v>
      </c>
      <c r="C53" s="60">
        <v>7.2626542988438E-2</v>
      </c>
      <c r="D53" s="59">
        <v>1.6791315558</v>
      </c>
      <c r="E53" s="62">
        <v>1.80243642901237E-2</v>
      </c>
      <c r="F53" s="59">
        <v>45.034238670900002</v>
      </c>
      <c r="G53" s="60">
        <v>6.7550029740531703E-2</v>
      </c>
      <c r="H53" s="86">
        <v>5.3966966375000096</v>
      </c>
      <c r="I53" s="88">
        <v>2.7164390157033199E-2</v>
      </c>
      <c r="J53" s="86">
        <v>10.4704735838</v>
      </c>
      <c r="K53" s="87">
        <v>8.4064590996504804E-2</v>
      </c>
      <c r="L53" s="86">
        <v>27.7817979302</v>
      </c>
      <c r="M53" s="90">
        <v>0.10935880873215301</v>
      </c>
      <c r="N53" s="86">
        <v>20.2499999562</v>
      </c>
      <c r="O53" s="87">
        <v>0.108870692941354</v>
      </c>
    </row>
    <row r="54" spans="1:15" customFormat="1" x14ac:dyDescent="0.3">
      <c r="A54" s="58" t="s">
        <v>49</v>
      </c>
      <c r="B54" s="63">
        <v>83.669181208300202</v>
      </c>
      <c r="C54" s="64">
        <v>5.5861550269369897E-2</v>
      </c>
      <c r="D54" s="63">
        <v>2.1821940183000001</v>
      </c>
      <c r="E54" s="64">
        <v>2.3424406385376101E-2</v>
      </c>
      <c r="F54" s="63">
        <v>33.290425978499897</v>
      </c>
      <c r="G54" s="64">
        <v>4.9934657080718897E-2</v>
      </c>
      <c r="H54" s="89">
        <v>21.3371049271</v>
      </c>
      <c r="I54" s="90">
        <v>0.107400782736938</v>
      </c>
      <c r="J54" s="89">
        <v>10.581944656699999</v>
      </c>
      <c r="K54" s="91">
        <v>8.4959561990536905E-2</v>
      </c>
      <c r="L54" s="89">
        <v>11.9554469232</v>
      </c>
      <c r="M54" s="91">
        <v>4.7060792705586697E-2</v>
      </c>
      <c r="N54" s="89">
        <v>9.2932825963000099</v>
      </c>
      <c r="O54" s="91">
        <v>4.99637589208601E-2</v>
      </c>
    </row>
    <row r="55" spans="1:15" customFormat="1" x14ac:dyDescent="0.3">
      <c r="A55" s="58" t="s">
        <v>50</v>
      </c>
      <c r="B55" s="59">
        <v>70.650828157099895</v>
      </c>
      <c r="C55" s="60">
        <v>4.7169874638129598E-2</v>
      </c>
      <c r="D55" s="59">
        <v>13.5735656452</v>
      </c>
      <c r="E55" s="61">
        <v>0.145703230375198</v>
      </c>
      <c r="F55" s="59">
        <v>37.5937002020001</v>
      </c>
      <c r="G55" s="60">
        <v>5.63894414927162E-2</v>
      </c>
      <c r="H55" s="86">
        <v>3.9396858986000001</v>
      </c>
      <c r="I55" s="87">
        <v>1.98304948442143E-2</v>
      </c>
      <c r="J55" s="86">
        <v>1.6091318208000001</v>
      </c>
      <c r="K55" s="87">
        <v>1.29192827136592E-2</v>
      </c>
      <c r="L55" s="86">
        <v>3.7810795146</v>
      </c>
      <c r="M55" s="88">
        <v>1.48836426093474E-2</v>
      </c>
      <c r="N55" s="86">
        <v>10.812069796799999</v>
      </c>
      <c r="O55" s="87">
        <v>5.8129260911306699E-2</v>
      </c>
    </row>
    <row r="56" spans="1:15" customFormat="1" x14ac:dyDescent="0.3">
      <c r="A56" s="58" t="s">
        <v>51</v>
      </c>
      <c r="B56" s="63">
        <v>100.89806829450001</v>
      </c>
      <c r="C56" s="64">
        <v>6.73643799630778E-2</v>
      </c>
      <c r="D56" s="63">
        <v>3.6317226040000001</v>
      </c>
      <c r="E56" s="64">
        <v>3.8984134976836497E-2</v>
      </c>
      <c r="F56" s="63">
        <v>47.964945432299999</v>
      </c>
      <c r="G56" s="64">
        <v>7.1946003442675599E-2</v>
      </c>
      <c r="H56" s="89">
        <v>15.2651643776</v>
      </c>
      <c r="I56" s="91">
        <v>7.6837537630513403E-2</v>
      </c>
      <c r="J56" s="89">
        <v>8.0333276620999907</v>
      </c>
      <c r="K56" s="91">
        <v>6.4497407767706197E-2</v>
      </c>
      <c r="L56" s="89">
        <v>17.478264518100001</v>
      </c>
      <c r="M56" s="91">
        <v>6.8800521521578797E-2</v>
      </c>
      <c r="N56" s="89">
        <v>8.2868737454999906</v>
      </c>
      <c r="O56" s="91">
        <v>4.4552972293408197E-2</v>
      </c>
    </row>
    <row r="57" spans="1:15" customFormat="1" x14ac:dyDescent="0.3">
      <c r="A57" s="65" t="s">
        <v>1</v>
      </c>
      <c r="H57" s="84"/>
      <c r="I57" s="84"/>
      <c r="J57" s="84"/>
      <c r="K57" s="84"/>
      <c r="L57" s="84"/>
      <c r="M57" s="84"/>
      <c r="N57" s="84"/>
      <c r="O57" s="84"/>
    </row>
    <row r="58" spans="1:15" customFormat="1" x14ac:dyDescent="0.3">
      <c r="A58" s="65" t="s">
        <v>1</v>
      </c>
      <c r="H58" s="84"/>
      <c r="I58" s="84"/>
      <c r="J58" s="84"/>
      <c r="K58" s="84"/>
      <c r="L58" s="84"/>
      <c r="M58" s="84"/>
      <c r="N58" s="84"/>
      <c r="O58" s="84"/>
    </row>
    <row r="59" spans="1:15" customFormat="1" x14ac:dyDescent="0.3">
      <c r="A59" s="53" t="s">
        <v>52</v>
      </c>
      <c r="H59" s="84"/>
      <c r="I59" s="84"/>
      <c r="J59" s="84"/>
      <c r="K59" s="84"/>
      <c r="L59" s="84"/>
      <c r="M59" s="84"/>
      <c r="N59" s="84"/>
      <c r="O59" s="84"/>
    </row>
    <row r="60" spans="1:15" customFormat="1" x14ac:dyDescent="0.3">
      <c r="A60" s="54" t="s">
        <v>1</v>
      </c>
      <c r="H60" s="84"/>
      <c r="I60" s="84"/>
      <c r="J60" s="84"/>
      <c r="K60" s="84"/>
      <c r="L60" s="84"/>
      <c r="M60" s="84"/>
      <c r="N60" s="84"/>
      <c r="O60" s="84"/>
    </row>
    <row r="61" spans="1:15" customFormat="1" ht="25.5" customHeight="1" x14ac:dyDescent="0.3">
      <c r="A61" s="114" t="s">
        <v>1</v>
      </c>
      <c r="B61" s="113" t="s">
        <v>504</v>
      </c>
      <c r="C61" s="113" t="s">
        <v>1</v>
      </c>
      <c r="D61" s="113" t="s">
        <v>498</v>
      </c>
      <c r="E61" s="113" t="s">
        <v>1</v>
      </c>
      <c r="F61" s="113" t="s">
        <v>499</v>
      </c>
      <c r="G61" s="113" t="s">
        <v>1</v>
      </c>
      <c r="H61" s="118" t="s">
        <v>500</v>
      </c>
      <c r="I61" s="118" t="s">
        <v>1</v>
      </c>
      <c r="J61" s="118" t="s">
        <v>501</v>
      </c>
      <c r="K61" s="118" t="s">
        <v>1</v>
      </c>
      <c r="L61" s="118" t="s">
        <v>502</v>
      </c>
      <c r="M61" s="118" t="s">
        <v>1</v>
      </c>
      <c r="N61" s="118" t="s">
        <v>503</v>
      </c>
      <c r="O61" s="118" t="s">
        <v>1</v>
      </c>
    </row>
    <row r="62" spans="1:15" customFormat="1" x14ac:dyDescent="0.3">
      <c r="A62" s="115" t="s">
        <v>1</v>
      </c>
      <c r="B62" s="55" t="s">
        <v>14</v>
      </c>
      <c r="C62" s="55" t="s">
        <v>15</v>
      </c>
      <c r="D62" s="55" t="s">
        <v>14</v>
      </c>
      <c r="E62" s="55" t="s">
        <v>15</v>
      </c>
      <c r="F62" s="55" t="s">
        <v>14</v>
      </c>
      <c r="G62" s="55" t="s">
        <v>15</v>
      </c>
      <c r="H62" s="80" t="s">
        <v>14</v>
      </c>
      <c r="I62" s="80" t="s">
        <v>15</v>
      </c>
      <c r="J62" s="80" t="s">
        <v>14</v>
      </c>
      <c r="K62" s="80" t="s">
        <v>15</v>
      </c>
      <c r="L62" s="80" t="s">
        <v>14</v>
      </c>
      <c r="M62" s="80" t="s">
        <v>15</v>
      </c>
      <c r="N62" s="80" t="s">
        <v>14</v>
      </c>
      <c r="O62" s="80" t="s">
        <v>15</v>
      </c>
    </row>
    <row r="63" spans="1:15" customFormat="1" x14ac:dyDescent="0.3">
      <c r="A63" s="56" t="s">
        <v>16</v>
      </c>
      <c r="B63" s="57">
        <v>1497.7955463971</v>
      </c>
      <c r="C63" s="57">
        <v>1497.7955463971</v>
      </c>
      <c r="D63" s="57">
        <v>93.158989064599993</v>
      </c>
      <c r="E63" s="57">
        <v>93.158989064599993</v>
      </c>
      <c r="F63" s="57">
        <v>666.67977562529995</v>
      </c>
      <c r="G63" s="57">
        <v>666.67977562529995</v>
      </c>
      <c r="H63" s="85">
        <v>198.6680579355</v>
      </c>
      <c r="I63" s="85">
        <v>198.6680579355</v>
      </c>
      <c r="J63" s="85">
        <v>124.5527214215</v>
      </c>
      <c r="K63" s="85">
        <v>124.5527214215</v>
      </c>
      <c r="L63" s="85">
        <v>254.04261670630001</v>
      </c>
      <c r="M63" s="85">
        <v>254.04261670630001</v>
      </c>
      <c r="N63" s="85">
        <v>186.00046908039999</v>
      </c>
      <c r="O63" s="85">
        <v>186.00046908039999</v>
      </c>
    </row>
    <row r="64" spans="1:15" customFormat="1" x14ac:dyDescent="0.3">
      <c r="A64" s="58" t="s">
        <v>53</v>
      </c>
      <c r="B64" s="59">
        <v>614.76560868219997</v>
      </c>
      <c r="C64" s="60">
        <v>0.41044694662165299</v>
      </c>
      <c r="D64" s="59">
        <v>47.174615930900003</v>
      </c>
      <c r="E64" s="60">
        <v>0.50638823375581399</v>
      </c>
      <c r="F64" s="59">
        <v>356.7458171788</v>
      </c>
      <c r="G64" s="61">
        <v>0.53510820370124001</v>
      </c>
      <c r="H64" s="86">
        <v>32.953654676600003</v>
      </c>
      <c r="I64" s="88">
        <v>0.16587293910779999</v>
      </c>
      <c r="J64" s="86">
        <v>23.386138067400001</v>
      </c>
      <c r="K64" s="88">
        <v>0.18776095616777999</v>
      </c>
      <c r="L64" s="86">
        <v>73.559500159500104</v>
      </c>
      <c r="M64" s="88">
        <v>0.28955574900467401</v>
      </c>
      <c r="N64" s="86">
        <v>81.779834983100002</v>
      </c>
      <c r="O64" s="87">
        <v>0.43967542333320703</v>
      </c>
    </row>
    <row r="65" spans="1:15" customFormat="1" x14ac:dyDescent="0.3">
      <c r="A65" s="58" t="s">
        <v>54</v>
      </c>
      <c r="B65" s="63">
        <v>82.602865417699903</v>
      </c>
      <c r="C65" s="64">
        <v>5.5149626807476197E-2</v>
      </c>
      <c r="D65" s="63">
        <v>13.255218489500001</v>
      </c>
      <c r="E65" s="61">
        <v>0.14228598466550901</v>
      </c>
      <c r="F65" s="63">
        <v>36.139341044199902</v>
      </c>
      <c r="G65" s="64">
        <v>5.42079456517243E-2</v>
      </c>
      <c r="H65" s="89">
        <v>3.3444283645000001</v>
      </c>
      <c r="I65" s="88">
        <v>1.6834253071451501E-2</v>
      </c>
      <c r="J65" s="89">
        <v>3.3720408513</v>
      </c>
      <c r="K65" s="91">
        <v>2.7073200912958301E-2</v>
      </c>
      <c r="L65" s="89">
        <v>18.625647570800002</v>
      </c>
      <c r="M65" s="91">
        <v>7.3317019846056805E-2</v>
      </c>
      <c r="N65" s="89">
        <v>8.7498310058000097</v>
      </c>
      <c r="O65" s="91">
        <v>4.7041983544771702E-2</v>
      </c>
    </row>
    <row r="66" spans="1:15" customFormat="1" ht="25.5" customHeight="1" x14ac:dyDescent="0.3">
      <c r="A66" s="66" t="s">
        <v>55</v>
      </c>
      <c r="B66" s="59">
        <v>403.82287973730001</v>
      </c>
      <c r="C66" s="60">
        <v>0.26961148382947397</v>
      </c>
      <c r="D66" s="59">
        <v>5.8056639604000004</v>
      </c>
      <c r="E66" s="62">
        <v>6.2319954506742603E-2</v>
      </c>
      <c r="F66" s="59">
        <v>103.8894436711</v>
      </c>
      <c r="G66" s="62">
        <v>0.155831101331458</v>
      </c>
      <c r="H66" s="86">
        <v>104.2062102492</v>
      </c>
      <c r="I66" s="90">
        <v>0.52452423067945697</v>
      </c>
      <c r="J66" s="86">
        <v>67.913796571999995</v>
      </c>
      <c r="K66" s="90">
        <v>0.54526144267994203</v>
      </c>
      <c r="L66" s="86">
        <v>115.3407514423</v>
      </c>
      <c r="M66" s="90">
        <v>0.45402126988656399</v>
      </c>
      <c r="N66" s="86">
        <v>30.1826043334</v>
      </c>
      <c r="O66" s="88">
        <v>0.162271657069603</v>
      </c>
    </row>
    <row r="67" spans="1:15" customFormat="1" ht="25.5" customHeight="1" x14ac:dyDescent="0.3">
      <c r="A67" s="66" t="s">
        <v>56</v>
      </c>
      <c r="B67" s="63">
        <v>19.402345122100002</v>
      </c>
      <c r="C67" s="64">
        <v>1.2953934312845101E-2</v>
      </c>
      <c r="D67" s="63">
        <v>0</v>
      </c>
      <c r="E67" s="64">
        <v>0</v>
      </c>
      <c r="F67" s="63">
        <v>2.2899726162</v>
      </c>
      <c r="G67" s="62">
        <v>3.43489138252644E-3</v>
      </c>
      <c r="H67" s="89">
        <v>8.4671035432000306</v>
      </c>
      <c r="I67" s="90">
        <v>4.2619350242749897E-2</v>
      </c>
      <c r="J67" s="89">
        <v>6.8322263408000001</v>
      </c>
      <c r="K67" s="90">
        <v>5.4854091205915903E-2</v>
      </c>
      <c r="L67" s="89">
        <v>5.43304164400001</v>
      </c>
      <c r="M67" s="91">
        <v>2.1386339482879602E-2</v>
      </c>
      <c r="N67" s="89">
        <v>0</v>
      </c>
      <c r="O67" s="91">
        <v>0</v>
      </c>
    </row>
    <row r="68" spans="1:15" customFormat="1" ht="25.5" customHeight="1" x14ac:dyDescent="0.3">
      <c r="A68" s="66" t="s">
        <v>57</v>
      </c>
      <c r="B68" s="59">
        <v>154.5990064609</v>
      </c>
      <c r="C68" s="60">
        <v>0.103217696722883</v>
      </c>
      <c r="D68" s="59">
        <v>4.4544601606000001</v>
      </c>
      <c r="E68" s="60">
        <v>4.7815677320318599E-2</v>
      </c>
      <c r="F68" s="59">
        <v>62.961567557499997</v>
      </c>
      <c r="G68" s="60">
        <v>9.4440494311450102E-2</v>
      </c>
      <c r="H68" s="86">
        <v>17.008501131700001</v>
      </c>
      <c r="I68" s="87">
        <v>8.5612661181909896E-2</v>
      </c>
      <c r="J68" s="86">
        <v>7.3009262701999997</v>
      </c>
      <c r="K68" s="87">
        <v>5.8617155746383598E-2</v>
      </c>
      <c r="L68" s="86">
        <v>25.5928045438</v>
      </c>
      <c r="M68" s="87">
        <v>0.100742170253222</v>
      </c>
      <c r="N68" s="86">
        <v>26.962525801200002</v>
      </c>
      <c r="O68" s="87">
        <v>0.14495945055678999</v>
      </c>
    </row>
    <row r="69" spans="1:15" customFormat="1" ht="25.5" customHeight="1" x14ac:dyDescent="0.3">
      <c r="A69" s="66" t="s">
        <v>58</v>
      </c>
      <c r="B69" s="63">
        <v>25.673491881299999</v>
      </c>
      <c r="C69" s="64">
        <v>1.7140852062924601E-2</v>
      </c>
      <c r="D69" s="63">
        <v>6.5613686202999997</v>
      </c>
      <c r="E69" s="61">
        <v>7.0431943134871194E-2</v>
      </c>
      <c r="F69" s="63">
        <v>5.8145100397</v>
      </c>
      <c r="G69" s="64">
        <v>8.7215935630361504E-3</v>
      </c>
      <c r="H69" s="89">
        <v>2.5494222660000001</v>
      </c>
      <c r="I69" s="91">
        <v>1.28325725458478E-2</v>
      </c>
      <c r="J69" s="89">
        <v>0</v>
      </c>
      <c r="K69" s="91">
        <v>0</v>
      </c>
      <c r="L69" s="89">
        <v>4.2400324259000097</v>
      </c>
      <c r="M69" s="91">
        <v>1.6690240719736901E-2</v>
      </c>
      <c r="N69" s="89">
        <v>6.5081585294000197</v>
      </c>
      <c r="O69" s="91">
        <v>3.4990011377803602E-2</v>
      </c>
    </row>
    <row r="70" spans="1:15" customFormat="1" ht="25.5" customHeight="1" x14ac:dyDescent="0.3">
      <c r="A70" s="66" t="s">
        <v>59</v>
      </c>
      <c r="B70" s="59">
        <v>21.4386817603</v>
      </c>
      <c r="C70" s="60">
        <v>1.43134901234485E-2</v>
      </c>
      <c r="D70" s="59">
        <v>1.9816309458000001</v>
      </c>
      <c r="E70" s="60">
        <v>2.1271494739233999E-2</v>
      </c>
      <c r="F70" s="59">
        <v>3.7951731547000001</v>
      </c>
      <c r="G70" s="60">
        <v>5.6926477950233097E-3</v>
      </c>
      <c r="H70" s="86">
        <v>5.2424597313999897</v>
      </c>
      <c r="I70" s="87">
        <v>2.63880353282662E-2</v>
      </c>
      <c r="J70" s="86">
        <v>5.0337309784000004</v>
      </c>
      <c r="K70" s="90">
        <v>4.0414460004974999E-2</v>
      </c>
      <c r="L70" s="86">
        <v>2.8918618167000001</v>
      </c>
      <c r="M70" s="87">
        <v>1.13833728143467E-2</v>
      </c>
      <c r="N70" s="86">
        <v>5.6085752758999803</v>
      </c>
      <c r="O70" s="87">
        <v>3.0153554470207601E-2</v>
      </c>
    </row>
    <row r="71" spans="1:15" customFormat="1" ht="25.5" customHeight="1" x14ac:dyDescent="0.3">
      <c r="A71" s="66" t="s">
        <v>60</v>
      </c>
      <c r="B71" s="63">
        <v>91.782483384399896</v>
      </c>
      <c r="C71" s="64">
        <v>6.1278379152067797E-2</v>
      </c>
      <c r="D71" s="63">
        <v>1.9846516532</v>
      </c>
      <c r="E71" s="64">
        <v>2.1303920030988799E-2</v>
      </c>
      <c r="F71" s="63">
        <v>58.882094906900001</v>
      </c>
      <c r="G71" s="61">
        <v>8.8321405657870194E-2</v>
      </c>
      <c r="H71" s="89">
        <v>12.241881855800001</v>
      </c>
      <c r="I71" s="91">
        <v>6.1619779158330903E-2</v>
      </c>
      <c r="J71" s="89">
        <v>7.1633932740999997</v>
      </c>
      <c r="K71" s="91">
        <v>5.7512940643491002E-2</v>
      </c>
      <c r="L71" s="89">
        <v>5.8520848592999899</v>
      </c>
      <c r="M71" s="88">
        <v>2.30358391642046E-2</v>
      </c>
      <c r="N71" s="89">
        <v>7.3825829282999802</v>
      </c>
      <c r="O71" s="91">
        <v>3.9691205967382903E-2</v>
      </c>
    </row>
    <row r="72" spans="1:15" customFormat="1" x14ac:dyDescent="0.3">
      <c r="A72" s="58" t="s">
        <v>61</v>
      </c>
      <c r="B72" s="59">
        <v>28.213277445100001</v>
      </c>
      <c r="C72" s="60">
        <v>1.88365344742586E-2</v>
      </c>
      <c r="D72" s="59">
        <v>0.35154047869999899</v>
      </c>
      <c r="E72" s="60">
        <v>3.7735540309076199E-3</v>
      </c>
      <c r="F72" s="59">
        <v>20.094587934099899</v>
      </c>
      <c r="G72" s="60">
        <v>3.01412892197797E-2</v>
      </c>
      <c r="H72" s="86">
        <v>1.7427122412</v>
      </c>
      <c r="I72" s="87">
        <v>8.77198005210174E-3</v>
      </c>
      <c r="J72" s="86">
        <v>1.6176219338</v>
      </c>
      <c r="K72" s="87">
        <v>1.2987447526945599E-2</v>
      </c>
      <c r="L72" s="86">
        <v>0</v>
      </c>
      <c r="M72" s="88">
        <v>0</v>
      </c>
      <c r="N72" s="86">
        <v>4.6958942335999998</v>
      </c>
      <c r="O72" s="87">
        <v>2.52466795208466E-2</v>
      </c>
    </row>
    <row r="73" spans="1:15" customFormat="1" x14ac:dyDescent="0.3">
      <c r="A73" s="58" t="s">
        <v>62</v>
      </c>
      <c r="B73" s="63">
        <v>22.992888693800001</v>
      </c>
      <c r="C73" s="64">
        <v>1.53511530656562E-2</v>
      </c>
      <c r="D73" s="63">
        <v>4.2092913205000002</v>
      </c>
      <c r="E73" s="61">
        <v>4.5183952324569697E-2</v>
      </c>
      <c r="F73" s="63">
        <v>3.5799754465000002</v>
      </c>
      <c r="G73" s="62">
        <v>5.3698575798886801E-3</v>
      </c>
      <c r="H73" s="89">
        <v>7.0664159259000003</v>
      </c>
      <c r="I73" s="90">
        <v>3.5568958590183601E-2</v>
      </c>
      <c r="J73" s="89">
        <v>0</v>
      </c>
      <c r="K73" s="91">
        <v>0</v>
      </c>
      <c r="L73" s="89">
        <v>0</v>
      </c>
      <c r="M73" s="91">
        <v>0</v>
      </c>
      <c r="N73" s="89">
        <v>7.84844395200001</v>
      </c>
      <c r="O73" s="90">
        <v>4.2195828810557799E-2</v>
      </c>
    </row>
    <row r="74" spans="1:15" customFormat="1" x14ac:dyDescent="0.3">
      <c r="A74" s="58" t="s">
        <v>63</v>
      </c>
      <c r="B74" s="59">
        <v>32.502017811999998</v>
      </c>
      <c r="C74" s="60">
        <v>2.1699902827313499E-2</v>
      </c>
      <c r="D74" s="59">
        <v>7.3805475047</v>
      </c>
      <c r="E74" s="61">
        <v>7.9225285491044198E-2</v>
      </c>
      <c r="F74" s="59">
        <v>12.487292075599999</v>
      </c>
      <c r="G74" s="60">
        <v>1.8730569806002802E-2</v>
      </c>
      <c r="H74" s="86">
        <v>3.8452679500000002</v>
      </c>
      <c r="I74" s="87">
        <v>1.9355240041901499E-2</v>
      </c>
      <c r="J74" s="86">
        <v>1.9328471334999999</v>
      </c>
      <c r="K74" s="87">
        <v>1.5518305111608399E-2</v>
      </c>
      <c r="L74" s="86">
        <v>2.5068922439999999</v>
      </c>
      <c r="M74" s="87">
        <v>9.8679988283156099E-3</v>
      </c>
      <c r="N74" s="86">
        <v>6.2820180376999799</v>
      </c>
      <c r="O74" s="87">
        <v>3.37742053488293E-2</v>
      </c>
    </row>
    <row r="75" spans="1:15" customFormat="1" x14ac:dyDescent="0.3">
      <c r="A75" s="65" t="s">
        <v>1</v>
      </c>
      <c r="H75" s="84"/>
      <c r="I75" s="84"/>
      <c r="J75" s="84"/>
      <c r="K75" s="84"/>
      <c r="L75" s="84"/>
      <c r="M75" s="84"/>
      <c r="N75" s="84"/>
      <c r="O75" s="84"/>
    </row>
    <row r="76" spans="1:15" customFormat="1" x14ac:dyDescent="0.3">
      <c r="A76" s="65" t="s">
        <v>1</v>
      </c>
      <c r="H76" s="84"/>
      <c r="I76" s="84"/>
      <c r="J76" s="84"/>
      <c r="K76" s="84"/>
      <c r="L76" s="84"/>
      <c r="M76" s="84"/>
      <c r="N76" s="84"/>
      <c r="O76" s="84"/>
    </row>
    <row r="77" spans="1:15" customFormat="1" x14ac:dyDescent="0.3">
      <c r="A77" s="53" t="s">
        <v>64</v>
      </c>
      <c r="H77" s="84"/>
      <c r="I77" s="84"/>
      <c r="J77" s="84"/>
      <c r="K77" s="84"/>
      <c r="L77" s="84"/>
      <c r="M77" s="84"/>
      <c r="N77" s="84"/>
      <c r="O77" s="84"/>
    </row>
    <row r="78" spans="1:15" customFormat="1" x14ac:dyDescent="0.3">
      <c r="A78" s="54" t="s">
        <v>1</v>
      </c>
      <c r="H78" s="84"/>
      <c r="I78" s="84"/>
      <c r="J78" s="84"/>
      <c r="K78" s="84"/>
      <c r="L78" s="84"/>
      <c r="M78" s="84"/>
      <c r="N78" s="84"/>
      <c r="O78" s="84"/>
    </row>
    <row r="79" spans="1:15" customFormat="1" ht="25.5" customHeight="1" x14ac:dyDescent="0.3">
      <c r="A79" s="114" t="s">
        <v>1</v>
      </c>
      <c r="B79" s="113" t="s">
        <v>504</v>
      </c>
      <c r="C79" s="113" t="s">
        <v>1</v>
      </c>
      <c r="D79" s="113" t="s">
        <v>498</v>
      </c>
      <c r="E79" s="113" t="s">
        <v>1</v>
      </c>
      <c r="F79" s="113" t="s">
        <v>499</v>
      </c>
      <c r="G79" s="113" t="s">
        <v>1</v>
      </c>
      <c r="H79" s="118" t="s">
        <v>500</v>
      </c>
      <c r="I79" s="118" t="s">
        <v>1</v>
      </c>
      <c r="J79" s="118" t="s">
        <v>501</v>
      </c>
      <c r="K79" s="118" t="s">
        <v>1</v>
      </c>
      <c r="L79" s="118" t="s">
        <v>502</v>
      </c>
      <c r="M79" s="118" t="s">
        <v>1</v>
      </c>
      <c r="N79" s="118" t="s">
        <v>503</v>
      </c>
      <c r="O79" s="118" t="s">
        <v>1</v>
      </c>
    </row>
    <row r="80" spans="1:15" customFormat="1" x14ac:dyDescent="0.3">
      <c r="A80" s="115" t="s">
        <v>1</v>
      </c>
      <c r="B80" s="55" t="s">
        <v>14</v>
      </c>
      <c r="C80" s="55" t="s">
        <v>15</v>
      </c>
      <c r="D80" s="55" t="s">
        <v>14</v>
      </c>
      <c r="E80" s="55" t="s">
        <v>15</v>
      </c>
      <c r="F80" s="55" t="s">
        <v>14</v>
      </c>
      <c r="G80" s="55" t="s">
        <v>15</v>
      </c>
      <c r="H80" s="80" t="s">
        <v>14</v>
      </c>
      <c r="I80" s="80" t="s">
        <v>15</v>
      </c>
      <c r="J80" s="80" t="s">
        <v>14</v>
      </c>
      <c r="K80" s="80" t="s">
        <v>15</v>
      </c>
      <c r="L80" s="80" t="s">
        <v>14</v>
      </c>
      <c r="M80" s="80" t="s">
        <v>15</v>
      </c>
      <c r="N80" s="80" t="s">
        <v>14</v>
      </c>
      <c r="O80" s="80" t="s">
        <v>15</v>
      </c>
    </row>
    <row r="81" spans="1:15" customFormat="1" x14ac:dyDescent="0.3">
      <c r="A81" s="56" t="s">
        <v>16</v>
      </c>
      <c r="B81" s="57">
        <v>119.9957608295</v>
      </c>
      <c r="C81" s="57">
        <v>119.9957608295</v>
      </c>
      <c r="D81" s="57">
        <v>2.3361921318999999</v>
      </c>
      <c r="E81" s="57">
        <v>2.3361921318999999</v>
      </c>
      <c r="F81" s="57">
        <v>78.976682840999999</v>
      </c>
      <c r="G81" s="57">
        <v>78.976682840999999</v>
      </c>
      <c r="H81" s="85">
        <v>13.984594097</v>
      </c>
      <c r="I81" s="85">
        <v>13.984594097</v>
      </c>
      <c r="J81" s="85">
        <v>8.7810152078999995</v>
      </c>
      <c r="K81" s="85">
        <v>8.7810152078999995</v>
      </c>
      <c r="L81" s="85">
        <v>5.8520848592999997</v>
      </c>
      <c r="M81" s="85">
        <v>5.8520848592999997</v>
      </c>
      <c r="N81" s="85">
        <v>12.0784771619</v>
      </c>
      <c r="O81" s="85">
        <v>12.0784771619</v>
      </c>
    </row>
    <row r="82" spans="1:15" customFormat="1" x14ac:dyDescent="0.3">
      <c r="A82" s="58" t="s">
        <v>65</v>
      </c>
      <c r="B82" s="59">
        <v>18.7768133973</v>
      </c>
      <c r="C82" s="60">
        <v>0.15647897281954501</v>
      </c>
      <c r="D82" s="67">
        <v>0.76249902969999805</v>
      </c>
      <c r="E82" s="68">
        <v>32.638541123750301</v>
      </c>
      <c r="F82" s="59">
        <v>12.524807214400001</v>
      </c>
      <c r="G82" s="60">
        <v>0.15858867154012499</v>
      </c>
      <c r="H82" s="92">
        <v>1.8800670843</v>
      </c>
      <c r="I82" s="93">
        <v>13.4438444995934</v>
      </c>
      <c r="J82" s="92">
        <v>0.57370805430000005</v>
      </c>
      <c r="K82" s="93">
        <v>6.5335048478660296</v>
      </c>
      <c r="L82" s="92">
        <v>1.1615318517</v>
      </c>
      <c r="M82" s="93">
        <v>19.8481717136094</v>
      </c>
      <c r="N82" s="92">
        <v>1.1193656596999999</v>
      </c>
      <c r="O82" s="93">
        <v>9.2674402964547102</v>
      </c>
    </row>
    <row r="83" spans="1:15" customFormat="1" x14ac:dyDescent="0.3">
      <c r="A83" s="58" t="s">
        <v>66</v>
      </c>
      <c r="B83" s="63">
        <v>101.2189474322</v>
      </c>
      <c r="C83" s="64">
        <v>0.84352102718045496</v>
      </c>
      <c r="D83" s="70">
        <v>1.5736931022</v>
      </c>
      <c r="E83" s="71">
        <v>67.361458876249699</v>
      </c>
      <c r="F83" s="63">
        <v>66.4518756266</v>
      </c>
      <c r="G83" s="64">
        <v>0.84141132845987499</v>
      </c>
      <c r="H83" s="94">
        <v>12.1045270127</v>
      </c>
      <c r="I83" s="95">
        <v>86.556155500406604</v>
      </c>
      <c r="J83" s="94">
        <v>8.2073071536000004</v>
      </c>
      <c r="K83" s="95">
        <v>93.466495152134002</v>
      </c>
      <c r="L83" s="94">
        <v>4.6905530075999904</v>
      </c>
      <c r="M83" s="95">
        <v>80.151828286390597</v>
      </c>
      <c r="N83" s="94">
        <v>10.959111502200001</v>
      </c>
      <c r="O83" s="95">
        <v>90.732559703545306</v>
      </c>
    </row>
    <row r="84" spans="1:15" customFormat="1" x14ac:dyDescent="0.3">
      <c r="A84" s="65" t="s">
        <v>1</v>
      </c>
      <c r="H84" s="84"/>
      <c r="I84" s="84"/>
      <c r="J84" s="84"/>
      <c r="K84" s="84"/>
      <c r="L84" s="84"/>
      <c r="M84" s="84"/>
      <c r="N84" s="84"/>
      <c r="O84" s="84"/>
    </row>
    <row r="85" spans="1:15" customFormat="1" x14ac:dyDescent="0.3">
      <c r="A85" s="65" t="s">
        <v>1</v>
      </c>
      <c r="H85" s="84"/>
      <c r="I85" s="84"/>
      <c r="J85" s="84"/>
      <c r="K85" s="84"/>
      <c r="L85" s="84"/>
      <c r="M85" s="84"/>
      <c r="N85" s="84"/>
      <c r="O85" s="84"/>
    </row>
    <row r="86" spans="1:15" customFormat="1" x14ac:dyDescent="0.3">
      <c r="A86" s="53" t="s">
        <v>67</v>
      </c>
      <c r="H86" s="84"/>
      <c r="I86" s="84"/>
      <c r="J86" s="84"/>
      <c r="K86" s="84"/>
      <c r="L86" s="84"/>
      <c r="M86" s="84"/>
      <c r="N86" s="84"/>
      <c r="O86" s="84"/>
    </row>
    <row r="87" spans="1:15" customFormat="1" x14ac:dyDescent="0.3">
      <c r="A87" s="54" t="s">
        <v>1</v>
      </c>
      <c r="H87" s="84"/>
      <c r="I87" s="84"/>
      <c r="J87" s="84"/>
      <c r="K87" s="84"/>
      <c r="L87" s="84"/>
      <c r="M87" s="84"/>
      <c r="N87" s="84"/>
      <c r="O87" s="84"/>
    </row>
    <row r="88" spans="1:15" customFormat="1" ht="25.5" customHeight="1" x14ac:dyDescent="0.3">
      <c r="A88" s="114" t="s">
        <v>1</v>
      </c>
      <c r="B88" s="113" t="s">
        <v>504</v>
      </c>
      <c r="C88" s="113" t="s">
        <v>1</v>
      </c>
      <c r="D88" s="113" t="s">
        <v>498</v>
      </c>
      <c r="E88" s="113" t="s">
        <v>1</v>
      </c>
      <c r="F88" s="113" t="s">
        <v>499</v>
      </c>
      <c r="G88" s="113" t="s">
        <v>1</v>
      </c>
      <c r="H88" s="118" t="s">
        <v>500</v>
      </c>
      <c r="I88" s="118" t="s">
        <v>1</v>
      </c>
      <c r="J88" s="118" t="s">
        <v>501</v>
      </c>
      <c r="K88" s="118" t="s">
        <v>1</v>
      </c>
      <c r="L88" s="118" t="s">
        <v>502</v>
      </c>
      <c r="M88" s="118" t="s">
        <v>1</v>
      </c>
      <c r="N88" s="118" t="s">
        <v>503</v>
      </c>
      <c r="O88" s="118" t="s">
        <v>1</v>
      </c>
    </row>
    <row r="89" spans="1:15" customFormat="1" x14ac:dyDescent="0.3">
      <c r="A89" s="115" t="s">
        <v>1</v>
      </c>
      <c r="B89" s="55" t="s">
        <v>14</v>
      </c>
      <c r="C89" s="55" t="s">
        <v>15</v>
      </c>
      <c r="D89" s="55" t="s">
        <v>14</v>
      </c>
      <c r="E89" s="55" t="s">
        <v>15</v>
      </c>
      <c r="F89" s="55" t="s">
        <v>14</v>
      </c>
      <c r="G89" s="55" t="s">
        <v>15</v>
      </c>
      <c r="H89" s="80" t="s">
        <v>14</v>
      </c>
      <c r="I89" s="80" t="s">
        <v>15</v>
      </c>
      <c r="J89" s="80" t="s">
        <v>14</v>
      </c>
      <c r="K89" s="80" t="s">
        <v>15</v>
      </c>
      <c r="L89" s="80" t="s">
        <v>14</v>
      </c>
      <c r="M89" s="80" t="s">
        <v>15</v>
      </c>
      <c r="N89" s="80" t="s">
        <v>14</v>
      </c>
      <c r="O89" s="80" t="s">
        <v>15</v>
      </c>
    </row>
    <row r="90" spans="1:15" customFormat="1" x14ac:dyDescent="0.3">
      <c r="A90" s="56" t="s">
        <v>16</v>
      </c>
      <c r="B90" s="57">
        <v>1497.7955463971</v>
      </c>
      <c r="C90" s="57">
        <v>1497.7955463971</v>
      </c>
      <c r="D90" s="57">
        <v>93.158989064599993</v>
      </c>
      <c r="E90" s="57">
        <v>93.158989064599993</v>
      </c>
      <c r="F90" s="57">
        <v>666.67977562529995</v>
      </c>
      <c r="G90" s="57">
        <v>666.67977562529995</v>
      </c>
      <c r="H90" s="85">
        <v>198.6680579355</v>
      </c>
      <c r="I90" s="85">
        <v>198.6680579355</v>
      </c>
      <c r="J90" s="85">
        <v>124.5527214215</v>
      </c>
      <c r="K90" s="85">
        <v>124.5527214215</v>
      </c>
      <c r="L90" s="85">
        <v>254.04261670630001</v>
      </c>
      <c r="M90" s="85">
        <v>254.04261670630001</v>
      </c>
      <c r="N90" s="85">
        <v>186.00046908039999</v>
      </c>
      <c r="O90" s="85">
        <v>186.00046908039999</v>
      </c>
    </row>
    <row r="91" spans="1:15" customFormat="1" ht="22.8" x14ac:dyDescent="0.3">
      <c r="A91" s="66" t="s">
        <v>68</v>
      </c>
      <c r="B91" s="59">
        <v>151.16909811529999</v>
      </c>
      <c r="C91" s="60">
        <v>0.100927725735954</v>
      </c>
      <c r="D91" s="59">
        <v>8.0312562472</v>
      </c>
      <c r="E91" s="60">
        <v>8.6210212539241105E-2</v>
      </c>
      <c r="F91" s="59">
        <v>94.823443621199999</v>
      </c>
      <c r="G91" s="61">
        <v>0.142232368654444</v>
      </c>
      <c r="H91" s="86">
        <v>12.626724036500001</v>
      </c>
      <c r="I91" s="87">
        <v>6.3556890663316504E-2</v>
      </c>
      <c r="J91" s="86">
        <v>5.5995018291000003</v>
      </c>
      <c r="K91" s="88">
        <v>4.4956880630096202E-2</v>
      </c>
      <c r="L91" s="86">
        <v>15.7157014203</v>
      </c>
      <c r="M91" s="87">
        <v>6.1862460810931601E-2</v>
      </c>
      <c r="N91" s="86">
        <v>12.2304905859</v>
      </c>
      <c r="O91" s="87">
        <v>6.5755159900232799E-2</v>
      </c>
    </row>
    <row r="92" spans="1:15" customFormat="1" x14ac:dyDescent="0.3">
      <c r="A92" s="58" t="s">
        <v>69</v>
      </c>
      <c r="B92" s="63">
        <v>59.552086399700002</v>
      </c>
      <c r="C92" s="64">
        <v>3.9759823390415797E-2</v>
      </c>
      <c r="D92" s="63">
        <v>6.1142632167000004</v>
      </c>
      <c r="E92" s="64">
        <v>6.5632562977472206E-2</v>
      </c>
      <c r="F92" s="63">
        <v>21.669655788500101</v>
      </c>
      <c r="G92" s="64">
        <v>3.2503844545419602E-2</v>
      </c>
      <c r="H92" s="89">
        <v>18.849327576899999</v>
      </c>
      <c r="I92" s="90">
        <v>9.4878501218447805E-2</v>
      </c>
      <c r="J92" s="89">
        <v>4.1926747327999996</v>
      </c>
      <c r="K92" s="91">
        <v>3.3661847649330202E-2</v>
      </c>
      <c r="L92" s="89">
        <v>7.9378830977000101</v>
      </c>
      <c r="M92" s="91">
        <v>3.1246265688079498E-2</v>
      </c>
      <c r="N92" s="89">
        <v>1.6719631115</v>
      </c>
      <c r="O92" s="88">
        <v>8.9890263167953805E-3</v>
      </c>
    </row>
    <row r="93" spans="1:15" customFormat="1" x14ac:dyDescent="0.3">
      <c r="A93" s="58" t="s">
        <v>70</v>
      </c>
      <c r="B93" s="59">
        <v>137.244974864</v>
      </c>
      <c r="C93" s="60">
        <v>9.1631314563685604E-2</v>
      </c>
      <c r="D93" s="59">
        <v>5.1196298301000001</v>
      </c>
      <c r="E93" s="60">
        <v>5.4955832834873902E-2</v>
      </c>
      <c r="F93" s="59">
        <v>89.989264289499999</v>
      </c>
      <c r="G93" s="61">
        <v>0.13498124223896901</v>
      </c>
      <c r="H93" s="86">
        <v>11.877275742</v>
      </c>
      <c r="I93" s="87">
        <v>5.9784526337173398E-2</v>
      </c>
      <c r="J93" s="86">
        <v>13.900710503599999</v>
      </c>
      <c r="K93" s="87">
        <v>0.111605032350586</v>
      </c>
      <c r="L93" s="86">
        <v>11.157854819200001</v>
      </c>
      <c r="M93" s="88">
        <v>4.3921193081157897E-2</v>
      </c>
      <c r="N93" s="86">
        <v>6.5852894220000202</v>
      </c>
      <c r="O93" s="88">
        <v>3.5404692550283098E-2</v>
      </c>
    </row>
    <row r="94" spans="1:15" customFormat="1" x14ac:dyDescent="0.3">
      <c r="A94" s="58" t="s">
        <v>71</v>
      </c>
      <c r="B94" s="63">
        <v>75.160892847399793</v>
      </c>
      <c r="C94" s="64">
        <v>5.0181009703358502E-2</v>
      </c>
      <c r="D94" s="63">
        <v>5.2992976584000004</v>
      </c>
      <c r="E94" s="64">
        <v>5.6884447884307403E-2</v>
      </c>
      <c r="F94" s="63">
        <v>46.470545903100003</v>
      </c>
      <c r="G94" s="64">
        <v>6.9704448225557505E-2</v>
      </c>
      <c r="H94" s="89">
        <v>9.4357213853999795</v>
      </c>
      <c r="I94" s="91">
        <v>4.7494909264494997E-2</v>
      </c>
      <c r="J94" s="89">
        <v>6.0896336188999998</v>
      </c>
      <c r="K94" s="91">
        <v>4.8892015761679099E-2</v>
      </c>
      <c r="L94" s="89">
        <v>4.4083025043000097</v>
      </c>
      <c r="M94" s="88">
        <v>1.7352610209476999E-2</v>
      </c>
      <c r="N94" s="89">
        <v>4.3559381971000004</v>
      </c>
      <c r="O94" s="91">
        <v>2.3418963503888401E-2</v>
      </c>
    </row>
    <row r="95" spans="1:15" customFormat="1" ht="25.5" customHeight="1" x14ac:dyDescent="0.3">
      <c r="A95" s="66" t="s">
        <v>72</v>
      </c>
      <c r="B95" s="59">
        <v>137.4290036129</v>
      </c>
      <c r="C95" s="60">
        <v>9.1754180965139806E-2</v>
      </c>
      <c r="D95" s="59">
        <v>10.221314170499999</v>
      </c>
      <c r="E95" s="60">
        <v>0.109719032732441</v>
      </c>
      <c r="F95" s="59">
        <v>77.278224464700102</v>
      </c>
      <c r="G95" s="60">
        <v>0.115915057408511</v>
      </c>
      <c r="H95" s="86">
        <v>4.0035989397999998</v>
      </c>
      <c r="I95" s="88">
        <v>2.0152202530211601E-2</v>
      </c>
      <c r="J95" s="86">
        <v>9.5471680201999707</v>
      </c>
      <c r="K95" s="87">
        <v>7.6651621186913599E-2</v>
      </c>
      <c r="L95" s="86">
        <v>13.1631532814</v>
      </c>
      <c r="M95" s="88">
        <v>5.1814744518310397E-2</v>
      </c>
      <c r="N95" s="86">
        <v>23.6588753909</v>
      </c>
      <c r="O95" s="87">
        <v>0.127197934004528</v>
      </c>
    </row>
    <row r="96" spans="1:15" customFormat="1" ht="22.8" x14ac:dyDescent="0.3">
      <c r="A96" s="66" t="s">
        <v>73</v>
      </c>
      <c r="B96" s="63">
        <v>94.9876661272001</v>
      </c>
      <c r="C96" s="64">
        <v>6.3418312569889695E-2</v>
      </c>
      <c r="D96" s="63">
        <v>10.1382137859</v>
      </c>
      <c r="E96" s="64">
        <v>0.108827005184328</v>
      </c>
      <c r="F96" s="63">
        <v>38.320590940599999</v>
      </c>
      <c r="G96" s="64">
        <v>5.7479756161281301E-2</v>
      </c>
      <c r="H96" s="89">
        <v>3.5490558031999999</v>
      </c>
      <c r="I96" s="88">
        <v>1.78642497444267E-2</v>
      </c>
      <c r="J96" s="89">
        <v>6.0589327110999998</v>
      </c>
      <c r="K96" s="91">
        <v>4.8645526504361998E-2</v>
      </c>
      <c r="L96" s="89">
        <v>16.183014994899999</v>
      </c>
      <c r="M96" s="91">
        <v>6.37019693967696E-2</v>
      </c>
      <c r="N96" s="89">
        <v>22.976383456699999</v>
      </c>
      <c r="O96" s="90">
        <v>0.123528631784086</v>
      </c>
    </row>
    <row r="97" spans="1:15" customFormat="1" x14ac:dyDescent="0.3">
      <c r="A97" s="58" t="s">
        <v>74</v>
      </c>
      <c r="B97" s="59">
        <v>26.4043525405</v>
      </c>
      <c r="C97" s="60">
        <v>1.76288096222578E-2</v>
      </c>
      <c r="D97" s="59">
        <v>0.65765175139999998</v>
      </c>
      <c r="E97" s="60">
        <v>7.0594556467756297E-3</v>
      </c>
      <c r="F97" s="59">
        <v>15.9938008978</v>
      </c>
      <c r="G97" s="60">
        <v>2.3990229616308499E-2</v>
      </c>
      <c r="H97" s="86">
        <v>1.1193656596999999</v>
      </c>
      <c r="I97" s="87">
        <v>5.6343514469921301E-3</v>
      </c>
      <c r="J97" s="86">
        <v>0.3819354136</v>
      </c>
      <c r="K97" s="87">
        <v>3.0664557886895898E-3</v>
      </c>
      <c r="L97" s="86">
        <v>2.9378873506000001</v>
      </c>
      <c r="M97" s="87">
        <v>1.15645453061779E-2</v>
      </c>
      <c r="N97" s="86">
        <v>4.5588769642000004</v>
      </c>
      <c r="O97" s="87">
        <v>2.4510029392610801E-2</v>
      </c>
    </row>
    <row r="98" spans="1:15" customFormat="1" x14ac:dyDescent="0.3">
      <c r="A98" s="58" t="s">
        <v>75</v>
      </c>
      <c r="B98" s="63">
        <v>86.065251526100099</v>
      </c>
      <c r="C98" s="64">
        <v>5.7461281503424999E-2</v>
      </c>
      <c r="D98" s="63">
        <v>18.7862884167</v>
      </c>
      <c r="E98" s="61">
        <v>0.20165835423216999</v>
      </c>
      <c r="F98" s="63">
        <v>43.001666323599999</v>
      </c>
      <c r="G98" s="64">
        <v>6.4501231169443202E-2</v>
      </c>
      <c r="H98" s="89">
        <v>6.4633236261000002</v>
      </c>
      <c r="I98" s="91">
        <v>3.2533280353495002E-2</v>
      </c>
      <c r="J98" s="89">
        <v>1.136873453</v>
      </c>
      <c r="K98" s="88">
        <v>9.1276484369433898E-3</v>
      </c>
      <c r="L98" s="89">
        <v>11.7495676157</v>
      </c>
      <c r="M98" s="91">
        <v>4.6250380223739097E-2</v>
      </c>
      <c r="N98" s="89">
        <v>4.1065350754000001</v>
      </c>
      <c r="O98" s="91">
        <v>2.2078089887100898E-2</v>
      </c>
    </row>
    <row r="99" spans="1:15" customFormat="1" x14ac:dyDescent="0.3">
      <c r="A99" s="58" t="s">
        <v>76</v>
      </c>
      <c r="B99" s="59">
        <v>360.6288099455</v>
      </c>
      <c r="C99" s="60">
        <v>0.24077305531651599</v>
      </c>
      <c r="D99" s="59">
        <v>1.9965451705999999</v>
      </c>
      <c r="E99" s="62">
        <v>2.1431589057020799E-2</v>
      </c>
      <c r="F99" s="59">
        <v>28.107533252700001</v>
      </c>
      <c r="G99" s="62">
        <v>4.2160470859247297E-2</v>
      </c>
      <c r="H99" s="86">
        <v>100.1902954414</v>
      </c>
      <c r="I99" s="90">
        <v>0.50431003595921797</v>
      </c>
      <c r="J99" s="86">
        <v>49.151403309000003</v>
      </c>
      <c r="K99" s="90">
        <v>0.39462327878542502</v>
      </c>
      <c r="L99" s="86">
        <v>126.9425199241</v>
      </c>
      <c r="M99" s="90">
        <v>0.49968986137022398</v>
      </c>
      <c r="N99" s="86">
        <v>76.440092393299906</v>
      </c>
      <c r="O99" s="90">
        <v>0.41096720224000199</v>
      </c>
    </row>
    <row r="100" spans="1:15" customFormat="1" x14ac:dyDescent="0.3">
      <c r="A100" s="58" t="s">
        <v>77</v>
      </c>
      <c r="B100" s="63">
        <v>325.98166652539999</v>
      </c>
      <c r="C100" s="64">
        <v>0.21764096395502</v>
      </c>
      <c r="D100" s="63">
        <v>22.041578600399902</v>
      </c>
      <c r="E100" s="64">
        <v>0.23660173668389101</v>
      </c>
      <c r="F100" s="63">
        <v>188.04074443650001</v>
      </c>
      <c r="G100" s="61">
        <v>0.28205557047254198</v>
      </c>
      <c r="H100" s="89">
        <v>26.8193308458</v>
      </c>
      <c r="I100" s="88">
        <v>0.134995686395179</v>
      </c>
      <c r="J100" s="89">
        <v>27.6923423651</v>
      </c>
      <c r="K100" s="91">
        <v>0.222334301884791</v>
      </c>
      <c r="L100" s="89">
        <v>41.5257760337999</v>
      </c>
      <c r="M100" s="91">
        <v>0.16345988154345001</v>
      </c>
      <c r="N100" s="89">
        <v>23.108811028000002</v>
      </c>
      <c r="O100" s="88">
        <v>0.124240606178316</v>
      </c>
    </row>
    <row r="101" spans="1:15" customFormat="1" x14ac:dyDescent="0.3">
      <c r="A101" s="58" t="s">
        <v>63</v>
      </c>
      <c r="B101" s="59">
        <v>43.1717438931</v>
      </c>
      <c r="C101" s="60">
        <v>2.8823522674338499E-2</v>
      </c>
      <c r="D101" s="59">
        <v>4.7529502167000004</v>
      </c>
      <c r="E101" s="60">
        <v>5.1019770227477702E-2</v>
      </c>
      <c r="F101" s="59">
        <v>22.984305707099999</v>
      </c>
      <c r="G101" s="60">
        <v>3.4475780648276402E-2</v>
      </c>
      <c r="H101" s="86">
        <v>3.7340388786999998</v>
      </c>
      <c r="I101" s="87">
        <v>1.8795366087045101E-2</v>
      </c>
      <c r="J101" s="86">
        <v>0.80154546510000002</v>
      </c>
      <c r="K101" s="87">
        <v>6.4353910211843801E-3</v>
      </c>
      <c r="L101" s="86">
        <v>2.3209556643</v>
      </c>
      <c r="M101" s="87">
        <v>9.1360878516822605E-3</v>
      </c>
      <c r="N101" s="86">
        <v>6.3072134554000003</v>
      </c>
      <c r="O101" s="87">
        <v>3.3909664242156599E-2</v>
      </c>
    </row>
    <row r="102" spans="1:15" customFormat="1" x14ac:dyDescent="0.3">
      <c r="A102" s="65" t="s">
        <v>1</v>
      </c>
      <c r="H102" s="84"/>
      <c r="I102" s="84"/>
      <c r="J102" s="84"/>
      <c r="K102" s="84"/>
      <c r="L102" s="84"/>
      <c r="M102" s="84"/>
      <c r="N102" s="84"/>
      <c r="O102" s="84"/>
    </row>
    <row r="103" spans="1:15" customFormat="1" x14ac:dyDescent="0.3">
      <c r="A103" s="65" t="s">
        <v>1</v>
      </c>
      <c r="H103" s="84"/>
      <c r="I103" s="84"/>
      <c r="J103" s="84"/>
      <c r="K103" s="84"/>
      <c r="L103" s="84"/>
      <c r="M103" s="84"/>
      <c r="N103" s="84"/>
      <c r="O103" s="84"/>
    </row>
    <row r="104" spans="1:15" customFormat="1" x14ac:dyDescent="0.3">
      <c r="A104" s="53" t="s">
        <v>78</v>
      </c>
      <c r="H104" s="84"/>
      <c r="I104" s="84"/>
      <c r="J104" s="84"/>
      <c r="K104" s="84"/>
      <c r="L104" s="84"/>
      <c r="M104" s="84"/>
      <c r="N104" s="84"/>
      <c r="O104" s="84"/>
    </row>
    <row r="105" spans="1:15" customFormat="1" x14ac:dyDescent="0.3">
      <c r="A105" s="54" t="s">
        <v>1</v>
      </c>
      <c r="H105" s="84"/>
      <c r="I105" s="84"/>
      <c r="J105" s="84"/>
      <c r="K105" s="84"/>
      <c r="L105" s="84"/>
      <c r="M105" s="84"/>
      <c r="N105" s="84"/>
      <c r="O105" s="84"/>
    </row>
    <row r="106" spans="1:15" customFormat="1" ht="25.5" customHeight="1" x14ac:dyDescent="0.3">
      <c r="A106" s="114" t="s">
        <v>1</v>
      </c>
      <c r="B106" s="113" t="s">
        <v>504</v>
      </c>
      <c r="C106" s="113" t="s">
        <v>1</v>
      </c>
      <c r="D106" s="113" t="s">
        <v>498</v>
      </c>
      <c r="E106" s="113" t="s">
        <v>1</v>
      </c>
      <c r="F106" s="113" t="s">
        <v>499</v>
      </c>
      <c r="G106" s="113" t="s">
        <v>1</v>
      </c>
      <c r="H106" s="118" t="s">
        <v>500</v>
      </c>
      <c r="I106" s="118" t="s">
        <v>1</v>
      </c>
      <c r="J106" s="118" t="s">
        <v>501</v>
      </c>
      <c r="K106" s="118" t="s">
        <v>1</v>
      </c>
      <c r="L106" s="118" t="s">
        <v>502</v>
      </c>
      <c r="M106" s="118" t="s">
        <v>1</v>
      </c>
      <c r="N106" s="118" t="s">
        <v>503</v>
      </c>
      <c r="O106" s="118" t="s">
        <v>1</v>
      </c>
    </row>
    <row r="107" spans="1:15" customFormat="1" x14ac:dyDescent="0.3">
      <c r="A107" s="115" t="s">
        <v>1</v>
      </c>
      <c r="B107" s="55" t="s">
        <v>14</v>
      </c>
      <c r="C107" s="55" t="s">
        <v>15</v>
      </c>
      <c r="D107" s="55" t="s">
        <v>14</v>
      </c>
      <c r="E107" s="55" t="s">
        <v>15</v>
      </c>
      <c r="F107" s="55" t="s">
        <v>14</v>
      </c>
      <c r="G107" s="55" t="s">
        <v>15</v>
      </c>
      <c r="H107" s="80" t="s">
        <v>14</v>
      </c>
      <c r="I107" s="80" t="s">
        <v>15</v>
      </c>
      <c r="J107" s="80" t="s">
        <v>14</v>
      </c>
      <c r="K107" s="80" t="s">
        <v>15</v>
      </c>
      <c r="L107" s="80" t="s">
        <v>14</v>
      </c>
      <c r="M107" s="80" t="s">
        <v>15</v>
      </c>
      <c r="N107" s="80" t="s">
        <v>14</v>
      </c>
      <c r="O107" s="80" t="s">
        <v>15</v>
      </c>
    </row>
    <row r="108" spans="1:15" customFormat="1" x14ac:dyDescent="0.3">
      <c r="A108" s="56" t="s">
        <v>16</v>
      </c>
      <c r="B108" s="57">
        <v>1497.7955463971</v>
      </c>
      <c r="C108" s="57">
        <v>1497.7955463971</v>
      </c>
      <c r="D108" s="57">
        <v>93.158989064599993</v>
      </c>
      <c r="E108" s="57">
        <v>93.158989064599993</v>
      </c>
      <c r="F108" s="57">
        <v>666.67977562529995</v>
      </c>
      <c r="G108" s="57">
        <v>666.67977562529995</v>
      </c>
      <c r="H108" s="85">
        <v>198.6680579355</v>
      </c>
      <c r="I108" s="85">
        <v>198.6680579355</v>
      </c>
      <c r="J108" s="85">
        <v>124.5527214215</v>
      </c>
      <c r="K108" s="85">
        <v>124.5527214215</v>
      </c>
      <c r="L108" s="85">
        <v>254.04261670630001</v>
      </c>
      <c r="M108" s="85">
        <v>254.04261670630001</v>
      </c>
      <c r="N108" s="85">
        <v>186.00046908039999</v>
      </c>
      <c r="O108" s="85">
        <v>186.00046908039999</v>
      </c>
    </row>
    <row r="109" spans="1:15" customFormat="1" x14ac:dyDescent="0.3">
      <c r="A109" s="58" t="s">
        <v>79</v>
      </c>
      <c r="B109" s="59">
        <v>93.158989064599993</v>
      </c>
      <c r="C109" s="60">
        <v>6.2197400231754602E-2</v>
      </c>
      <c r="D109" s="59">
        <v>93.158989064599993</v>
      </c>
      <c r="E109" s="61">
        <v>1</v>
      </c>
      <c r="F109" s="59">
        <v>0</v>
      </c>
      <c r="G109" s="62">
        <v>0</v>
      </c>
      <c r="H109" s="86">
        <v>0</v>
      </c>
      <c r="I109" s="88">
        <v>0</v>
      </c>
      <c r="J109" s="86">
        <v>0</v>
      </c>
      <c r="K109" s="88">
        <v>0</v>
      </c>
      <c r="L109" s="86">
        <v>0</v>
      </c>
      <c r="M109" s="88">
        <v>0</v>
      </c>
      <c r="N109" s="86">
        <v>0</v>
      </c>
      <c r="O109" s="88">
        <v>0</v>
      </c>
    </row>
    <row r="110" spans="1:15" customFormat="1" x14ac:dyDescent="0.3">
      <c r="A110" s="58" t="s">
        <v>80</v>
      </c>
      <c r="B110" s="63">
        <v>855.56284865290002</v>
      </c>
      <c r="C110" s="64">
        <v>0.571214709985571</v>
      </c>
      <c r="D110" s="63">
        <v>0</v>
      </c>
      <c r="E110" s="62">
        <v>0</v>
      </c>
      <c r="F110" s="63">
        <v>659.67774294180094</v>
      </c>
      <c r="G110" s="61">
        <v>0.98949715749674205</v>
      </c>
      <c r="H110" s="89">
        <v>16.462818241400001</v>
      </c>
      <c r="I110" s="88">
        <v>8.2865954459296398E-2</v>
      </c>
      <c r="J110" s="89">
        <v>14.8109267082</v>
      </c>
      <c r="K110" s="88">
        <v>0.11891291124887</v>
      </c>
      <c r="L110" s="89">
        <v>83.029637212100099</v>
      </c>
      <c r="M110" s="88">
        <v>0.32683349860189398</v>
      </c>
      <c r="N110" s="89">
        <v>65.218788187900302</v>
      </c>
      <c r="O110" s="88">
        <v>0.350637761884938</v>
      </c>
    </row>
    <row r="111" spans="1:15" customFormat="1" x14ac:dyDescent="0.3">
      <c r="A111" s="58" t="s">
        <v>81</v>
      </c>
      <c r="B111" s="59">
        <v>134.4807981722</v>
      </c>
      <c r="C111" s="60">
        <v>8.9785817894631401E-2</v>
      </c>
      <c r="D111" s="59">
        <v>0</v>
      </c>
      <c r="E111" s="62">
        <v>0</v>
      </c>
      <c r="F111" s="59">
        <v>1.9005191291000001</v>
      </c>
      <c r="G111" s="62">
        <v>2.8507226386422801E-3</v>
      </c>
      <c r="H111" s="86">
        <v>35.1125108795</v>
      </c>
      <c r="I111" s="90">
        <v>0.17673958886183799</v>
      </c>
      <c r="J111" s="86">
        <v>19.613828699100001</v>
      </c>
      <c r="K111" s="90">
        <v>0.15747410795405001</v>
      </c>
      <c r="L111" s="86">
        <v>62.7671898631001</v>
      </c>
      <c r="M111" s="90">
        <v>0.24707346616440101</v>
      </c>
      <c r="N111" s="86">
        <v>14.954019454000001</v>
      </c>
      <c r="O111" s="87">
        <v>8.0397751295648703E-2</v>
      </c>
    </row>
    <row r="112" spans="1:15" customFormat="1" x14ac:dyDescent="0.3">
      <c r="A112" s="58" t="s">
        <v>82</v>
      </c>
      <c r="B112" s="63">
        <v>181.40272182050001</v>
      </c>
      <c r="C112" s="64">
        <v>0.12111314007900401</v>
      </c>
      <c r="D112" s="63">
        <v>0</v>
      </c>
      <c r="E112" s="62">
        <v>0</v>
      </c>
      <c r="F112" s="63">
        <v>4.5749028040000104</v>
      </c>
      <c r="G112" s="62">
        <v>6.8622192711771599E-3</v>
      </c>
      <c r="H112" s="89">
        <v>63.511038266299799</v>
      </c>
      <c r="I112" s="90">
        <v>0.31968419546799798</v>
      </c>
      <c r="J112" s="89">
        <v>44.164507997500003</v>
      </c>
      <c r="K112" s="90">
        <v>0.354584849640037</v>
      </c>
      <c r="L112" s="89">
        <v>38.512833647299999</v>
      </c>
      <c r="M112" s="91">
        <v>0.151599893540007</v>
      </c>
      <c r="N112" s="89">
        <v>51.916951314099997</v>
      </c>
      <c r="O112" s="90">
        <v>0.27912269023181102</v>
      </c>
    </row>
    <row r="113" spans="1:15" customFormat="1" x14ac:dyDescent="0.3">
      <c r="A113" s="58" t="s">
        <v>83</v>
      </c>
      <c r="B113" s="59">
        <v>85.393066313699904</v>
      </c>
      <c r="C113" s="60">
        <v>5.7012498480924399E-2</v>
      </c>
      <c r="D113" s="59">
        <v>0</v>
      </c>
      <c r="E113" s="62">
        <v>0</v>
      </c>
      <c r="F113" s="59">
        <v>0</v>
      </c>
      <c r="G113" s="62">
        <v>0</v>
      </c>
      <c r="H113" s="86">
        <v>28.582487289900001</v>
      </c>
      <c r="I113" s="90">
        <v>0.14387057278820201</v>
      </c>
      <c r="J113" s="86">
        <v>21.9329357425</v>
      </c>
      <c r="K113" s="90">
        <v>0.17609358906158701</v>
      </c>
      <c r="L113" s="86">
        <v>34.815289068399998</v>
      </c>
      <c r="M113" s="90">
        <v>0.13704507345966299</v>
      </c>
      <c r="N113" s="86">
        <v>9.3549915727000101</v>
      </c>
      <c r="O113" s="87">
        <v>5.0295526774484803E-2</v>
      </c>
    </row>
    <row r="114" spans="1:15" customFormat="1" x14ac:dyDescent="0.3">
      <c r="A114" s="58" t="s">
        <v>84</v>
      </c>
      <c r="B114" s="63">
        <v>43.331189908799999</v>
      </c>
      <c r="C114" s="64">
        <v>2.8929976466435501E-2</v>
      </c>
      <c r="D114" s="63">
        <v>0</v>
      </c>
      <c r="E114" s="64">
        <v>0</v>
      </c>
      <c r="F114" s="63">
        <v>0</v>
      </c>
      <c r="G114" s="62">
        <v>0</v>
      </c>
      <c r="H114" s="89">
        <v>21.719783859300001</v>
      </c>
      <c r="I114" s="90">
        <v>0.109327005483446</v>
      </c>
      <c r="J114" s="89">
        <v>6.1491948881000003</v>
      </c>
      <c r="K114" s="91">
        <v>4.9370217028742801E-2</v>
      </c>
      <c r="L114" s="89">
        <v>8.6792637796999994</v>
      </c>
      <c r="M114" s="91">
        <v>3.4164597626287797E-2</v>
      </c>
      <c r="N114" s="89">
        <v>10.624003093900001</v>
      </c>
      <c r="O114" s="90">
        <v>5.7118152155345901E-2</v>
      </c>
    </row>
    <row r="115" spans="1:15" customFormat="1" x14ac:dyDescent="0.3">
      <c r="A115" s="58" t="s">
        <v>85</v>
      </c>
      <c r="B115" s="59">
        <v>24.128711931400002</v>
      </c>
      <c r="C115" s="60">
        <v>1.61094830261986E-2</v>
      </c>
      <c r="D115" s="59">
        <v>0</v>
      </c>
      <c r="E115" s="60">
        <v>0</v>
      </c>
      <c r="F115" s="59">
        <v>0</v>
      </c>
      <c r="G115" s="62">
        <v>0</v>
      </c>
      <c r="H115" s="86">
        <v>3.9278698663</v>
      </c>
      <c r="I115" s="87">
        <v>1.9771018588077401E-2</v>
      </c>
      <c r="J115" s="86">
        <v>2.8708222496000002</v>
      </c>
      <c r="K115" s="87">
        <v>2.3049052777295999E-2</v>
      </c>
      <c r="L115" s="86">
        <v>14.1499435097</v>
      </c>
      <c r="M115" s="90">
        <v>5.5699093692058797E-2</v>
      </c>
      <c r="N115" s="86">
        <v>4.0010733213999998</v>
      </c>
      <c r="O115" s="87">
        <v>2.1511092639613202E-2</v>
      </c>
    </row>
    <row r="116" spans="1:15" customFormat="1" x14ac:dyDescent="0.3">
      <c r="A116" s="58" t="s">
        <v>86</v>
      </c>
      <c r="B116" s="63">
        <v>14.2735410078</v>
      </c>
      <c r="C116" s="64">
        <v>9.5296991916784292E-3</v>
      </c>
      <c r="D116" s="63">
        <v>0</v>
      </c>
      <c r="E116" s="64">
        <v>0</v>
      </c>
      <c r="F116" s="63">
        <v>0</v>
      </c>
      <c r="G116" s="62">
        <v>0</v>
      </c>
      <c r="H116" s="89">
        <v>2.7631800155000001</v>
      </c>
      <c r="I116" s="91">
        <v>1.3908526837248801E-2</v>
      </c>
      <c r="J116" s="89">
        <v>1.5708919684</v>
      </c>
      <c r="K116" s="91">
        <v>1.2612265316017701E-2</v>
      </c>
      <c r="L116" s="89">
        <v>8.9289922445999892</v>
      </c>
      <c r="M116" s="90">
        <v>3.51476156259359E-2</v>
      </c>
      <c r="N116" s="89">
        <v>1.0104767793</v>
      </c>
      <c r="O116" s="91">
        <v>5.4326571556290804E-3</v>
      </c>
    </row>
    <row r="117" spans="1:15" customFormat="1" x14ac:dyDescent="0.3">
      <c r="A117" s="58" t="s">
        <v>87</v>
      </c>
      <c r="B117" s="59">
        <v>66.063679525200001</v>
      </c>
      <c r="C117" s="60">
        <v>4.4107274643801798E-2</v>
      </c>
      <c r="D117" s="59">
        <v>0</v>
      </c>
      <c r="E117" s="62">
        <v>0</v>
      </c>
      <c r="F117" s="59">
        <v>0.52661075040000005</v>
      </c>
      <c r="G117" s="62">
        <v>7.8990059343869397E-4</v>
      </c>
      <c r="H117" s="86">
        <v>26.588369517299999</v>
      </c>
      <c r="I117" s="90">
        <v>0.133833137513894</v>
      </c>
      <c r="J117" s="86">
        <v>13.439613168099999</v>
      </c>
      <c r="K117" s="90">
        <v>0.1079030069734</v>
      </c>
      <c r="L117" s="86">
        <v>3.1594673813999998</v>
      </c>
      <c r="M117" s="88">
        <v>1.2436761289751099E-2</v>
      </c>
      <c r="N117" s="86">
        <v>28.9201653571</v>
      </c>
      <c r="O117" s="90">
        <v>0.15548436786253</v>
      </c>
    </row>
    <row r="118" spans="1:15" customFormat="1" x14ac:dyDescent="0.3">
      <c r="A118" s="58" t="s">
        <v>88</v>
      </c>
      <c r="B118" s="63">
        <v>0</v>
      </c>
      <c r="C118" s="64">
        <v>0</v>
      </c>
      <c r="D118" s="63">
        <v>0</v>
      </c>
      <c r="E118" s="64">
        <v>0</v>
      </c>
      <c r="F118" s="63">
        <v>0</v>
      </c>
      <c r="G118" s="64">
        <v>0</v>
      </c>
      <c r="H118" s="89">
        <v>0</v>
      </c>
      <c r="I118" s="91">
        <v>0</v>
      </c>
      <c r="J118" s="89">
        <v>0</v>
      </c>
      <c r="K118" s="91">
        <v>0</v>
      </c>
      <c r="L118" s="89">
        <v>0</v>
      </c>
      <c r="M118" s="91">
        <v>0</v>
      </c>
      <c r="N118" s="89">
        <v>0</v>
      </c>
      <c r="O118" s="91">
        <v>0</v>
      </c>
    </row>
    <row r="119" spans="1:15" customFormat="1" x14ac:dyDescent="0.3">
      <c r="A119" s="65" t="s">
        <v>1</v>
      </c>
      <c r="H119" s="84"/>
      <c r="I119" s="84"/>
      <c r="J119" s="84"/>
      <c r="K119" s="84"/>
      <c r="L119" s="84"/>
      <c r="M119" s="84"/>
      <c r="N119" s="84"/>
      <c r="O119" s="84"/>
    </row>
    <row r="120" spans="1:15" customFormat="1" x14ac:dyDescent="0.3">
      <c r="A120" s="65" t="s">
        <v>1</v>
      </c>
      <c r="H120" s="84"/>
      <c r="I120" s="84"/>
      <c r="J120" s="84"/>
      <c r="K120" s="84"/>
      <c r="L120" s="84"/>
      <c r="M120" s="84"/>
      <c r="N120" s="84"/>
      <c r="O120" s="84"/>
    </row>
    <row r="121" spans="1:15" customFormat="1" x14ac:dyDescent="0.3">
      <c r="A121" s="53" t="s">
        <v>89</v>
      </c>
      <c r="H121" s="84"/>
      <c r="I121" s="84"/>
      <c r="J121" s="84"/>
      <c r="K121" s="84"/>
      <c r="L121" s="84"/>
      <c r="M121" s="84"/>
      <c r="N121" s="84"/>
      <c r="O121" s="84"/>
    </row>
    <row r="122" spans="1:15" customFormat="1" x14ac:dyDescent="0.3">
      <c r="A122" s="54" t="s">
        <v>1</v>
      </c>
      <c r="H122" s="84"/>
      <c r="I122" s="84"/>
      <c r="J122" s="84"/>
      <c r="K122" s="84"/>
      <c r="L122" s="84"/>
      <c r="M122" s="84"/>
      <c r="N122" s="84"/>
      <c r="O122" s="84"/>
    </row>
    <row r="123" spans="1:15" customFormat="1" ht="25.5" customHeight="1" x14ac:dyDescent="0.3">
      <c r="A123" s="114" t="s">
        <v>1</v>
      </c>
      <c r="B123" s="113" t="s">
        <v>504</v>
      </c>
      <c r="C123" s="113" t="s">
        <v>1</v>
      </c>
      <c r="D123" s="113" t="s">
        <v>498</v>
      </c>
      <c r="E123" s="113" t="s">
        <v>1</v>
      </c>
      <c r="F123" s="113" t="s">
        <v>499</v>
      </c>
      <c r="G123" s="113" t="s">
        <v>1</v>
      </c>
      <c r="H123" s="118" t="s">
        <v>500</v>
      </c>
      <c r="I123" s="118" t="s">
        <v>1</v>
      </c>
      <c r="J123" s="118" t="s">
        <v>501</v>
      </c>
      <c r="K123" s="118" t="s">
        <v>1</v>
      </c>
      <c r="L123" s="118" t="s">
        <v>502</v>
      </c>
      <c r="M123" s="118" t="s">
        <v>1</v>
      </c>
      <c r="N123" s="118" t="s">
        <v>503</v>
      </c>
      <c r="O123" s="118" t="s">
        <v>1</v>
      </c>
    </row>
    <row r="124" spans="1:15" customFormat="1" x14ac:dyDescent="0.3">
      <c r="A124" s="115" t="s">
        <v>1</v>
      </c>
      <c r="B124" s="55" t="s">
        <v>14</v>
      </c>
      <c r="C124" s="55" t="s">
        <v>15</v>
      </c>
      <c r="D124" s="55" t="s">
        <v>14</v>
      </c>
      <c r="E124" s="55" t="s">
        <v>15</v>
      </c>
      <c r="F124" s="55" t="s">
        <v>14</v>
      </c>
      <c r="G124" s="55" t="s">
        <v>15</v>
      </c>
      <c r="H124" s="80" t="s">
        <v>14</v>
      </c>
      <c r="I124" s="80" t="s">
        <v>15</v>
      </c>
      <c r="J124" s="80" t="s">
        <v>14</v>
      </c>
      <c r="K124" s="80" t="s">
        <v>15</v>
      </c>
      <c r="L124" s="80" t="s">
        <v>14</v>
      </c>
      <c r="M124" s="80" t="s">
        <v>15</v>
      </c>
      <c r="N124" s="80" t="s">
        <v>14</v>
      </c>
      <c r="O124" s="80" t="s">
        <v>15</v>
      </c>
    </row>
    <row r="125" spans="1:15" customFormat="1" x14ac:dyDescent="0.3">
      <c r="A125" s="56" t="s">
        <v>16</v>
      </c>
      <c r="B125" s="57">
        <v>1404.6365573324999</v>
      </c>
      <c r="C125" s="57">
        <v>1404.6365573324999</v>
      </c>
      <c r="D125" s="57">
        <v>0</v>
      </c>
      <c r="E125" s="57">
        <v>0</v>
      </c>
      <c r="F125" s="57">
        <v>666.67977562529995</v>
      </c>
      <c r="G125" s="57">
        <v>666.67977562529995</v>
      </c>
      <c r="H125" s="85">
        <v>198.6680579355</v>
      </c>
      <c r="I125" s="85">
        <v>198.6680579355</v>
      </c>
      <c r="J125" s="85">
        <v>124.5527214215</v>
      </c>
      <c r="K125" s="85">
        <v>124.5527214215</v>
      </c>
      <c r="L125" s="85">
        <v>254.04261670630001</v>
      </c>
      <c r="M125" s="85">
        <v>254.04261670630001</v>
      </c>
      <c r="N125" s="85">
        <v>186.00046908039999</v>
      </c>
      <c r="O125" s="85">
        <v>186.00046908039999</v>
      </c>
    </row>
    <row r="126" spans="1:15" customFormat="1" x14ac:dyDescent="0.3">
      <c r="A126" s="58" t="s">
        <v>90</v>
      </c>
      <c r="B126" s="59">
        <v>994.20388410219698</v>
      </c>
      <c r="C126" s="60">
        <v>0.70780151556802795</v>
      </c>
      <c r="D126" s="67"/>
      <c r="E126" s="68"/>
      <c r="F126" s="59">
        <v>666.67977562529904</v>
      </c>
      <c r="G126" s="61">
        <v>1</v>
      </c>
      <c r="H126" s="86">
        <v>157.60587291089999</v>
      </c>
      <c r="I126" s="90">
        <v>0.79331259664333498</v>
      </c>
      <c r="J126" s="86">
        <v>74.002086878599997</v>
      </c>
      <c r="K126" s="88">
        <v>0.59414267335170401</v>
      </c>
      <c r="L126" s="86">
        <v>108.1964481447</v>
      </c>
      <c r="M126" s="88">
        <v>0.42589881000079</v>
      </c>
      <c r="N126" s="86">
        <v>25.438020516400002</v>
      </c>
      <c r="O126" s="88">
        <v>0.136763206255164</v>
      </c>
    </row>
    <row r="127" spans="1:15" customFormat="1" x14ac:dyDescent="0.3">
      <c r="A127" s="58" t="s">
        <v>91</v>
      </c>
      <c r="B127" s="63">
        <v>101.27642212950001</v>
      </c>
      <c r="C127" s="64">
        <v>7.2101513804987999E-2</v>
      </c>
      <c r="D127" s="70"/>
      <c r="E127" s="71"/>
      <c r="F127" s="63">
        <v>0</v>
      </c>
      <c r="G127" s="62">
        <v>0</v>
      </c>
      <c r="H127" s="89">
        <v>101.27642212950001</v>
      </c>
      <c r="I127" s="90">
        <v>0.509777078318149</v>
      </c>
      <c r="J127" s="89">
        <v>7.4734756808</v>
      </c>
      <c r="K127" s="91">
        <v>6.0002508138774002E-2</v>
      </c>
      <c r="L127" s="89">
        <v>0</v>
      </c>
      <c r="M127" s="88">
        <v>0</v>
      </c>
      <c r="N127" s="89">
        <v>0</v>
      </c>
      <c r="O127" s="88">
        <v>0</v>
      </c>
    </row>
    <row r="128" spans="1:15" customFormat="1" x14ac:dyDescent="0.3">
      <c r="A128" s="58" t="s">
        <v>92</v>
      </c>
      <c r="B128" s="59">
        <v>138.44412207869999</v>
      </c>
      <c r="C128" s="60">
        <v>9.8562237580954601E-2</v>
      </c>
      <c r="D128" s="67"/>
      <c r="E128" s="68"/>
      <c r="F128" s="59">
        <v>0</v>
      </c>
      <c r="G128" s="62">
        <v>0</v>
      </c>
      <c r="H128" s="86">
        <v>138.44412207869999</v>
      </c>
      <c r="I128" s="90">
        <v>0.69686150615942299</v>
      </c>
      <c r="J128" s="86">
        <v>50.719166730399998</v>
      </c>
      <c r="K128" s="90">
        <v>0.40721042584658401</v>
      </c>
      <c r="L128" s="86">
        <v>0</v>
      </c>
      <c r="M128" s="88">
        <v>0</v>
      </c>
      <c r="N128" s="86">
        <v>0</v>
      </c>
      <c r="O128" s="88">
        <v>0</v>
      </c>
    </row>
    <row r="129" spans="1:15" customFormat="1" x14ac:dyDescent="0.3">
      <c r="A129" s="58" t="s">
        <v>93</v>
      </c>
      <c r="B129" s="63">
        <v>124.5527214215</v>
      </c>
      <c r="C129" s="64">
        <v>8.8672561433282102E-2</v>
      </c>
      <c r="D129" s="70"/>
      <c r="E129" s="71"/>
      <c r="F129" s="63">
        <v>0</v>
      </c>
      <c r="G129" s="62">
        <v>0</v>
      </c>
      <c r="H129" s="89">
        <v>51.143016532700102</v>
      </c>
      <c r="I129" s="90">
        <v>0.25742948848528102</v>
      </c>
      <c r="J129" s="89">
        <v>124.5527214215</v>
      </c>
      <c r="K129" s="90">
        <v>1</v>
      </c>
      <c r="L129" s="89">
        <v>0</v>
      </c>
      <c r="M129" s="88">
        <v>0</v>
      </c>
      <c r="N129" s="89">
        <v>0</v>
      </c>
      <c r="O129" s="88">
        <v>0</v>
      </c>
    </row>
    <row r="130" spans="1:15" customFormat="1" x14ac:dyDescent="0.3">
      <c r="A130" s="58" t="s">
        <v>94</v>
      </c>
      <c r="B130" s="59">
        <v>99.949022100899896</v>
      </c>
      <c r="C130" s="60">
        <v>7.1156500647192297E-2</v>
      </c>
      <c r="D130" s="67"/>
      <c r="E130" s="68"/>
      <c r="F130" s="59">
        <v>0</v>
      </c>
      <c r="G130" s="62">
        <v>0</v>
      </c>
      <c r="H130" s="86">
        <v>14.056856452</v>
      </c>
      <c r="I130" s="87">
        <v>7.0755493349432805E-2</v>
      </c>
      <c r="J130" s="86">
        <v>15.228154808199999</v>
      </c>
      <c r="K130" s="90">
        <v>0.122262722439169</v>
      </c>
      <c r="L130" s="86">
        <v>73.167584113700201</v>
      </c>
      <c r="M130" s="90">
        <v>0.288013031287146</v>
      </c>
      <c r="N130" s="86">
        <v>0</v>
      </c>
      <c r="O130" s="88">
        <v>0</v>
      </c>
    </row>
    <row r="131" spans="1:15" customFormat="1" x14ac:dyDescent="0.3">
      <c r="A131" s="58" t="s">
        <v>95</v>
      </c>
      <c r="B131" s="63">
        <v>269.68883753900002</v>
      </c>
      <c r="C131" s="64">
        <v>0.19199901649374501</v>
      </c>
      <c r="D131" s="70"/>
      <c r="E131" s="71"/>
      <c r="F131" s="63">
        <v>0</v>
      </c>
      <c r="G131" s="62">
        <v>0</v>
      </c>
      <c r="H131" s="89">
        <v>55.8937507848999</v>
      </c>
      <c r="I131" s="90">
        <v>0.28134241289581902</v>
      </c>
      <c r="J131" s="89">
        <v>35.301913172699997</v>
      </c>
      <c r="K131" s="90">
        <v>0.28342948086404701</v>
      </c>
      <c r="L131" s="89">
        <v>190.48430440589999</v>
      </c>
      <c r="M131" s="90">
        <v>0.74981240106702196</v>
      </c>
      <c r="N131" s="89">
        <v>0</v>
      </c>
      <c r="O131" s="88">
        <v>0</v>
      </c>
    </row>
    <row r="132" spans="1:15" customFormat="1" x14ac:dyDescent="0.3">
      <c r="A132" s="58" t="s">
        <v>96</v>
      </c>
      <c r="B132" s="59">
        <v>201.4939549785</v>
      </c>
      <c r="C132" s="60">
        <v>0.14344917475389601</v>
      </c>
      <c r="D132" s="67"/>
      <c r="E132" s="68"/>
      <c r="F132" s="59">
        <v>0</v>
      </c>
      <c r="G132" s="62">
        <v>0</v>
      </c>
      <c r="H132" s="86">
        <v>9.0604887584000107</v>
      </c>
      <c r="I132" s="88">
        <v>4.5606167657518397E-2</v>
      </c>
      <c r="J132" s="86">
        <v>6.9968987070999997</v>
      </c>
      <c r="K132" s="88">
        <v>5.6176200947241697E-2</v>
      </c>
      <c r="L132" s="86">
        <v>13.4187753018</v>
      </c>
      <c r="M132" s="88">
        <v>5.2820961599972502E-2</v>
      </c>
      <c r="N132" s="86">
        <v>176.804197953</v>
      </c>
      <c r="O132" s="90">
        <v>0.95055780680087998</v>
      </c>
    </row>
    <row r="133" spans="1:15" customFormat="1" x14ac:dyDescent="0.3">
      <c r="A133" s="58" t="s">
        <v>97</v>
      </c>
      <c r="B133" s="63">
        <v>6.4804182713999996</v>
      </c>
      <c r="C133" s="64">
        <v>4.61359078088267E-3</v>
      </c>
      <c r="D133" s="70"/>
      <c r="E133" s="71"/>
      <c r="F133" s="63">
        <v>0</v>
      </c>
      <c r="G133" s="64">
        <v>0</v>
      </c>
      <c r="H133" s="89">
        <v>0</v>
      </c>
      <c r="I133" s="91">
        <v>0</v>
      </c>
      <c r="J133" s="89">
        <v>0</v>
      </c>
      <c r="K133" s="91">
        <v>0</v>
      </c>
      <c r="L133" s="89">
        <v>0</v>
      </c>
      <c r="M133" s="91">
        <v>0</v>
      </c>
      <c r="N133" s="89">
        <v>6.4804182713999703</v>
      </c>
      <c r="O133" s="90">
        <v>3.4840870581884398E-2</v>
      </c>
    </row>
    <row r="134" spans="1:15" customFormat="1" x14ac:dyDescent="0.3">
      <c r="A134" s="58" t="s">
        <v>98</v>
      </c>
      <c r="B134" s="59">
        <v>6.9238171028000002</v>
      </c>
      <c r="C134" s="60">
        <v>4.9292587941387501E-3</v>
      </c>
      <c r="D134" s="67"/>
      <c r="E134" s="68"/>
      <c r="F134" s="59">
        <v>0</v>
      </c>
      <c r="G134" s="60">
        <v>0</v>
      </c>
      <c r="H134" s="86">
        <v>0</v>
      </c>
      <c r="I134" s="87">
        <v>0</v>
      </c>
      <c r="J134" s="86">
        <v>0</v>
      </c>
      <c r="K134" s="87">
        <v>0</v>
      </c>
      <c r="L134" s="86">
        <v>0</v>
      </c>
      <c r="M134" s="87">
        <v>0</v>
      </c>
      <c r="N134" s="86">
        <v>6.9238171028000197</v>
      </c>
      <c r="O134" s="90">
        <v>3.7224729254887699E-2</v>
      </c>
    </row>
    <row r="135" spans="1:15" customFormat="1" x14ac:dyDescent="0.3">
      <c r="A135" s="58" t="s">
        <v>99</v>
      </c>
      <c r="B135" s="63">
        <v>0</v>
      </c>
      <c r="C135" s="64">
        <v>0</v>
      </c>
      <c r="D135" s="70"/>
      <c r="E135" s="71"/>
      <c r="F135" s="63">
        <v>0</v>
      </c>
      <c r="G135" s="64">
        <v>0</v>
      </c>
      <c r="H135" s="89">
        <v>0</v>
      </c>
      <c r="I135" s="91">
        <v>0</v>
      </c>
      <c r="J135" s="89">
        <v>0</v>
      </c>
      <c r="K135" s="91">
        <v>0</v>
      </c>
      <c r="L135" s="89">
        <v>0</v>
      </c>
      <c r="M135" s="91">
        <v>0</v>
      </c>
      <c r="N135" s="89">
        <v>0</v>
      </c>
      <c r="O135" s="91">
        <v>0</v>
      </c>
    </row>
    <row r="136" spans="1:15" customFormat="1" x14ac:dyDescent="0.3">
      <c r="A136" s="58" t="s">
        <v>63</v>
      </c>
      <c r="B136" s="59">
        <v>34.203074997400002</v>
      </c>
      <c r="C136" s="60">
        <v>2.43501244637645E-2</v>
      </c>
      <c r="D136" s="67"/>
      <c r="E136" s="68"/>
      <c r="F136" s="59">
        <v>0</v>
      </c>
      <c r="G136" s="62">
        <v>0</v>
      </c>
      <c r="H136" s="86">
        <v>2.6609536345000002</v>
      </c>
      <c r="I136" s="87">
        <v>1.33939681202497E-2</v>
      </c>
      <c r="J136" s="86">
        <v>0.98599393329999996</v>
      </c>
      <c r="K136" s="87">
        <v>7.9162777179575903E-3</v>
      </c>
      <c r="L136" s="86">
        <v>5.5247011729000004</v>
      </c>
      <c r="M136" s="87">
        <v>2.1747143233401399E-2</v>
      </c>
      <c r="N136" s="86">
        <v>0</v>
      </c>
      <c r="O136" s="88">
        <v>0</v>
      </c>
    </row>
    <row r="137" spans="1:15" customFormat="1" x14ac:dyDescent="0.3">
      <c r="A137" s="65" t="s">
        <v>1</v>
      </c>
      <c r="H137" s="84"/>
      <c r="I137" s="84"/>
      <c r="J137" s="84"/>
      <c r="K137" s="84"/>
      <c r="L137" s="84"/>
      <c r="M137" s="84"/>
      <c r="N137" s="84"/>
      <c r="O137" s="84"/>
    </row>
    <row r="138" spans="1:15" customFormat="1" x14ac:dyDescent="0.3">
      <c r="A138" s="65" t="s">
        <v>1</v>
      </c>
      <c r="H138" s="84"/>
      <c r="I138" s="84"/>
      <c r="J138" s="84"/>
      <c r="K138" s="84"/>
      <c r="L138" s="84"/>
      <c r="M138" s="84"/>
      <c r="N138" s="84"/>
      <c r="O138" s="84"/>
    </row>
    <row r="139" spans="1:15" customFormat="1" x14ac:dyDescent="0.3">
      <c r="A139" s="53" t="s">
        <v>404</v>
      </c>
      <c r="H139" s="84"/>
      <c r="I139" s="84"/>
      <c r="J139" s="84"/>
      <c r="K139" s="84"/>
      <c r="L139" s="84"/>
      <c r="M139" s="84"/>
      <c r="N139" s="84"/>
      <c r="O139" s="84"/>
    </row>
    <row r="140" spans="1:15" customFormat="1" x14ac:dyDescent="0.3">
      <c r="A140" s="54" t="s">
        <v>1</v>
      </c>
      <c r="H140" s="84"/>
      <c r="I140" s="84"/>
      <c r="J140" s="84"/>
      <c r="K140" s="84"/>
      <c r="L140" s="84"/>
      <c r="M140" s="84"/>
      <c r="N140" s="84"/>
      <c r="O140" s="84"/>
    </row>
    <row r="141" spans="1:15" customFormat="1" ht="25.5" customHeight="1" x14ac:dyDescent="0.3">
      <c r="A141" s="114" t="s">
        <v>1</v>
      </c>
      <c r="B141" s="113" t="s">
        <v>504</v>
      </c>
      <c r="C141" s="113" t="s">
        <v>1</v>
      </c>
      <c r="D141" s="113" t="s">
        <v>498</v>
      </c>
      <c r="E141" s="113" t="s">
        <v>1</v>
      </c>
      <c r="F141" s="113" t="s">
        <v>499</v>
      </c>
      <c r="G141" s="113" t="s">
        <v>1</v>
      </c>
      <c r="H141" s="118" t="s">
        <v>500</v>
      </c>
      <c r="I141" s="118" t="s">
        <v>1</v>
      </c>
      <c r="J141" s="118" t="s">
        <v>501</v>
      </c>
      <c r="K141" s="118" t="s">
        <v>1</v>
      </c>
      <c r="L141" s="118" t="s">
        <v>502</v>
      </c>
      <c r="M141" s="118" t="s">
        <v>1</v>
      </c>
      <c r="N141" s="118" t="s">
        <v>503</v>
      </c>
      <c r="O141" s="118" t="s">
        <v>1</v>
      </c>
    </row>
    <row r="142" spans="1:15" customFormat="1" x14ac:dyDescent="0.3">
      <c r="A142" s="115" t="s">
        <v>1</v>
      </c>
      <c r="B142" s="55" t="s">
        <v>14</v>
      </c>
      <c r="C142" s="55" t="s">
        <v>15</v>
      </c>
      <c r="D142" s="55" t="s">
        <v>14</v>
      </c>
      <c r="E142" s="55" t="s">
        <v>15</v>
      </c>
      <c r="F142" s="55" t="s">
        <v>14</v>
      </c>
      <c r="G142" s="55" t="s">
        <v>15</v>
      </c>
      <c r="H142" s="80" t="s">
        <v>14</v>
      </c>
      <c r="I142" s="80" t="s">
        <v>15</v>
      </c>
      <c r="J142" s="80" t="s">
        <v>14</v>
      </c>
      <c r="K142" s="80" t="s">
        <v>15</v>
      </c>
      <c r="L142" s="80" t="s">
        <v>14</v>
      </c>
      <c r="M142" s="80" t="s">
        <v>15</v>
      </c>
      <c r="N142" s="80" t="s">
        <v>14</v>
      </c>
      <c r="O142" s="80" t="s">
        <v>15</v>
      </c>
    </row>
    <row r="143" spans="1:15" customFormat="1" x14ac:dyDescent="0.3">
      <c r="A143" s="56" t="s">
        <v>16</v>
      </c>
      <c r="B143" s="57">
        <v>1497.7955463971</v>
      </c>
      <c r="C143" s="57">
        <v>1497.7955463971</v>
      </c>
      <c r="D143" s="57">
        <v>93.158989064599993</v>
      </c>
      <c r="E143" s="57">
        <v>93.158989064599993</v>
      </c>
      <c r="F143" s="57">
        <v>666.67977562529995</v>
      </c>
      <c r="G143" s="57">
        <v>666.67977562529995</v>
      </c>
      <c r="H143" s="85">
        <v>198.6680579355</v>
      </c>
      <c r="I143" s="85">
        <v>198.6680579355</v>
      </c>
      <c r="J143" s="85">
        <v>124.5527214215</v>
      </c>
      <c r="K143" s="85">
        <v>124.5527214215</v>
      </c>
      <c r="L143" s="85">
        <v>254.04261670630001</v>
      </c>
      <c r="M143" s="85">
        <v>254.04261670630001</v>
      </c>
      <c r="N143" s="85">
        <v>186.00046908039999</v>
      </c>
      <c r="O143" s="85">
        <v>186.00046908039999</v>
      </c>
    </row>
    <row r="144" spans="1:15" customFormat="1" x14ac:dyDescent="0.3">
      <c r="A144" s="58" t="s">
        <v>100</v>
      </c>
      <c r="B144" s="59">
        <v>93.158989064599993</v>
      </c>
      <c r="C144" s="60">
        <v>6.2197400231754602E-2</v>
      </c>
      <c r="D144" s="59">
        <v>93.158989064599993</v>
      </c>
      <c r="E144" s="61">
        <v>1</v>
      </c>
      <c r="F144" s="59">
        <v>0</v>
      </c>
      <c r="G144" s="62">
        <v>0</v>
      </c>
      <c r="H144" s="86">
        <v>0</v>
      </c>
      <c r="I144" s="88">
        <v>0</v>
      </c>
      <c r="J144" s="86">
        <v>0</v>
      </c>
      <c r="K144" s="88">
        <v>0</v>
      </c>
      <c r="L144" s="86">
        <v>0</v>
      </c>
      <c r="M144" s="88">
        <v>0</v>
      </c>
      <c r="N144" s="86">
        <v>0</v>
      </c>
      <c r="O144" s="88">
        <v>0</v>
      </c>
    </row>
    <row r="145" spans="1:15" customFormat="1" x14ac:dyDescent="0.3">
      <c r="A145" s="58" t="s">
        <v>101</v>
      </c>
      <c r="B145" s="63">
        <v>666.67977562529995</v>
      </c>
      <c r="C145" s="64">
        <v>0.44510732938749697</v>
      </c>
      <c r="D145" s="63">
        <v>0</v>
      </c>
      <c r="E145" s="62">
        <v>0</v>
      </c>
      <c r="F145" s="63">
        <v>666.67977562529904</v>
      </c>
      <c r="G145" s="61">
        <v>1</v>
      </c>
      <c r="H145" s="89">
        <v>0</v>
      </c>
      <c r="I145" s="88">
        <v>0</v>
      </c>
      <c r="J145" s="89">
        <v>0</v>
      </c>
      <c r="K145" s="88">
        <v>0</v>
      </c>
      <c r="L145" s="89">
        <v>0</v>
      </c>
      <c r="M145" s="88">
        <v>0</v>
      </c>
      <c r="N145" s="89">
        <v>0</v>
      </c>
      <c r="O145" s="88">
        <v>0</v>
      </c>
    </row>
    <row r="146" spans="1:15" customFormat="1" x14ac:dyDescent="0.3">
      <c r="A146" s="58" t="s">
        <v>102</v>
      </c>
      <c r="B146" s="59">
        <v>147.95975865490001</v>
      </c>
      <c r="C146" s="60">
        <v>9.8785017094497704E-2</v>
      </c>
      <c r="D146" s="59">
        <v>0</v>
      </c>
      <c r="E146" s="62">
        <v>0</v>
      </c>
      <c r="F146" s="59">
        <v>0</v>
      </c>
      <c r="G146" s="62">
        <v>0</v>
      </c>
      <c r="H146" s="86">
        <v>0</v>
      </c>
      <c r="I146" s="88">
        <v>0</v>
      </c>
      <c r="J146" s="86">
        <v>0</v>
      </c>
      <c r="K146" s="88">
        <v>0</v>
      </c>
      <c r="L146" s="86">
        <v>0</v>
      </c>
      <c r="M146" s="88">
        <v>0</v>
      </c>
      <c r="N146" s="86">
        <v>147.95975865490001</v>
      </c>
      <c r="O146" s="90">
        <v>0.79548056726106098</v>
      </c>
    </row>
    <row r="147" spans="1:15" customFormat="1" x14ac:dyDescent="0.3">
      <c r="A147" s="58" t="s">
        <v>103</v>
      </c>
      <c r="B147" s="63">
        <v>107.1351930165</v>
      </c>
      <c r="C147" s="64">
        <v>7.1528582972629595E-2</v>
      </c>
      <c r="D147" s="63">
        <v>0</v>
      </c>
      <c r="E147" s="62">
        <v>0</v>
      </c>
      <c r="F147" s="63">
        <v>0</v>
      </c>
      <c r="G147" s="62">
        <v>0</v>
      </c>
      <c r="H147" s="89">
        <v>0</v>
      </c>
      <c r="I147" s="88">
        <v>0</v>
      </c>
      <c r="J147" s="89">
        <v>0</v>
      </c>
      <c r="K147" s="88">
        <v>0</v>
      </c>
      <c r="L147" s="89">
        <v>107.1351930165</v>
      </c>
      <c r="M147" s="90">
        <v>0.42172134111010001</v>
      </c>
      <c r="N147" s="89">
        <v>0</v>
      </c>
      <c r="O147" s="88">
        <v>0</v>
      </c>
    </row>
    <row r="148" spans="1:15" customFormat="1" x14ac:dyDescent="0.3">
      <c r="A148" s="58" t="s">
        <v>104</v>
      </c>
      <c r="B148" s="59">
        <v>25.615117335699999</v>
      </c>
      <c r="C148" s="60">
        <v>1.7101878422136001E-2</v>
      </c>
      <c r="D148" s="59">
        <v>0</v>
      </c>
      <c r="E148" s="60">
        <v>0</v>
      </c>
      <c r="F148" s="59">
        <v>0</v>
      </c>
      <c r="G148" s="62">
        <v>0</v>
      </c>
      <c r="H148" s="86">
        <v>25.615117335699999</v>
      </c>
      <c r="I148" s="90">
        <v>0.128934251443764</v>
      </c>
      <c r="J148" s="86">
        <v>0</v>
      </c>
      <c r="K148" s="87">
        <v>0</v>
      </c>
      <c r="L148" s="86">
        <v>0</v>
      </c>
      <c r="M148" s="88">
        <v>0</v>
      </c>
      <c r="N148" s="86">
        <v>0</v>
      </c>
      <c r="O148" s="87">
        <v>0</v>
      </c>
    </row>
    <row r="149" spans="1:15" customFormat="1" x14ac:dyDescent="0.3">
      <c r="A149" s="58" t="s">
        <v>105</v>
      </c>
      <c r="B149" s="63">
        <v>24.6364750513</v>
      </c>
      <c r="C149" s="64">
        <v>1.64484899895465E-2</v>
      </c>
      <c r="D149" s="63">
        <v>0</v>
      </c>
      <c r="E149" s="64">
        <v>0</v>
      </c>
      <c r="F149" s="63">
        <v>0</v>
      </c>
      <c r="G149" s="62">
        <v>0</v>
      </c>
      <c r="H149" s="89">
        <v>0</v>
      </c>
      <c r="I149" s="91">
        <v>0</v>
      </c>
      <c r="J149" s="89">
        <v>0</v>
      </c>
      <c r="K149" s="91">
        <v>0</v>
      </c>
      <c r="L149" s="89">
        <v>0</v>
      </c>
      <c r="M149" s="88">
        <v>0</v>
      </c>
      <c r="N149" s="89">
        <v>24.6364750513</v>
      </c>
      <c r="O149" s="90">
        <v>0.132453832902167</v>
      </c>
    </row>
    <row r="150" spans="1:15" customFormat="1" x14ac:dyDescent="0.3">
      <c r="A150" s="58" t="s">
        <v>106</v>
      </c>
      <c r="B150" s="59">
        <v>60.979468995200001</v>
      </c>
      <c r="C150" s="60">
        <v>4.0712812334022602E-2</v>
      </c>
      <c r="D150" s="59">
        <v>0</v>
      </c>
      <c r="E150" s="62">
        <v>0</v>
      </c>
      <c r="F150" s="59">
        <v>0</v>
      </c>
      <c r="G150" s="62">
        <v>0</v>
      </c>
      <c r="H150" s="86">
        <v>0</v>
      </c>
      <c r="I150" s="88">
        <v>0</v>
      </c>
      <c r="J150" s="86">
        <v>0</v>
      </c>
      <c r="K150" s="88">
        <v>0</v>
      </c>
      <c r="L150" s="86">
        <v>60.979468995200001</v>
      </c>
      <c r="M150" s="90">
        <v>0.240036375730213</v>
      </c>
      <c r="N150" s="86">
        <v>0</v>
      </c>
      <c r="O150" s="88">
        <v>0</v>
      </c>
    </row>
    <row r="151" spans="1:15" customFormat="1" x14ac:dyDescent="0.3">
      <c r="A151" s="58" t="s">
        <v>107</v>
      </c>
      <c r="B151" s="63">
        <v>33.868733154499999</v>
      </c>
      <c r="C151" s="64">
        <v>2.2612387408929201E-2</v>
      </c>
      <c r="D151" s="63">
        <v>0</v>
      </c>
      <c r="E151" s="64">
        <v>0</v>
      </c>
      <c r="F151" s="63">
        <v>0</v>
      </c>
      <c r="G151" s="62">
        <v>0</v>
      </c>
      <c r="H151" s="89">
        <v>0</v>
      </c>
      <c r="I151" s="88">
        <v>0</v>
      </c>
      <c r="J151" s="89">
        <v>0</v>
      </c>
      <c r="K151" s="91">
        <v>0</v>
      </c>
      <c r="L151" s="89">
        <v>33.868733154499999</v>
      </c>
      <c r="M151" s="90">
        <v>0.133319100525782</v>
      </c>
      <c r="N151" s="89">
        <v>0</v>
      </c>
      <c r="O151" s="91">
        <v>0</v>
      </c>
    </row>
    <row r="152" spans="1:15" customFormat="1" x14ac:dyDescent="0.3">
      <c r="A152" s="58" t="s">
        <v>108</v>
      </c>
      <c r="B152" s="59">
        <v>30.275596644099998</v>
      </c>
      <c r="C152" s="60">
        <v>2.0213437486128898E-2</v>
      </c>
      <c r="D152" s="59">
        <v>0</v>
      </c>
      <c r="E152" s="60">
        <v>0</v>
      </c>
      <c r="F152" s="59">
        <v>0</v>
      </c>
      <c r="G152" s="62">
        <v>0</v>
      </c>
      <c r="H152" s="86">
        <v>30.275596644099998</v>
      </c>
      <c r="I152" s="90">
        <v>0.15239287562739101</v>
      </c>
      <c r="J152" s="86">
        <v>0</v>
      </c>
      <c r="K152" s="87">
        <v>0</v>
      </c>
      <c r="L152" s="86">
        <v>0</v>
      </c>
      <c r="M152" s="88">
        <v>0</v>
      </c>
      <c r="N152" s="86">
        <v>0</v>
      </c>
      <c r="O152" s="87">
        <v>0</v>
      </c>
    </row>
    <row r="153" spans="1:15" customFormat="1" x14ac:dyDescent="0.3">
      <c r="A153" s="58" t="s">
        <v>109</v>
      </c>
      <c r="B153" s="63">
        <v>18.681850269800002</v>
      </c>
      <c r="C153" s="64">
        <v>1.24728974623663E-2</v>
      </c>
      <c r="D153" s="63">
        <v>0</v>
      </c>
      <c r="E153" s="64">
        <v>0</v>
      </c>
      <c r="F153" s="63">
        <v>0</v>
      </c>
      <c r="G153" s="62">
        <v>0</v>
      </c>
      <c r="H153" s="89">
        <v>18.681850269800002</v>
      </c>
      <c r="I153" s="90">
        <v>9.4035500542645298E-2</v>
      </c>
      <c r="J153" s="89">
        <v>0</v>
      </c>
      <c r="K153" s="91">
        <v>0</v>
      </c>
      <c r="L153" s="89">
        <v>0</v>
      </c>
      <c r="M153" s="91">
        <v>0</v>
      </c>
      <c r="N153" s="89">
        <v>0</v>
      </c>
      <c r="O153" s="91">
        <v>0</v>
      </c>
    </row>
    <row r="154" spans="1:15" customFormat="1" x14ac:dyDescent="0.3">
      <c r="A154" s="58" t="s">
        <v>110</v>
      </c>
      <c r="B154" s="59">
        <v>13.660452705100001</v>
      </c>
      <c r="C154" s="60">
        <v>9.1203720948161392E-3</v>
      </c>
      <c r="D154" s="59">
        <v>0</v>
      </c>
      <c r="E154" s="60">
        <v>0</v>
      </c>
      <c r="F154" s="59">
        <v>0</v>
      </c>
      <c r="G154" s="62">
        <v>0</v>
      </c>
      <c r="H154" s="86">
        <v>0</v>
      </c>
      <c r="I154" s="87">
        <v>0</v>
      </c>
      <c r="J154" s="86">
        <v>13.660452705100001</v>
      </c>
      <c r="K154" s="90">
        <v>0.10967606768600099</v>
      </c>
      <c r="L154" s="86">
        <v>0</v>
      </c>
      <c r="M154" s="87">
        <v>0</v>
      </c>
      <c r="N154" s="86">
        <v>0</v>
      </c>
      <c r="O154" s="87">
        <v>0</v>
      </c>
    </row>
    <row r="155" spans="1:15" customFormat="1" x14ac:dyDescent="0.3">
      <c r="A155" s="58" t="s">
        <v>111</v>
      </c>
      <c r="B155" s="63">
        <v>25.7134425978</v>
      </c>
      <c r="C155" s="64">
        <v>1.7167525073534199E-2</v>
      </c>
      <c r="D155" s="63">
        <v>0</v>
      </c>
      <c r="E155" s="64">
        <v>0</v>
      </c>
      <c r="F155" s="63">
        <v>0</v>
      </c>
      <c r="G155" s="62">
        <v>0</v>
      </c>
      <c r="H155" s="89">
        <v>25.7134425978</v>
      </c>
      <c r="I155" s="90">
        <v>0.12942917379374699</v>
      </c>
      <c r="J155" s="89">
        <v>25.7134425978</v>
      </c>
      <c r="K155" s="90">
        <v>0.20644625267386099</v>
      </c>
      <c r="L155" s="89">
        <v>0</v>
      </c>
      <c r="M155" s="88">
        <v>0</v>
      </c>
      <c r="N155" s="89">
        <v>0</v>
      </c>
      <c r="O155" s="91">
        <v>0</v>
      </c>
    </row>
    <row r="156" spans="1:15" customFormat="1" x14ac:dyDescent="0.3">
      <c r="A156" s="58" t="s">
        <v>112</v>
      </c>
      <c r="B156" s="59">
        <v>23.506473252100001</v>
      </c>
      <c r="C156" s="60">
        <v>1.5694046699927799E-2</v>
      </c>
      <c r="D156" s="59">
        <v>0</v>
      </c>
      <c r="E156" s="60">
        <v>0</v>
      </c>
      <c r="F156" s="59">
        <v>0</v>
      </c>
      <c r="G156" s="62">
        <v>0</v>
      </c>
      <c r="H156" s="86">
        <v>0</v>
      </c>
      <c r="I156" s="87">
        <v>0</v>
      </c>
      <c r="J156" s="86">
        <v>0</v>
      </c>
      <c r="K156" s="87">
        <v>0</v>
      </c>
      <c r="L156" s="86">
        <v>23.506473252100001</v>
      </c>
      <c r="M156" s="90">
        <v>9.2529645446362094E-2</v>
      </c>
      <c r="N156" s="86">
        <v>0</v>
      </c>
      <c r="O156" s="87">
        <v>0</v>
      </c>
    </row>
    <row r="157" spans="1:15" customFormat="1" x14ac:dyDescent="0.3">
      <c r="A157" s="58" t="s">
        <v>113</v>
      </c>
      <c r="B157" s="63">
        <v>12.4459175852</v>
      </c>
      <c r="C157" s="64">
        <v>8.3094903140407007E-3</v>
      </c>
      <c r="D157" s="63">
        <v>0</v>
      </c>
      <c r="E157" s="64">
        <v>0</v>
      </c>
      <c r="F157" s="63">
        <v>0</v>
      </c>
      <c r="G157" s="62">
        <v>0</v>
      </c>
      <c r="H157" s="89">
        <v>12.4459175852</v>
      </c>
      <c r="I157" s="90">
        <v>6.2646797449647004E-2</v>
      </c>
      <c r="J157" s="89">
        <v>0</v>
      </c>
      <c r="K157" s="91">
        <v>0</v>
      </c>
      <c r="L157" s="89">
        <v>0</v>
      </c>
      <c r="M157" s="91">
        <v>0</v>
      </c>
      <c r="N157" s="89">
        <v>0</v>
      </c>
      <c r="O157" s="91">
        <v>0</v>
      </c>
    </row>
    <row r="158" spans="1:15" customFormat="1" x14ac:dyDescent="0.3">
      <c r="A158" s="58" t="s">
        <v>114</v>
      </c>
      <c r="B158" s="59">
        <v>213.478302445</v>
      </c>
      <c r="C158" s="60">
        <v>0.142528333028173</v>
      </c>
      <c r="D158" s="59">
        <v>0</v>
      </c>
      <c r="E158" s="62">
        <v>0</v>
      </c>
      <c r="F158" s="59">
        <v>0</v>
      </c>
      <c r="G158" s="62">
        <v>0</v>
      </c>
      <c r="H158" s="86">
        <v>85.936133502900006</v>
      </c>
      <c r="I158" s="90">
        <v>0.432561401142806</v>
      </c>
      <c r="J158" s="86">
        <v>85.178826118600199</v>
      </c>
      <c r="K158" s="90">
        <v>0.68387767964013901</v>
      </c>
      <c r="L158" s="86">
        <v>28.552748288</v>
      </c>
      <c r="M158" s="87">
        <v>0.112393537187542</v>
      </c>
      <c r="N158" s="86">
        <v>13.404235374200001</v>
      </c>
      <c r="O158" s="88">
        <v>7.2065599836772104E-2</v>
      </c>
    </row>
    <row r="159" spans="1:15" customFormat="1" x14ac:dyDescent="0.3">
      <c r="A159" s="65" t="s">
        <v>1</v>
      </c>
      <c r="H159" s="84"/>
      <c r="I159" s="84"/>
      <c r="J159" s="84"/>
      <c r="K159" s="84"/>
      <c r="L159" s="84"/>
      <c r="M159" s="84"/>
      <c r="N159" s="84"/>
      <c r="O159" s="84"/>
    </row>
    <row r="160" spans="1:15" customFormat="1" x14ac:dyDescent="0.3">
      <c r="A160" s="65" t="s">
        <v>1</v>
      </c>
      <c r="H160" s="84"/>
      <c r="I160" s="84"/>
      <c r="J160" s="84"/>
      <c r="K160" s="84"/>
      <c r="L160" s="84"/>
      <c r="M160" s="84"/>
      <c r="N160" s="84"/>
      <c r="O160" s="84"/>
    </row>
    <row r="161" spans="1:15" customFormat="1" x14ac:dyDescent="0.3">
      <c r="A161" s="53" t="s">
        <v>496</v>
      </c>
      <c r="H161" s="84"/>
      <c r="I161" s="84"/>
      <c r="J161" s="84"/>
      <c r="K161" s="84"/>
      <c r="L161" s="84"/>
      <c r="M161" s="84"/>
      <c r="N161" s="84"/>
      <c r="O161" s="84"/>
    </row>
    <row r="162" spans="1:15" customFormat="1" x14ac:dyDescent="0.3">
      <c r="A162" s="54" t="s">
        <v>1</v>
      </c>
      <c r="H162" s="84"/>
      <c r="I162" s="84"/>
      <c r="J162" s="84"/>
      <c r="K162" s="84"/>
      <c r="L162" s="84"/>
      <c r="M162" s="84"/>
      <c r="N162" s="84"/>
      <c r="O162" s="84"/>
    </row>
    <row r="163" spans="1:15" customFormat="1" ht="25.5" customHeight="1" x14ac:dyDescent="0.3">
      <c r="A163" s="114" t="s">
        <v>1</v>
      </c>
      <c r="B163" s="113" t="s">
        <v>504</v>
      </c>
      <c r="C163" s="113" t="s">
        <v>1</v>
      </c>
      <c r="D163" s="113" t="s">
        <v>498</v>
      </c>
      <c r="E163" s="113" t="s">
        <v>1</v>
      </c>
      <c r="F163" s="113" t="s">
        <v>499</v>
      </c>
      <c r="G163" s="113" t="s">
        <v>1</v>
      </c>
      <c r="H163" s="118" t="s">
        <v>500</v>
      </c>
      <c r="I163" s="118" t="s">
        <v>1</v>
      </c>
      <c r="J163" s="118" t="s">
        <v>501</v>
      </c>
      <c r="K163" s="118" t="s">
        <v>1</v>
      </c>
      <c r="L163" s="118" t="s">
        <v>502</v>
      </c>
      <c r="M163" s="118" t="s">
        <v>1</v>
      </c>
      <c r="N163" s="118" t="s">
        <v>503</v>
      </c>
      <c r="O163" s="118" t="s">
        <v>1</v>
      </c>
    </row>
    <row r="164" spans="1:15" customFormat="1" x14ac:dyDescent="0.3">
      <c r="A164" s="115" t="s">
        <v>1</v>
      </c>
      <c r="B164" s="55" t="s">
        <v>14</v>
      </c>
      <c r="C164" s="55" t="s">
        <v>15</v>
      </c>
      <c r="D164" s="55" t="s">
        <v>14</v>
      </c>
      <c r="E164" s="55" t="s">
        <v>15</v>
      </c>
      <c r="F164" s="55" t="s">
        <v>14</v>
      </c>
      <c r="G164" s="55" t="s">
        <v>15</v>
      </c>
      <c r="H164" s="80" t="s">
        <v>14</v>
      </c>
      <c r="I164" s="80" t="s">
        <v>15</v>
      </c>
      <c r="J164" s="80" t="s">
        <v>14</v>
      </c>
      <c r="K164" s="80" t="s">
        <v>15</v>
      </c>
      <c r="L164" s="80" t="s">
        <v>14</v>
      </c>
      <c r="M164" s="80" t="s">
        <v>15</v>
      </c>
      <c r="N164" s="80" t="s">
        <v>14</v>
      </c>
      <c r="O164" s="80" t="s">
        <v>15</v>
      </c>
    </row>
    <row r="165" spans="1:15" customFormat="1" x14ac:dyDescent="0.3">
      <c r="A165" s="56" t="s">
        <v>16</v>
      </c>
      <c r="B165" s="57">
        <v>1497.7955463971</v>
      </c>
      <c r="C165" s="57">
        <v>1497.7955463971</v>
      </c>
      <c r="D165" s="57">
        <v>93.158989064599993</v>
      </c>
      <c r="E165" s="57">
        <v>93.158989064599993</v>
      </c>
      <c r="F165" s="57">
        <v>666.67977562529995</v>
      </c>
      <c r="G165" s="57">
        <v>666.67977562529995</v>
      </c>
      <c r="H165" s="85">
        <v>198.6680579355</v>
      </c>
      <c r="I165" s="85">
        <v>198.6680579355</v>
      </c>
      <c r="J165" s="85">
        <v>124.5527214215</v>
      </c>
      <c r="K165" s="85">
        <v>124.5527214215</v>
      </c>
      <c r="L165" s="85">
        <v>254.04261670630001</v>
      </c>
      <c r="M165" s="85">
        <v>254.04261670630001</v>
      </c>
      <c r="N165" s="85">
        <v>186.00046908039999</v>
      </c>
      <c r="O165" s="85">
        <v>186.00046908039999</v>
      </c>
    </row>
    <row r="166" spans="1:15" customFormat="1" x14ac:dyDescent="0.3">
      <c r="A166" s="58" t="s">
        <v>115</v>
      </c>
      <c r="B166" s="59">
        <v>476.23301947030001</v>
      </c>
      <c r="C166" s="60">
        <v>0.31795595908658097</v>
      </c>
      <c r="D166" s="59">
        <v>35.414138328600004</v>
      </c>
      <c r="E166" s="60">
        <v>0.380147301770766</v>
      </c>
      <c r="F166" s="59">
        <v>248.425908526401</v>
      </c>
      <c r="G166" s="61">
        <v>0.37263153557252199</v>
      </c>
      <c r="H166" s="86">
        <v>55.368879786699701</v>
      </c>
      <c r="I166" s="87">
        <v>0.27870046328573</v>
      </c>
      <c r="J166" s="86">
        <v>38.659635502</v>
      </c>
      <c r="K166" s="87">
        <v>0.31038772224953298</v>
      </c>
      <c r="L166" s="86">
        <v>67.232713573999902</v>
      </c>
      <c r="M166" s="87">
        <v>0.264651318923108</v>
      </c>
      <c r="N166" s="86">
        <v>41.126687637099998</v>
      </c>
      <c r="O166" s="88">
        <v>0.22111066622806599</v>
      </c>
    </row>
    <row r="167" spans="1:15" customFormat="1" x14ac:dyDescent="0.3">
      <c r="A167" s="58" t="s">
        <v>116</v>
      </c>
      <c r="B167" s="63">
        <v>113.09866175880001</v>
      </c>
      <c r="C167" s="64">
        <v>7.5510080151363304E-2</v>
      </c>
      <c r="D167" s="63">
        <v>3.4756794396999999</v>
      </c>
      <c r="E167" s="64">
        <v>3.7309115036551502E-2</v>
      </c>
      <c r="F167" s="63">
        <v>58.806161436399996</v>
      </c>
      <c r="G167" s="64">
        <v>8.8207507691745804E-2</v>
      </c>
      <c r="H167" s="89">
        <v>5.0378771608999804</v>
      </c>
      <c r="I167" s="88">
        <v>2.5358264500353701E-2</v>
      </c>
      <c r="J167" s="89">
        <v>9.1821445028000301</v>
      </c>
      <c r="K167" s="91">
        <v>7.37209464233754E-2</v>
      </c>
      <c r="L167" s="89">
        <v>18.646563214</v>
      </c>
      <c r="M167" s="91">
        <v>7.3399351084300096E-2</v>
      </c>
      <c r="N167" s="89">
        <v>17.950236005000001</v>
      </c>
      <c r="O167" s="91">
        <v>9.6506401805045397E-2</v>
      </c>
    </row>
    <row r="168" spans="1:15" customFormat="1" x14ac:dyDescent="0.3">
      <c r="A168" s="58" t="s">
        <v>117</v>
      </c>
      <c r="B168" s="59">
        <v>414.46876332020003</v>
      </c>
      <c r="C168" s="60">
        <v>0.27671918528346001</v>
      </c>
      <c r="D168" s="59">
        <v>17.286858681599998</v>
      </c>
      <c r="E168" s="60">
        <v>0.18556296987736301</v>
      </c>
      <c r="F168" s="59">
        <v>121.1039088485</v>
      </c>
      <c r="G168" s="62">
        <v>0.18165229136419</v>
      </c>
      <c r="H168" s="86">
        <v>88.736929682799996</v>
      </c>
      <c r="I168" s="90">
        <v>0.44665926976348402</v>
      </c>
      <c r="J168" s="86">
        <v>38.652832138000001</v>
      </c>
      <c r="K168" s="87">
        <v>0.31033309988622898</v>
      </c>
      <c r="L168" s="86">
        <v>95.957958457199894</v>
      </c>
      <c r="M168" s="90">
        <v>0.377723862638911</v>
      </c>
      <c r="N168" s="86">
        <v>69.298016423300197</v>
      </c>
      <c r="O168" s="90">
        <v>0.37256904117454398</v>
      </c>
    </row>
    <row r="169" spans="1:15" customFormat="1" x14ac:dyDescent="0.3">
      <c r="A169" s="58" t="s">
        <v>118</v>
      </c>
      <c r="B169" s="63">
        <v>73.787685846899905</v>
      </c>
      <c r="C169" s="64">
        <v>4.9264190980133397E-2</v>
      </c>
      <c r="D169" s="63">
        <v>3.4974493972999898</v>
      </c>
      <c r="E169" s="64">
        <v>3.7542801101831801E-2</v>
      </c>
      <c r="F169" s="63">
        <v>51.259724729600002</v>
      </c>
      <c r="G169" s="61">
        <v>7.6888075210504003E-2</v>
      </c>
      <c r="H169" s="89">
        <v>5.62765102210001</v>
      </c>
      <c r="I169" s="91">
        <v>2.8326904086046299E-2</v>
      </c>
      <c r="J169" s="89">
        <v>3.5127964237999998</v>
      </c>
      <c r="K169" s="91">
        <v>2.8203289207245099E-2</v>
      </c>
      <c r="L169" s="89">
        <v>6.0205760744000001</v>
      </c>
      <c r="M169" s="91">
        <v>2.3699079124824201E-2</v>
      </c>
      <c r="N169" s="89">
        <v>6.8734564597000203</v>
      </c>
      <c r="O169" s="91">
        <v>3.6953973792017203E-2</v>
      </c>
    </row>
    <row r="170" spans="1:15" customFormat="1" x14ac:dyDescent="0.3">
      <c r="A170" s="58" t="s">
        <v>119</v>
      </c>
      <c r="B170" s="59">
        <v>64.965457097599995</v>
      </c>
      <c r="C170" s="60">
        <v>4.3374048783809203E-2</v>
      </c>
      <c r="D170" s="59">
        <v>2.0705756317000099</v>
      </c>
      <c r="E170" s="60">
        <v>2.2226256988084999E-2</v>
      </c>
      <c r="F170" s="59">
        <v>37.452262148199999</v>
      </c>
      <c r="G170" s="60">
        <v>5.61772885836717E-2</v>
      </c>
      <c r="H170" s="86">
        <v>13.4166396002</v>
      </c>
      <c r="I170" s="87">
        <v>6.7532947871045704E-2</v>
      </c>
      <c r="J170" s="86">
        <v>5.7017886688999999</v>
      </c>
      <c r="K170" s="87">
        <v>4.5778113908924799E-2</v>
      </c>
      <c r="L170" s="86">
        <v>2.7180353248000002</v>
      </c>
      <c r="M170" s="88">
        <v>1.0699131350636101E-2</v>
      </c>
      <c r="N170" s="86">
        <v>5.0081950265000001</v>
      </c>
      <c r="O170" s="87">
        <v>2.6925711807399701E-2</v>
      </c>
    </row>
    <row r="171" spans="1:15" customFormat="1" x14ac:dyDescent="0.3">
      <c r="A171" s="58" t="s">
        <v>120</v>
      </c>
      <c r="B171" s="63">
        <v>81.203358507800104</v>
      </c>
      <c r="C171" s="64">
        <v>5.4215249005868701E-2</v>
      </c>
      <c r="D171" s="63">
        <v>6.7772958796999996</v>
      </c>
      <c r="E171" s="64">
        <v>7.27497791436999E-2</v>
      </c>
      <c r="F171" s="63">
        <v>29.0787010666001</v>
      </c>
      <c r="G171" s="64">
        <v>4.3617193935913498E-2</v>
      </c>
      <c r="H171" s="89">
        <v>2.9121214089</v>
      </c>
      <c r="I171" s="88">
        <v>1.4658226587413699E-2</v>
      </c>
      <c r="J171" s="89">
        <v>9.7246397353000003</v>
      </c>
      <c r="K171" s="91">
        <v>7.8076493426352006E-2</v>
      </c>
      <c r="L171" s="89">
        <v>20.331080355899999</v>
      </c>
      <c r="M171" s="91">
        <v>8.0030195797443193E-2</v>
      </c>
      <c r="N171" s="89">
        <v>12.543571396899999</v>
      </c>
      <c r="O171" s="91">
        <v>6.74383858219086E-2</v>
      </c>
    </row>
    <row r="172" spans="1:15" customFormat="1" x14ac:dyDescent="0.3">
      <c r="A172" s="58" t="s">
        <v>24</v>
      </c>
      <c r="B172" s="59">
        <v>146.51735661390001</v>
      </c>
      <c r="C172" s="60">
        <v>9.7822000450156807E-2</v>
      </c>
      <c r="D172" s="59">
        <v>12.894940096399999</v>
      </c>
      <c r="E172" s="60">
        <v>0.138418634915179</v>
      </c>
      <c r="F172" s="59">
        <v>70.256260878500001</v>
      </c>
      <c r="G172" s="60">
        <v>0.105382319139057</v>
      </c>
      <c r="H172" s="86">
        <v>16.893057600799999</v>
      </c>
      <c r="I172" s="87">
        <v>8.5031573652793901E-2</v>
      </c>
      <c r="J172" s="86">
        <v>12.1336995612</v>
      </c>
      <c r="K172" s="87">
        <v>9.7418181013791197E-2</v>
      </c>
      <c r="L172" s="86">
        <v>17.031432492899999</v>
      </c>
      <c r="M172" s="87">
        <v>6.7041635429972504E-2</v>
      </c>
      <c r="N172" s="86">
        <v>13.506371636300001</v>
      </c>
      <c r="O172" s="87">
        <v>7.2614718140639606E-2</v>
      </c>
    </row>
    <row r="173" spans="1:15" customFormat="1" x14ac:dyDescent="0.3">
      <c r="A173" s="58" t="s">
        <v>121</v>
      </c>
      <c r="B173" s="63">
        <v>31.2185249445</v>
      </c>
      <c r="C173" s="64">
        <v>2.0842981553520601E-2</v>
      </c>
      <c r="D173" s="63">
        <v>2.3406283515999999</v>
      </c>
      <c r="E173" s="64">
        <v>2.5125093939962401E-2</v>
      </c>
      <c r="F173" s="63">
        <v>18.208724734699899</v>
      </c>
      <c r="G173" s="64">
        <v>2.7312550043417001E-2</v>
      </c>
      <c r="H173" s="89">
        <v>0.42384980230000002</v>
      </c>
      <c r="I173" s="91">
        <v>2.1334572185610599E-3</v>
      </c>
      <c r="J173" s="89">
        <v>0.42384980230000002</v>
      </c>
      <c r="K173" s="91">
        <v>3.4029750411124801E-3</v>
      </c>
      <c r="L173" s="89">
        <v>2.0404414965000002</v>
      </c>
      <c r="M173" s="91">
        <v>8.0318866297104993E-3</v>
      </c>
      <c r="N173" s="89">
        <v>8.2048805593999692</v>
      </c>
      <c r="O173" s="91">
        <v>4.4112149823952201E-2</v>
      </c>
    </row>
    <row r="174" spans="1:15" customFormat="1" x14ac:dyDescent="0.3">
      <c r="A174" s="58" t="s">
        <v>122</v>
      </c>
      <c r="B174" s="59">
        <v>0</v>
      </c>
      <c r="C174" s="60">
        <v>0</v>
      </c>
      <c r="D174" s="59">
        <v>0</v>
      </c>
      <c r="E174" s="60">
        <v>0</v>
      </c>
      <c r="F174" s="59">
        <v>0</v>
      </c>
      <c r="G174" s="60">
        <v>0</v>
      </c>
      <c r="H174" s="86">
        <v>0</v>
      </c>
      <c r="I174" s="87">
        <v>0</v>
      </c>
      <c r="J174" s="86">
        <v>0</v>
      </c>
      <c r="K174" s="87">
        <v>0</v>
      </c>
      <c r="L174" s="86">
        <v>0</v>
      </c>
      <c r="M174" s="87">
        <v>0</v>
      </c>
      <c r="N174" s="86">
        <v>0</v>
      </c>
      <c r="O174" s="87">
        <v>0</v>
      </c>
    </row>
    <row r="175" spans="1:15" customFormat="1" x14ac:dyDescent="0.3">
      <c r="A175" s="58" t="s">
        <v>123</v>
      </c>
      <c r="B175" s="63">
        <v>0.28876204890000001</v>
      </c>
      <c r="C175" s="64">
        <v>1.9279136568045501E-4</v>
      </c>
      <c r="D175" s="63">
        <v>0</v>
      </c>
      <c r="E175" s="64">
        <v>0</v>
      </c>
      <c r="F175" s="63">
        <v>0.28876204890000001</v>
      </c>
      <c r="G175" s="64">
        <v>4.3313455643552602E-4</v>
      </c>
      <c r="H175" s="89">
        <v>0</v>
      </c>
      <c r="I175" s="91">
        <v>0</v>
      </c>
      <c r="J175" s="89">
        <v>0</v>
      </c>
      <c r="K175" s="91">
        <v>0</v>
      </c>
      <c r="L175" s="89">
        <v>0</v>
      </c>
      <c r="M175" s="91">
        <v>0</v>
      </c>
      <c r="N175" s="89">
        <v>0</v>
      </c>
      <c r="O175" s="91">
        <v>0</v>
      </c>
    </row>
    <row r="176" spans="1:15" customFormat="1" x14ac:dyDescent="0.3">
      <c r="A176" s="58" t="s">
        <v>124</v>
      </c>
      <c r="B176" s="59">
        <v>5.7231486260000004</v>
      </c>
      <c r="C176" s="60">
        <v>3.82104796597029E-3</v>
      </c>
      <c r="D176" s="59">
        <v>0</v>
      </c>
      <c r="E176" s="60">
        <v>0</v>
      </c>
      <c r="F176" s="59">
        <v>1.0945666341</v>
      </c>
      <c r="G176" s="60">
        <v>1.64181766737017E-3</v>
      </c>
      <c r="H176" s="86">
        <v>0</v>
      </c>
      <c r="I176" s="87">
        <v>0</v>
      </c>
      <c r="J176" s="86">
        <v>0</v>
      </c>
      <c r="K176" s="87">
        <v>0</v>
      </c>
      <c r="L176" s="86">
        <v>3.8152614971999999</v>
      </c>
      <c r="M176" s="90">
        <v>1.50181947685212E-2</v>
      </c>
      <c r="N176" s="86">
        <v>0.81332049470000001</v>
      </c>
      <c r="O176" s="87">
        <v>4.3726798040946702E-3</v>
      </c>
    </row>
    <row r="177" spans="1:15" customFormat="1" x14ac:dyDescent="0.3">
      <c r="A177" s="58" t="s">
        <v>125</v>
      </c>
      <c r="B177" s="63">
        <v>1.6005065440999999</v>
      </c>
      <c r="C177" s="64">
        <v>1.06857477841349E-3</v>
      </c>
      <c r="D177" s="63">
        <v>0.34447959500000003</v>
      </c>
      <c r="E177" s="64">
        <v>3.6977601244805799E-3</v>
      </c>
      <c r="F177" s="63">
        <v>0.74861813740000005</v>
      </c>
      <c r="G177" s="64">
        <v>1.1229051259247301E-3</v>
      </c>
      <c r="H177" s="89">
        <v>0.50740881170000096</v>
      </c>
      <c r="I177" s="91">
        <v>2.5540533137175798E-3</v>
      </c>
      <c r="J177" s="89">
        <v>0</v>
      </c>
      <c r="K177" s="91">
        <v>0</v>
      </c>
      <c r="L177" s="89">
        <v>0</v>
      </c>
      <c r="M177" s="91">
        <v>0</v>
      </c>
      <c r="N177" s="89">
        <v>0</v>
      </c>
      <c r="O177" s="91">
        <v>0</v>
      </c>
    </row>
    <row r="178" spans="1:15" customFormat="1" x14ac:dyDescent="0.3">
      <c r="A178" s="58" t="s">
        <v>126</v>
      </c>
      <c r="B178" s="59">
        <v>5.4327888342000001</v>
      </c>
      <c r="C178" s="60">
        <v>3.62718987065251E-3</v>
      </c>
      <c r="D178" s="59">
        <v>0.41380770030000003</v>
      </c>
      <c r="E178" s="60">
        <v>4.4419513828456202E-3</v>
      </c>
      <c r="F178" s="59">
        <v>4.2000990816999897</v>
      </c>
      <c r="G178" s="60">
        <v>6.3000247424043997E-3</v>
      </c>
      <c r="H178" s="86">
        <v>0</v>
      </c>
      <c r="I178" s="87">
        <v>0</v>
      </c>
      <c r="J178" s="86">
        <v>0</v>
      </c>
      <c r="K178" s="87">
        <v>0</v>
      </c>
      <c r="L178" s="86">
        <v>0</v>
      </c>
      <c r="M178" s="87">
        <v>0</v>
      </c>
      <c r="N178" s="86">
        <v>0.53012000329999998</v>
      </c>
      <c r="O178" s="87">
        <v>2.8501003568483E-3</v>
      </c>
    </row>
    <row r="179" spans="1:15" customFormat="1" x14ac:dyDescent="0.3">
      <c r="A179" s="58" t="s">
        <v>127</v>
      </c>
      <c r="B179" s="63">
        <v>12.2644894571</v>
      </c>
      <c r="C179" s="64">
        <v>8.1883602115134096E-3</v>
      </c>
      <c r="D179" s="63">
        <v>0.34648004360000001</v>
      </c>
      <c r="E179" s="64">
        <v>3.7192336142649399E-3</v>
      </c>
      <c r="F179" s="63">
        <v>1.1465781129999999</v>
      </c>
      <c r="G179" s="64">
        <v>1.7198333516636099E-3</v>
      </c>
      <c r="H179" s="89">
        <v>0.31890669500000002</v>
      </c>
      <c r="I179" s="91">
        <v>1.6052238005142101E-3</v>
      </c>
      <c r="J179" s="89">
        <v>0</v>
      </c>
      <c r="K179" s="91">
        <v>0</v>
      </c>
      <c r="L179" s="89">
        <v>6.6872410362000103</v>
      </c>
      <c r="M179" s="90">
        <v>2.6323304030249201E-2</v>
      </c>
      <c r="N179" s="89">
        <v>3.7652835693000002</v>
      </c>
      <c r="O179" s="91">
        <v>2.0243408997384998E-2</v>
      </c>
    </row>
    <row r="180" spans="1:15" customFormat="1" x14ac:dyDescent="0.3">
      <c r="A180" s="58" t="s">
        <v>128</v>
      </c>
      <c r="B180" s="59">
        <v>70.993023326799701</v>
      </c>
      <c r="C180" s="60">
        <v>4.7398340512876697E-2</v>
      </c>
      <c r="D180" s="59">
        <v>8.2966559191000009</v>
      </c>
      <c r="E180" s="60">
        <v>8.9059102104970103E-2</v>
      </c>
      <c r="F180" s="59">
        <v>24.6094992413</v>
      </c>
      <c r="G180" s="60">
        <v>3.6913523015180701E-2</v>
      </c>
      <c r="H180" s="86">
        <v>9.4247363640999904</v>
      </c>
      <c r="I180" s="87">
        <v>4.74396159203401E-2</v>
      </c>
      <c r="J180" s="86">
        <v>6.5613350871999998</v>
      </c>
      <c r="K180" s="87">
        <v>5.2679178843437098E-2</v>
      </c>
      <c r="L180" s="86">
        <v>13.561313183199999</v>
      </c>
      <c r="M180" s="87">
        <v>5.3382040222323401E-2</v>
      </c>
      <c r="N180" s="86">
        <v>6.3803298689000201</v>
      </c>
      <c r="O180" s="87">
        <v>3.4302762248099798E-2</v>
      </c>
    </row>
    <row r="181" spans="1:15" customFormat="1" x14ac:dyDescent="0.3">
      <c r="A181" s="65" t="s">
        <v>1</v>
      </c>
      <c r="H181" s="84"/>
      <c r="I181" s="84"/>
      <c r="J181" s="84"/>
      <c r="K181" s="84"/>
      <c r="L181" s="84"/>
      <c r="M181" s="84"/>
      <c r="N181" s="84"/>
      <c r="O181" s="84"/>
    </row>
    <row r="182" spans="1:15" customFormat="1" x14ac:dyDescent="0.3">
      <c r="A182" s="65" t="s">
        <v>1</v>
      </c>
      <c r="H182" s="84"/>
      <c r="I182" s="84"/>
      <c r="J182" s="84"/>
      <c r="K182" s="84"/>
      <c r="L182" s="84"/>
      <c r="M182" s="84"/>
      <c r="N182" s="84"/>
      <c r="O182" s="84"/>
    </row>
    <row r="183" spans="1:15" customFormat="1" x14ac:dyDescent="0.3">
      <c r="A183" s="53" t="s">
        <v>129</v>
      </c>
      <c r="H183" s="84"/>
      <c r="I183" s="84"/>
      <c r="J183" s="84"/>
      <c r="K183" s="84"/>
      <c r="L183" s="84"/>
      <c r="M183" s="84"/>
      <c r="N183" s="84"/>
      <c r="O183" s="84"/>
    </row>
    <row r="184" spans="1:15" customFormat="1" x14ac:dyDescent="0.3">
      <c r="A184" s="54" t="s">
        <v>1</v>
      </c>
      <c r="H184" s="84"/>
      <c r="I184" s="84"/>
      <c r="J184" s="84"/>
      <c r="K184" s="84"/>
      <c r="L184" s="84"/>
      <c r="M184" s="84"/>
      <c r="N184" s="84"/>
      <c r="O184" s="84"/>
    </row>
    <row r="185" spans="1:15" customFormat="1" ht="25.5" customHeight="1" x14ac:dyDescent="0.3">
      <c r="A185" s="114" t="s">
        <v>1</v>
      </c>
      <c r="B185" s="113" t="s">
        <v>504</v>
      </c>
      <c r="C185" s="113" t="s">
        <v>1</v>
      </c>
      <c r="D185" s="113" t="s">
        <v>498</v>
      </c>
      <c r="E185" s="113" t="s">
        <v>1</v>
      </c>
      <c r="F185" s="113" t="s">
        <v>499</v>
      </c>
      <c r="G185" s="113" t="s">
        <v>1</v>
      </c>
      <c r="H185" s="118" t="s">
        <v>500</v>
      </c>
      <c r="I185" s="118" t="s">
        <v>1</v>
      </c>
      <c r="J185" s="118" t="s">
        <v>501</v>
      </c>
      <c r="K185" s="118" t="s">
        <v>1</v>
      </c>
      <c r="L185" s="118" t="s">
        <v>502</v>
      </c>
      <c r="M185" s="118" t="s">
        <v>1</v>
      </c>
      <c r="N185" s="118" t="s">
        <v>503</v>
      </c>
      <c r="O185" s="118" t="s">
        <v>1</v>
      </c>
    </row>
    <row r="186" spans="1:15" customFormat="1" x14ac:dyDescent="0.3">
      <c r="A186" s="115" t="s">
        <v>1</v>
      </c>
      <c r="B186" s="55" t="s">
        <v>14</v>
      </c>
      <c r="C186" s="55" t="s">
        <v>15</v>
      </c>
      <c r="D186" s="55" t="s">
        <v>14</v>
      </c>
      <c r="E186" s="55" t="s">
        <v>15</v>
      </c>
      <c r="F186" s="55" t="s">
        <v>14</v>
      </c>
      <c r="G186" s="55" t="s">
        <v>15</v>
      </c>
      <c r="H186" s="80" t="s">
        <v>14</v>
      </c>
      <c r="I186" s="80" t="s">
        <v>15</v>
      </c>
      <c r="J186" s="80" t="s">
        <v>14</v>
      </c>
      <c r="K186" s="80" t="s">
        <v>15</v>
      </c>
      <c r="L186" s="80" t="s">
        <v>14</v>
      </c>
      <c r="M186" s="80" t="s">
        <v>15</v>
      </c>
      <c r="N186" s="80" t="s">
        <v>14</v>
      </c>
      <c r="O186" s="80" t="s">
        <v>15</v>
      </c>
    </row>
    <row r="187" spans="1:15" customFormat="1" x14ac:dyDescent="0.3">
      <c r="A187" s="56" t="s">
        <v>16</v>
      </c>
      <c r="B187" s="57">
        <v>1487.1290507734</v>
      </c>
      <c r="C187" s="57">
        <v>1487.1290507734</v>
      </c>
      <c r="D187" s="57">
        <v>93.158989064599993</v>
      </c>
      <c r="E187" s="57">
        <v>93.158989064599993</v>
      </c>
      <c r="F187" s="57">
        <v>666.17094746149996</v>
      </c>
      <c r="G187" s="57">
        <v>666.17094746149996</v>
      </c>
      <c r="H187" s="85">
        <v>198.20756118099999</v>
      </c>
      <c r="I187" s="85">
        <v>198.20756118099999</v>
      </c>
      <c r="J187" s="85">
        <v>123.8950696701</v>
      </c>
      <c r="K187" s="85">
        <v>123.8950696701</v>
      </c>
      <c r="L187" s="85">
        <v>246.0684089936</v>
      </c>
      <c r="M187" s="85">
        <v>246.0684089936</v>
      </c>
      <c r="N187" s="85">
        <v>184.93515783909999</v>
      </c>
      <c r="O187" s="85">
        <v>184.93515783909999</v>
      </c>
    </row>
    <row r="188" spans="1:15" customFormat="1" x14ac:dyDescent="0.3">
      <c r="A188" s="58" t="s">
        <v>130</v>
      </c>
      <c r="B188" s="59">
        <v>42.565270487600003</v>
      </c>
      <c r="C188" s="60">
        <v>2.8622445688532099E-2</v>
      </c>
      <c r="D188" s="59">
        <v>3.1724877196999999</v>
      </c>
      <c r="E188" s="60">
        <v>3.4054552883781002E-2</v>
      </c>
      <c r="F188" s="59">
        <v>22.6531127183001</v>
      </c>
      <c r="G188" s="60">
        <v>3.4004954440930803E-2</v>
      </c>
      <c r="H188" s="86">
        <v>5.6473788179000097</v>
      </c>
      <c r="I188" s="87">
        <v>2.84922471385585E-2</v>
      </c>
      <c r="J188" s="86">
        <v>0.82099701559999905</v>
      </c>
      <c r="K188" s="87">
        <v>6.6265511435289496E-3</v>
      </c>
      <c r="L188" s="86">
        <v>2.8743393903999999</v>
      </c>
      <c r="M188" s="87">
        <v>1.16810581340198E-2</v>
      </c>
      <c r="N188" s="86">
        <v>3.9775917421</v>
      </c>
      <c r="O188" s="87">
        <v>2.1508034429887302E-2</v>
      </c>
    </row>
    <row r="189" spans="1:15" customFormat="1" x14ac:dyDescent="0.3">
      <c r="A189" s="58" t="s">
        <v>131</v>
      </c>
      <c r="B189" s="63">
        <v>614.98314953500005</v>
      </c>
      <c r="C189" s="64">
        <v>0.41353717702923698</v>
      </c>
      <c r="D189" s="63">
        <v>43.1685527693</v>
      </c>
      <c r="E189" s="64">
        <v>0.46338580101341897</v>
      </c>
      <c r="F189" s="63">
        <v>307.87840932569998</v>
      </c>
      <c r="G189" s="61">
        <v>0.46216126731268597</v>
      </c>
      <c r="H189" s="89">
        <v>80.886453889400102</v>
      </c>
      <c r="I189" s="91">
        <v>0.40808964808126502</v>
      </c>
      <c r="J189" s="89">
        <v>49.225195665100003</v>
      </c>
      <c r="K189" s="91">
        <v>0.39731359606297301</v>
      </c>
      <c r="L189" s="89">
        <v>109.8071077845</v>
      </c>
      <c r="M189" s="91">
        <v>0.44624626230405701</v>
      </c>
      <c r="N189" s="89">
        <v>34.645852783800002</v>
      </c>
      <c r="O189" s="88">
        <v>0.18734054242916401</v>
      </c>
    </row>
    <row r="190" spans="1:15" customFormat="1" x14ac:dyDescent="0.3">
      <c r="A190" s="58" t="s">
        <v>132</v>
      </c>
      <c r="B190" s="59">
        <v>419.59596134259999</v>
      </c>
      <c r="C190" s="60">
        <v>0.28215168086749698</v>
      </c>
      <c r="D190" s="59">
        <v>21.391498092700001</v>
      </c>
      <c r="E190" s="60">
        <v>0.229623553319866</v>
      </c>
      <c r="F190" s="59">
        <v>177.79964307930001</v>
      </c>
      <c r="G190" s="60">
        <v>0.26689792425926201</v>
      </c>
      <c r="H190" s="86">
        <v>65.7202783944999</v>
      </c>
      <c r="I190" s="87">
        <v>0.331573013677744</v>
      </c>
      <c r="J190" s="86">
        <v>33.884512257099999</v>
      </c>
      <c r="K190" s="87">
        <v>0.27349362930523002</v>
      </c>
      <c r="L190" s="86">
        <v>72.503891358799805</v>
      </c>
      <c r="M190" s="87">
        <v>0.29464932802766097</v>
      </c>
      <c r="N190" s="86">
        <v>53.445211482799998</v>
      </c>
      <c r="O190" s="87">
        <v>0.28899432702406502</v>
      </c>
    </row>
    <row r="191" spans="1:15" customFormat="1" x14ac:dyDescent="0.3">
      <c r="A191" s="58" t="s">
        <v>133</v>
      </c>
      <c r="B191" s="63">
        <v>83.711637500100196</v>
      </c>
      <c r="C191" s="64">
        <v>5.6290768751081001E-2</v>
      </c>
      <c r="D191" s="63">
        <v>5.8987150503999999</v>
      </c>
      <c r="E191" s="64">
        <v>6.3318796281801704E-2</v>
      </c>
      <c r="F191" s="63">
        <v>44.372506879600103</v>
      </c>
      <c r="G191" s="64">
        <v>6.6608288831395496E-2</v>
      </c>
      <c r="H191" s="89">
        <v>12.297487928600001</v>
      </c>
      <c r="I191" s="91">
        <v>6.2043485401498497E-2</v>
      </c>
      <c r="J191" s="89">
        <v>8.8388812328999595</v>
      </c>
      <c r="K191" s="91">
        <v>7.13416704670784E-2</v>
      </c>
      <c r="L191" s="89">
        <v>9.3005642177000194</v>
      </c>
      <c r="M191" s="91">
        <v>3.7796660919370201E-2</v>
      </c>
      <c r="N191" s="89">
        <v>5.3657248960999997</v>
      </c>
      <c r="O191" s="91">
        <v>2.90140877418688E-2</v>
      </c>
    </row>
    <row r="192" spans="1:15" customFormat="1" x14ac:dyDescent="0.3">
      <c r="A192" s="58" t="s">
        <v>134</v>
      </c>
      <c r="B192" s="59">
        <v>361.98313987540001</v>
      </c>
      <c r="C192" s="60">
        <v>0.243410711186864</v>
      </c>
      <c r="D192" s="59">
        <v>26.1246356481</v>
      </c>
      <c r="E192" s="60">
        <v>0.28043064776051002</v>
      </c>
      <c r="F192" s="59">
        <v>150.63618079879899</v>
      </c>
      <c r="G192" s="60">
        <v>0.226122411031</v>
      </c>
      <c r="H192" s="86">
        <v>49.699388133399999</v>
      </c>
      <c r="I192" s="87">
        <v>0.250744158483517</v>
      </c>
      <c r="J192" s="86">
        <v>26.060092189100001</v>
      </c>
      <c r="K192" s="87">
        <v>0.21034002610831201</v>
      </c>
      <c r="L192" s="86">
        <v>69.597929563400101</v>
      </c>
      <c r="M192" s="87">
        <v>0.28283975926877403</v>
      </c>
      <c r="N192" s="86">
        <v>45.789079604400001</v>
      </c>
      <c r="O192" s="87">
        <v>0.24759532010802399</v>
      </c>
    </row>
    <row r="193" spans="1:15" customFormat="1" x14ac:dyDescent="0.3">
      <c r="A193" s="58" t="s">
        <v>135</v>
      </c>
      <c r="B193" s="63">
        <v>226.0605645462</v>
      </c>
      <c r="C193" s="64">
        <v>0.15201139701267599</v>
      </c>
      <c r="D193" s="63">
        <v>7.1967453007999902</v>
      </c>
      <c r="E193" s="62">
        <v>7.7252290659890102E-2</v>
      </c>
      <c r="F193" s="63">
        <v>95.470498763400101</v>
      </c>
      <c r="G193" s="64">
        <v>0.14331231214329901</v>
      </c>
      <c r="H193" s="89">
        <v>47.365244543300001</v>
      </c>
      <c r="I193" s="90">
        <v>0.23896789941351801</v>
      </c>
      <c r="J193" s="89">
        <v>34.624326393700002</v>
      </c>
      <c r="K193" s="90">
        <v>0.27946492532669398</v>
      </c>
      <c r="L193" s="89">
        <v>32.690740417100002</v>
      </c>
      <c r="M193" s="91">
        <v>0.132852244425859</v>
      </c>
      <c r="N193" s="89">
        <v>21.495615692099999</v>
      </c>
      <c r="O193" s="91">
        <v>0.11623325679804999</v>
      </c>
    </row>
    <row r="194" spans="1:15" customFormat="1" x14ac:dyDescent="0.3">
      <c r="A194" s="58" t="s">
        <v>136</v>
      </c>
      <c r="B194" s="59">
        <v>264.9034524548</v>
      </c>
      <c r="C194" s="60">
        <v>0.17813077642255301</v>
      </c>
      <c r="D194" s="59">
        <v>15.8679210965</v>
      </c>
      <c r="E194" s="60">
        <v>0.17033161540102801</v>
      </c>
      <c r="F194" s="59">
        <v>90.159272146000106</v>
      </c>
      <c r="G194" s="62">
        <v>0.135339543835647</v>
      </c>
      <c r="H194" s="86">
        <v>57.011679356599799</v>
      </c>
      <c r="I194" s="90">
        <v>0.28763624867235899</v>
      </c>
      <c r="J194" s="86">
        <v>35.748937424300003</v>
      </c>
      <c r="K194" s="90">
        <v>0.28854205029699798</v>
      </c>
      <c r="L194" s="86">
        <v>36.399593673600002</v>
      </c>
      <c r="M194" s="87">
        <v>0.147924692253148</v>
      </c>
      <c r="N194" s="86">
        <v>39.064458631400001</v>
      </c>
      <c r="O194" s="87">
        <v>0.21123327272030901</v>
      </c>
    </row>
    <row r="195" spans="1:15" customFormat="1" x14ac:dyDescent="0.3">
      <c r="A195" s="58" t="s">
        <v>137</v>
      </c>
      <c r="B195" s="63">
        <v>317.51344819799999</v>
      </c>
      <c r="C195" s="64">
        <v>0.21350766299190599</v>
      </c>
      <c r="D195" s="63">
        <v>15.7902938398</v>
      </c>
      <c r="E195" s="64">
        <v>0.169498338253224</v>
      </c>
      <c r="F195" s="63">
        <v>122.4756162611</v>
      </c>
      <c r="G195" s="64">
        <v>0.183850131453201</v>
      </c>
      <c r="H195" s="89">
        <v>59.483425011199699</v>
      </c>
      <c r="I195" s="90">
        <v>0.30010673990827602</v>
      </c>
      <c r="J195" s="89">
        <v>29.3566247256</v>
      </c>
      <c r="K195" s="91">
        <v>0.23694748147580799</v>
      </c>
      <c r="L195" s="89">
        <v>44.115330268100102</v>
      </c>
      <c r="M195" s="91">
        <v>0.17928075549611699</v>
      </c>
      <c r="N195" s="89">
        <v>51.549703427300003</v>
      </c>
      <c r="O195" s="91">
        <v>0.27874474507518998</v>
      </c>
    </row>
    <row r="196" spans="1:15" customFormat="1" x14ac:dyDescent="0.3">
      <c r="A196" s="58" t="s">
        <v>138</v>
      </c>
      <c r="B196" s="59">
        <v>339.14522464290002</v>
      </c>
      <c r="C196" s="60">
        <v>0.22805366115773401</v>
      </c>
      <c r="D196" s="59">
        <v>19.8566832914</v>
      </c>
      <c r="E196" s="60">
        <v>0.21314833373331901</v>
      </c>
      <c r="F196" s="59">
        <v>146.937565514</v>
      </c>
      <c r="G196" s="60">
        <v>0.220570359716103</v>
      </c>
      <c r="H196" s="86">
        <v>54.253744389100099</v>
      </c>
      <c r="I196" s="87">
        <v>0.273721870476759</v>
      </c>
      <c r="J196" s="86">
        <v>33.189612536799999</v>
      </c>
      <c r="K196" s="87">
        <v>0.26788485308717502</v>
      </c>
      <c r="L196" s="86">
        <v>50.299892855499898</v>
      </c>
      <c r="M196" s="87">
        <v>0.204414264558472</v>
      </c>
      <c r="N196" s="86">
        <v>43.280995014699997</v>
      </c>
      <c r="O196" s="87">
        <v>0.23403335266491601</v>
      </c>
    </row>
    <row r="197" spans="1:15" customFormat="1" x14ac:dyDescent="0.3">
      <c r="A197" s="58" t="s">
        <v>139</v>
      </c>
      <c r="B197" s="63">
        <v>403.22185482110001</v>
      </c>
      <c r="C197" s="64">
        <v>0.27114113237946602</v>
      </c>
      <c r="D197" s="63">
        <v>29.6945887802</v>
      </c>
      <c r="E197" s="64">
        <v>0.31875172839851901</v>
      </c>
      <c r="F197" s="63">
        <v>184.27495952149999</v>
      </c>
      <c r="G197" s="64">
        <v>0.27661812665907298</v>
      </c>
      <c r="H197" s="89">
        <v>59.584317785999801</v>
      </c>
      <c r="I197" s="91">
        <v>0.30061576577085602</v>
      </c>
      <c r="J197" s="89">
        <v>31.359653938400001</v>
      </c>
      <c r="K197" s="91">
        <v>0.25311462370457899</v>
      </c>
      <c r="L197" s="89">
        <v>63.584011125399797</v>
      </c>
      <c r="M197" s="91">
        <v>0.25839973276315098</v>
      </c>
      <c r="N197" s="89">
        <v>47.235313466800001</v>
      </c>
      <c r="O197" s="91">
        <v>0.25541554141855699</v>
      </c>
    </row>
    <row r="198" spans="1:15" customFormat="1" x14ac:dyDescent="0.3">
      <c r="A198" s="58" t="s">
        <v>140</v>
      </c>
      <c r="B198" s="59">
        <v>191.98039861070001</v>
      </c>
      <c r="C198" s="60">
        <v>0.129094646164607</v>
      </c>
      <c r="D198" s="59">
        <v>6.0522211473</v>
      </c>
      <c r="E198" s="60">
        <v>6.4966582485165902E-2</v>
      </c>
      <c r="F198" s="59">
        <v>115.2321793687</v>
      </c>
      <c r="G198" s="61">
        <v>0.172976891003431</v>
      </c>
      <c r="H198" s="86">
        <v>18.904833327399999</v>
      </c>
      <c r="I198" s="87">
        <v>9.5378971492093595E-2</v>
      </c>
      <c r="J198" s="86">
        <v>9.9109078084000295</v>
      </c>
      <c r="K198" s="87">
        <v>7.9994368095438695E-2</v>
      </c>
      <c r="L198" s="86">
        <v>29.355667284599999</v>
      </c>
      <c r="M198" s="87">
        <v>0.119298805582815</v>
      </c>
      <c r="N198" s="86">
        <v>16.214054339099999</v>
      </c>
      <c r="O198" s="87">
        <v>8.7674266637860099E-2</v>
      </c>
    </row>
    <row r="199" spans="1:15" customFormat="1" x14ac:dyDescent="0.3">
      <c r="A199" s="65" t="s">
        <v>1</v>
      </c>
      <c r="H199" s="84"/>
      <c r="I199" s="84"/>
      <c r="J199" s="84"/>
      <c r="K199" s="84"/>
      <c r="L199" s="84"/>
      <c r="M199" s="84"/>
      <c r="N199" s="84"/>
      <c r="O199" s="84"/>
    </row>
    <row r="200" spans="1:15" customFormat="1" x14ac:dyDescent="0.3">
      <c r="A200" s="65" t="s">
        <v>1</v>
      </c>
      <c r="H200" s="84"/>
      <c r="I200" s="84"/>
      <c r="J200" s="84"/>
      <c r="K200" s="84"/>
      <c r="L200" s="84"/>
      <c r="M200" s="84"/>
      <c r="N200" s="84"/>
      <c r="O200" s="84"/>
    </row>
    <row r="201" spans="1:15" customFormat="1" x14ac:dyDescent="0.3">
      <c r="A201" s="53" t="s">
        <v>497</v>
      </c>
      <c r="H201" s="84"/>
      <c r="I201" s="84"/>
      <c r="J201" s="84"/>
      <c r="K201" s="84"/>
      <c r="L201" s="84"/>
      <c r="M201" s="84"/>
      <c r="N201" s="84"/>
      <c r="O201" s="84"/>
    </row>
    <row r="202" spans="1:15" customFormat="1" x14ac:dyDescent="0.3">
      <c r="A202" s="54" t="s">
        <v>1</v>
      </c>
      <c r="H202" s="84"/>
      <c r="I202" s="84"/>
      <c r="J202" s="84"/>
      <c r="K202" s="84"/>
      <c r="L202" s="84"/>
      <c r="M202" s="84"/>
      <c r="N202" s="84"/>
      <c r="O202" s="84"/>
    </row>
    <row r="203" spans="1:15" customFormat="1" ht="25.5" customHeight="1" x14ac:dyDescent="0.3">
      <c r="A203" s="114" t="s">
        <v>1</v>
      </c>
      <c r="B203" s="113" t="s">
        <v>504</v>
      </c>
      <c r="C203" s="113" t="s">
        <v>1</v>
      </c>
      <c r="D203" s="113" t="s">
        <v>498</v>
      </c>
      <c r="E203" s="113" t="s">
        <v>1</v>
      </c>
      <c r="F203" s="113" t="s">
        <v>499</v>
      </c>
      <c r="G203" s="113" t="s">
        <v>1</v>
      </c>
      <c r="H203" s="118" t="s">
        <v>500</v>
      </c>
      <c r="I203" s="118" t="s">
        <v>1</v>
      </c>
      <c r="J203" s="118" t="s">
        <v>501</v>
      </c>
      <c r="K203" s="118" t="s">
        <v>1</v>
      </c>
      <c r="L203" s="118" t="s">
        <v>502</v>
      </c>
      <c r="M203" s="118" t="s">
        <v>1</v>
      </c>
      <c r="N203" s="118" t="s">
        <v>503</v>
      </c>
      <c r="O203" s="118" t="s">
        <v>1</v>
      </c>
    </row>
    <row r="204" spans="1:15" customFormat="1" x14ac:dyDescent="0.3">
      <c r="A204" s="115" t="s">
        <v>1</v>
      </c>
      <c r="B204" s="55" t="s">
        <v>14</v>
      </c>
      <c r="C204" s="55" t="s">
        <v>15</v>
      </c>
      <c r="D204" s="55" t="s">
        <v>14</v>
      </c>
      <c r="E204" s="55" t="s">
        <v>15</v>
      </c>
      <c r="F204" s="55" t="s">
        <v>14</v>
      </c>
      <c r="G204" s="55" t="s">
        <v>15</v>
      </c>
      <c r="H204" s="80" t="s">
        <v>14</v>
      </c>
      <c r="I204" s="80" t="s">
        <v>15</v>
      </c>
      <c r="J204" s="80" t="s">
        <v>14</v>
      </c>
      <c r="K204" s="80" t="s">
        <v>15</v>
      </c>
      <c r="L204" s="80" t="s">
        <v>14</v>
      </c>
      <c r="M204" s="80" t="s">
        <v>15</v>
      </c>
      <c r="N204" s="80" t="s">
        <v>14</v>
      </c>
      <c r="O204" s="80" t="s">
        <v>15</v>
      </c>
    </row>
    <row r="205" spans="1:15" customFormat="1" x14ac:dyDescent="0.3">
      <c r="A205" s="56" t="s">
        <v>16</v>
      </c>
      <c r="B205" s="57">
        <v>1487.1290507734</v>
      </c>
      <c r="C205" s="57">
        <v>1487.1290507734</v>
      </c>
      <c r="D205" s="57">
        <v>93.158989064599993</v>
      </c>
      <c r="E205" s="57">
        <v>93.158989064599993</v>
      </c>
      <c r="F205" s="57">
        <v>666.17094746149996</v>
      </c>
      <c r="G205" s="57">
        <v>666.17094746149996</v>
      </c>
      <c r="H205" s="85">
        <v>198.20756118099999</v>
      </c>
      <c r="I205" s="85">
        <v>198.20756118099999</v>
      </c>
      <c r="J205" s="85">
        <v>123.8950696701</v>
      </c>
      <c r="K205" s="85">
        <v>123.8950696701</v>
      </c>
      <c r="L205" s="85">
        <v>246.0684089936</v>
      </c>
      <c r="M205" s="85">
        <v>246.0684089936</v>
      </c>
      <c r="N205" s="85">
        <v>184.93515783909999</v>
      </c>
      <c r="O205" s="85">
        <v>184.93515783909999</v>
      </c>
    </row>
    <row r="206" spans="1:15" customFormat="1" x14ac:dyDescent="0.3">
      <c r="A206" s="58" t="s">
        <v>130</v>
      </c>
      <c r="B206" s="59">
        <v>20.8350318681</v>
      </c>
      <c r="C206" s="60">
        <v>1.40102379529635E-2</v>
      </c>
      <c r="D206" s="59">
        <v>0</v>
      </c>
      <c r="E206" s="60">
        <v>0</v>
      </c>
      <c r="F206" s="59">
        <v>11.6132470442</v>
      </c>
      <c r="G206" s="60">
        <v>1.7432833251665E-2</v>
      </c>
      <c r="H206" s="86">
        <v>1.0091184683000001</v>
      </c>
      <c r="I206" s="87">
        <v>5.0912208509466999E-3</v>
      </c>
      <c r="J206" s="86">
        <v>0</v>
      </c>
      <c r="K206" s="87">
        <v>0</v>
      </c>
      <c r="L206" s="86">
        <v>2.2159346695000002</v>
      </c>
      <c r="M206" s="87">
        <v>9.0053602514967093E-3</v>
      </c>
      <c r="N206" s="86">
        <v>1.7563715869000001</v>
      </c>
      <c r="O206" s="87">
        <v>9.4972292311670901E-3</v>
      </c>
    </row>
    <row r="207" spans="1:15" customFormat="1" x14ac:dyDescent="0.3">
      <c r="A207" s="58" t="s">
        <v>131</v>
      </c>
      <c r="B207" s="63">
        <v>417.69928725239998</v>
      </c>
      <c r="C207" s="64">
        <v>0.28087628779437201</v>
      </c>
      <c r="D207" s="63">
        <v>28.584853125999999</v>
      </c>
      <c r="E207" s="64">
        <v>0.30683945170527999</v>
      </c>
      <c r="F207" s="63">
        <v>201.78362901400001</v>
      </c>
      <c r="G207" s="64">
        <v>0.30290067404307203</v>
      </c>
      <c r="H207" s="89">
        <v>54.722858449500102</v>
      </c>
      <c r="I207" s="91">
        <v>0.276088652337173</v>
      </c>
      <c r="J207" s="89">
        <v>33.180499073699998</v>
      </c>
      <c r="K207" s="91">
        <v>0.26781129517139701</v>
      </c>
      <c r="L207" s="89">
        <v>82.596618429699802</v>
      </c>
      <c r="M207" s="91">
        <v>0.33566526791274598</v>
      </c>
      <c r="N207" s="89">
        <v>22.299382502099999</v>
      </c>
      <c r="O207" s="88">
        <v>0.12057946559572599</v>
      </c>
    </row>
    <row r="208" spans="1:15" customFormat="1" x14ac:dyDescent="0.3">
      <c r="A208" s="58" t="s">
        <v>132</v>
      </c>
      <c r="B208" s="59">
        <v>135.57737894729999</v>
      </c>
      <c r="C208" s="60">
        <v>9.1167191493429098E-2</v>
      </c>
      <c r="D208" s="59">
        <v>5.9705249074999998</v>
      </c>
      <c r="E208" s="60">
        <v>6.4089627500785895E-2</v>
      </c>
      <c r="F208" s="59">
        <v>65.548564176900001</v>
      </c>
      <c r="G208" s="60">
        <v>9.8396011454234503E-2</v>
      </c>
      <c r="H208" s="86">
        <v>17.8925486497</v>
      </c>
      <c r="I208" s="87">
        <v>9.0271776430167594E-2</v>
      </c>
      <c r="J208" s="86">
        <v>4.7065634237999996</v>
      </c>
      <c r="K208" s="87">
        <v>3.7988302814085703E-2</v>
      </c>
      <c r="L208" s="86">
        <v>26.474130814599999</v>
      </c>
      <c r="M208" s="87">
        <v>0.10758849916117701</v>
      </c>
      <c r="N208" s="86">
        <v>15.087658016000001</v>
      </c>
      <c r="O208" s="87">
        <v>8.1583503062877802E-2</v>
      </c>
    </row>
    <row r="209" spans="1:15" customFormat="1" x14ac:dyDescent="0.3">
      <c r="A209" s="58" t="s">
        <v>133</v>
      </c>
      <c r="B209" s="63">
        <v>21.649060754200001</v>
      </c>
      <c r="C209" s="64">
        <v>1.45576207679765E-2</v>
      </c>
      <c r="D209" s="63">
        <v>1.5327187077</v>
      </c>
      <c r="E209" s="64">
        <v>1.6452719411082901E-2</v>
      </c>
      <c r="F209" s="63">
        <v>8.7754429182999996</v>
      </c>
      <c r="G209" s="64">
        <v>1.3172959510977701E-2</v>
      </c>
      <c r="H209" s="89">
        <v>3.0851551406</v>
      </c>
      <c r="I209" s="91">
        <v>1.55652747161481E-2</v>
      </c>
      <c r="J209" s="89">
        <v>3.6230561446</v>
      </c>
      <c r="K209" s="91">
        <v>2.92429404515228E-2</v>
      </c>
      <c r="L209" s="89">
        <v>4.32092303099998</v>
      </c>
      <c r="M209" s="91">
        <v>1.7559844632930401E-2</v>
      </c>
      <c r="N209" s="89">
        <v>0.96941656340000104</v>
      </c>
      <c r="O209" s="91">
        <v>5.24192681763316E-3</v>
      </c>
    </row>
    <row r="210" spans="1:15" customFormat="1" x14ac:dyDescent="0.3">
      <c r="A210" s="58" t="s">
        <v>134</v>
      </c>
      <c r="B210" s="59">
        <v>219.67734913979999</v>
      </c>
      <c r="C210" s="60">
        <v>0.147719089359161</v>
      </c>
      <c r="D210" s="59">
        <v>17.522370286999902</v>
      </c>
      <c r="E210" s="60">
        <v>0.18809103085961301</v>
      </c>
      <c r="F210" s="59">
        <v>94.298870194299894</v>
      </c>
      <c r="G210" s="60">
        <v>0.14155356151995799</v>
      </c>
      <c r="H210" s="86">
        <v>23.901684589399999</v>
      </c>
      <c r="I210" s="87">
        <v>0.120589166462592</v>
      </c>
      <c r="J210" s="86">
        <v>9.4855394723999904</v>
      </c>
      <c r="K210" s="88">
        <v>7.6561072992311102E-2</v>
      </c>
      <c r="L210" s="86">
        <v>40.159147177800001</v>
      </c>
      <c r="M210" s="87">
        <v>0.16320318135126599</v>
      </c>
      <c r="N210" s="86">
        <v>36.212352862000003</v>
      </c>
      <c r="O210" s="87">
        <v>0.19581107932708999</v>
      </c>
    </row>
    <row r="211" spans="1:15" customFormat="1" x14ac:dyDescent="0.3">
      <c r="A211" s="58" t="s">
        <v>135</v>
      </c>
      <c r="B211" s="63">
        <v>74.636660459500106</v>
      </c>
      <c r="C211" s="64">
        <v>5.0188422061074198E-2</v>
      </c>
      <c r="D211" s="63">
        <v>1.0207250245999999</v>
      </c>
      <c r="E211" s="64">
        <v>1.09568065824779E-2</v>
      </c>
      <c r="F211" s="63">
        <v>27.694129360800002</v>
      </c>
      <c r="G211" s="64">
        <v>4.1572106178347799E-2</v>
      </c>
      <c r="H211" s="89">
        <v>12.399947538899999</v>
      </c>
      <c r="I211" s="91">
        <v>6.2560416287936502E-2</v>
      </c>
      <c r="J211" s="89">
        <v>22.5900423792</v>
      </c>
      <c r="K211" s="90">
        <v>0.18233205275521699</v>
      </c>
      <c r="L211" s="89">
        <v>8.4802756558999999</v>
      </c>
      <c r="M211" s="91">
        <v>3.4463081590130298E-2</v>
      </c>
      <c r="N211" s="89">
        <v>8.6824543235000107</v>
      </c>
      <c r="O211" s="91">
        <v>4.6948640945028097E-2</v>
      </c>
    </row>
    <row r="212" spans="1:15" customFormat="1" x14ac:dyDescent="0.3">
      <c r="A212" s="58" t="s">
        <v>136</v>
      </c>
      <c r="B212" s="59">
        <v>113.1938071662</v>
      </c>
      <c r="C212" s="60">
        <v>7.6115658629176894E-2</v>
      </c>
      <c r="D212" s="59">
        <v>7.9943643420999999</v>
      </c>
      <c r="E212" s="60">
        <v>8.5814202390672195E-2</v>
      </c>
      <c r="F212" s="59">
        <v>32.623880812000003</v>
      </c>
      <c r="G212" s="62">
        <v>4.8972235934809302E-2</v>
      </c>
      <c r="H212" s="86">
        <v>24.369469313</v>
      </c>
      <c r="I212" s="90">
        <v>0.12294924153143801</v>
      </c>
      <c r="J212" s="86">
        <v>11.4015236944</v>
      </c>
      <c r="K212" s="87">
        <v>9.2025644965205294E-2</v>
      </c>
      <c r="L212" s="86">
        <v>16.928739878399998</v>
      </c>
      <c r="M212" s="87">
        <v>6.8796884360886407E-2</v>
      </c>
      <c r="N212" s="86">
        <v>20.711424451700001</v>
      </c>
      <c r="O212" s="87">
        <v>0.111992898990681</v>
      </c>
    </row>
    <row r="213" spans="1:15" customFormat="1" x14ac:dyDescent="0.3">
      <c r="A213" s="58" t="s">
        <v>137</v>
      </c>
      <c r="B213" s="63">
        <v>123.3768549749</v>
      </c>
      <c r="C213" s="64">
        <v>8.2963112657059801E-2</v>
      </c>
      <c r="D213" s="63">
        <v>6.9988831113999996</v>
      </c>
      <c r="E213" s="64">
        <v>7.51283712036281E-2</v>
      </c>
      <c r="F213" s="63">
        <v>46.4445699077</v>
      </c>
      <c r="G213" s="64">
        <v>6.9718696206553202E-2</v>
      </c>
      <c r="H213" s="89">
        <v>27.885848958699999</v>
      </c>
      <c r="I213" s="90">
        <v>0.14069013710952799</v>
      </c>
      <c r="J213" s="89">
        <v>11.997924859299999</v>
      </c>
      <c r="K213" s="91">
        <v>9.6839405242253096E-2</v>
      </c>
      <c r="L213" s="89">
        <v>9.9460591637999904</v>
      </c>
      <c r="M213" s="88">
        <v>4.0419894632060201E-2</v>
      </c>
      <c r="N213" s="89">
        <v>28.099611464100001</v>
      </c>
      <c r="O213" s="90">
        <v>0.15194304745746401</v>
      </c>
    </row>
    <row r="214" spans="1:15" customFormat="1" x14ac:dyDescent="0.3">
      <c r="A214" s="58" t="s">
        <v>138</v>
      </c>
      <c r="B214" s="59">
        <v>128.51363292420001</v>
      </c>
      <c r="C214" s="60">
        <v>8.6417270147042605E-2</v>
      </c>
      <c r="D214" s="59">
        <v>11.233192306899999</v>
      </c>
      <c r="E214" s="60">
        <v>0.120580873833984</v>
      </c>
      <c r="F214" s="59">
        <v>55.420195549599903</v>
      </c>
      <c r="G214" s="60">
        <v>8.3192153246525194E-2</v>
      </c>
      <c r="H214" s="86">
        <v>8.1758895020000004</v>
      </c>
      <c r="I214" s="88">
        <v>4.1249130221293201E-2</v>
      </c>
      <c r="J214" s="86">
        <v>13.0262919219</v>
      </c>
      <c r="K214" s="87">
        <v>0.105139711826997</v>
      </c>
      <c r="L214" s="86">
        <v>23.695956264399999</v>
      </c>
      <c r="M214" s="87">
        <v>9.6298246334483001E-2</v>
      </c>
      <c r="N214" s="86">
        <v>16.0735327035</v>
      </c>
      <c r="O214" s="87">
        <v>8.6914423905726595E-2</v>
      </c>
    </row>
    <row r="215" spans="1:15" customFormat="1" x14ac:dyDescent="0.3">
      <c r="A215" s="58" t="s">
        <v>139</v>
      </c>
      <c r="B215" s="63">
        <v>152.31740122260001</v>
      </c>
      <c r="C215" s="64">
        <v>0.102423795126176</v>
      </c>
      <c r="D215" s="63">
        <v>10.677498439700001</v>
      </c>
      <c r="E215" s="64">
        <v>0.114615868494406</v>
      </c>
      <c r="F215" s="63">
        <v>72.911762634500107</v>
      </c>
      <c r="G215" s="64">
        <v>0.109449027929447</v>
      </c>
      <c r="H215" s="89">
        <v>20.131677050299999</v>
      </c>
      <c r="I215" s="91">
        <v>0.101568663326199</v>
      </c>
      <c r="J215" s="89">
        <v>10.359817720600001</v>
      </c>
      <c r="K215" s="91">
        <v>8.3617675410211798E-2</v>
      </c>
      <c r="L215" s="89">
        <v>18.052824535999999</v>
      </c>
      <c r="M215" s="91">
        <v>7.3365063844784403E-2</v>
      </c>
      <c r="N215" s="89">
        <v>26.1857558807</v>
      </c>
      <c r="O215" s="91">
        <v>0.14159425490896899</v>
      </c>
    </row>
    <row r="216" spans="1:15" customFormat="1" x14ac:dyDescent="0.3">
      <c r="A216" s="58" t="s">
        <v>140</v>
      </c>
      <c r="B216" s="59">
        <v>79.652586064199795</v>
      </c>
      <c r="C216" s="60">
        <v>5.3561314011568599E-2</v>
      </c>
      <c r="D216" s="59">
        <v>1.6238588116999999</v>
      </c>
      <c r="E216" s="60">
        <v>1.7431048018071101E-2</v>
      </c>
      <c r="F216" s="59">
        <v>49.056655849199998</v>
      </c>
      <c r="G216" s="60">
        <v>7.3639740724410901E-2</v>
      </c>
      <c r="H216" s="86">
        <v>4.6333635205999997</v>
      </c>
      <c r="I216" s="87">
        <v>2.3376320726578598E-2</v>
      </c>
      <c r="J216" s="86">
        <v>3.5238109801999999</v>
      </c>
      <c r="K216" s="87">
        <v>2.84418983707986E-2</v>
      </c>
      <c r="L216" s="86">
        <v>13.1977993725</v>
      </c>
      <c r="M216" s="87">
        <v>5.3634675928039402E-2</v>
      </c>
      <c r="N216" s="86">
        <v>8.8571974851999897</v>
      </c>
      <c r="O216" s="87">
        <v>4.7893529757635799E-2</v>
      </c>
    </row>
    <row r="217" spans="1:15" customFormat="1" x14ac:dyDescent="0.3">
      <c r="A217" s="65" t="s">
        <v>1</v>
      </c>
      <c r="H217" s="84"/>
      <c r="I217" s="84"/>
      <c r="J217" s="84"/>
      <c r="K217" s="84"/>
      <c r="L217" s="84"/>
      <c r="M217" s="84"/>
      <c r="N217" s="84"/>
      <c r="O217" s="84"/>
    </row>
    <row r="218" spans="1:15" customFormat="1" x14ac:dyDescent="0.3">
      <c r="A218" s="65" t="s">
        <v>1</v>
      </c>
      <c r="H218" s="84"/>
      <c r="I218" s="84"/>
      <c r="J218" s="84"/>
      <c r="K218" s="84"/>
      <c r="L218" s="84"/>
      <c r="M218" s="84"/>
      <c r="N218" s="84"/>
      <c r="O218" s="84"/>
    </row>
    <row r="219" spans="1:15" customFormat="1" x14ac:dyDescent="0.3">
      <c r="A219" s="53" t="s">
        <v>141</v>
      </c>
      <c r="H219" s="84"/>
      <c r="I219" s="84"/>
      <c r="J219" s="84"/>
      <c r="K219" s="84"/>
      <c r="L219" s="84"/>
      <c r="M219" s="84"/>
      <c r="N219" s="84"/>
      <c r="O219" s="84"/>
    </row>
    <row r="220" spans="1:15" customFormat="1" x14ac:dyDescent="0.3">
      <c r="A220" s="54" t="s">
        <v>1</v>
      </c>
      <c r="H220" s="84"/>
      <c r="I220" s="84"/>
      <c r="J220" s="84"/>
      <c r="K220" s="84"/>
      <c r="L220" s="84"/>
      <c r="M220" s="84"/>
      <c r="N220" s="84"/>
      <c r="O220" s="84"/>
    </row>
    <row r="221" spans="1:15" customFormat="1" ht="25.5" customHeight="1" x14ac:dyDescent="0.3">
      <c r="A221" s="114" t="s">
        <v>1</v>
      </c>
      <c r="B221" s="113" t="s">
        <v>504</v>
      </c>
      <c r="C221" s="113" t="s">
        <v>1</v>
      </c>
      <c r="D221" s="113" t="s">
        <v>498</v>
      </c>
      <c r="E221" s="113" t="s">
        <v>1</v>
      </c>
      <c r="F221" s="113" t="s">
        <v>499</v>
      </c>
      <c r="G221" s="113" t="s">
        <v>1</v>
      </c>
      <c r="H221" s="118" t="s">
        <v>500</v>
      </c>
      <c r="I221" s="118" t="s">
        <v>1</v>
      </c>
      <c r="J221" s="118" t="s">
        <v>501</v>
      </c>
      <c r="K221" s="118" t="s">
        <v>1</v>
      </c>
      <c r="L221" s="118" t="s">
        <v>502</v>
      </c>
      <c r="M221" s="118" t="s">
        <v>1</v>
      </c>
      <c r="N221" s="118" t="s">
        <v>503</v>
      </c>
      <c r="O221" s="118" t="s">
        <v>1</v>
      </c>
    </row>
    <row r="222" spans="1:15" customFormat="1" x14ac:dyDescent="0.3">
      <c r="A222" s="115" t="s">
        <v>1</v>
      </c>
      <c r="B222" s="55" t="s">
        <v>14</v>
      </c>
      <c r="C222" s="55" t="s">
        <v>15</v>
      </c>
      <c r="D222" s="55" t="s">
        <v>14</v>
      </c>
      <c r="E222" s="55" t="s">
        <v>15</v>
      </c>
      <c r="F222" s="55" t="s">
        <v>14</v>
      </c>
      <c r="G222" s="55" t="s">
        <v>15</v>
      </c>
      <c r="H222" s="80" t="s">
        <v>14</v>
      </c>
      <c r="I222" s="80" t="s">
        <v>15</v>
      </c>
      <c r="J222" s="80" t="s">
        <v>14</v>
      </c>
      <c r="K222" s="80" t="s">
        <v>15</v>
      </c>
      <c r="L222" s="80" t="s">
        <v>14</v>
      </c>
      <c r="M222" s="80" t="s">
        <v>15</v>
      </c>
      <c r="N222" s="80" t="s">
        <v>14</v>
      </c>
      <c r="O222" s="80" t="s">
        <v>15</v>
      </c>
    </row>
    <row r="223" spans="1:15" customFormat="1" x14ac:dyDescent="0.3">
      <c r="A223" s="56" t="s">
        <v>16</v>
      </c>
      <c r="B223" s="57">
        <v>1497.7955463971</v>
      </c>
      <c r="C223" s="57">
        <v>1497.7955463971</v>
      </c>
      <c r="D223" s="57">
        <v>93.158989064599993</v>
      </c>
      <c r="E223" s="57">
        <v>93.158989064599993</v>
      </c>
      <c r="F223" s="57">
        <v>666.67977562529995</v>
      </c>
      <c r="G223" s="57">
        <v>666.67977562529995</v>
      </c>
      <c r="H223" s="85">
        <v>198.6680579355</v>
      </c>
      <c r="I223" s="85">
        <v>198.6680579355</v>
      </c>
      <c r="J223" s="85">
        <v>124.5527214215</v>
      </c>
      <c r="K223" s="85">
        <v>124.5527214215</v>
      </c>
      <c r="L223" s="85">
        <v>254.04261670630001</v>
      </c>
      <c r="M223" s="85">
        <v>254.04261670630001</v>
      </c>
      <c r="N223" s="85">
        <v>186.00046908039999</v>
      </c>
      <c r="O223" s="85">
        <v>186.00046908039999</v>
      </c>
    </row>
    <row r="224" spans="1:15" customFormat="1" x14ac:dyDescent="0.3">
      <c r="A224" s="58" t="s">
        <v>142</v>
      </c>
      <c r="B224" s="59">
        <v>317.97149897520001</v>
      </c>
      <c r="C224" s="60">
        <v>0.212292992685197</v>
      </c>
      <c r="D224" s="59">
        <v>21.031131204499999</v>
      </c>
      <c r="E224" s="60">
        <v>0.22575525363329399</v>
      </c>
      <c r="F224" s="59">
        <v>154.11305405009901</v>
      </c>
      <c r="G224" s="60">
        <v>0.231165035575817</v>
      </c>
      <c r="H224" s="86">
        <v>48.768133362900002</v>
      </c>
      <c r="I224" s="87">
        <v>0.24547546228459699</v>
      </c>
      <c r="J224" s="86">
        <v>21.872201515099999</v>
      </c>
      <c r="K224" s="87">
        <v>0.17560597043144599</v>
      </c>
      <c r="L224" s="86">
        <v>41.620775367599897</v>
      </c>
      <c r="M224" s="87">
        <v>0.16383383192638901</v>
      </c>
      <c r="N224" s="86">
        <v>37.167141002699999</v>
      </c>
      <c r="O224" s="87">
        <v>0.19982283478346599</v>
      </c>
    </row>
    <row r="225" spans="1:15" customFormat="1" x14ac:dyDescent="0.3">
      <c r="A225" s="58" t="s">
        <v>143</v>
      </c>
      <c r="B225" s="63">
        <v>445.19624327619999</v>
      </c>
      <c r="C225" s="64">
        <v>0.29723432169838199</v>
      </c>
      <c r="D225" s="63">
        <v>12.137031610899999</v>
      </c>
      <c r="E225" s="62">
        <v>0.13028298967997301</v>
      </c>
      <c r="F225" s="63">
        <v>192.171205826799</v>
      </c>
      <c r="G225" s="64">
        <v>0.28825114073177999</v>
      </c>
      <c r="H225" s="89">
        <v>62.953747161199999</v>
      </c>
      <c r="I225" s="91">
        <v>0.31687905854316401</v>
      </c>
      <c r="J225" s="89">
        <v>36.6243571113</v>
      </c>
      <c r="K225" s="91">
        <v>0.29404702437098201</v>
      </c>
      <c r="L225" s="89">
        <v>92.844431159199999</v>
      </c>
      <c r="M225" s="90">
        <v>0.365467937478136</v>
      </c>
      <c r="N225" s="89">
        <v>53.230572178599999</v>
      </c>
      <c r="O225" s="91">
        <v>0.28618515018685597</v>
      </c>
    </row>
    <row r="226" spans="1:15" customFormat="1" x14ac:dyDescent="0.3">
      <c r="A226" s="58" t="s">
        <v>144</v>
      </c>
      <c r="B226" s="59">
        <v>159.50120120010001</v>
      </c>
      <c r="C226" s="60">
        <v>0.106490636578387</v>
      </c>
      <c r="D226" s="59">
        <v>17.5884158177</v>
      </c>
      <c r="E226" s="61">
        <v>0.188799985855402</v>
      </c>
      <c r="F226" s="59">
        <v>70.317272216000006</v>
      </c>
      <c r="G226" s="60">
        <v>0.105473834345803</v>
      </c>
      <c r="H226" s="86">
        <v>8.3377639258000205</v>
      </c>
      <c r="I226" s="88">
        <v>4.1968316459342202E-2</v>
      </c>
      <c r="J226" s="86">
        <v>20.304877047000002</v>
      </c>
      <c r="K226" s="87">
        <v>0.16302234760721199</v>
      </c>
      <c r="L226" s="86">
        <v>12.638700657899999</v>
      </c>
      <c r="M226" s="88">
        <v>4.9750316784493202E-2</v>
      </c>
      <c r="N226" s="86">
        <v>28.126432080099999</v>
      </c>
      <c r="O226" s="87">
        <v>0.151216995414899</v>
      </c>
    </row>
    <row r="227" spans="1:15" customFormat="1" x14ac:dyDescent="0.3">
      <c r="A227" s="58" t="s">
        <v>145</v>
      </c>
      <c r="B227" s="63">
        <v>566.65812425839999</v>
      </c>
      <c r="C227" s="64">
        <v>0.37832808731570799</v>
      </c>
      <c r="D227" s="63">
        <v>22.178697640600099</v>
      </c>
      <c r="E227" s="62">
        <v>0.23807361869524399</v>
      </c>
      <c r="F227" s="63">
        <v>261.49800237929998</v>
      </c>
      <c r="G227" s="64">
        <v>0.39223929079599401</v>
      </c>
      <c r="H227" s="89">
        <v>103.2088408748</v>
      </c>
      <c r="I227" s="90">
        <v>0.51950395019368401</v>
      </c>
      <c r="J227" s="89">
        <v>48.5348118414</v>
      </c>
      <c r="K227" s="91">
        <v>0.38967283321857699</v>
      </c>
      <c r="L227" s="89">
        <v>101.1179525471</v>
      </c>
      <c r="M227" s="91">
        <v>0.39803539208542699</v>
      </c>
      <c r="N227" s="89">
        <v>48.657608142800001</v>
      </c>
      <c r="O227" s="88">
        <v>0.26159938404116301</v>
      </c>
    </row>
    <row r="228" spans="1:15" customFormat="1" ht="25.5" customHeight="1" x14ac:dyDescent="0.3">
      <c r="A228" s="66" t="s">
        <v>146</v>
      </c>
      <c r="B228" s="59">
        <v>347.40427751340002</v>
      </c>
      <c r="C228" s="60">
        <v>0.23194372446163999</v>
      </c>
      <c r="D228" s="59">
        <v>17.135930524599999</v>
      </c>
      <c r="E228" s="60">
        <v>0.18394285615011699</v>
      </c>
      <c r="F228" s="59">
        <v>165.01205072179999</v>
      </c>
      <c r="G228" s="60">
        <v>0.247513209122071</v>
      </c>
      <c r="H228" s="86">
        <v>53.303090469700201</v>
      </c>
      <c r="I228" s="87">
        <v>0.26830226773045501</v>
      </c>
      <c r="J228" s="86">
        <v>24.768778860899999</v>
      </c>
      <c r="K228" s="87">
        <v>0.19886180388688399</v>
      </c>
      <c r="L228" s="86">
        <v>64.770940810000099</v>
      </c>
      <c r="M228" s="87">
        <v>0.25496092604368797</v>
      </c>
      <c r="N228" s="86">
        <v>26.505162933899999</v>
      </c>
      <c r="O228" s="88">
        <v>0.14250051661129401</v>
      </c>
    </row>
    <row r="229" spans="1:15" customFormat="1" x14ac:dyDescent="0.3">
      <c r="A229" s="58" t="s">
        <v>147</v>
      </c>
      <c r="B229" s="63">
        <v>25.341602659799999</v>
      </c>
      <c r="C229" s="64">
        <v>1.6919266932498501E-2</v>
      </c>
      <c r="D229" s="63">
        <v>1.0573888364999999</v>
      </c>
      <c r="E229" s="64">
        <v>1.13503683017295E-2</v>
      </c>
      <c r="F229" s="63">
        <v>0</v>
      </c>
      <c r="G229" s="62">
        <v>0</v>
      </c>
      <c r="H229" s="89">
        <v>9.4402234972999803</v>
      </c>
      <c r="I229" s="90">
        <v>4.7517570742876498E-2</v>
      </c>
      <c r="J229" s="89">
        <v>1.2448468179000001</v>
      </c>
      <c r="K229" s="91">
        <v>9.9945372826283092E-3</v>
      </c>
      <c r="L229" s="89">
        <v>13.162761121799999</v>
      </c>
      <c r="M229" s="90">
        <v>5.1813200841879001E-2</v>
      </c>
      <c r="N229" s="89">
        <v>1.6812292042000001</v>
      </c>
      <c r="O229" s="91">
        <v>9.0388438938467201E-3</v>
      </c>
    </row>
    <row r="230" spans="1:15" customFormat="1" x14ac:dyDescent="0.3">
      <c r="A230" s="58" t="s">
        <v>148</v>
      </c>
      <c r="B230" s="59">
        <v>64.436521808400002</v>
      </c>
      <c r="C230" s="60">
        <v>4.3020906266813298E-2</v>
      </c>
      <c r="D230" s="59">
        <v>1.26196035720001</v>
      </c>
      <c r="E230" s="60">
        <v>1.35463079824203E-2</v>
      </c>
      <c r="F230" s="59">
        <v>30.9779882369</v>
      </c>
      <c r="G230" s="60">
        <v>4.6466068672691901E-2</v>
      </c>
      <c r="H230" s="86">
        <v>6.2715185330000196</v>
      </c>
      <c r="I230" s="87">
        <v>3.1567825236587001E-2</v>
      </c>
      <c r="J230" s="86">
        <v>13.398286646700001</v>
      </c>
      <c r="K230" s="90">
        <v>0.107571207547997</v>
      </c>
      <c r="L230" s="86">
        <v>12.085566372900001</v>
      </c>
      <c r="M230" s="87">
        <v>4.7572988066298297E-2</v>
      </c>
      <c r="N230" s="86">
        <v>4.1632636264</v>
      </c>
      <c r="O230" s="87">
        <v>2.2383081327608901E-2</v>
      </c>
    </row>
    <row r="231" spans="1:15" customFormat="1" ht="25.5" customHeight="1" x14ac:dyDescent="0.3">
      <c r="A231" s="66" t="s">
        <v>149</v>
      </c>
      <c r="B231" s="63">
        <v>60.700881725800002</v>
      </c>
      <c r="C231" s="64">
        <v>4.0526814138160602E-2</v>
      </c>
      <c r="D231" s="63">
        <v>0</v>
      </c>
      <c r="E231" s="62">
        <v>0</v>
      </c>
      <c r="F231" s="63">
        <v>6.4823293523999999</v>
      </c>
      <c r="G231" s="62">
        <v>9.7233028350380401E-3</v>
      </c>
      <c r="H231" s="89">
        <v>28.37694265</v>
      </c>
      <c r="I231" s="90">
        <v>0.14283595936299401</v>
      </c>
      <c r="J231" s="89">
        <v>9.3637958976999798</v>
      </c>
      <c r="K231" s="91">
        <v>7.5179376177674104E-2</v>
      </c>
      <c r="L231" s="89">
        <v>9.9632951279000199</v>
      </c>
      <c r="M231" s="91">
        <v>3.9218991116827501E-2</v>
      </c>
      <c r="N231" s="89">
        <v>13.437390056</v>
      </c>
      <c r="O231" s="91">
        <v>7.2243850364654694E-2</v>
      </c>
    </row>
    <row r="232" spans="1:15" customFormat="1" ht="22.8" x14ac:dyDescent="0.3">
      <c r="A232" s="66" t="s">
        <v>150</v>
      </c>
      <c r="B232" s="59">
        <v>206.7030963247</v>
      </c>
      <c r="C232" s="60">
        <v>0.13800488112140399</v>
      </c>
      <c r="D232" s="59">
        <v>20.416330850800001</v>
      </c>
      <c r="E232" s="61">
        <v>0.219155779338079</v>
      </c>
      <c r="F232" s="59">
        <v>96.188834184699999</v>
      </c>
      <c r="G232" s="60">
        <v>0.144280414228077</v>
      </c>
      <c r="H232" s="86">
        <v>15.878873066800001</v>
      </c>
      <c r="I232" s="88">
        <v>7.9926653694653196E-2</v>
      </c>
      <c r="J232" s="86">
        <v>21.1389525773</v>
      </c>
      <c r="K232" s="87">
        <v>0.169718913694093</v>
      </c>
      <c r="L232" s="86">
        <v>28.0437432238</v>
      </c>
      <c r="M232" s="87">
        <v>0.110389916413991</v>
      </c>
      <c r="N232" s="86">
        <v>27.9012623747</v>
      </c>
      <c r="O232" s="87">
        <v>0.15000640865394499</v>
      </c>
    </row>
    <row r="233" spans="1:15" customFormat="1" x14ac:dyDescent="0.3">
      <c r="A233" s="58" t="s">
        <v>151</v>
      </c>
      <c r="B233" s="63">
        <v>236.76538363270001</v>
      </c>
      <c r="C233" s="64">
        <v>0.15807590308452399</v>
      </c>
      <c r="D233" s="63">
        <v>11.214866154299999</v>
      </c>
      <c r="E233" s="64">
        <v>0.120384154732757</v>
      </c>
      <c r="F233" s="63">
        <v>116.8065693571</v>
      </c>
      <c r="G233" s="64">
        <v>0.17520640887530101</v>
      </c>
      <c r="H233" s="89">
        <v>19.557439060099998</v>
      </c>
      <c r="I233" s="88">
        <v>9.8442795803890898E-2</v>
      </c>
      <c r="J233" s="89">
        <v>11.796739457799999</v>
      </c>
      <c r="K233" s="91">
        <v>9.4712819785595398E-2</v>
      </c>
      <c r="L233" s="89">
        <v>47.3162552163001</v>
      </c>
      <c r="M233" s="91">
        <v>0.186253219360445</v>
      </c>
      <c r="N233" s="89">
        <v>32.508494155299999</v>
      </c>
      <c r="O233" s="91">
        <v>0.17477640952210699</v>
      </c>
    </row>
    <row r="234" spans="1:15" customFormat="1" x14ac:dyDescent="0.3">
      <c r="A234" s="58" t="s">
        <v>152</v>
      </c>
      <c r="B234" s="59">
        <v>152.2258779153</v>
      </c>
      <c r="C234" s="60">
        <v>0.101633282514075</v>
      </c>
      <c r="D234" s="59">
        <v>4.7255475599999999</v>
      </c>
      <c r="E234" s="60">
        <v>5.0725620870822503E-2</v>
      </c>
      <c r="F234" s="59">
        <v>68.344237494900099</v>
      </c>
      <c r="G234" s="60">
        <v>0.102514340457977</v>
      </c>
      <c r="H234" s="86">
        <v>15.183580858099999</v>
      </c>
      <c r="I234" s="87">
        <v>7.6426885206828402E-2</v>
      </c>
      <c r="J234" s="86">
        <v>11.1267376592</v>
      </c>
      <c r="K234" s="87">
        <v>8.9333557165289901E-2</v>
      </c>
      <c r="L234" s="86">
        <v>34.024492693299997</v>
      </c>
      <c r="M234" s="87">
        <v>0.13393222418518799</v>
      </c>
      <c r="N234" s="86">
        <v>19.806986570199999</v>
      </c>
      <c r="O234" s="87">
        <v>0.106488906550221</v>
      </c>
    </row>
    <row r="235" spans="1:15" customFormat="1" x14ac:dyDescent="0.3">
      <c r="A235" s="58" t="s">
        <v>153</v>
      </c>
      <c r="B235" s="63">
        <v>389.14635524300002</v>
      </c>
      <c r="C235" s="64">
        <v>0.25981273357307</v>
      </c>
      <c r="D235" s="63">
        <v>22.7227270522</v>
      </c>
      <c r="E235" s="64">
        <v>0.24391341383538601</v>
      </c>
      <c r="F235" s="63">
        <v>198.81161644329899</v>
      </c>
      <c r="G235" s="64">
        <v>0.29821156080042799</v>
      </c>
      <c r="H235" s="89">
        <v>45.614597053200001</v>
      </c>
      <c r="I235" s="91">
        <v>0.22960206853186901</v>
      </c>
      <c r="J235" s="89">
        <v>24.1796767246</v>
      </c>
      <c r="K235" s="91">
        <v>0.19413206270117001</v>
      </c>
      <c r="L235" s="89">
        <v>74.239483673899997</v>
      </c>
      <c r="M235" s="91">
        <v>0.292232400360325</v>
      </c>
      <c r="N235" s="89">
        <v>28.067136681200001</v>
      </c>
      <c r="O235" s="88">
        <v>0.15089820375166799</v>
      </c>
    </row>
    <row r="236" spans="1:15" customFormat="1" x14ac:dyDescent="0.3">
      <c r="A236" s="58" t="s">
        <v>154</v>
      </c>
      <c r="B236" s="59">
        <v>300.90225352300001</v>
      </c>
      <c r="C236" s="60">
        <v>0.200896747387727</v>
      </c>
      <c r="D236" s="59">
        <v>8.3970831469</v>
      </c>
      <c r="E236" s="62">
        <v>9.0137121830263095E-2</v>
      </c>
      <c r="F236" s="59">
        <v>170.3377926398</v>
      </c>
      <c r="G236" s="61">
        <v>0.25550166491856602</v>
      </c>
      <c r="H236" s="86">
        <v>33.266293095199998</v>
      </c>
      <c r="I236" s="87">
        <v>0.16744661140242401</v>
      </c>
      <c r="J236" s="86">
        <v>21.670949966599999</v>
      </c>
      <c r="K236" s="87">
        <v>0.17399017636285199</v>
      </c>
      <c r="L236" s="86">
        <v>43.219157792899999</v>
      </c>
      <c r="M236" s="87">
        <v>0.170125620469678</v>
      </c>
      <c r="N236" s="86">
        <v>25.5536521746</v>
      </c>
      <c r="O236" s="88">
        <v>0.13738488026906101</v>
      </c>
    </row>
    <row r="237" spans="1:15" customFormat="1" x14ac:dyDescent="0.3">
      <c r="A237" s="58" t="s">
        <v>155</v>
      </c>
      <c r="B237" s="63">
        <v>56.023637631299998</v>
      </c>
      <c r="C237" s="64">
        <v>3.7404062100507E-2</v>
      </c>
      <c r="D237" s="63">
        <v>4.9823337081999997</v>
      </c>
      <c r="E237" s="64">
        <v>5.34820499688448E-2</v>
      </c>
      <c r="F237" s="63">
        <v>22.8451215047</v>
      </c>
      <c r="G237" s="64">
        <v>3.4267008449855599E-2</v>
      </c>
      <c r="H237" s="89">
        <v>0.7153317884</v>
      </c>
      <c r="I237" s="88">
        <v>3.6006381490488099E-3</v>
      </c>
      <c r="J237" s="89">
        <v>3.2379711522000001</v>
      </c>
      <c r="K237" s="91">
        <v>2.5996791681832099E-2</v>
      </c>
      <c r="L237" s="89">
        <v>3.1477553021000002</v>
      </c>
      <c r="M237" s="88">
        <v>1.2390658476562399E-2</v>
      </c>
      <c r="N237" s="89">
        <v>21.810455964100001</v>
      </c>
      <c r="O237" s="90">
        <v>0.117260220213059</v>
      </c>
    </row>
    <row r="238" spans="1:15" customFormat="1" x14ac:dyDescent="0.3">
      <c r="A238" s="58" t="s">
        <v>156</v>
      </c>
      <c r="B238" s="59">
        <v>440.99723161230003</v>
      </c>
      <c r="C238" s="60">
        <v>0.29443086052238898</v>
      </c>
      <c r="D238" s="59">
        <v>20.917955965000001</v>
      </c>
      <c r="E238" s="60">
        <v>0.224540392452034</v>
      </c>
      <c r="F238" s="59">
        <v>190.648516425</v>
      </c>
      <c r="G238" s="60">
        <v>0.28596715154016</v>
      </c>
      <c r="H238" s="86">
        <v>62.036621047999901</v>
      </c>
      <c r="I238" s="87">
        <v>0.312262684261709</v>
      </c>
      <c r="J238" s="86">
        <v>29.690024572599999</v>
      </c>
      <c r="K238" s="87">
        <v>0.238373150211032</v>
      </c>
      <c r="L238" s="86">
        <v>87.504874149499798</v>
      </c>
      <c r="M238" s="87">
        <v>0.34444958599471898</v>
      </c>
      <c r="N238" s="86">
        <v>48.455576536800002</v>
      </c>
      <c r="O238" s="87">
        <v>0.260513195350356</v>
      </c>
    </row>
    <row r="239" spans="1:15" customFormat="1" x14ac:dyDescent="0.3">
      <c r="A239" s="58" t="s">
        <v>157</v>
      </c>
      <c r="B239" s="63">
        <v>98.160406018999794</v>
      </c>
      <c r="C239" s="64">
        <v>6.5536585587480101E-2</v>
      </c>
      <c r="D239" s="63">
        <v>11.710649183099999</v>
      </c>
      <c r="E239" s="61">
        <v>0.125706056932191</v>
      </c>
      <c r="F239" s="63">
        <v>52.524375882900003</v>
      </c>
      <c r="G239" s="64">
        <v>7.8785014640103193E-2</v>
      </c>
      <c r="H239" s="89">
        <v>13.468624048100001</v>
      </c>
      <c r="I239" s="91">
        <v>6.7794612722659006E-2</v>
      </c>
      <c r="J239" s="89">
        <v>3.5548878080000001</v>
      </c>
      <c r="K239" s="91">
        <v>2.8541229508505701E-2</v>
      </c>
      <c r="L239" s="89">
        <v>11.8953920764</v>
      </c>
      <c r="M239" s="91">
        <v>4.6824395964053203E-2</v>
      </c>
      <c r="N239" s="89">
        <v>4.9639058073999998</v>
      </c>
      <c r="O239" s="88">
        <v>2.66875983267242E-2</v>
      </c>
    </row>
    <row r="240" spans="1:15" customFormat="1" x14ac:dyDescent="0.3">
      <c r="A240" s="66" t="s">
        <v>158</v>
      </c>
      <c r="B240" s="59">
        <v>81.038343819799707</v>
      </c>
      <c r="C240" s="60">
        <v>5.4105077301595098E-2</v>
      </c>
      <c r="D240" s="59">
        <v>2.0069410291000001</v>
      </c>
      <c r="E240" s="60">
        <v>2.1543181707439001E-2</v>
      </c>
      <c r="F240" s="59">
        <v>23.792880730099998</v>
      </c>
      <c r="G240" s="60">
        <v>3.5688619334198202E-2</v>
      </c>
      <c r="H240" s="86">
        <v>14.692412405200001</v>
      </c>
      <c r="I240" s="87">
        <v>7.3954578093122905E-2</v>
      </c>
      <c r="J240" s="86">
        <v>4.0005389426000004</v>
      </c>
      <c r="K240" s="87">
        <v>3.2119241530353601E-2</v>
      </c>
      <c r="L240" s="86">
        <v>14.2326285576</v>
      </c>
      <c r="M240" s="87">
        <v>5.60245707674095E-2</v>
      </c>
      <c r="N240" s="86">
        <v>22.687206186200001</v>
      </c>
      <c r="O240" s="90">
        <v>0.12197391919691</v>
      </c>
    </row>
    <row r="241" spans="1:15" customFormat="1" x14ac:dyDescent="0.3">
      <c r="A241" s="58" t="s">
        <v>159</v>
      </c>
      <c r="B241" s="63">
        <v>115.75116511260001</v>
      </c>
      <c r="C241" s="64">
        <v>7.7281018354631803E-2</v>
      </c>
      <c r="D241" s="63">
        <v>0</v>
      </c>
      <c r="E241" s="62">
        <v>0</v>
      </c>
      <c r="F241" s="63">
        <v>10.712375163900001</v>
      </c>
      <c r="G241" s="62">
        <v>1.6068246788876299E-2</v>
      </c>
      <c r="H241" s="89">
        <v>92.112668013699803</v>
      </c>
      <c r="I241" s="90">
        <v>0.46365112223327598</v>
      </c>
      <c r="J241" s="89">
        <v>26.8608365754</v>
      </c>
      <c r="K241" s="90">
        <v>0.215658367547827</v>
      </c>
      <c r="L241" s="89">
        <v>2.3926324847</v>
      </c>
      <c r="M241" s="88">
        <v>9.4182327190643605E-3</v>
      </c>
      <c r="N241" s="89">
        <v>1.7210938987</v>
      </c>
      <c r="O241" s="88">
        <v>9.2531696678466203E-3</v>
      </c>
    </row>
    <row r="242" spans="1:15" customFormat="1" x14ac:dyDescent="0.3">
      <c r="A242" s="58" t="s">
        <v>160</v>
      </c>
      <c r="B242" s="59">
        <v>126.2797166701</v>
      </c>
      <c r="C242" s="60">
        <v>8.4310383332265801E-2</v>
      </c>
      <c r="D242" s="59">
        <v>8.7884194935999993</v>
      </c>
      <c r="E242" s="60">
        <v>9.4337858126667506E-2</v>
      </c>
      <c r="F242" s="59">
        <v>60.689121968199899</v>
      </c>
      <c r="G242" s="60">
        <v>9.1031892952321503E-2</v>
      </c>
      <c r="H242" s="86">
        <v>15.213920591100001</v>
      </c>
      <c r="I242" s="87">
        <v>7.6579600914201199E-2</v>
      </c>
      <c r="J242" s="86">
        <v>7.4162545251000003</v>
      </c>
      <c r="K242" s="87">
        <v>5.9543095007957202E-2</v>
      </c>
      <c r="L242" s="86">
        <v>22.9391065336</v>
      </c>
      <c r="M242" s="87">
        <v>9.0296292925214294E-2</v>
      </c>
      <c r="N242" s="86">
        <v>8.6018869648000091</v>
      </c>
      <c r="O242" s="87">
        <v>4.6246587480818502E-2</v>
      </c>
    </row>
    <row r="243" spans="1:15" customFormat="1" x14ac:dyDescent="0.3">
      <c r="A243" s="65" t="s">
        <v>1</v>
      </c>
      <c r="H243" s="84"/>
      <c r="I243" s="84"/>
      <c r="J243" s="84"/>
      <c r="K243" s="84"/>
      <c r="L243" s="84"/>
      <c r="M243" s="84"/>
      <c r="N243" s="84"/>
      <c r="O243" s="84"/>
    </row>
    <row r="244" spans="1:15" customFormat="1" x14ac:dyDescent="0.3">
      <c r="A244" s="65" t="s">
        <v>1</v>
      </c>
      <c r="H244" s="84"/>
      <c r="I244" s="84"/>
      <c r="J244" s="84"/>
      <c r="K244" s="84"/>
      <c r="L244" s="84"/>
      <c r="M244" s="84"/>
      <c r="N244" s="84"/>
      <c r="O244" s="84"/>
    </row>
    <row r="245" spans="1:15" customFormat="1" x14ac:dyDescent="0.3">
      <c r="A245" s="53" t="s">
        <v>161</v>
      </c>
      <c r="H245" s="84"/>
      <c r="I245" s="84"/>
      <c r="J245" s="84"/>
      <c r="K245" s="84"/>
      <c r="L245" s="84"/>
      <c r="M245" s="84"/>
      <c r="N245" s="84"/>
      <c r="O245" s="84"/>
    </row>
    <row r="246" spans="1:15" customFormat="1" x14ac:dyDescent="0.3">
      <c r="A246" s="54" t="s">
        <v>1</v>
      </c>
      <c r="H246" s="84"/>
      <c r="I246" s="84"/>
      <c r="J246" s="84"/>
      <c r="K246" s="84"/>
      <c r="L246" s="84"/>
      <c r="M246" s="84"/>
      <c r="N246" s="84"/>
      <c r="O246" s="84"/>
    </row>
    <row r="247" spans="1:15" customFormat="1" ht="25.5" customHeight="1" x14ac:dyDescent="0.3">
      <c r="A247" s="114" t="s">
        <v>1</v>
      </c>
      <c r="B247" s="113" t="s">
        <v>504</v>
      </c>
      <c r="C247" s="113" t="s">
        <v>1</v>
      </c>
      <c r="D247" s="113" t="s">
        <v>498</v>
      </c>
      <c r="E247" s="113" t="s">
        <v>1</v>
      </c>
      <c r="F247" s="113" t="s">
        <v>499</v>
      </c>
      <c r="G247" s="113" t="s">
        <v>1</v>
      </c>
      <c r="H247" s="118" t="s">
        <v>500</v>
      </c>
      <c r="I247" s="118" t="s">
        <v>1</v>
      </c>
      <c r="J247" s="118" t="s">
        <v>501</v>
      </c>
      <c r="K247" s="118" t="s">
        <v>1</v>
      </c>
      <c r="L247" s="118" t="s">
        <v>502</v>
      </c>
      <c r="M247" s="118" t="s">
        <v>1</v>
      </c>
      <c r="N247" s="118" t="s">
        <v>503</v>
      </c>
      <c r="O247" s="118" t="s">
        <v>1</v>
      </c>
    </row>
    <row r="248" spans="1:15" customFormat="1" x14ac:dyDescent="0.3">
      <c r="A248" s="115" t="s">
        <v>1</v>
      </c>
      <c r="B248" s="55" t="s">
        <v>14</v>
      </c>
      <c r="C248" s="55" t="s">
        <v>15</v>
      </c>
      <c r="D248" s="55" t="s">
        <v>14</v>
      </c>
      <c r="E248" s="55" t="s">
        <v>15</v>
      </c>
      <c r="F248" s="55" t="s">
        <v>14</v>
      </c>
      <c r="G248" s="55" t="s">
        <v>15</v>
      </c>
      <c r="H248" s="80" t="s">
        <v>14</v>
      </c>
      <c r="I248" s="80" t="s">
        <v>15</v>
      </c>
      <c r="J248" s="80" t="s">
        <v>14</v>
      </c>
      <c r="K248" s="80" t="s">
        <v>15</v>
      </c>
      <c r="L248" s="80" t="s">
        <v>14</v>
      </c>
      <c r="M248" s="80" t="s">
        <v>15</v>
      </c>
      <c r="N248" s="80" t="s">
        <v>14</v>
      </c>
      <c r="O248" s="80" t="s">
        <v>15</v>
      </c>
    </row>
    <row r="249" spans="1:15" customFormat="1" x14ac:dyDescent="0.3">
      <c r="A249" s="56" t="s">
        <v>16</v>
      </c>
      <c r="B249" s="57">
        <v>1497.7955463971</v>
      </c>
      <c r="C249" s="57">
        <v>1497.7955463971</v>
      </c>
      <c r="D249" s="57">
        <v>93.158989064599993</v>
      </c>
      <c r="E249" s="57">
        <v>93.158989064599993</v>
      </c>
      <c r="F249" s="57">
        <v>666.67977562529995</v>
      </c>
      <c r="G249" s="57">
        <v>666.67977562529995</v>
      </c>
      <c r="H249" s="85">
        <v>198.6680579355</v>
      </c>
      <c r="I249" s="85">
        <v>198.6680579355</v>
      </c>
      <c r="J249" s="85">
        <v>124.5527214215</v>
      </c>
      <c r="K249" s="85">
        <v>124.5527214215</v>
      </c>
      <c r="L249" s="85">
        <v>254.04261670630001</v>
      </c>
      <c r="M249" s="85">
        <v>254.04261670630001</v>
      </c>
      <c r="N249" s="85">
        <v>186.00046908039999</v>
      </c>
      <c r="O249" s="85">
        <v>186.00046908039999</v>
      </c>
    </row>
    <row r="250" spans="1:15" customFormat="1" x14ac:dyDescent="0.3">
      <c r="A250" s="58" t="s">
        <v>142</v>
      </c>
      <c r="B250" s="59">
        <v>73.942742325700095</v>
      </c>
      <c r="C250" s="60">
        <v>4.93677141072872E-2</v>
      </c>
      <c r="D250" s="59">
        <v>11.495518026299999</v>
      </c>
      <c r="E250" s="61">
        <v>0.123396766557101</v>
      </c>
      <c r="F250" s="59">
        <v>27.168505612800001</v>
      </c>
      <c r="G250" s="60">
        <v>4.0751957095620302E-2</v>
      </c>
      <c r="H250" s="86">
        <v>10.8229693959</v>
      </c>
      <c r="I250" s="87">
        <v>5.44776523632894E-2</v>
      </c>
      <c r="J250" s="86">
        <v>4.2871425729999997</v>
      </c>
      <c r="K250" s="87">
        <v>3.4420304302238698E-2</v>
      </c>
      <c r="L250" s="86">
        <v>7.5728149934000104</v>
      </c>
      <c r="M250" s="87">
        <v>2.98092307959297E-2</v>
      </c>
      <c r="N250" s="86">
        <v>13.7241342821</v>
      </c>
      <c r="O250" s="87">
        <v>7.3785482100949207E-2</v>
      </c>
    </row>
    <row r="251" spans="1:15" customFormat="1" x14ac:dyDescent="0.3">
      <c r="A251" s="58" t="s">
        <v>143</v>
      </c>
      <c r="B251" s="63">
        <v>110.45135637280001</v>
      </c>
      <c r="C251" s="64">
        <v>7.3742612360203103E-2</v>
      </c>
      <c r="D251" s="63">
        <v>2.6703429460999999</v>
      </c>
      <c r="E251" s="64">
        <v>2.8664361570607901E-2</v>
      </c>
      <c r="F251" s="63">
        <v>40.916153171300003</v>
      </c>
      <c r="G251" s="64">
        <v>6.1373022952321402E-2</v>
      </c>
      <c r="H251" s="89">
        <v>6.8129184866999797</v>
      </c>
      <c r="I251" s="88">
        <v>3.4292973704468897E-2</v>
      </c>
      <c r="J251" s="89">
        <v>11.4716006972</v>
      </c>
      <c r="K251" s="91">
        <v>9.2102368910742999E-2</v>
      </c>
      <c r="L251" s="89">
        <v>33.418673540599997</v>
      </c>
      <c r="M251" s="90">
        <v>0.131547509523709</v>
      </c>
      <c r="N251" s="89">
        <v>16.205581410400001</v>
      </c>
      <c r="O251" s="91">
        <v>8.7126562048588305E-2</v>
      </c>
    </row>
    <row r="252" spans="1:15" customFormat="1" x14ac:dyDescent="0.3">
      <c r="A252" s="58" t="s">
        <v>144</v>
      </c>
      <c r="B252" s="59">
        <v>67.322118822100194</v>
      </c>
      <c r="C252" s="60">
        <v>4.4947468954652202E-2</v>
      </c>
      <c r="D252" s="59">
        <v>5.8267812940999999</v>
      </c>
      <c r="E252" s="60">
        <v>6.2546635087028402E-2</v>
      </c>
      <c r="F252" s="59">
        <v>25.858781694200001</v>
      </c>
      <c r="G252" s="60">
        <v>3.8787409847473198E-2</v>
      </c>
      <c r="H252" s="86">
        <v>1.5148976322000001</v>
      </c>
      <c r="I252" s="88">
        <v>7.62527025200916E-3</v>
      </c>
      <c r="J252" s="86">
        <v>10.4485676159</v>
      </c>
      <c r="K252" s="87">
        <v>8.3888713924932301E-2</v>
      </c>
      <c r="L252" s="86">
        <v>2.8177374722000001</v>
      </c>
      <c r="M252" s="88">
        <v>1.1091593641777E-2</v>
      </c>
      <c r="N252" s="86">
        <v>21.3049395044</v>
      </c>
      <c r="O252" s="90">
        <v>0.11454239663874601</v>
      </c>
    </row>
    <row r="253" spans="1:15" customFormat="1" x14ac:dyDescent="0.3">
      <c r="A253" s="58" t="s">
        <v>145</v>
      </c>
      <c r="B253" s="63">
        <v>292.89114129590001</v>
      </c>
      <c r="C253" s="64">
        <v>0.19554814540638801</v>
      </c>
      <c r="D253" s="63">
        <v>12.111919392700001</v>
      </c>
      <c r="E253" s="64">
        <v>0.13001342666246801</v>
      </c>
      <c r="F253" s="63">
        <v>138.65044093879999</v>
      </c>
      <c r="G253" s="64">
        <v>0.20797157197209901</v>
      </c>
      <c r="H253" s="89">
        <v>56.368432956099902</v>
      </c>
      <c r="I253" s="90">
        <v>0.28373173595123502</v>
      </c>
      <c r="J253" s="89">
        <v>27.2154878377</v>
      </c>
      <c r="K253" s="91">
        <v>0.21850576628992199</v>
      </c>
      <c r="L253" s="89">
        <v>61.168789589400198</v>
      </c>
      <c r="M253" s="91">
        <v>0.24078160736360801</v>
      </c>
      <c r="N253" s="89">
        <v>10.184677368199999</v>
      </c>
      <c r="O253" s="88">
        <v>5.47561918448582E-2</v>
      </c>
    </row>
    <row r="254" spans="1:15" customFormat="1" ht="25.5" customHeight="1" x14ac:dyDescent="0.3">
      <c r="A254" s="66" t="s">
        <v>146</v>
      </c>
      <c r="B254" s="59">
        <v>136.05206776680001</v>
      </c>
      <c r="C254" s="60">
        <v>9.0834872686107904E-2</v>
      </c>
      <c r="D254" s="59">
        <v>5.7114914811000004</v>
      </c>
      <c r="E254" s="60">
        <v>6.1309075360826797E-2</v>
      </c>
      <c r="F254" s="59">
        <v>61.744604440799897</v>
      </c>
      <c r="G254" s="60">
        <v>9.2615085530212402E-2</v>
      </c>
      <c r="H254" s="86">
        <v>20.235821778999998</v>
      </c>
      <c r="I254" s="87">
        <v>0.10185745000623</v>
      </c>
      <c r="J254" s="86">
        <v>10.5538363393</v>
      </c>
      <c r="K254" s="87">
        <v>8.4733887937981395E-2</v>
      </c>
      <c r="L254" s="86">
        <v>28.331130445599999</v>
      </c>
      <c r="M254" s="87">
        <v>0.111521172364374</v>
      </c>
      <c r="N254" s="86">
        <v>14.416802374</v>
      </c>
      <c r="O254" s="87">
        <v>7.7509494708683999E-2</v>
      </c>
    </row>
    <row r="255" spans="1:15" customFormat="1" x14ac:dyDescent="0.3">
      <c r="A255" s="58" t="s">
        <v>147</v>
      </c>
      <c r="B255" s="63">
        <v>9.0311087745000194</v>
      </c>
      <c r="C255" s="64">
        <v>6.0296004993632404E-3</v>
      </c>
      <c r="D255" s="63">
        <v>0</v>
      </c>
      <c r="E255" s="64">
        <v>0</v>
      </c>
      <c r="F255" s="63">
        <v>0</v>
      </c>
      <c r="G255" s="62">
        <v>0</v>
      </c>
      <c r="H255" s="89">
        <v>2.2913286438</v>
      </c>
      <c r="I255" s="91">
        <v>1.1533452672819199E-2</v>
      </c>
      <c r="J255" s="89">
        <v>0</v>
      </c>
      <c r="K255" s="91">
        <v>0</v>
      </c>
      <c r="L255" s="89">
        <v>5.0585509265000104</v>
      </c>
      <c r="M255" s="90">
        <v>1.99122139115274E-2</v>
      </c>
      <c r="N255" s="89">
        <v>1.6812292042000001</v>
      </c>
      <c r="O255" s="91">
        <v>9.0388438938467201E-3</v>
      </c>
    </row>
    <row r="256" spans="1:15" customFormat="1" x14ac:dyDescent="0.3">
      <c r="A256" s="58" t="s">
        <v>148</v>
      </c>
      <c r="B256" s="59">
        <v>28.033884542700001</v>
      </c>
      <c r="C256" s="60">
        <v>1.87167631858264E-2</v>
      </c>
      <c r="D256" s="59">
        <v>0</v>
      </c>
      <c r="E256" s="60">
        <v>0</v>
      </c>
      <c r="F256" s="59">
        <v>15.562252729200001</v>
      </c>
      <c r="G256" s="60">
        <v>2.3342920091739199E-2</v>
      </c>
      <c r="H256" s="86">
        <v>1.4745497372</v>
      </c>
      <c r="I256" s="87">
        <v>7.4221782430607501E-3</v>
      </c>
      <c r="J256" s="86">
        <v>2.136160598</v>
      </c>
      <c r="K256" s="87">
        <v>1.7150653744216499E-2</v>
      </c>
      <c r="L256" s="86">
        <v>7.4856581227999897</v>
      </c>
      <c r="M256" s="87">
        <v>2.9466151072810799E-2</v>
      </c>
      <c r="N256" s="86">
        <v>1.2695981283</v>
      </c>
      <c r="O256" s="87">
        <v>6.8257791745202903E-3</v>
      </c>
    </row>
    <row r="257" spans="1:15" customFormat="1" ht="25.5" customHeight="1" x14ac:dyDescent="0.3">
      <c r="A257" s="66" t="s">
        <v>149</v>
      </c>
      <c r="B257" s="63">
        <v>19.279539318600001</v>
      </c>
      <c r="C257" s="64">
        <v>1.2871943280226899E-2</v>
      </c>
      <c r="D257" s="63">
        <v>0</v>
      </c>
      <c r="E257" s="64">
        <v>0</v>
      </c>
      <c r="F257" s="63">
        <v>4.0935015078000001</v>
      </c>
      <c r="G257" s="64">
        <v>6.1401315256047403E-3</v>
      </c>
      <c r="H257" s="89">
        <v>6.35856173650002</v>
      </c>
      <c r="I257" s="90">
        <v>3.2005959098691097E-2</v>
      </c>
      <c r="J257" s="89">
        <v>4.6814724419999996</v>
      </c>
      <c r="K257" s="90">
        <v>3.7586271809809599E-2</v>
      </c>
      <c r="L257" s="89">
        <v>1.0461413624</v>
      </c>
      <c r="M257" s="91">
        <v>4.1179758576075799E-3</v>
      </c>
      <c r="N257" s="89">
        <v>5.7146742033999898</v>
      </c>
      <c r="O257" s="91">
        <v>3.0723977373034402E-2</v>
      </c>
    </row>
    <row r="258" spans="1:15" customFormat="1" ht="22.8" x14ac:dyDescent="0.3">
      <c r="A258" s="66" t="s">
        <v>150</v>
      </c>
      <c r="B258" s="59">
        <v>133.81806112289999</v>
      </c>
      <c r="C258" s="60">
        <v>8.9343342918060606E-2</v>
      </c>
      <c r="D258" s="59">
        <v>12.6479088477</v>
      </c>
      <c r="E258" s="60">
        <v>0.13576691819754999</v>
      </c>
      <c r="F258" s="59">
        <v>72.287957339699901</v>
      </c>
      <c r="G258" s="60">
        <v>0.10842980390682901</v>
      </c>
      <c r="H258" s="86">
        <v>8.4675838421000194</v>
      </c>
      <c r="I258" s="88">
        <v>4.2621767837732097E-2</v>
      </c>
      <c r="J258" s="86">
        <v>9.9751962592000307</v>
      </c>
      <c r="K258" s="87">
        <v>8.0088143762373901E-2</v>
      </c>
      <c r="L258" s="86">
        <v>15.3383414138</v>
      </c>
      <c r="M258" s="87">
        <v>6.0377040721213901E-2</v>
      </c>
      <c r="N258" s="86">
        <v>16.531830233299999</v>
      </c>
      <c r="O258" s="87">
        <v>8.88805835546254E-2</v>
      </c>
    </row>
    <row r="259" spans="1:15" customFormat="1" x14ac:dyDescent="0.3">
      <c r="A259" s="58" t="s">
        <v>151</v>
      </c>
      <c r="B259" s="63">
        <v>41.116631438100001</v>
      </c>
      <c r="C259" s="64">
        <v>2.7451431229719402E-2</v>
      </c>
      <c r="D259" s="63">
        <v>2.5993732544000001</v>
      </c>
      <c r="E259" s="64">
        <v>2.7902548970314599E-2</v>
      </c>
      <c r="F259" s="63">
        <v>20.700979259199901</v>
      </c>
      <c r="G259" s="64">
        <v>3.1050858322174101E-2</v>
      </c>
      <c r="H259" s="89">
        <v>0.31890669500000002</v>
      </c>
      <c r="I259" s="88">
        <v>1.6052238005142101E-3</v>
      </c>
      <c r="J259" s="89">
        <v>0.80154546510000002</v>
      </c>
      <c r="K259" s="91">
        <v>6.4353910211843801E-3</v>
      </c>
      <c r="L259" s="89">
        <v>8.4083818178999898</v>
      </c>
      <c r="M259" s="91">
        <v>3.3098312113596998E-2</v>
      </c>
      <c r="N259" s="89">
        <v>8.2874449465000009</v>
      </c>
      <c r="O259" s="91">
        <v>4.4556043258781798E-2</v>
      </c>
    </row>
    <row r="260" spans="1:15" customFormat="1" x14ac:dyDescent="0.3">
      <c r="A260" s="58" t="s">
        <v>152</v>
      </c>
      <c r="B260" s="59">
        <v>22.457882255600001</v>
      </c>
      <c r="C260" s="60">
        <v>1.4993957158987201E-2</v>
      </c>
      <c r="D260" s="59">
        <v>1.9951258185</v>
      </c>
      <c r="E260" s="60">
        <v>2.1416353253001699E-2</v>
      </c>
      <c r="F260" s="59">
        <v>11.732700428299999</v>
      </c>
      <c r="G260" s="60">
        <v>1.7598704591414299E-2</v>
      </c>
      <c r="H260" s="86">
        <v>1.5822470662000001</v>
      </c>
      <c r="I260" s="87">
        <v>7.9642750960685193E-3</v>
      </c>
      <c r="J260" s="86">
        <v>4.3130472076000004</v>
      </c>
      <c r="K260" s="87">
        <v>3.4628285583613902E-2</v>
      </c>
      <c r="L260" s="86">
        <v>1.5120633629</v>
      </c>
      <c r="M260" s="87">
        <v>5.952006724321E-3</v>
      </c>
      <c r="N260" s="86">
        <v>1.6969624030999999</v>
      </c>
      <c r="O260" s="87">
        <v>9.1234307713841094E-3</v>
      </c>
    </row>
    <row r="261" spans="1:15" customFormat="1" x14ac:dyDescent="0.3">
      <c r="A261" s="58" t="s">
        <v>153</v>
      </c>
      <c r="B261" s="63">
        <v>66.935661045799904</v>
      </c>
      <c r="C261" s="64">
        <v>4.4689451245072599E-2</v>
      </c>
      <c r="D261" s="63">
        <v>4.6330951603999999</v>
      </c>
      <c r="E261" s="64">
        <v>4.9733205640383603E-2</v>
      </c>
      <c r="F261" s="63">
        <v>34.863117815799903</v>
      </c>
      <c r="G261" s="64">
        <v>5.2293648450788502E-2</v>
      </c>
      <c r="H261" s="89">
        <v>3.8623491813999999</v>
      </c>
      <c r="I261" s="91">
        <v>1.9441218792474201E-2</v>
      </c>
      <c r="J261" s="89">
        <v>2.4126045234000002</v>
      </c>
      <c r="K261" s="91">
        <v>1.93701470017302E-2</v>
      </c>
      <c r="L261" s="89">
        <v>13.683077331</v>
      </c>
      <c r="M261" s="91">
        <v>5.38613462119195E-2</v>
      </c>
      <c r="N261" s="89">
        <v>6.9394097082999897</v>
      </c>
      <c r="O261" s="91">
        <v>3.7308560255836697E-2</v>
      </c>
    </row>
    <row r="262" spans="1:15" customFormat="1" x14ac:dyDescent="0.3">
      <c r="A262" s="58" t="s">
        <v>154</v>
      </c>
      <c r="B262" s="59">
        <v>78.6304161768998</v>
      </c>
      <c r="C262" s="60">
        <v>5.2497429549742597E-2</v>
      </c>
      <c r="D262" s="59">
        <v>2.897920681</v>
      </c>
      <c r="E262" s="60">
        <v>3.11072577117649E-2</v>
      </c>
      <c r="F262" s="59">
        <v>56.383868974499997</v>
      </c>
      <c r="G262" s="61">
        <v>8.4574140443387194E-2</v>
      </c>
      <c r="H262" s="86">
        <v>6.1337202724999997</v>
      </c>
      <c r="I262" s="87">
        <v>3.0874214688761802E-2</v>
      </c>
      <c r="J262" s="86">
        <v>0.57370805430000005</v>
      </c>
      <c r="K262" s="88">
        <v>4.6061462788798404E-3</v>
      </c>
      <c r="L262" s="86">
        <v>4.6291416288000198</v>
      </c>
      <c r="M262" s="88">
        <v>1.82219097284444E-2</v>
      </c>
      <c r="N262" s="86">
        <v>7.5032284020000004</v>
      </c>
      <c r="O262" s="87">
        <v>4.0339835910610897E-2</v>
      </c>
    </row>
    <row r="263" spans="1:15" customFormat="1" x14ac:dyDescent="0.3">
      <c r="A263" s="58" t="s">
        <v>155</v>
      </c>
      <c r="B263" s="63">
        <v>29.771440721699999</v>
      </c>
      <c r="C263" s="64">
        <v>1.98768388604935E-2</v>
      </c>
      <c r="D263" s="63">
        <v>2.8515181131</v>
      </c>
      <c r="E263" s="64">
        <v>3.0609156901892198E-2</v>
      </c>
      <c r="F263" s="63">
        <v>11.458210116</v>
      </c>
      <c r="G263" s="64">
        <v>1.71869772189399E-2</v>
      </c>
      <c r="H263" s="89">
        <v>0</v>
      </c>
      <c r="I263" s="88">
        <v>0</v>
      </c>
      <c r="J263" s="89">
        <v>0.80154546510000002</v>
      </c>
      <c r="K263" s="91">
        <v>6.4353910211843801E-3</v>
      </c>
      <c r="L263" s="89">
        <v>0.715331788399999</v>
      </c>
      <c r="M263" s="91">
        <v>2.8157944429733199E-3</v>
      </c>
      <c r="N263" s="89">
        <v>13.9448352391</v>
      </c>
      <c r="O263" s="90">
        <v>7.4972043393461807E-2</v>
      </c>
    </row>
    <row r="264" spans="1:15" customFormat="1" x14ac:dyDescent="0.3">
      <c r="A264" s="58" t="s">
        <v>156</v>
      </c>
      <c r="B264" s="59">
        <v>160.02729404749999</v>
      </c>
      <c r="C264" s="60">
        <v>0.10684188134518099</v>
      </c>
      <c r="D264" s="59">
        <v>6.2558982229</v>
      </c>
      <c r="E264" s="60">
        <v>6.7152920890564002E-2</v>
      </c>
      <c r="F264" s="59">
        <v>60.300393868500002</v>
      </c>
      <c r="G264" s="60">
        <v>9.0448812268142303E-2</v>
      </c>
      <c r="H264" s="86">
        <v>20.919432221000001</v>
      </c>
      <c r="I264" s="87">
        <v>0.10529841806674201</v>
      </c>
      <c r="J264" s="86">
        <v>16.046034590200001</v>
      </c>
      <c r="K264" s="87">
        <v>0.128829257258045</v>
      </c>
      <c r="L264" s="86">
        <v>33.729248959400003</v>
      </c>
      <c r="M264" s="87">
        <v>0.13277004227363401</v>
      </c>
      <c r="N264" s="86">
        <v>19.286733129800002</v>
      </c>
      <c r="O264" s="87">
        <v>0.103691852096691</v>
      </c>
    </row>
    <row r="265" spans="1:15" customFormat="1" x14ac:dyDescent="0.3">
      <c r="A265" s="58" t="s">
        <v>157</v>
      </c>
      <c r="B265" s="63">
        <v>22.159310510099999</v>
      </c>
      <c r="C265" s="64">
        <v>1.4794616370307399E-2</v>
      </c>
      <c r="D265" s="63">
        <v>10.666735303599999</v>
      </c>
      <c r="E265" s="61">
        <v>0.114500333362391</v>
      </c>
      <c r="F265" s="63">
        <v>8.0767104442999997</v>
      </c>
      <c r="G265" s="64">
        <v>1.21148274472922E-2</v>
      </c>
      <c r="H265" s="89">
        <v>2.5948677465999999</v>
      </c>
      <c r="I265" s="91">
        <v>1.30613233630263E-2</v>
      </c>
      <c r="J265" s="89">
        <v>0</v>
      </c>
      <c r="K265" s="91">
        <v>0</v>
      </c>
      <c r="L265" s="89">
        <v>0.82099701560000005</v>
      </c>
      <c r="M265" s="91">
        <v>3.2317294879274502E-3</v>
      </c>
      <c r="N265" s="89">
        <v>0</v>
      </c>
      <c r="O265" s="91">
        <v>0</v>
      </c>
    </row>
    <row r="266" spans="1:15" customFormat="1" x14ac:dyDescent="0.3">
      <c r="A266" s="66" t="s">
        <v>158</v>
      </c>
      <c r="B266" s="59">
        <v>47.5600968384</v>
      </c>
      <c r="C266" s="60">
        <v>3.1753397152771798E-2</v>
      </c>
      <c r="D266" s="59">
        <v>2.0069410291000001</v>
      </c>
      <c r="E266" s="60">
        <v>2.1543181707439001E-2</v>
      </c>
      <c r="F266" s="59">
        <v>10.7876542557</v>
      </c>
      <c r="G266" s="62">
        <v>1.6181163206251299E-2</v>
      </c>
      <c r="H266" s="86">
        <v>7.1662638607999796</v>
      </c>
      <c r="I266" s="87">
        <v>3.6071545346895197E-2</v>
      </c>
      <c r="J266" s="86">
        <v>3.6262749115999999</v>
      </c>
      <c r="K266" s="87">
        <v>2.9114377190750301E-2</v>
      </c>
      <c r="L266" s="86">
        <v>6.6738260736999999</v>
      </c>
      <c r="M266" s="87">
        <v>2.6270498077161801E-2</v>
      </c>
      <c r="N266" s="86">
        <v>17.299136707500001</v>
      </c>
      <c r="O266" s="90">
        <v>9.3005876775624302E-2</v>
      </c>
    </row>
    <row r="267" spans="1:15" customFormat="1" x14ac:dyDescent="0.3">
      <c r="A267" s="58" t="s">
        <v>159</v>
      </c>
      <c r="B267" s="63">
        <v>41.313211447999997</v>
      </c>
      <c r="C267" s="64">
        <v>2.7582677453793801E-2</v>
      </c>
      <c r="D267" s="63">
        <v>0</v>
      </c>
      <c r="E267" s="64">
        <v>0</v>
      </c>
      <c r="F267" s="63">
        <v>8.7724508126000007</v>
      </c>
      <c r="G267" s="62">
        <v>1.31584174791744E-2</v>
      </c>
      <c r="H267" s="89">
        <v>30.064832233499999</v>
      </c>
      <c r="I267" s="90">
        <v>0.15133198837258899</v>
      </c>
      <c r="J267" s="89">
        <v>8.6132393323999707</v>
      </c>
      <c r="K267" s="90">
        <v>6.9153361195953805E-2</v>
      </c>
      <c r="L267" s="89">
        <v>0.75483450320000001</v>
      </c>
      <c r="M267" s="88">
        <v>2.9712908526393698E-3</v>
      </c>
      <c r="N267" s="89">
        <v>1.7210938987</v>
      </c>
      <c r="O267" s="91">
        <v>9.2531696678466203E-3</v>
      </c>
    </row>
    <row r="268" spans="1:15" customFormat="1" x14ac:dyDescent="0.3">
      <c r="A268" s="58" t="s">
        <v>162</v>
      </c>
      <c r="B268" s="59">
        <v>117.001581573</v>
      </c>
      <c r="C268" s="60">
        <v>7.8115856235815101E-2</v>
      </c>
      <c r="D268" s="59">
        <v>8.7884194935999993</v>
      </c>
      <c r="E268" s="60">
        <v>9.4337858126667506E-2</v>
      </c>
      <c r="F268" s="59">
        <v>57.321492215799999</v>
      </c>
      <c r="G268" s="60">
        <v>8.5980547650536407E-2</v>
      </c>
      <c r="H268" s="86">
        <v>11.678374449</v>
      </c>
      <c r="I268" s="87">
        <v>5.8783352343392402E-2</v>
      </c>
      <c r="J268" s="86">
        <v>6.5952575094999997</v>
      </c>
      <c r="K268" s="87">
        <v>5.2951532766441399E-2</v>
      </c>
      <c r="L268" s="86">
        <v>20.8778763587</v>
      </c>
      <c r="M268" s="87">
        <v>8.2182574834823996E-2</v>
      </c>
      <c r="N268" s="86">
        <v>8.2881579370999994</v>
      </c>
      <c r="O268" s="87">
        <v>4.4559876531910202E-2</v>
      </c>
    </row>
    <row r="269" spans="1:15" customFormat="1" x14ac:dyDescent="0.3">
      <c r="A269" s="65" t="s">
        <v>1</v>
      </c>
      <c r="H269" s="84"/>
      <c r="I269" s="84"/>
      <c r="J269" s="84"/>
      <c r="K269" s="84"/>
      <c r="L269" s="84"/>
      <c r="M269" s="84"/>
      <c r="N269" s="84"/>
      <c r="O269" s="84"/>
    </row>
    <row r="270" spans="1:15" customFormat="1" x14ac:dyDescent="0.3">
      <c r="A270" s="65" t="s">
        <v>1</v>
      </c>
      <c r="H270" s="84"/>
      <c r="I270" s="84"/>
      <c r="J270" s="84"/>
      <c r="K270" s="84"/>
      <c r="L270" s="84"/>
      <c r="M270" s="84"/>
      <c r="N270" s="84"/>
      <c r="O270" s="84"/>
    </row>
    <row r="271" spans="1:15" customFormat="1" x14ac:dyDescent="0.3">
      <c r="A271" s="53" t="s">
        <v>163</v>
      </c>
      <c r="H271" s="84"/>
      <c r="I271" s="84"/>
      <c r="J271" s="84"/>
      <c r="K271" s="84"/>
      <c r="L271" s="84"/>
      <c r="M271" s="84"/>
      <c r="N271" s="84"/>
      <c r="O271" s="84"/>
    </row>
    <row r="272" spans="1:15" customFormat="1" x14ac:dyDescent="0.3">
      <c r="A272" s="54" t="s">
        <v>1</v>
      </c>
      <c r="H272" s="84"/>
      <c r="I272" s="84"/>
      <c r="J272" s="84"/>
      <c r="K272" s="84"/>
      <c r="L272" s="84"/>
      <c r="M272" s="84"/>
      <c r="N272" s="84"/>
      <c r="O272" s="84"/>
    </row>
    <row r="273" spans="1:15" customFormat="1" ht="25.5" customHeight="1" x14ac:dyDescent="0.3">
      <c r="A273" s="114" t="s">
        <v>1</v>
      </c>
      <c r="B273" s="113" t="s">
        <v>504</v>
      </c>
      <c r="C273" s="113" t="s">
        <v>1</v>
      </c>
      <c r="D273" s="113" t="s">
        <v>498</v>
      </c>
      <c r="E273" s="113" t="s">
        <v>1</v>
      </c>
      <c r="F273" s="113" t="s">
        <v>499</v>
      </c>
      <c r="G273" s="113" t="s">
        <v>1</v>
      </c>
      <c r="H273" s="118" t="s">
        <v>500</v>
      </c>
      <c r="I273" s="118" t="s">
        <v>1</v>
      </c>
      <c r="J273" s="118" t="s">
        <v>501</v>
      </c>
      <c r="K273" s="118" t="s">
        <v>1</v>
      </c>
      <c r="L273" s="118" t="s">
        <v>502</v>
      </c>
      <c r="M273" s="118" t="s">
        <v>1</v>
      </c>
      <c r="N273" s="118" t="s">
        <v>503</v>
      </c>
      <c r="O273" s="118" t="s">
        <v>1</v>
      </c>
    </row>
    <row r="274" spans="1:15" customFormat="1" x14ac:dyDescent="0.3">
      <c r="A274" s="115" t="s">
        <v>1</v>
      </c>
      <c r="B274" s="55" t="s">
        <v>14</v>
      </c>
      <c r="C274" s="55" t="s">
        <v>15</v>
      </c>
      <c r="D274" s="55" t="s">
        <v>14</v>
      </c>
      <c r="E274" s="55" t="s">
        <v>15</v>
      </c>
      <c r="F274" s="55" t="s">
        <v>14</v>
      </c>
      <c r="G274" s="55" t="s">
        <v>15</v>
      </c>
      <c r="H274" s="80" t="s">
        <v>14</v>
      </c>
      <c r="I274" s="80" t="s">
        <v>15</v>
      </c>
      <c r="J274" s="80" t="s">
        <v>14</v>
      </c>
      <c r="K274" s="80" t="s">
        <v>15</v>
      </c>
      <c r="L274" s="80" t="s">
        <v>14</v>
      </c>
      <c r="M274" s="80" t="s">
        <v>15</v>
      </c>
      <c r="N274" s="80" t="s">
        <v>14</v>
      </c>
      <c r="O274" s="80" t="s">
        <v>15</v>
      </c>
    </row>
    <row r="275" spans="1:15" customFormat="1" x14ac:dyDescent="0.3">
      <c r="A275" s="56" t="s">
        <v>16</v>
      </c>
      <c r="B275" s="57">
        <v>1497.7955463971</v>
      </c>
      <c r="C275" s="57">
        <v>1497.7955463971</v>
      </c>
      <c r="D275" s="57">
        <v>93.158989064599993</v>
      </c>
      <c r="E275" s="57">
        <v>93.158989064599993</v>
      </c>
      <c r="F275" s="57">
        <v>666.67977562529995</v>
      </c>
      <c r="G275" s="57">
        <v>666.67977562529995</v>
      </c>
      <c r="H275" s="85">
        <v>198.6680579355</v>
      </c>
      <c r="I275" s="85">
        <v>198.6680579355</v>
      </c>
      <c r="J275" s="85">
        <v>124.5527214215</v>
      </c>
      <c r="K275" s="85">
        <v>124.5527214215</v>
      </c>
      <c r="L275" s="85">
        <v>254.04261670630001</v>
      </c>
      <c r="M275" s="85">
        <v>254.04261670630001</v>
      </c>
      <c r="N275" s="85">
        <v>186.00046908039999</v>
      </c>
      <c r="O275" s="85">
        <v>186.00046908039999</v>
      </c>
    </row>
    <row r="276" spans="1:15" customFormat="1" x14ac:dyDescent="0.3">
      <c r="A276" s="58" t="s">
        <v>65</v>
      </c>
      <c r="B276" s="59">
        <v>319.61635895929999</v>
      </c>
      <c r="C276" s="60">
        <v>0.213391179943169</v>
      </c>
      <c r="D276" s="59">
        <v>11.877534687100001</v>
      </c>
      <c r="E276" s="62">
        <v>0.12749746220263999</v>
      </c>
      <c r="F276" s="59">
        <v>138.84482111200001</v>
      </c>
      <c r="G276" s="60">
        <v>0.20826313649873801</v>
      </c>
      <c r="H276" s="86">
        <v>39.860446597299998</v>
      </c>
      <c r="I276" s="87">
        <v>0.20063842678847299</v>
      </c>
      <c r="J276" s="86">
        <v>27.695412440999998</v>
      </c>
      <c r="K276" s="87">
        <v>0.22235895069105499</v>
      </c>
      <c r="L276" s="86">
        <v>59.538803158700098</v>
      </c>
      <c r="M276" s="87">
        <v>0.23436541447505699</v>
      </c>
      <c r="N276" s="86">
        <v>39.226077698399997</v>
      </c>
      <c r="O276" s="87">
        <v>0.210892358994236</v>
      </c>
    </row>
    <row r="277" spans="1:15" customFormat="1" x14ac:dyDescent="0.3">
      <c r="A277" s="58" t="s">
        <v>66</v>
      </c>
      <c r="B277" s="63">
        <v>1178.1791874378</v>
      </c>
      <c r="C277" s="64">
        <v>0.78660882005683197</v>
      </c>
      <c r="D277" s="63">
        <v>81.281454377499998</v>
      </c>
      <c r="E277" s="61">
        <v>0.87250253779735998</v>
      </c>
      <c r="F277" s="63">
        <v>527.83495451329998</v>
      </c>
      <c r="G277" s="64">
        <v>0.79173686350126204</v>
      </c>
      <c r="H277" s="89">
        <v>158.80761133819999</v>
      </c>
      <c r="I277" s="91">
        <v>0.79936157321152601</v>
      </c>
      <c r="J277" s="89">
        <v>96.857308980500306</v>
      </c>
      <c r="K277" s="91">
        <v>0.77764104930894495</v>
      </c>
      <c r="L277" s="89">
        <v>194.5038135476</v>
      </c>
      <c r="M277" s="91">
        <v>0.76563458552494301</v>
      </c>
      <c r="N277" s="89">
        <v>146.774391382</v>
      </c>
      <c r="O277" s="91">
        <v>0.78910764100576403</v>
      </c>
    </row>
    <row r="278" spans="1:15" customFormat="1" x14ac:dyDescent="0.3">
      <c r="A278" s="65" t="s">
        <v>1</v>
      </c>
      <c r="H278" s="84"/>
      <c r="I278" s="84"/>
      <c r="J278" s="84"/>
      <c r="K278" s="84"/>
      <c r="L278" s="84"/>
      <c r="M278" s="84"/>
      <c r="N278" s="84"/>
      <c r="O278" s="84"/>
    </row>
    <row r="279" spans="1:15" customFormat="1" x14ac:dyDescent="0.3">
      <c r="A279" s="65" t="s">
        <v>1</v>
      </c>
      <c r="H279" s="84"/>
      <c r="I279" s="84"/>
      <c r="J279" s="84"/>
      <c r="K279" s="84"/>
      <c r="L279" s="84"/>
      <c r="M279" s="84"/>
      <c r="N279" s="84"/>
      <c r="O279" s="84"/>
    </row>
    <row r="280" spans="1:15" customFormat="1" x14ac:dyDescent="0.3">
      <c r="A280" s="53" t="s">
        <v>164</v>
      </c>
      <c r="H280" s="84"/>
      <c r="I280" s="84"/>
      <c r="J280" s="84"/>
      <c r="K280" s="84"/>
      <c r="L280" s="84"/>
      <c r="M280" s="84"/>
      <c r="N280" s="84"/>
      <c r="O280" s="84"/>
    </row>
    <row r="281" spans="1:15" customFormat="1" x14ac:dyDescent="0.3">
      <c r="A281" s="54" t="s">
        <v>1</v>
      </c>
      <c r="H281" s="84"/>
      <c r="I281" s="84"/>
      <c r="J281" s="84"/>
      <c r="K281" s="84"/>
      <c r="L281" s="84"/>
      <c r="M281" s="84"/>
      <c r="N281" s="84"/>
      <c r="O281" s="84"/>
    </row>
    <row r="282" spans="1:15" customFormat="1" ht="25.5" customHeight="1" x14ac:dyDescent="0.3">
      <c r="A282" s="114" t="s">
        <v>1</v>
      </c>
      <c r="B282" s="113" t="s">
        <v>504</v>
      </c>
      <c r="C282" s="113" t="s">
        <v>1</v>
      </c>
      <c r="D282" s="113" t="s">
        <v>498</v>
      </c>
      <c r="E282" s="113" t="s">
        <v>1</v>
      </c>
      <c r="F282" s="113" t="s">
        <v>499</v>
      </c>
      <c r="G282" s="113" t="s">
        <v>1</v>
      </c>
      <c r="H282" s="118" t="s">
        <v>500</v>
      </c>
      <c r="I282" s="118" t="s">
        <v>1</v>
      </c>
      <c r="J282" s="118" t="s">
        <v>501</v>
      </c>
      <c r="K282" s="118" t="s">
        <v>1</v>
      </c>
      <c r="L282" s="118" t="s">
        <v>502</v>
      </c>
      <c r="M282" s="118" t="s">
        <v>1</v>
      </c>
      <c r="N282" s="118" t="s">
        <v>503</v>
      </c>
      <c r="O282" s="118" t="s">
        <v>1</v>
      </c>
    </row>
    <row r="283" spans="1:15" customFormat="1" x14ac:dyDescent="0.3">
      <c r="A283" s="115" t="s">
        <v>1</v>
      </c>
      <c r="B283" s="55" t="s">
        <v>14</v>
      </c>
      <c r="C283" s="55" t="s">
        <v>15</v>
      </c>
      <c r="D283" s="55" t="s">
        <v>14</v>
      </c>
      <c r="E283" s="55" t="s">
        <v>15</v>
      </c>
      <c r="F283" s="55" t="s">
        <v>14</v>
      </c>
      <c r="G283" s="55" t="s">
        <v>15</v>
      </c>
      <c r="H283" s="80" t="s">
        <v>14</v>
      </c>
      <c r="I283" s="80" t="s">
        <v>15</v>
      </c>
      <c r="J283" s="80" t="s">
        <v>14</v>
      </c>
      <c r="K283" s="80" t="s">
        <v>15</v>
      </c>
      <c r="L283" s="80" t="s">
        <v>14</v>
      </c>
      <c r="M283" s="80" t="s">
        <v>15</v>
      </c>
      <c r="N283" s="80" t="s">
        <v>14</v>
      </c>
      <c r="O283" s="80" t="s">
        <v>15</v>
      </c>
    </row>
    <row r="284" spans="1:15" customFormat="1" x14ac:dyDescent="0.3">
      <c r="A284" s="56" t="s">
        <v>16</v>
      </c>
      <c r="B284" s="57">
        <v>319.61635895929999</v>
      </c>
      <c r="C284" s="57">
        <v>319.61635895929999</v>
      </c>
      <c r="D284" s="57">
        <v>11.877534687100001</v>
      </c>
      <c r="E284" s="57">
        <v>11.877534687100001</v>
      </c>
      <c r="F284" s="57">
        <v>138.84482111200001</v>
      </c>
      <c r="G284" s="57">
        <v>138.84482111200001</v>
      </c>
      <c r="H284" s="85">
        <v>39.860446597299998</v>
      </c>
      <c r="I284" s="85">
        <v>39.860446597299998</v>
      </c>
      <c r="J284" s="85">
        <v>27.695412440999998</v>
      </c>
      <c r="K284" s="85">
        <v>27.695412440999998</v>
      </c>
      <c r="L284" s="85">
        <v>59.538803158699999</v>
      </c>
      <c r="M284" s="85">
        <v>59.538803158699999</v>
      </c>
      <c r="N284" s="85">
        <v>39.226077698399997</v>
      </c>
      <c r="O284" s="85">
        <v>39.226077698399997</v>
      </c>
    </row>
    <row r="285" spans="1:15" customFormat="1" x14ac:dyDescent="0.3">
      <c r="A285" s="58" t="s">
        <v>2</v>
      </c>
      <c r="B285" s="59">
        <v>0.75483450320000001</v>
      </c>
      <c r="C285" s="60">
        <v>2.3616892003206899E-3</v>
      </c>
      <c r="D285" s="67">
        <v>0</v>
      </c>
      <c r="E285" s="68">
        <v>0</v>
      </c>
      <c r="F285" s="59">
        <v>0</v>
      </c>
      <c r="G285" s="60">
        <v>0</v>
      </c>
      <c r="H285" s="86">
        <v>0</v>
      </c>
      <c r="I285" s="87">
        <v>0</v>
      </c>
      <c r="J285" s="92">
        <v>0</v>
      </c>
      <c r="K285" s="93">
        <v>0</v>
      </c>
      <c r="L285" s="86">
        <v>0.75483450320000001</v>
      </c>
      <c r="M285" s="87">
        <v>1.2678026146881001E-2</v>
      </c>
      <c r="N285" s="86">
        <v>0</v>
      </c>
      <c r="O285" s="87">
        <v>0</v>
      </c>
    </row>
    <row r="286" spans="1:15" customFormat="1" x14ac:dyDescent="0.3">
      <c r="A286" s="58" t="s">
        <v>3</v>
      </c>
      <c r="B286" s="63">
        <v>28.7734742285</v>
      </c>
      <c r="C286" s="64">
        <v>9.0025036021901594E-2</v>
      </c>
      <c r="D286" s="70">
        <v>0</v>
      </c>
      <c r="E286" s="71">
        <v>0</v>
      </c>
      <c r="F286" s="63">
        <v>6.6465783214999998</v>
      </c>
      <c r="G286" s="64">
        <v>4.7870552666408002E-2</v>
      </c>
      <c r="H286" s="89">
        <v>3.5063407566999998</v>
      </c>
      <c r="I286" s="91">
        <v>8.79654157446772E-2</v>
      </c>
      <c r="J286" s="94">
        <v>1.9223194372000001</v>
      </c>
      <c r="K286" s="95">
        <v>6.9409308898906996</v>
      </c>
      <c r="L286" s="89">
        <v>11.246986761500001</v>
      </c>
      <c r="M286" s="90">
        <v>0.18890179454097</v>
      </c>
      <c r="N286" s="89">
        <v>1.2108888524000001</v>
      </c>
      <c r="O286" s="91">
        <v>3.0869485899411998E-2</v>
      </c>
    </row>
    <row r="287" spans="1:15" customFormat="1" x14ac:dyDescent="0.3">
      <c r="A287" s="58" t="s">
        <v>4</v>
      </c>
      <c r="B287" s="59">
        <v>12.5784943792</v>
      </c>
      <c r="C287" s="60">
        <v>3.93549767607538E-2</v>
      </c>
      <c r="D287" s="67">
        <v>1.4346659235999999</v>
      </c>
      <c r="E287" s="68">
        <v>12.0788190596334</v>
      </c>
      <c r="F287" s="59">
        <v>1.2293551739999999</v>
      </c>
      <c r="G287" s="60">
        <v>8.8541665735471196E-3</v>
      </c>
      <c r="H287" s="86">
        <v>2.5344997480999898</v>
      </c>
      <c r="I287" s="87">
        <v>6.3584328939046003E-2</v>
      </c>
      <c r="J287" s="92">
        <v>0.54998002479999997</v>
      </c>
      <c r="K287" s="93">
        <v>1.9858163368089601</v>
      </c>
      <c r="L287" s="86">
        <v>5.0445392654000099</v>
      </c>
      <c r="M287" s="87">
        <v>8.47269175356756E-2</v>
      </c>
      <c r="N287" s="86">
        <v>0.97213374859999901</v>
      </c>
      <c r="O287" s="87">
        <v>2.47828435989575E-2</v>
      </c>
    </row>
    <row r="288" spans="1:15" customFormat="1" x14ac:dyDescent="0.3">
      <c r="A288" s="58" t="s">
        <v>5</v>
      </c>
      <c r="B288" s="63">
        <v>5.9913915317999997</v>
      </c>
      <c r="C288" s="64">
        <v>1.8745572195705201E-2</v>
      </c>
      <c r="D288" s="70">
        <v>0</v>
      </c>
      <c r="E288" s="71">
        <v>0</v>
      </c>
      <c r="F288" s="63">
        <v>2.6059681042</v>
      </c>
      <c r="G288" s="64">
        <v>1.87689255049555E-2</v>
      </c>
      <c r="H288" s="89">
        <v>1.0091184683000001</v>
      </c>
      <c r="I288" s="91">
        <v>2.5316286054064299E-2</v>
      </c>
      <c r="J288" s="94">
        <v>0</v>
      </c>
      <c r="K288" s="95">
        <v>0</v>
      </c>
      <c r="L288" s="89">
        <v>0.241209325700001</v>
      </c>
      <c r="M288" s="91">
        <v>4.0512961783437202E-3</v>
      </c>
      <c r="N288" s="89">
        <v>0.61194637690000098</v>
      </c>
      <c r="O288" s="91">
        <v>1.5600498770361701E-2</v>
      </c>
    </row>
    <row r="289" spans="1:15" customFormat="1" x14ac:dyDescent="0.3">
      <c r="A289" s="58" t="s">
        <v>6</v>
      </c>
      <c r="B289" s="59">
        <v>3.8991957806999999</v>
      </c>
      <c r="C289" s="60">
        <v>1.21996126649967E-2</v>
      </c>
      <c r="D289" s="67">
        <v>0</v>
      </c>
      <c r="E289" s="68">
        <v>0</v>
      </c>
      <c r="F289" s="59">
        <v>1.6772355564000001</v>
      </c>
      <c r="G289" s="60">
        <v>1.20799288224589E-2</v>
      </c>
      <c r="H289" s="86">
        <v>0</v>
      </c>
      <c r="I289" s="87">
        <v>0</v>
      </c>
      <c r="J289" s="92">
        <v>0</v>
      </c>
      <c r="K289" s="93">
        <v>0</v>
      </c>
      <c r="L289" s="86">
        <v>0</v>
      </c>
      <c r="M289" s="87">
        <v>0</v>
      </c>
      <c r="N289" s="86">
        <v>2.2219602243000001</v>
      </c>
      <c r="O289" s="87">
        <v>5.6644975859787103E-2</v>
      </c>
    </row>
    <row r="290" spans="1:15" customFormat="1" x14ac:dyDescent="0.3">
      <c r="A290" s="58" t="s">
        <v>7</v>
      </c>
      <c r="B290" s="63">
        <v>13.877668572999999</v>
      </c>
      <c r="C290" s="64">
        <v>4.3419769307763097E-2</v>
      </c>
      <c r="D290" s="70">
        <v>0.76249902970000005</v>
      </c>
      <c r="E290" s="71">
        <v>6.4196741982840804</v>
      </c>
      <c r="F290" s="63">
        <v>8.0992603516000301</v>
      </c>
      <c r="G290" s="64">
        <v>5.8333182950098497E-2</v>
      </c>
      <c r="H290" s="89">
        <v>1.7210938987</v>
      </c>
      <c r="I290" s="91">
        <v>4.3177988347390499E-2</v>
      </c>
      <c r="J290" s="94">
        <v>1.3263850976</v>
      </c>
      <c r="K290" s="95">
        <v>4.7891870194228803</v>
      </c>
      <c r="L290" s="89">
        <v>1.1152744928</v>
      </c>
      <c r="M290" s="91">
        <v>1.8731893045065898E-2</v>
      </c>
      <c r="N290" s="89">
        <v>0.61194637690000098</v>
      </c>
      <c r="O290" s="91">
        <v>1.5600498770361701E-2</v>
      </c>
    </row>
    <row r="291" spans="1:15" customFormat="1" x14ac:dyDescent="0.3">
      <c r="A291" s="58" t="s">
        <v>8</v>
      </c>
      <c r="B291" s="59">
        <v>106.6584200847</v>
      </c>
      <c r="C291" s="60">
        <v>0.33370763759398803</v>
      </c>
      <c r="D291" s="67">
        <v>6.2048978561999997</v>
      </c>
      <c r="E291" s="68">
        <v>52.240620799357004</v>
      </c>
      <c r="F291" s="59">
        <v>50.010568398300002</v>
      </c>
      <c r="G291" s="60">
        <v>0.36019037654965003</v>
      </c>
      <c r="H291" s="86">
        <v>13.1987771277</v>
      </c>
      <c r="I291" s="87">
        <v>0.331124667544343</v>
      </c>
      <c r="J291" s="92">
        <v>9.8653170538000001</v>
      </c>
      <c r="K291" s="93">
        <v>35.6207623728885</v>
      </c>
      <c r="L291" s="86">
        <v>11.542346927400001</v>
      </c>
      <c r="M291" s="88">
        <v>0.193862595736666</v>
      </c>
      <c r="N291" s="86">
        <v>15.136634580200001</v>
      </c>
      <c r="O291" s="87">
        <v>0.38588193029601398</v>
      </c>
    </row>
    <row r="292" spans="1:15" customFormat="1" x14ac:dyDescent="0.3">
      <c r="A292" s="58" t="s">
        <v>9</v>
      </c>
      <c r="B292" s="63">
        <v>30.6662969988</v>
      </c>
      <c r="C292" s="64">
        <v>9.5947207141249796E-2</v>
      </c>
      <c r="D292" s="70">
        <v>1.3249911309</v>
      </c>
      <c r="E292" s="71">
        <v>11.1554389509723</v>
      </c>
      <c r="F292" s="63">
        <v>20.234362818400001</v>
      </c>
      <c r="G292" s="64">
        <v>0.14573365183046899</v>
      </c>
      <c r="H292" s="89">
        <v>3.60690254149999</v>
      </c>
      <c r="I292" s="91">
        <v>9.0488262159720001E-2</v>
      </c>
      <c r="J292" s="94">
        <v>1.9184863106000001</v>
      </c>
      <c r="K292" s="95">
        <v>6.9270905955525404</v>
      </c>
      <c r="L292" s="89">
        <v>4.0114219659000101</v>
      </c>
      <c r="M292" s="91">
        <v>6.7374917752504995E-2</v>
      </c>
      <c r="N292" s="89">
        <v>1.3071314483000001</v>
      </c>
      <c r="O292" s="91">
        <v>3.3323021953666203E-2</v>
      </c>
    </row>
    <row r="293" spans="1:15" customFormat="1" x14ac:dyDescent="0.3">
      <c r="A293" s="58" t="s">
        <v>10</v>
      </c>
      <c r="B293" s="59">
        <v>11.3134348215</v>
      </c>
      <c r="C293" s="60">
        <v>3.5396920415267798E-2</v>
      </c>
      <c r="D293" s="67">
        <v>0.82099701560000005</v>
      </c>
      <c r="E293" s="68">
        <v>6.9121836915506698</v>
      </c>
      <c r="F293" s="59">
        <v>3.0645078300000002</v>
      </c>
      <c r="G293" s="60">
        <v>2.20714593850641E-2</v>
      </c>
      <c r="H293" s="86">
        <v>2.2847583972000001</v>
      </c>
      <c r="I293" s="87">
        <v>5.73189362448027E-2</v>
      </c>
      <c r="J293" s="92">
        <v>1.2532284675000001</v>
      </c>
      <c r="K293" s="93">
        <v>4.5250399147143003</v>
      </c>
      <c r="L293" s="86">
        <v>0.74660006430000103</v>
      </c>
      <c r="M293" s="87">
        <v>1.25397224111131E-2</v>
      </c>
      <c r="N293" s="86">
        <v>0.715331788399999</v>
      </c>
      <c r="O293" s="87">
        <v>1.82361283710295E-2</v>
      </c>
    </row>
    <row r="294" spans="1:15" customFormat="1" x14ac:dyDescent="0.3">
      <c r="A294" s="58" t="s">
        <v>11</v>
      </c>
      <c r="B294" s="63">
        <v>28.279253720700002</v>
      </c>
      <c r="C294" s="64">
        <v>8.8478743118092701E-2</v>
      </c>
      <c r="D294" s="70">
        <v>0.41380770030000003</v>
      </c>
      <c r="E294" s="71">
        <v>3.4839527831430401</v>
      </c>
      <c r="F294" s="63">
        <v>6.0353816926999997</v>
      </c>
      <c r="G294" s="64">
        <v>4.3468540233355397E-2</v>
      </c>
      <c r="H294" s="89">
        <v>4.8711970541999996</v>
      </c>
      <c r="I294" s="91">
        <v>0.122206283923822</v>
      </c>
      <c r="J294" s="94">
        <v>4.5502774986000096</v>
      </c>
      <c r="K294" s="95">
        <v>16.429715601071202</v>
      </c>
      <c r="L294" s="89">
        <v>11.8546395702</v>
      </c>
      <c r="M294" s="90">
        <v>0.19910779090741201</v>
      </c>
      <c r="N294" s="89">
        <v>2.8757249928999999</v>
      </c>
      <c r="O294" s="91">
        <v>7.3311561125503494E-2</v>
      </c>
    </row>
    <row r="295" spans="1:15" customFormat="1" x14ac:dyDescent="0.3">
      <c r="A295" s="58" t="s">
        <v>12</v>
      </c>
      <c r="B295" s="59">
        <v>8.7817087040999908</v>
      </c>
      <c r="C295" s="60">
        <v>2.7475779815194799E-2</v>
      </c>
      <c r="D295" s="67">
        <v>0.45783801540000002</v>
      </c>
      <c r="E295" s="68">
        <v>3.8546552585297902</v>
      </c>
      <c r="F295" s="59">
        <v>1.1051519398</v>
      </c>
      <c r="G295" s="60">
        <v>7.9596194582477308E-3</v>
      </c>
      <c r="H295" s="86">
        <v>1.7053026521000001</v>
      </c>
      <c r="I295" s="87">
        <v>4.278182503393E-2</v>
      </c>
      <c r="J295" s="92">
        <v>2.0213035299</v>
      </c>
      <c r="K295" s="93">
        <v>7.2983333763525504</v>
      </c>
      <c r="L295" s="86">
        <v>0.85209907159999998</v>
      </c>
      <c r="M295" s="87">
        <v>1.4311659395113099E-2</v>
      </c>
      <c r="N295" s="86">
        <v>3.4533339900000102</v>
      </c>
      <c r="O295" s="87">
        <v>8.8036688667979104E-2</v>
      </c>
    </row>
    <row r="296" spans="1:15" customFormat="1" x14ac:dyDescent="0.3">
      <c r="A296" s="58" t="s">
        <v>13</v>
      </c>
      <c r="B296" s="63">
        <v>20.004410389499999</v>
      </c>
      <c r="C296" s="64">
        <v>6.2588818840926E-2</v>
      </c>
      <c r="D296" s="70">
        <v>0</v>
      </c>
      <c r="E296" s="71">
        <v>0</v>
      </c>
      <c r="F296" s="63">
        <v>12.473198014399999</v>
      </c>
      <c r="G296" s="64">
        <v>8.9835529438569595E-2</v>
      </c>
      <c r="H296" s="89">
        <v>1.4263119546</v>
      </c>
      <c r="I296" s="91">
        <v>3.57826385893181E-2</v>
      </c>
      <c r="J296" s="94">
        <v>2.1947335249000002</v>
      </c>
      <c r="K296" s="95">
        <v>7.9245381507694699</v>
      </c>
      <c r="L296" s="89">
        <v>3.8722146207999901</v>
      </c>
      <c r="M296" s="91">
        <v>6.5036823304604502E-2</v>
      </c>
      <c r="N296" s="89">
        <v>0.85894929039999901</v>
      </c>
      <c r="O296" s="91">
        <v>2.1897404502286898E-2</v>
      </c>
    </row>
    <row r="297" spans="1:15" customFormat="1" x14ac:dyDescent="0.3">
      <c r="A297" s="58" t="s">
        <v>165</v>
      </c>
      <c r="B297" s="59">
        <v>27.6909299834</v>
      </c>
      <c r="C297" s="60">
        <v>8.6638024641680397E-2</v>
      </c>
      <c r="D297" s="67">
        <v>0</v>
      </c>
      <c r="E297" s="68">
        <v>0</v>
      </c>
      <c r="F297" s="59">
        <v>14.092147432300001</v>
      </c>
      <c r="G297" s="60">
        <v>0.101495664868425</v>
      </c>
      <c r="H297" s="86">
        <v>0.605314939</v>
      </c>
      <c r="I297" s="87">
        <v>1.5185854416417999E-2</v>
      </c>
      <c r="J297" s="92">
        <v>0.41380770029999903</v>
      </c>
      <c r="K297" s="93">
        <v>1.4941380677451199</v>
      </c>
      <c r="L297" s="86">
        <v>6.2162501326999999</v>
      </c>
      <c r="M297" s="87">
        <v>0.104406702904838</v>
      </c>
      <c r="N297" s="86">
        <v>6.3634097791000004</v>
      </c>
      <c r="O297" s="87">
        <v>0.16222396304893799</v>
      </c>
    </row>
    <row r="298" spans="1:15" customFormat="1" x14ac:dyDescent="0.3">
      <c r="A298" s="58" t="s">
        <v>88</v>
      </c>
      <c r="B298" s="63">
        <v>20.346845260199999</v>
      </c>
      <c r="C298" s="64">
        <v>6.3660212282159706E-2</v>
      </c>
      <c r="D298" s="70">
        <v>0.45783801540000002</v>
      </c>
      <c r="E298" s="71">
        <v>3.8546552585297902</v>
      </c>
      <c r="F298" s="63">
        <v>11.5711054784</v>
      </c>
      <c r="G298" s="64">
        <v>8.3338401718751204E-2</v>
      </c>
      <c r="H298" s="89">
        <v>3.3908290592000099</v>
      </c>
      <c r="I298" s="91">
        <v>8.5067513002467995E-2</v>
      </c>
      <c r="J298" s="94">
        <v>1.6795737958000001</v>
      </c>
      <c r="K298" s="95">
        <v>6.0644476747837697</v>
      </c>
      <c r="L298" s="89">
        <v>2.0403864571999999</v>
      </c>
      <c r="M298" s="91">
        <v>3.4269860140812299E-2</v>
      </c>
      <c r="N298" s="89">
        <v>2.8866862499999999</v>
      </c>
      <c r="O298" s="91">
        <v>7.3590999135703702E-2</v>
      </c>
    </row>
    <row r="299" spans="1:15" customFormat="1" x14ac:dyDescent="0.3">
      <c r="A299" s="65" t="s">
        <v>1</v>
      </c>
      <c r="H299" s="84"/>
      <c r="I299" s="84"/>
      <c r="J299" s="84"/>
      <c r="K299" s="84"/>
      <c r="L299" s="84"/>
      <c r="M299" s="84"/>
      <c r="N299" s="84"/>
      <c r="O299" s="84"/>
    </row>
    <row r="300" spans="1:15" customFormat="1" x14ac:dyDescent="0.3">
      <c r="A300" s="65" t="s">
        <v>1</v>
      </c>
      <c r="H300" s="84"/>
      <c r="I300" s="84"/>
      <c r="J300" s="84"/>
      <c r="K300" s="84"/>
      <c r="L300" s="84"/>
      <c r="M300" s="84"/>
      <c r="N300" s="84"/>
      <c r="O300" s="84"/>
    </row>
    <row r="301" spans="1:15" customFormat="1" x14ac:dyDescent="0.3">
      <c r="A301" s="53" t="s">
        <v>166</v>
      </c>
      <c r="H301" s="84"/>
      <c r="I301" s="84"/>
      <c r="J301" s="84"/>
      <c r="K301" s="84"/>
      <c r="L301" s="84"/>
      <c r="M301" s="84"/>
      <c r="N301" s="84"/>
      <c r="O301" s="84"/>
    </row>
    <row r="302" spans="1:15" customFormat="1" x14ac:dyDescent="0.3">
      <c r="A302" s="54" t="s">
        <v>1</v>
      </c>
      <c r="H302" s="84"/>
      <c r="I302" s="84"/>
      <c r="J302" s="84"/>
      <c r="K302" s="84"/>
      <c r="L302" s="84"/>
      <c r="M302" s="84"/>
      <c r="N302" s="84"/>
      <c r="O302" s="84"/>
    </row>
    <row r="303" spans="1:15" customFormat="1" ht="25.5" customHeight="1" x14ac:dyDescent="0.3">
      <c r="A303" s="114" t="s">
        <v>1</v>
      </c>
      <c r="B303" s="113" t="s">
        <v>504</v>
      </c>
      <c r="C303" s="113" t="s">
        <v>1</v>
      </c>
      <c r="D303" s="113" t="s">
        <v>498</v>
      </c>
      <c r="E303" s="113" t="s">
        <v>1</v>
      </c>
      <c r="F303" s="113" t="s">
        <v>499</v>
      </c>
      <c r="G303" s="113" t="s">
        <v>1</v>
      </c>
      <c r="H303" s="118" t="s">
        <v>500</v>
      </c>
      <c r="I303" s="118" t="s">
        <v>1</v>
      </c>
      <c r="J303" s="118" t="s">
        <v>501</v>
      </c>
      <c r="K303" s="118" t="s">
        <v>1</v>
      </c>
      <c r="L303" s="118" t="s">
        <v>502</v>
      </c>
      <c r="M303" s="118" t="s">
        <v>1</v>
      </c>
      <c r="N303" s="118" t="s">
        <v>503</v>
      </c>
      <c r="O303" s="118" t="s">
        <v>1</v>
      </c>
    </row>
    <row r="304" spans="1:15" customFormat="1" x14ac:dyDescent="0.3">
      <c r="A304" s="115" t="s">
        <v>1</v>
      </c>
      <c r="B304" s="55" t="s">
        <v>14</v>
      </c>
      <c r="C304" s="55" t="s">
        <v>15</v>
      </c>
      <c r="D304" s="55" t="s">
        <v>14</v>
      </c>
      <c r="E304" s="55" t="s">
        <v>15</v>
      </c>
      <c r="F304" s="55" t="s">
        <v>14</v>
      </c>
      <c r="G304" s="55" t="s">
        <v>15</v>
      </c>
      <c r="H304" s="80" t="s">
        <v>14</v>
      </c>
      <c r="I304" s="80" t="s">
        <v>15</v>
      </c>
      <c r="J304" s="80" t="s">
        <v>14</v>
      </c>
      <c r="K304" s="80" t="s">
        <v>15</v>
      </c>
      <c r="L304" s="80" t="s">
        <v>14</v>
      </c>
      <c r="M304" s="80" t="s">
        <v>15</v>
      </c>
      <c r="N304" s="80" t="s">
        <v>14</v>
      </c>
      <c r="O304" s="80" t="s">
        <v>15</v>
      </c>
    </row>
    <row r="305" spans="1:15" customFormat="1" x14ac:dyDescent="0.3">
      <c r="A305" s="56" t="s">
        <v>16</v>
      </c>
      <c r="B305" s="57">
        <v>271.57858371570001</v>
      </c>
      <c r="C305" s="57">
        <v>271.57858371570001</v>
      </c>
      <c r="D305" s="57">
        <v>11.419696671700001</v>
      </c>
      <c r="E305" s="57">
        <v>11.419696671700001</v>
      </c>
      <c r="F305" s="57">
        <v>113.1815682013</v>
      </c>
      <c r="G305" s="57">
        <v>113.1815682013</v>
      </c>
      <c r="H305" s="85">
        <v>35.8643025991</v>
      </c>
      <c r="I305" s="85">
        <v>35.8643025991</v>
      </c>
      <c r="J305" s="85">
        <v>25.602030944900001</v>
      </c>
      <c r="K305" s="85">
        <v>25.602030944900001</v>
      </c>
      <c r="L305" s="85">
        <v>51.282166568800001</v>
      </c>
      <c r="M305" s="85">
        <v>51.282166568800001</v>
      </c>
      <c r="N305" s="85">
        <v>29.975981669300001</v>
      </c>
      <c r="O305" s="85">
        <v>29.975981669300001</v>
      </c>
    </row>
    <row r="306" spans="1:15" customFormat="1" x14ac:dyDescent="0.3">
      <c r="A306" s="58" t="s">
        <v>167</v>
      </c>
      <c r="B306" s="59">
        <v>32.536544232099999</v>
      </c>
      <c r="C306" s="60">
        <v>0.119805265153605</v>
      </c>
      <c r="D306" s="67">
        <v>0.41380770030000003</v>
      </c>
      <c r="E306" s="68">
        <v>3.62363127670009</v>
      </c>
      <c r="F306" s="59">
        <v>18.170887009400001</v>
      </c>
      <c r="G306" s="60">
        <v>0.16054634423409</v>
      </c>
      <c r="H306" s="86">
        <v>2.5410351269999998</v>
      </c>
      <c r="I306" s="87">
        <v>7.0851374287249205E-2</v>
      </c>
      <c r="J306" s="92">
        <v>1.7153918469</v>
      </c>
      <c r="K306" s="93">
        <v>6.7002178483098502</v>
      </c>
      <c r="L306" s="86">
        <v>5.7274192036000002</v>
      </c>
      <c r="M306" s="87">
        <v>0.111684423393386</v>
      </c>
      <c r="N306" s="92">
        <v>3.5101653294999902</v>
      </c>
      <c r="O306" s="93">
        <v>11.709926194326901</v>
      </c>
    </row>
    <row r="307" spans="1:15" customFormat="1" x14ac:dyDescent="0.3">
      <c r="A307" s="58" t="s">
        <v>168</v>
      </c>
      <c r="B307" s="63">
        <v>7.7657695861000198</v>
      </c>
      <c r="C307" s="64">
        <v>2.85949263003357E-2</v>
      </c>
      <c r="D307" s="70">
        <v>0</v>
      </c>
      <c r="E307" s="71">
        <v>0</v>
      </c>
      <c r="F307" s="63">
        <v>5.4481519267999996</v>
      </c>
      <c r="G307" s="64">
        <v>4.8136388401247003E-2</v>
      </c>
      <c r="H307" s="89">
        <v>0</v>
      </c>
      <c r="I307" s="91">
        <v>0</v>
      </c>
      <c r="J307" s="94">
        <v>1.136873453</v>
      </c>
      <c r="K307" s="95">
        <v>4.4405596393768496</v>
      </c>
      <c r="L307" s="89">
        <v>0.28876204890000101</v>
      </c>
      <c r="M307" s="91">
        <v>5.6308472948895004E-3</v>
      </c>
      <c r="N307" s="94">
        <v>0.89198215740000097</v>
      </c>
      <c r="O307" s="95">
        <v>2.9756562011562999</v>
      </c>
    </row>
    <row r="308" spans="1:15" customFormat="1" ht="22.8" x14ac:dyDescent="0.3">
      <c r="A308" s="66" t="s">
        <v>169</v>
      </c>
      <c r="B308" s="59">
        <v>13.116822369599999</v>
      </c>
      <c r="C308" s="60">
        <v>4.8298441615452402E-2</v>
      </c>
      <c r="D308" s="67">
        <v>0.61194637689999998</v>
      </c>
      <c r="E308" s="68">
        <v>5.3586920431653002</v>
      </c>
      <c r="F308" s="59">
        <v>0.74660006430000003</v>
      </c>
      <c r="G308" s="62">
        <v>6.5964810009711897E-3</v>
      </c>
      <c r="H308" s="86">
        <v>1.0586892645999999</v>
      </c>
      <c r="I308" s="87">
        <v>2.95193043744441E-2</v>
      </c>
      <c r="J308" s="92">
        <v>6.1080137591999897</v>
      </c>
      <c r="K308" s="96">
        <v>23.857536038236599</v>
      </c>
      <c r="L308" s="86">
        <v>4.5915729045999996</v>
      </c>
      <c r="M308" s="87">
        <v>8.9535470355761204E-2</v>
      </c>
      <c r="N308" s="92">
        <v>0</v>
      </c>
      <c r="O308" s="93">
        <v>0</v>
      </c>
    </row>
    <row r="309" spans="1:15" customFormat="1" x14ac:dyDescent="0.3">
      <c r="A309" s="58" t="s">
        <v>170</v>
      </c>
      <c r="B309" s="63">
        <v>19.202185107799998</v>
      </c>
      <c r="C309" s="64">
        <v>7.0705815035480402E-2</v>
      </c>
      <c r="D309" s="70">
        <v>0.61194637689999998</v>
      </c>
      <c r="E309" s="71">
        <v>5.3586920431653002</v>
      </c>
      <c r="F309" s="63">
        <v>8.4823008382000094</v>
      </c>
      <c r="G309" s="64">
        <v>7.4944188996513394E-2</v>
      </c>
      <c r="H309" s="89">
        <v>0.83039886890000103</v>
      </c>
      <c r="I309" s="91">
        <v>2.3153910956596701E-2</v>
      </c>
      <c r="J309" s="94">
        <v>1.2079830352000001</v>
      </c>
      <c r="K309" s="95">
        <v>4.7183094099049701</v>
      </c>
      <c r="L309" s="89">
        <v>6.0674395098999998</v>
      </c>
      <c r="M309" s="91">
        <v>0.118314804460532</v>
      </c>
      <c r="N309" s="94">
        <v>2.0021164787000001</v>
      </c>
      <c r="O309" s="95">
        <v>6.6790689318791303</v>
      </c>
    </row>
    <row r="310" spans="1:15" customFormat="1" x14ac:dyDescent="0.3">
      <c r="A310" s="58" t="s">
        <v>171</v>
      </c>
      <c r="B310" s="59">
        <v>84.873960093700006</v>
      </c>
      <c r="C310" s="60">
        <v>0.31252081416902</v>
      </c>
      <c r="D310" s="67">
        <v>5.8389653412999998</v>
      </c>
      <c r="E310" s="68">
        <v>51.130651795419197</v>
      </c>
      <c r="F310" s="59">
        <v>40.6008929841</v>
      </c>
      <c r="G310" s="60">
        <v>0.35872354155659802</v>
      </c>
      <c r="H310" s="86">
        <v>14.197128577799999</v>
      </c>
      <c r="I310" s="87">
        <v>0.39585681440676501</v>
      </c>
      <c r="J310" s="92">
        <v>5.3821166683000099</v>
      </c>
      <c r="K310" s="93">
        <v>21.022225462828501</v>
      </c>
      <c r="L310" s="86">
        <v>11.435443027</v>
      </c>
      <c r="M310" s="87">
        <v>0.22299063772312</v>
      </c>
      <c r="N310" s="92">
        <v>3.3905632172</v>
      </c>
      <c r="O310" s="97">
        <v>11.310933048349399</v>
      </c>
    </row>
    <row r="311" spans="1:15" customFormat="1" x14ac:dyDescent="0.3">
      <c r="A311" s="58" t="s">
        <v>172</v>
      </c>
      <c r="B311" s="63">
        <v>5.1670655175000002</v>
      </c>
      <c r="C311" s="64">
        <v>1.90260419168733E-2</v>
      </c>
      <c r="D311" s="70">
        <v>0</v>
      </c>
      <c r="E311" s="71">
        <v>0</v>
      </c>
      <c r="F311" s="63">
        <v>1.134172886</v>
      </c>
      <c r="G311" s="64">
        <v>1.0020826747892401E-2</v>
      </c>
      <c r="H311" s="89">
        <v>0</v>
      </c>
      <c r="I311" s="91">
        <v>0</v>
      </c>
      <c r="J311" s="94">
        <v>0</v>
      </c>
      <c r="K311" s="95">
        <v>0</v>
      </c>
      <c r="L311" s="89">
        <v>2.1246614348999899</v>
      </c>
      <c r="M311" s="91">
        <v>4.1430804840305702E-2</v>
      </c>
      <c r="N311" s="94">
        <v>1.9082311966000001</v>
      </c>
      <c r="O311" s="95">
        <v>6.3658672388178097</v>
      </c>
    </row>
    <row r="312" spans="1:15" customFormat="1" x14ac:dyDescent="0.3">
      <c r="A312" s="58" t="s">
        <v>173</v>
      </c>
      <c r="B312" s="59">
        <v>1.4416606554</v>
      </c>
      <c r="C312" s="60">
        <v>5.3084475059682603E-3</v>
      </c>
      <c r="D312" s="67">
        <v>0</v>
      </c>
      <c r="E312" s="68">
        <v>0</v>
      </c>
      <c r="F312" s="59">
        <v>0</v>
      </c>
      <c r="G312" s="60">
        <v>0</v>
      </c>
      <c r="H312" s="86">
        <v>0.85335730840000001</v>
      </c>
      <c r="I312" s="87">
        <v>2.37940583409369E-2</v>
      </c>
      <c r="J312" s="92">
        <v>0.85335730840000101</v>
      </c>
      <c r="K312" s="93">
        <v>3.33316255353559</v>
      </c>
      <c r="L312" s="86">
        <v>0.58830334699999898</v>
      </c>
      <c r="M312" s="87">
        <v>1.14718894766416E-2</v>
      </c>
      <c r="N312" s="92">
        <v>0</v>
      </c>
      <c r="O312" s="93">
        <v>0</v>
      </c>
    </row>
    <row r="313" spans="1:15" customFormat="1" x14ac:dyDescent="0.3">
      <c r="A313" s="58" t="s">
        <v>174</v>
      </c>
      <c r="B313" s="63">
        <v>6.1080137591999799</v>
      </c>
      <c r="C313" s="64">
        <v>2.2490778453996701E-2</v>
      </c>
      <c r="D313" s="70">
        <v>0</v>
      </c>
      <c r="E313" s="71">
        <v>0</v>
      </c>
      <c r="F313" s="63">
        <v>0</v>
      </c>
      <c r="G313" s="64">
        <v>0</v>
      </c>
      <c r="H313" s="89">
        <v>0</v>
      </c>
      <c r="I313" s="91">
        <v>0</v>
      </c>
      <c r="J313" s="94">
        <v>6.1080137591999897</v>
      </c>
      <c r="K313" s="96">
        <v>23.857536038236599</v>
      </c>
      <c r="L313" s="89">
        <v>0</v>
      </c>
      <c r="M313" s="91">
        <v>0</v>
      </c>
      <c r="N313" s="94">
        <v>0</v>
      </c>
      <c r="O313" s="95">
        <v>0</v>
      </c>
    </row>
    <row r="314" spans="1:15" customFormat="1" x14ac:dyDescent="0.3">
      <c r="A314" s="58" t="s">
        <v>175</v>
      </c>
      <c r="B314" s="59">
        <v>6.1585110776000098</v>
      </c>
      <c r="C314" s="60">
        <v>2.2676718441270699E-2</v>
      </c>
      <c r="D314" s="67">
        <v>0</v>
      </c>
      <c r="E314" s="68">
        <v>0</v>
      </c>
      <c r="F314" s="59">
        <v>2.8727988114</v>
      </c>
      <c r="G314" s="60">
        <v>2.5382214233774899E-2</v>
      </c>
      <c r="H314" s="86">
        <v>0.55128045290000005</v>
      </c>
      <c r="I314" s="87">
        <v>1.5371286012789601E-2</v>
      </c>
      <c r="J314" s="92">
        <v>0</v>
      </c>
      <c r="K314" s="93">
        <v>0</v>
      </c>
      <c r="L314" s="86">
        <v>0.50761947660000095</v>
      </c>
      <c r="M314" s="87">
        <v>9.8985575408359408E-3</v>
      </c>
      <c r="N314" s="92">
        <v>2.2268123367000001</v>
      </c>
      <c r="O314" s="93">
        <v>7.4286552522835203</v>
      </c>
    </row>
    <row r="315" spans="1:15" customFormat="1" x14ac:dyDescent="0.3">
      <c r="A315" s="58" t="s">
        <v>176</v>
      </c>
      <c r="B315" s="63">
        <v>8.0289862922000204</v>
      </c>
      <c r="C315" s="64">
        <v>2.95641363996694E-2</v>
      </c>
      <c r="D315" s="70">
        <v>0</v>
      </c>
      <c r="E315" s="71">
        <v>0</v>
      </c>
      <c r="F315" s="63">
        <v>6.7026011945999997</v>
      </c>
      <c r="G315" s="64">
        <v>5.92199003876588E-2</v>
      </c>
      <c r="H315" s="89">
        <v>0</v>
      </c>
      <c r="I315" s="91">
        <v>0</v>
      </c>
      <c r="J315" s="94">
        <v>1.3263850976</v>
      </c>
      <c r="K315" s="95">
        <v>5.1807807765509297</v>
      </c>
      <c r="L315" s="89">
        <v>0</v>
      </c>
      <c r="M315" s="91">
        <v>0</v>
      </c>
      <c r="N315" s="94">
        <v>0</v>
      </c>
      <c r="O315" s="95">
        <v>0</v>
      </c>
    </row>
    <row r="316" spans="1:15" customFormat="1" ht="22.8" x14ac:dyDescent="0.3">
      <c r="A316" s="66" t="s">
        <v>177</v>
      </c>
      <c r="B316" s="59">
        <v>4.5610948331000198</v>
      </c>
      <c r="C316" s="60">
        <v>1.67947515253071E-2</v>
      </c>
      <c r="D316" s="67">
        <v>0</v>
      </c>
      <c r="E316" s="68">
        <v>0</v>
      </c>
      <c r="F316" s="59">
        <v>1.4668149715000001</v>
      </c>
      <c r="G316" s="60">
        <v>1.29598396170937E-2</v>
      </c>
      <c r="H316" s="86">
        <v>0</v>
      </c>
      <c r="I316" s="87">
        <v>0</v>
      </c>
      <c r="J316" s="92">
        <v>0.785445984199999</v>
      </c>
      <c r="K316" s="93">
        <v>3.0679049872661102</v>
      </c>
      <c r="L316" s="86">
        <v>0.35154047869999999</v>
      </c>
      <c r="M316" s="87">
        <v>6.8550239239283002E-3</v>
      </c>
      <c r="N316" s="92">
        <v>0.89198215740000097</v>
      </c>
      <c r="O316" s="93">
        <v>2.9756562011562999</v>
      </c>
    </row>
    <row r="317" spans="1:15" customFormat="1" x14ac:dyDescent="0.3">
      <c r="A317" s="58" t="s">
        <v>178</v>
      </c>
      <c r="B317" s="63">
        <v>18.776060870199998</v>
      </c>
      <c r="C317" s="64">
        <v>6.9136750819260406E-2</v>
      </c>
      <c r="D317" s="70">
        <v>0</v>
      </c>
      <c r="E317" s="71">
        <v>0</v>
      </c>
      <c r="F317" s="63">
        <v>6.8124699027000002</v>
      </c>
      <c r="G317" s="64">
        <v>6.0190630073119603E-2</v>
      </c>
      <c r="H317" s="89">
        <v>4.8685645588999904</v>
      </c>
      <c r="I317" s="91">
        <v>0.13574959517049601</v>
      </c>
      <c r="J317" s="94">
        <v>2.2100270059999998</v>
      </c>
      <c r="K317" s="95">
        <v>8.6322331644562098</v>
      </c>
      <c r="L317" s="89">
        <v>2.0874015849999998</v>
      </c>
      <c r="M317" s="91">
        <v>4.0704239400641301E-2</v>
      </c>
      <c r="N317" s="94">
        <v>0</v>
      </c>
      <c r="O317" s="95">
        <v>0</v>
      </c>
    </row>
    <row r="318" spans="1:15" customFormat="1" x14ac:dyDescent="0.3">
      <c r="A318" s="58" t="s">
        <v>179</v>
      </c>
      <c r="B318" s="59">
        <v>12.1524530483</v>
      </c>
      <c r="C318" s="60">
        <v>4.4747464553470499E-2</v>
      </c>
      <c r="D318" s="67">
        <v>1.2788350310000001</v>
      </c>
      <c r="E318" s="68">
        <v>11.1985026202069</v>
      </c>
      <c r="F318" s="59">
        <v>9.6656349820999807</v>
      </c>
      <c r="G318" s="60">
        <v>8.5399373199257195E-2</v>
      </c>
      <c r="H318" s="86">
        <v>1.2079830352000001</v>
      </c>
      <c r="I318" s="87">
        <v>3.3682044474784102E-2</v>
      </c>
      <c r="J318" s="92">
        <v>0</v>
      </c>
      <c r="K318" s="93">
        <v>0</v>
      </c>
      <c r="L318" s="86">
        <v>0</v>
      </c>
      <c r="M318" s="87">
        <v>0</v>
      </c>
      <c r="N318" s="92">
        <v>0</v>
      </c>
      <c r="O318" s="93">
        <v>0</v>
      </c>
    </row>
    <row r="319" spans="1:15" customFormat="1" ht="25.5" customHeight="1" x14ac:dyDescent="0.3">
      <c r="A319" s="66" t="s">
        <v>180</v>
      </c>
      <c r="B319" s="63">
        <v>1.2079830352000001</v>
      </c>
      <c r="C319" s="64">
        <v>4.4480055042358099E-3</v>
      </c>
      <c r="D319" s="70">
        <v>0</v>
      </c>
      <c r="E319" s="71">
        <v>0</v>
      </c>
      <c r="F319" s="63">
        <v>0</v>
      </c>
      <c r="G319" s="64">
        <v>0</v>
      </c>
      <c r="H319" s="89">
        <v>0</v>
      </c>
      <c r="I319" s="91">
        <v>0</v>
      </c>
      <c r="J319" s="94">
        <v>1.2079830352000001</v>
      </c>
      <c r="K319" s="96">
        <v>4.7183094099049701</v>
      </c>
      <c r="L319" s="89">
        <v>0</v>
      </c>
      <c r="M319" s="91">
        <v>0</v>
      </c>
      <c r="N319" s="94">
        <v>0</v>
      </c>
      <c r="O319" s="95">
        <v>0</v>
      </c>
    </row>
    <row r="320" spans="1:15" customFormat="1" x14ac:dyDescent="0.3">
      <c r="A320" s="58" t="s">
        <v>181</v>
      </c>
      <c r="B320" s="59">
        <v>5.0581600276999898</v>
      </c>
      <c r="C320" s="60">
        <v>1.8625032793436701E-2</v>
      </c>
      <c r="D320" s="67">
        <v>0</v>
      </c>
      <c r="E320" s="68">
        <v>0</v>
      </c>
      <c r="F320" s="59">
        <v>0</v>
      </c>
      <c r="G320" s="60">
        <v>0</v>
      </c>
      <c r="H320" s="86">
        <v>5.0581600276999996</v>
      </c>
      <c r="I320" s="90">
        <v>0.14103606263424001</v>
      </c>
      <c r="J320" s="92">
        <v>0</v>
      </c>
      <c r="K320" s="93">
        <v>0</v>
      </c>
      <c r="L320" s="86">
        <v>0</v>
      </c>
      <c r="M320" s="87">
        <v>0</v>
      </c>
      <c r="N320" s="92">
        <v>0</v>
      </c>
      <c r="O320" s="93">
        <v>0</v>
      </c>
    </row>
    <row r="321" spans="1:15" customFormat="1" x14ac:dyDescent="0.3">
      <c r="A321" s="58" t="s">
        <v>182</v>
      </c>
      <c r="B321" s="63">
        <v>7.6946018535</v>
      </c>
      <c r="C321" s="64">
        <v>2.83328742208739E-2</v>
      </c>
      <c r="D321" s="70">
        <v>0</v>
      </c>
      <c r="E321" s="71">
        <v>0</v>
      </c>
      <c r="F321" s="63">
        <v>0</v>
      </c>
      <c r="G321" s="64">
        <v>0</v>
      </c>
      <c r="H321" s="89">
        <v>0</v>
      </c>
      <c r="I321" s="91">
        <v>0</v>
      </c>
      <c r="J321" s="94">
        <v>6.1080137591999897</v>
      </c>
      <c r="K321" s="96">
        <v>23.857536038236599</v>
      </c>
      <c r="L321" s="89">
        <v>0.46722243460000101</v>
      </c>
      <c r="M321" s="91">
        <v>9.1108169927488492E-3</v>
      </c>
      <c r="N321" s="94">
        <v>1.1193656596999999</v>
      </c>
      <c r="O321" s="95">
        <v>3.73420851416653</v>
      </c>
    </row>
    <row r="322" spans="1:15" customFormat="1" x14ac:dyDescent="0.3">
      <c r="A322" s="58" t="s">
        <v>183</v>
      </c>
      <c r="B322" s="59">
        <v>5.8597054927999901</v>
      </c>
      <c r="C322" s="60">
        <v>2.1576463845669799E-2</v>
      </c>
      <c r="D322" s="67">
        <v>0</v>
      </c>
      <c r="E322" s="68">
        <v>0</v>
      </c>
      <c r="F322" s="59">
        <v>0</v>
      </c>
      <c r="G322" s="60">
        <v>0</v>
      </c>
      <c r="H322" s="86">
        <v>5.0581600276999996</v>
      </c>
      <c r="I322" s="90">
        <v>0.14103606263424001</v>
      </c>
      <c r="J322" s="92">
        <v>0</v>
      </c>
      <c r="K322" s="93">
        <v>0</v>
      </c>
      <c r="L322" s="86">
        <v>0</v>
      </c>
      <c r="M322" s="87">
        <v>0</v>
      </c>
      <c r="N322" s="92">
        <v>0.80154546509999902</v>
      </c>
      <c r="O322" s="93">
        <v>2.6739590180658102</v>
      </c>
    </row>
    <row r="323" spans="1:15" customFormat="1" x14ac:dyDescent="0.3">
      <c r="A323" s="58" t="s">
        <v>160</v>
      </c>
      <c r="B323" s="63">
        <v>57.069509786999902</v>
      </c>
      <c r="C323" s="64">
        <v>0.21013994920432599</v>
      </c>
      <c r="D323" s="70">
        <v>2.4205555335</v>
      </c>
      <c r="E323" s="71">
        <v>21.196320735020599</v>
      </c>
      <c r="F323" s="63">
        <v>20.950903118799999</v>
      </c>
      <c r="G323" s="64">
        <v>0.18510878981229201</v>
      </c>
      <c r="H323" s="89">
        <v>11.332621076100001</v>
      </c>
      <c r="I323" s="91">
        <v>0.31598609912421399</v>
      </c>
      <c r="J323" s="94">
        <v>7.0884340727999904</v>
      </c>
      <c r="K323" s="95">
        <v>27.686999082438199</v>
      </c>
      <c r="L323" s="89">
        <v>11.3422390767</v>
      </c>
      <c r="M323" s="91">
        <v>0.22117316477811599</v>
      </c>
      <c r="N323" s="94">
        <v>6.5610240282000003</v>
      </c>
      <c r="O323" s="95">
        <v>21.887603550676999</v>
      </c>
    </row>
    <row r="324" spans="1:15" customFormat="1" x14ac:dyDescent="0.3">
      <c r="A324" s="58" t="s">
        <v>184</v>
      </c>
      <c r="B324" s="59">
        <v>57.1245000722001</v>
      </c>
      <c r="C324" s="60">
        <v>0.210342433083753</v>
      </c>
      <c r="D324" s="67">
        <v>1.7272324044</v>
      </c>
      <c r="E324" s="68">
        <v>15.1250287468702</v>
      </c>
      <c r="F324" s="59">
        <v>26.674137346199998</v>
      </c>
      <c r="G324" s="60">
        <v>0.23567562961098501</v>
      </c>
      <c r="H324" s="86">
        <v>2.2789059337999999</v>
      </c>
      <c r="I324" s="88">
        <v>6.3542457782440998E-2</v>
      </c>
      <c r="J324" s="92">
        <v>2.7769047228999999</v>
      </c>
      <c r="K324" s="93">
        <v>10.8464235859896</v>
      </c>
      <c r="L324" s="86">
        <v>12.455351716099999</v>
      </c>
      <c r="M324" s="87">
        <v>0.24287881245013199</v>
      </c>
      <c r="N324" s="92">
        <v>12.712745721399999</v>
      </c>
      <c r="O324" s="96">
        <v>42.409772802936402</v>
      </c>
    </row>
    <row r="325" spans="1:15" customFormat="1" x14ac:dyDescent="0.3">
      <c r="A325" s="65" t="s">
        <v>1</v>
      </c>
      <c r="H325" s="84"/>
      <c r="I325" s="84"/>
      <c r="J325" s="84"/>
      <c r="K325" s="84"/>
      <c r="L325" s="84"/>
      <c r="M325" s="84"/>
      <c r="N325" s="84"/>
      <c r="O325" s="84"/>
    </row>
    <row r="326" spans="1:15" customFormat="1" x14ac:dyDescent="0.3">
      <c r="A326" s="65" t="s">
        <v>1</v>
      </c>
      <c r="H326" s="84"/>
      <c r="I326" s="84"/>
      <c r="J326" s="84"/>
      <c r="K326" s="84"/>
      <c r="L326" s="84"/>
      <c r="M326" s="84"/>
      <c r="N326" s="84"/>
      <c r="O326" s="84"/>
    </row>
    <row r="327" spans="1:15" customFormat="1" x14ac:dyDescent="0.3">
      <c r="A327" s="53" t="s">
        <v>185</v>
      </c>
      <c r="H327" s="84"/>
      <c r="I327" s="84"/>
      <c r="J327" s="84"/>
      <c r="K327" s="84"/>
      <c r="L327" s="84"/>
      <c r="M327" s="84"/>
      <c r="N327" s="84"/>
      <c r="O327" s="84"/>
    </row>
    <row r="328" spans="1:15" customFormat="1" x14ac:dyDescent="0.3">
      <c r="A328" s="54" t="s">
        <v>1</v>
      </c>
      <c r="H328" s="84"/>
      <c r="I328" s="84"/>
      <c r="J328" s="84"/>
      <c r="K328" s="84"/>
      <c r="L328" s="84"/>
      <c r="M328" s="84"/>
      <c r="N328" s="84"/>
      <c r="O328" s="84"/>
    </row>
    <row r="329" spans="1:15" customFormat="1" ht="25.5" customHeight="1" x14ac:dyDescent="0.3">
      <c r="A329" s="114" t="s">
        <v>1</v>
      </c>
      <c r="B329" s="113" t="s">
        <v>504</v>
      </c>
      <c r="C329" s="113" t="s">
        <v>1</v>
      </c>
      <c r="D329" s="113" t="s">
        <v>498</v>
      </c>
      <c r="E329" s="113" t="s">
        <v>1</v>
      </c>
      <c r="F329" s="113" t="s">
        <v>499</v>
      </c>
      <c r="G329" s="113" t="s">
        <v>1</v>
      </c>
      <c r="H329" s="118" t="s">
        <v>500</v>
      </c>
      <c r="I329" s="118" t="s">
        <v>1</v>
      </c>
      <c r="J329" s="118" t="s">
        <v>501</v>
      </c>
      <c r="K329" s="118" t="s">
        <v>1</v>
      </c>
      <c r="L329" s="118" t="s">
        <v>502</v>
      </c>
      <c r="M329" s="118" t="s">
        <v>1</v>
      </c>
      <c r="N329" s="118" t="s">
        <v>503</v>
      </c>
      <c r="O329" s="118" t="s">
        <v>1</v>
      </c>
    </row>
    <row r="330" spans="1:15" customFormat="1" x14ac:dyDescent="0.3">
      <c r="A330" s="115" t="s">
        <v>1</v>
      </c>
      <c r="B330" s="55" t="s">
        <v>14</v>
      </c>
      <c r="C330" s="55" t="s">
        <v>15</v>
      </c>
      <c r="D330" s="55" t="s">
        <v>14</v>
      </c>
      <c r="E330" s="55" t="s">
        <v>15</v>
      </c>
      <c r="F330" s="55" t="s">
        <v>14</v>
      </c>
      <c r="G330" s="55" t="s">
        <v>15</v>
      </c>
      <c r="H330" s="80" t="s">
        <v>14</v>
      </c>
      <c r="I330" s="80" t="s">
        <v>15</v>
      </c>
      <c r="J330" s="80" t="s">
        <v>14</v>
      </c>
      <c r="K330" s="80" t="s">
        <v>15</v>
      </c>
      <c r="L330" s="80" t="s">
        <v>14</v>
      </c>
      <c r="M330" s="80" t="s">
        <v>15</v>
      </c>
      <c r="N330" s="80" t="s">
        <v>14</v>
      </c>
      <c r="O330" s="80" t="s">
        <v>15</v>
      </c>
    </row>
    <row r="331" spans="1:15" customFormat="1" x14ac:dyDescent="0.3">
      <c r="A331" s="56" t="s">
        <v>16</v>
      </c>
      <c r="B331" s="57">
        <v>1497.7955463971</v>
      </c>
      <c r="C331" s="57">
        <v>1497.7955463971</v>
      </c>
      <c r="D331" s="57">
        <v>93.158989064599993</v>
      </c>
      <c r="E331" s="57">
        <v>93.158989064599993</v>
      </c>
      <c r="F331" s="57">
        <v>666.67977562529995</v>
      </c>
      <c r="G331" s="57">
        <v>666.67977562529995</v>
      </c>
      <c r="H331" s="85">
        <v>198.6680579355</v>
      </c>
      <c r="I331" s="85">
        <v>198.6680579355</v>
      </c>
      <c r="J331" s="85">
        <v>124.5527214215</v>
      </c>
      <c r="K331" s="85">
        <v>124.5527214215</v>
      </c>
      <c r="L331" s="85">
        <v>254.04261670630001</v>
      </c>
      <c r="M331" s="85">
        <v>254.04261670630001</v>
      </c>
      <c r="N331" s="85">
        <v>186.00046908039999</v>
      </c>
      <c r="O331" s="85">
        <v>186.00046908039999</v>
      </c>
    </row>
    <row r="332" spans="1:15" customFormat="1" ht="22.8" x14ac:dyDescent="0.3">
      <c r="A332" s="66" t="s">
        <v>186</v>
      </c>
      <c r="B332" s="59">
        <v>601.56286851070001</v>
      </c>
      <c r="C332" s="60">
        <v>0.40163216532305801</v>
      </c>
      <c r="D332" s="59">
        <v>39.2584692147</v>
      </c>
      <c r="E332" s="60">
        <v>0.42141364573499901</v>
      </c>
      <c r="F332" s="59">
        <v>298.56378977589998</v>
      </c>
      <c r="G332" s="61">
        <v>0.447836878651175</v>
      </c>
      <c r="H332" s="86">
        <v>66.303597064599998</v>
      </c>
      <c r="I332" s="87">
        <v>0.33374060104884201</v>
      </c>
      <c r="J332" s="86">
        <v>40.402199347900002</v>
      </c>
      <c r="K332" s="87">
        <v>0.32437829448282002</v>
      </c>
      <c r="L332" s="86">
        <v>85.174392329000099</v>
      </c>
      <c r="M332" s="87">
        <v>0.33527599988261197</v>
      </c>
      <c r="N332" s="86">
        <v>77.053318896799695</v>
      </c>
      <c r="O332" s="87">
        <v>0.41426411061088902</v>
      </c>
    </row>
    <row r="333" spans="1:15" customFormat="1" x14ac:dyDescent="0.3">
      <c r="A333" s="66" t="s">
        <v>187</v>
      </c>
      <c r="B333" s="63">
        <v>284.45604213370001</v>
      </c>
      <c r="C333" s="64">
        <v>0.18991646945269</v>
      </c>
      <c r="D333" s="63">
        <v>8.4851526639999992</v>
      </c>
      <c r="E333" s="62">
        <v>9.1082489722125196E-2</v>
      </c>
      <c r="F333" s="63">
        <v>128.67025105229999</v>
      </c>
      <c r="G333" s="64">
        <v>0.19300158150382801</v>
      </c>
      <c r="H333" s="89">
        <v>44.914940572900001</v>
      </c>
      <c r="I333" s="91">
        <v>0.226080332387817</v>
      </c>
      <c r="J333" s="89">
        <v>20.901579745999999</v>
      </c>
      <c r="K333" s="91">
        <v>0.16781311164825399</v>
      </c>
      <c r="L333" s="89">
        <v>55.476037945999899</v>
      </c>
      <c r="M333" s="91">
        <v>0.218372959093458</v>
      </c>
      <c r="N333" s="89">
        <v>27.162377277499999</v>
      </c>
      <c r="O333" s="91">
        <v>0.14603391814973801</v>
      </c>
    </row>
    <row r="334" spans="1:15" customFormat="1" x14ac:dyDescent="0.3">
      <c r="A334" s="58" t="s">
        <v>188</v>
      </c>
      <c r="B334" s="59">
        <v>586.58081680939995</v>
      </c>
      <c r="C334" s="60">
        <v>0.39162943047894699</v>
      </c>
      <c r="D334" s="59">
        <v>28.7927067671</v>
      </c>
      <c r="E334" s="60">
        <v>0.30907062277301101</v>
      </c>
      <c r="F334" s="59">
        <v>245.9463176415</v>
      </c>
      <c r="G334" s="60">
        <v>0.36891222237965599</v>
      </c>
      <c r="H334" s="86">
        <v>87.749463373199802</v>
      </c>
      <c r="I334" s="87">
        <v>0.44168883657024</v>
      </c>
      <c r="J334" s="86">
        <v>53.718998778</v>
      </c>
      <c r="K334" s="87">
        <v>0.43129526328219697</v>
      </c>
      <c r="L334" s="86">
        <v>91.004392730999896</v>
      </c>
      <c r="M334" s="87">
        <v>0.35822490695020098</v>
      </c>
      <c r="N334" s="86">
        <v>87.374381400400097</v>
      </c>
      <c r="O334" s="87">
        <v>0.469753554022661</v>
      </c>
    </row>
    <row r="335" spans="1:15" customFormat="1" ht="25.5" customHeight="1" x14ac:dyDescent="0.3">
      <c r="A335" s="66" t="s">
        <v>189</v>
      </c>
      <c r="B335" s="63">
        <v>206.61530347639999</v>
      </c>
      <c r="C335" s="64">
        <v>0.137946266413601</v>
      </c>
      <c r="D335" s="63">
        <v>6.44908833289999</v>
      </c>
      <c r="E335" s="64">
        <v>6.9226688671212996E-2</v>
      </c>
      <c r="F335" s="63">
        <v>87.033448075300001</v>
      </c>
      <c r="G335" s="64">
        <v>0.130547605098218</v>
      </c>
      <c r="H335" s="89">
        <v>48.847383382300002</v>
      </c>
      <c r="I335" s="90">
        <v>0.245874368984665</v>
      </c>
      <c r="J335" s="89">
        <v>18.217869300299999</v>
      </c>
      <c r="K335" s="91">
        <v>0.146266328767308</v>
      </c>
      <c r="L335" s="89">
        <v>45.3491156808998</v>
      </c>
      <c r="M335" s="91">
        <v>0.17850987471652599</v>
      </c>
      <c r="N335" s="89">
        <v>12.3965743063</v>
      </c>
      <c r="O335" s="88">
        <v>6.6648080876298699E-2</v>
      </c>
    </row>
    <row r="336" spans="1:15" customFormat="1" x14ac:dyDescent="0.3">
      <c r="A336" s="58" t="s">
        <v>190</v>
      </c>
      <c r="B336" s="59">
        <v>650.84335062629998</v>
      </c>
      <c r="C336" s="60">
        <v>0.43453417403455602</v>
      </c>
      <c r="D336" s="59">
        <v>32.384783126099997</v>
      </c>
      <c r="E336" s="60">
        <v>0.34762918158808198</v>
      </c>
      <c r="F336" s="59">
        <v>299.42805458119898</v>
      </c>
      <c r="G336" s="60">
        <v>0.449133250368</v>
      </c>
      <c r="H336" s="86">
        <v>82.637950116500093</v>
      </c>
      <c r="I336" s="87">
        <v>0.415959923176626</v>
      </c>
      <c r="J336" s="86">
        <v>42.177120237899999</v>
      </c>
      <c r="K336" s="88">
        <v>0.33862865264234598</v>
      </c>
      <c r="L336" s="86">
        <v>118.4948815882</v>
      </c>
      <c r="M336" s="87">
        <v>0.466437021963101</v>
      </c>
      <c r="N336" s="86">
        <v>81.014763322700105</v>
      </c>
      <c r="O336" s="87">
        <v>0.43556214520986403</v>
      </c>
    </row>
    <row r="337" spans="1:15" customFormat="1" x14ac:dyDescent="0.3">
      <c r="A337" s="58" t="s">
        <v>191</v>
      </c>
      <c r="B337" s="63">
        <v>104.86359495009999</v>
      </c>
      <c r="C337" s="64">
        <v>7.0011955371576604E-2</v>
      </c>
      <c r="D337" s="63">
        <v>6.7886271212000002</v>
      </c>
      <c r="E337" s="64">
        <v>7.2871412510632796E-2</v>
      </c>
      <c r="F337" s="63">
        <v>48.853634513499998</v>
      </c>
      <c r="G337" s="64">
        <v>7.3279010852967105E-2</v>
      </c>
      <c r="H337" s="89">
        <v>4.1349161001999999</v>
      </c>
      <c r="I337" s="88">
        <v>2.08131903194144E-2</v>
      </c>
      <c r="J337" s="89">
        <v>7.5001872418</v>
      </c>
      <c r="K337" s="91">
        <v>6.0216968013236297E-2</v>
      </c>
      <c r="L337" s="89">
        <v>13.903272964699999</v>
      </c>
      <c r="M337" s="91">
        <v>5.4728112727533598E-2</v>
      </c>
      <c r="N337" s="89">
        <v>16.388583687400001</v>
      </c>
      <c r="O337" s="91">
        <v>8.8110442776979894E-2</v>
      </c>
    </row>
    <row r="338" spans="1:15" customFormat="1" x14ac:dyDescent="0.3">
      <c r="A338" s="58" t="s">
        <v>159</v>
      </c>
      <c r="B338" s="59">
        <v>102.1290889568</v>
      </c>
      <c r="C338" s="60">
        <v>6.8186268281053605E-2</v>
      </c>
      <c r="D338" s="59">
        <v>0.76249902970000005</v>
      </c>
      <c r="E338" s="62">
        <v>8.1849216844898792E-3</v>
      </c>
      <c r="F338" s="59">
        <v>1.6772355564000001</v>
      </c>
      <c r="G338" s="62">
        <v>2.5158038652468E-3</v>
      </c>
      <c r="H338" s="86">
        <v>88.125465285099807</v>
      </c>
      <c r="I338" s="90">
        <v>0.44358145038952901</v>
      </c>
      <c r="J338" s="86">
        <v>16.574271778300002</v>
      </c>
      <c r="K338" s="90">
        <v>0.133070330291788</v>
      </c>
      <c r="L338" s="86">
        <v>7.3935888255000002</v>
      </c>
      <c r="M338" s="88">
        <v>2.9103734331503001E-2</v>
      </c>
      <c r="N338" s="86">
        <v>1.7210938987</v>
      </c>
      <c r="O338" s="88">
        <v>9.2531696678466203E-3</v>
      </c>
    </row>
    <row r="339" spans="1:15" customFormat="1" x14ac:dyDescent="0.3">
      <c r="A339" s="58" t="s">
        <v>192</v>
      </c>
      <c r="B339" s="63">
        <v>128.95095785020001</v>
      </c>
      <c r="C339" s="64">
        <v>8.6093831805273802E-2</v>
      </c>
      <c r="D339" s="63">
        <v>5.1801534229000001</v>
      </c>
      <c r="E339" s="64">
        <v>5.5605513487355297E-2</v>
      </c>
      <c r="F339" s="63">
        <v>53.193997214600103</v>
      </c>
      <c r="G339" s="64">
        <v>7.9789426887455397E-2</v>
      </c>
      <c r="H339" s="89">
        <v>21.8883852815</v>
      </c>
      <c r="I339" s="91">
        <v>0.11017566441710699</v>
      </c>
      <c r="J339" s="89">
        <v>19.397268815699999</v>
      </c>
      <c r="K339" s="90">
        <v>0.155735407418819</v>
      </c>
      <c r="L339" s="89">
        <v>31.592065047999998</v>
      </c>
      <c r="M339" s="91">
        <v>0.12435734388818601</v>
      </c>
      <c r="N339" s="89">
        <v>6.2995758686000096</v>
      </c>
      <c r="O339" s="88">
        <v>3.3868602051089297E-2</v>
      </c>
    </row>
    <row r="340" spans="1:15" customFormat="1" x14ac:dyDescent="0.3">
      <c r="A340" s="58" t="s">
        <v>193</v>
      </c>
      <c r="B340" s="59">
        <v>40.893380736200001</v>
      </c>
      <c r="C340" s="60">
        <v>2.73023783750511E-2</v>
      </c>
      <c r="D340" s="59">
        <v>0.81681364339999996</v>
      </c>
      <c r="E340" s="60">
        <v>8.7679530617661601E-3</v>
      </c>
      <c r="F340" s="59">
        <v>15.017248094599999</v>
      </c>
      <c r="G340" s="60">
        <v>2.25254292145203E-2</v>
      </c>
      <c r="H340" s="86">
        <v>2.4589772452999998</v>
      </c>
      <c r="I340" s="87">
        <v>1.23773155627179E-2</v>
      </c>
      <c r="J340" s="86">
        <v>2.8911052974999998</v>
      </c>
      <c r="K340" s="87">
        <v>2.3211899864605801E-2</v>
      </c>
      <c r="L340" s="86">
        <v>14.182567773500001</v>
      </c>
      <c r="M340" s="90">
        <v>5.5827514128846102E-2</v>
      </c>
      <c r="N340" s="86">
        <v>2.7074933185000001</v>
      </c>
      <c r="O340" s="87">
        <v>1.45563789805802E-2</v>
      </c>
    </row>
    <row r="341" spans="1:15" customFormat="1" ht="25.5" customHeight="1" x14ac:dyDescent="0.3">
      <c r="A341" s="66" t="s">
        <v>194</v>
      </c>
      <c r="B341" s="63">
        <v>45.459683456900002</v>
      </c>
      <c r="C341" s="64">
        <v>3.0351060641255E-2</v>
      </c>
      <c r="D341" s="63">
        <v>0.52805159450000005</v>
      </c>
      <c r="E341" s="64">
        <v>5.6682838639847098E-3</v>
      </c>
      <c r="F341" s="63">
        <v>20.491532262300101</v>
      </c>
      <c r="G341" s="64">
        <v>3.07366940043747E-2</v>
      </c>
      <c r="H341" s="89">
        <v>8.2914177359999996</v>
      </c>
      <c r="I341" s="91">
        <v>4.17350319027728E-2</v>
      </c>
      <c r="J341" s="89">
        <v>2.4356043746</v>
      </c>
      <c r="K341" s="91">
        <v>1.9554806565467601E-2</v>
      </c>
      <c r="L341" s="89">
        <v>8.5700464998999895</v>
      </c>
      <c r="M341" s="91">
        <v>3.3734680468229798E-2</v>
      </c>
      <c r="N341" s="89">
        <v>4.8845381800999998</v>
      </c>
      <c r="O341" s="91">
        <v>2.6260891729195698E-2</v>
      </c>
    </row>
    <row r="342" spans="1:15" customFormat="1" x14ac:dyDescent="0.3">
      <c r="A342" s="58" t="s">
        <v>195</v>
      </c>
      <c r="B342" s="59">
        <v>384.26736100540001</v>
      </c>
      <c r="C342" s="60">
        <v>0.25655528348294498</v>
      </c>
      <c r="D342" s="59">
        <v>35.954186056899999</v>
      </c>
      <c r="E342" s="61">
        <v>0.38594435617982098</v>
      </c>
      <c r="F342" s="59">
        <v>174.92680753709999</v>
      </c>
      <c r="G342" s="60">
        <v>0.26238505191346301</v>
      </c>
      <c r="H342" s="86">
        <v>26.993983098200001</v>
      </c>
      <c r="I342" s="88">
        <v>0.13587480231454199</v>
      </c>
      <c r="J342" s="86">
        <v>34.045517965199998</v>
      </c>
      <c r="K342" s="87">
        <v>0.27334222469524599</v>
      </c>
      <c r="L342" s="86">
        <v>58.2765022074001</v>
      </c>
      <c r="M342" s="87">
        <v>0.229396559376389</v>
      </c>
      <c r="N342" s="86">
        <v>55.561733044100201</v>
      </c>
      <c r="O342" s="87">
        <v>0.29871824151197701</v>
      </c>
    </row>
    <row r="343" spans="1:15" customFormat="1" x14ac:dyDescent="0.3">
      <c r="A343" s="58" t="s">
        <v>196</v>
      </c>
      <c r="B343" s="63">
        <v>366.28662200039997</v>
      </c>
      <c r="C343" s="64">
        <v>0.24455048146023101</v>
      </c>
      <c r="D343" s="63">
        <v>16.529420134199999</v>
      </c>
      <c r="E343" s="64">
        <v>0.17743236911617699</v>
      </c>
      <c r="F343" s="63">
        <v>202.16763293470001</v>
      </c>
      <c r="G343" s="61">
        <v>0.30324548655324202</v>
      </c>
      <c r="H343" s="89">
        <v>50.217793959700003</v>
      </c>
      <c r="I343" s="91">
        <v>0.25277236049694402</v>
      </c>
      <c r="J343" s="89">
        <v>19.863458360199999</v>
      </c>
      <c r="K343" s="88">
        <v>0.15947831676017599</v>
      </c>
      <c r="L343" s="89">
        <v>56.8477095926998</v>
      </c>
      <c r="M343" s="91">
        <v>0.22377233524728599</v>
      </c>
      <c r="N343" s="89">
        <v>26.753412108100001</v>
      </c>
      <c r="O343" s="88">
        <v>0.14383518622491001</v>
      </c>
    </row>
    <row r="344" spans="1:15" customFormat="1" x14ac:dyDescent="0.3">
      <c r="A344" s="58" t="s">
        <v>197</v>
      </c>
      <c r="B344" s="59">
        <v>245.99482207049999</v>
      </c>
      <c r="C344" s="60">
        <v>0.16423791796032</v>
      </c>
      <c r="D344" s="59">
        <v>8.0781814103999903</v>
      </c>
      <c r="E344" s="62">
        <v>8.6713923063272802E-2</v>
      </c>
      <c r="F344" s="59">
        <v>104.3443117955</v>
      </c>
      <c r="G344" s="60">
        <v>0.15651339010191501</v>
      </c>
      <c r="H344" s="86">
        <v>40.801663127799998</v>
      </c>
      <c r="I344" s="87">
        <v>0.20537606071050801</v>
      </c>
      <c r="J344" s="86">
        <v>25.415213509699999</v>
      </c>
      <c r="K344" s="87">
        <v>0.204051852256942</v>
      </c>
      <c r="L344" s="86">
        <v>49.0399627854</v>
      </c>
      <c r="M344" s="87">
        <v>0.193038331210764</v>
      </c>
      <c r="N344" s="86">
        <v>23.620239552000001</v>
      </c>
      <c r="O344" s="87">
        <v>0.12699021496440399</v>
      </c>
    </row>
    <row r="345" spans="1:15" customFormat="1" x14ac:dyDescent="0.3">
      <c r="A345" s="58" t="s">
        <v>198</v>
      </c>
      <c r="B345" s="63">
        <v>271.46593131600002</v>
      </c>
      <c r="C345" s="64">
        <v>0.181243649688372</v>
      </c>
      <c r="D345" s="63">
        <v>8.0575694661000004</v>
      </c>
      <c r="E345" s="62">
        <v>8.6492667503213994E-2</v>
      </c>
      <c r="F345" s="63">
        <v>99.232195453599999</v>
      </c>
      <c r="G345" s="64">
        <v>0.14884536636877399</v>
      </c>
      <c r="H345" s="89">
        <v>63.290651266100099</v>
      </c>
      <c r="I345" s="90">
        <v>0.31857487269870099</v>
      </c>
      <c r="J345" s="89">
        <v>26.467446396100001</v>
      </c>
      <c r="K345" s="91">
        <v>0.21249994455385099</v>
      </c>
      <c r="L345" s="89">
        <v>55.444608208399899</v>
      </c>
      <c r="M345" s="91">
        <v>0.21824924072680199</v>
      </c>
      <c r="N345" s="89">
        <v>24.3897451721</v>
      </c>
      <c r="O345" s="91">
        <v>0.13112733152063899</v>
      </c>
    </row>
    <row r="346" spans="1:15" customFormat="1" ht="25.5" customHeight="1" x14ac:dyDescent="0.3">
      <c r="A346" s="66" t="s">
        <v>199</v>
      </c>
      <c r="B346" s="59">
        <v>33.108023630700004</v>
      </c>
      <c r="C346" s="60">
        <v>2.2104501318848401E-2</v>
      </c>
      <c r="D346" s="59">
        <v>1.3793445311999999</v>
      </c>
      <c r="E346" s="60">
        <v>1.4806349285773301E-2</v>
      </c>
      <c r="F346" s="59">
        <v>21.947157915899901</v>
      </c>
      <c r="G346" s="60">
        <v>3.2920089551711801E-2</v>
      </c>
      <c r="H346" s="86">
        <v>1.5818135806</v>
      </c>
      <c r="I346" s="87">
        <v>7.9620931368521997E-3</v>
      </c>
      <c r="J346" s="86">
        <v>1.0165141947</v>
      </c>
      <c r="K346" s="87">
        <v>8.1613166143516408E-3</v>
      </c>
      <c r="L346" s="86">
        <v>2.5556023915999999</v>
      </c>
      <c r="M346" s="87">
        <v>1.00597388923707E-2</v>
      </c>
      <c r="N346" s="86">
        <v>5.0771774075999998</v>
      </c>
      <c r="O346" s="87">
        <v>2.7296583888750101E-2</v>
      </c>
    </row>
    <row r="347" spans="1:15" customFormat="1" x14ac:dyDescent="0.3">
      <c r="A347" s="58" t="s">
        <v>38</v>
      </c>
      <c r="B347" s="63">
        <v>98.896319166399905</v>
      </c>
      <c r="C347" s="64">
        <v>6.6027916429777095E-2</v>
      </c>
      <c r="D347" s="63">
        <v>11.360437625299999</v>
      </c>
      <c r="E347" s="61">
        <v>0.12194676798631</v>
      </c>
      <c r="F347" s="63">
        <v>49.911320408499897</v>
      </c>
      <c r="G347" s="64">
        <v>7.4865508499469005E-2</v>
      </c>
      <c r="H347" s="89">
        <v>11.4436472486</v>
      </c>
      <c r="I347" s="91">
        <v>5.7601847863813699E-2</v>
      </c>
      <c r="J347" s="89">
        <v>8.1834021557999996</v>
      </c>
      <c r="K347" s="91">
        <v>6.5702315151400598E-2</v>
      </c>
      <c r="L347" s="89">
        <v>11.3760985295</v>
      </c>
      <c r="M347" s="91">
        <v>4.47802761481235E-2</v>
      </c>
      <c r="N347" s="89">
        <v>8.1246128733000198</v>
      </c>
      <c r="O347" s="91">
        <v>4.3680604212821002E-2</v>
      </c>
    </row>
    <row r="348" spans="1:15" customFormat="1" x14ac:dyDescent="0.3">
      <c r="A348" s="65" t="s">
        <v>1</v>
      </c>
      <c r="H348" s="84"/>
      <c r="I348" s="84"/>
      <c r="J348" s="84"/>
      <c r="K348" s="84"/>
      <c r="L348" s="84"/>
      <c r="M348" s="84"/>
      <c r="N348" s="84"/>
      <c r="O348" s="84"/>
    </row>
    <row r="349" spans="1:15" customFormat="1" x14ac:dyDescent="0.3">
      <c r="A349" s="65" t="s">
        <v>1</v>
      </c>
      <c r="H349" s="84"/>
      <c r="I349" s="84"/>
      <c r="J349" s="84"/>
      <c r="K349" s="84"/>
      <c r="L349" s="84"/>
      <c r="M349" s="84"/>
      <c r="N349" s="84"/>
      <c r="O349" s="84"/>
    </row>
    <row r="350" spans="1:15" customFormat="1" x14ac:dyDescent="0.3">
      <c r="A350" s="53" t="s">
        <v>200</v>
      </c>
      <c r="H350" s="84"/>
      <c r="I350" s="84"/>
      <c r="J350" s="84"/>
      <c r="K350" s="84"/>
      <c r="L350" s="84"/>
      <c r="M350" s="84"/>
      <c r="N350" s="84"/>
      <c r="O350" s="84"/>
    </row>
    <row r="351" spans="1:15" customFormat="1" x14ac:dyDescent="0.3">
      <c r="A351" s="54" t="s">
        <v>1</v>
      </c>
      <c r="H351" s="84"/>
      <c r="I351" s="84"/>
      <c r="J351" s="84"/>
      <c r="K351" s="84"/>
      <c r="L351" s="84"/>
      <c r="M351" s="84"/>
      <c r="N351" s="84"/>
      <c r="O351" s="84"/>
    </row>
    <row r="352" spans="1:15" customFormat="1" ht="25.5" customHeight="1" x14ac:dyDescent="0.3">
      <c r="A352" s="114" t="s">
        <v>1</v>
      </c>
      <c r="B352" s="113" t="s">
        <v>504</v>
      </c>
      <c r="C352" s="113" t="s">
        <v>1</v>
      </c>
      <c r="D352" s="113" t="s">
        <v>498</v>
      </c>
      <c r="E352" s="113" t="s">
        <v>1</v>
      </c>
      <c r="F352" s="113" t="s">
        <v>499</v>
      </c>
      <c r="G352" s="113" t="s">
        <v>1</v>
      </c>
      <c r="H352" s="118" t="s">
        <v>500</v>
      </c>
      <c r="I352" s="118" t="s">
        <v>1</v>
      </c>
      <c r="J352" s="118" t="s">
        <v>501</v>
      </c>
      <c r="K352" s="118" t="s">
        <v>1</v>
      </c>
      <c r="L352" s="118" t="s">
        <v>502</v>
      </c>
      <c r="M352" s="118" t="s">
        <v>1</v>
      </c>
      <c r="N352" s="118" t="s">
        <v>503</v>
      </c>
      <c r="O352" s="118" t="s">
        <v>1</v>
      </c>
    </row>
    <row r="353" spans="1:15" customFormat="1" x14ac:dyDescent="0.3">
      <c r="A353" s="115" t="s">
        <v>1</v>
      </c>
      <c r="B353" s="55" t="s">
        <v>14</v>
      </c>
      <c r="C353" s="55" t="s">
        <v>15</v>
      </c>
      <c r="D353" s="55" t="s">
        <v>14</v>
      </c>
      <c r="E353" s="55" t="s">
        <v>15</v>
      </c>
      <c r="F353" s="55" t="s">
        <v>14</v>
      </c>
      <c r="G353" s="55" t="s">
        <v>15</v>
      </c>
      <c r="H353" s="80" t="s">
        <v>14</v>
      </c>
      <c r="I353" s="80" t="s">
        <v>15</v>
      </c>
      <c r="J353" s="80" t="s">
        <v>14</v>
      </c>
      <c r="K353" s="80" t="s">
        <v>15</v>
      </c>
      <c r="L353" s="80" t="s">
        <v>14</v>
      </c>
      <c r="M353" s="80" t="s">
        <v>15</v>
      </c>
      <c r="N353" s="80" t="s">
        <v>14</v>
      </c>
      <c r="O353" s="80" t="s">
        <v>15</v>
      </c>
    </row>
    <row r="354" spans="1:15" customFormat="1" x14ac:dyDescent="0.3">
      <c r="A354" s="56" t="s">
        <v>16</v>
      </c>
      <c r="B354" s="57">
        <v>1497.7955463971</v>
      </c>
      <c r="C354" s="57">
        <v>1497.7955463971</v>
      </c>
      <c r="D354" s="57">
        <v>93.158989064599993</v>
      </c>
      <c r="E354" s="57">
        <v>93.158989064599993</v>
      </c>
      <c r="F354" s="57">
        <v>666.67977562529995</v>
      </c>
      <c r="G354" s="57">
        <v>666.67977562529995</v>
      </c>
      <c r="H354" s="85">
        <v>198.6680579355</v>
      </c>
      <c r="I354" s="85">
        <v>198.6680579355</v>
      </c>
      <c r="J354" s="85">
        <v>124.5527214215</v>
      </c>
      <c r="K354" s="85">
        <v>124.5527214215</v>
      </c>
      <c r="L354" s="85">
        <v>254.04261670630001</v>
      </c>
      <c r="M354" s="85">
        <v>254.04261670630001</v>
      </c>
      <c r="N354" s="85">
        <v>186.00046908039999</v>
      </c>
      <c r="O354" s="85">
        <v>186.00046908039999</v>
      </c>
    </row>
    <row r="355" spans="1:15" customFormat="1" ht="22.8" x14ac:dyDescent="0.3">
      <c r="A355" s="66" t="s">
        <v>186</v>
      </c>
      <c r="B355" s="59">
        <v>307.63328872139999</v>
      </c>
      <c r="C355" s="60">
        <v>0.20539070867275699</v>
      </c>
      <c r="D355" s="59">
        <v>24.102724058300002</v>
      </c>
      <c r="E355" s="60">
        <v>0.25872676700673802</v>
      </c>
      <c r="F355" s="59">
        <v>149.0264633118</v>
      </c>
      <c r="G355" s="60">
        <v>0.22353529949520901</v>
      </c>
      <c r="H355" s="86">
        <v>24.486014170600001</v>
      </c>
      <c r="I355" s="88">
        <v>0.123250886051092</v>
      </c>
      <c r="J355" s="86">
        <v>17.277009264899998</v>
      </c>
      <c r="K355" s="87">
        <v>0.138712418867451</v>
      </c>
      <c r="L355" s="86">
        <v>44.629154602100002</v>
      </c>
      <c r="M355" s="87">
        <v>0.17567585777820899</v>
      </c>
      <c r="N355" s="86">
        <v>45.588146367</v>
      </c>
      <c r="O355" s="87">
        <v>0.245096942993699</v>
      </c>
    </row>
    <row r="356" spans="1:15" customFormat="1" x14ac:dyDescent="0.3">
      <c r="A356" s="66" t="s">
        <v>187</v>
      </c>
      <c r="B356" s="63">
        <v>108.26137223640001</v>
      </c>
      <c r="C356" s="64">
        <v>7.22804741253366E-2</v>
      </c>
      <c r="D356" s="63">
        <v>2.5315584855000002</v>
      </c>
      <c r="E356" s="64">
        <v>2.7174602375134398E-2</v>
      </c>
      <c r="F356" s="63">
        <v>53.316711380900003</v>
      </c>
      <c r="G356" s="64">
        <v>7.9973494517502894E-2</v>
      </c>
      <c r="H356" s="89">
        <v>12.1885442797</v>
      </c>
      <c r="I356" s="91">
        <v>6.1351303306428601E-2</v>
      </c>
      <c r="J356" s="89">
        <v>5.4913870057</v>
      </c>
      <c r="K356" s="91">
        <v>4.4088856052502803E-2</v>
      </c>
      <c r="L356" s="89">
        <v>23.610726948500002</v>
      </c>
      <c r="M356" s="91">
        <v>9.2940024215687006E-2</v>
      </c>
      <c r="N356" s="89">
        <v>8.1324070998000195</v>
      </c>
      <c r="O356" s="91">
        <v>4.3722508550689203E-2</v>
      </c>
    </row>
    <row r="357" spans="1:15" customFormat="1" x14ac:dyDescent="0.3">
      <c r="A357" s="58" t="s">
        <v>188</v>
      </c>
      <c r="B357" s="59">
        <v>244.81955795159999</v>
      </c>
      <c r="C357" s="60">
        <v>0.16345325537955099</v>
      </c>
      <c r="D357" s="59">
        <v>14.306349512600001</v>
      </c>
      <c r="E357" s="60">
        <v>0.15356917948819099</v>
      </c>
      <c r="F357" s="59">
        <v>66.790400303499894</v>
      </c>
      <c r="G357" s="62">
        <v>0.100183630500648</v>
      </c>
      <c r="H357" s="86">
        <v>45.027433849799998</v>
      </c>
      <c r="I357" s="90">
        <v>0.22664656974911701</v>
      </c>
      <c r="J357" s="86">
        <v>29.811860664299999</v>
      </c>
      <c r="K357" s="90">
        <v>0.23935133912821899</v>
      </c>
      <c r="L357" s="86">
        <v>48.515188403800003</v>
      </c>
      <c r="M357" s="87">
        <v>0.19097263692527899</v>
      </c>
      <c r="N357" s="86">
        <v>53.214366773400002</v>
      </c>
      <c r="O357" s="90">
        <v>0.28609802457217298</v>
      </c>
    </row>
    <row r="358" spans="1:15" customFormat="1" ht="25.5" customHeight="1" x14ac:dyDescent="0.3">
      <c r="A358" s="66" t="s">
        <v>189</v>
      </c>
      <c r="B358" s="63">
        <v>65.246292291299994</v>
      </c>
      <c r="C358" s="64">
        <v>4.35615478015327E-2</v>
      </c>
      <c r="D358" s="63">
        <v>1.7843341027999999</v>
      </c>
      <c r="E358" s="64">
        <v>1.9153643901853399E-2</v>
      </c>
      <c r="F358" s="63">
        <v>32.946471185699998</v>
      </c>
      <c r="G358" s="64">
        <v>4.9418735036320001E-2</v>
      </c>
      <c r="H358" s="89">
        <v>16.3873537357</v>
      </c>
      <c r="I358" s="90">
        <v>8.24861022249503E-2</v>
      </c>
      <c r="J358" s="89">
        <v>6.8862870673999996</v>
      </c>
      <c r="K358" s="91">
        <v>5.5288130109145101E-2</v>
      </c>
      <c r="L358" s="89">
        <v>9.1935969615999902</v>
      </c>
      <c r="M358" s="91">
        <v>3.6189191722224998E-2</v>
      </c>
      <c r="N358" s="89">
        <v>3.7269045293</v>
      </c>
      <c r="O358" s="91">
        <v>2.0037070593026399E-2</v>
      </c>
    </row>
    <row r="359" spans="1:15" customFormat="1" x14ac:dyDescent="0.3">
      <c r="A359" s="58" t="s">
        <v>190</v>
      </c>
      <c r="B359" s="59">
        <v>232.20186913699999</v>
      </c>
      <c r="C359" s="60">
        <v>0.15502908237079099</v>
      </c>
      <c r="D359" s="59">
        <v>13.934917256</v>
      </c>
      <c r="E359" s="60">
        <v>0.149582100406188</v>
      </c>
      <c r="F359" s="59">
        <v>124.126630143</v>
      </c>
      <c r="G359" s="60">
        <v>0.18618628415205399</v>
      </c>
      <c r="H359" s="86">
        <v>23.626690665800002</v>
      </c>
      <c r="I359" s="87">
        <v>0.118925462458946</v>
      </c>
      <c r="J359" s="86">
        <v>11.4047456823</v>
      </c>
      <c r="K359" s="87">
        <v>9.1565608138782395E-2</v>
      </c>
      <c r="L359" s="86">
        <v>34.1302911987</v>
      </c>
      <c r="M359" s="87">
        <v>0.13434868385944199</v>
      </c>
      <c r="N359" s="86">
        <v>28.700167387600001</v>
      </c>
      <c r="O359" s="87">
        <v>0.15430158606317401</v>
      </c>
    </row>
    <row r="360" spans="1:15" customFormat="1" x14ac:dyDescent="0.3">
      <c r="A360" s="58" t="s">
        <v>191</v>
      </c>
      <c r="B360" s="63">
        <v>20.1157422275</v>
      </c>
      <c r="C360" s="64">
        <v>1.3430232367753901E-2</v>
      </c>
      <c r="D360" s="63">
        <v>0.31890669500000002</v>
      </c>
      <c r="E360" s="64">
        <v>3.4232519932011901E-3</v>
      </c>
      <c r="F360" s="63">
        <v>11.7805905767</v>
      </c>
      <c r="G360" s="64">
        <v>1.7670538401514599E-2</v>
      </c>
      <c r="H360" s="89">
        <v>0</v>
      </c>
      <c r="I360" s="91">
        <v>0</v>
      </c>
      <c r="J360" s="89">
        <v>6.1080137592000003</v>
      </c>
      <c r="K360" s="90">
        <v>4.9039584920266902E-2</v>
      </c>
      <c r="L360" s="89">
        <v>0</v>
      </c>
      <c r="M360" s="91">
        <v>0</v>
      </c>
      <c r="N360" s="89">
        <v>1.9082311966000001</v>
      </c>
      <c r="O360" s="91">
        <v>1.0259281635333699E-2</v>
      </c>
    </row>
    <row r="361" spans="1:15" customFormat="1" x14ac:dyDescent="0.3">
      <c r="A361" s="58" t="s">
        <v>159</v>
      </c>
      <c r="B361" s="59">
        <v>27.450224389700001</v>
      </c>
      <c r="C361" s="60">
        <v>1.8327083730306601E-2</v>
      </c>
      <c r="D361" s="59">
        <v>0</v>
      </c>
      <c r="E361" s="60">
        <v>0</v>
      </c>
      <c r="F361" s="59">
        <v>0</v>
      </c>
      <c r="G361" s="62">
        <v>0</v>
      </c>
      <c r="H361" s="86">
        <v>21.946529296800001</v>
      </c>
      <c r="I361" s="90">
        <v>0.11046833358548901</v>
      </c>
      <c r="J361" s="86">
        <v>3.9062426612999999</v>
      </c>
      <c r="K361" s="87">
        <v>3.1362162277296601E-2</v>
      </c>
      <c r="L361" s="86">
        <v>4.9948669290999801</v>
      </c>
      <c r="M361" s="87">
        <v>1.9661531572376299E-2</v>
      </c>
      <c r="N361" s="86">
        <v>0</v>
      </c>
      <c r="O361" s="87">
        <v>0</v>
      </c>
    </row>
    <row r="362" spans="1:15" customFormat="1" x14ac:dyDescent="0.3">
      <c r="A362" s="58" t="s">
        <v>192</v>
      </c>
      <c r="B362" s="63">
        <v>64.926605934400001</v>
      </c>
      <c r="C362" s="64">
        <v>4.3348109887613798E-2</v>
      </c>
      <c r="D362" s="63">
        <v>4.3085077072000004</v>
      </c>
      <c r="E362" s="64">
        <v>4.6248974473223597E-2</v>
      </c>
      <c r="F362" s="63">
        <v>28.384735332000002</v>
      </c>
      <c r="G362" s="64">
        <v>4.2576265802239298E-2</v>
      </c>
      <c r="H362" s="89">
        <v>6.9909235026999896</v>
      </c>
      <c r="I362" s="91">
        <v>3.51889658324928E-2</v>
      </c>
      <c r="J362" s="89">
        <v>3.7705290344</v>
      </c>
      <c r="K362" s="91">
        <v>3.02725543959824E-2</v>
      </c>
      <c r="L362" s="89">
        <v>17.476979263099999</v>
      </c>
      <c r="M362" s="91">
        <v>6.8795462311369696E-2</v>
      </c>
      <c r="N362" s="89">
        <v>4.3285929785999997</v>
      </c>
      <c r="O362" s="91">
        <v>2.3271946570892401E-2</v>
      </c>
    </row>
    <row r="363" spans="1:15" customFormat="1" x14ac:dyDescent="0.3">
      <c r="A363" s="58" t="s">
        <v>193</v>
      </c>
      <c r="B363" s="59">
        <v>19.610532944999999</v>
      </c>
      <c r="C363" s="60">
        <v>1.3092930468495899E-2</v>
      </c>
      <c r="D363" s="59">
        <v>0</v>
      </c>
      <c r="E363" s="60">
        <v>0</v>
      </c>
      <c r="F363" s="59">
        <v>6.3245585441000003</v>
      </c>
      <c r="G363" s="60">
        <v>9.4866512759712793E-3</v>
      </c>
      <c r="H363" s="86">
        <v>2.1400705502999999</v>
      </c>
      <c r="I363" s="87">
        <v>1.07720917622037E-2</v>
      </c>
      <c r="J363" s="86">
        <v>1.8257940561999999</v>
      </c>
      <c r="K363" s="87">
        <v>1.46588050053223E-2</v>
      </c>
      <c r="L363" s="86">
        <v>8.6214601952999992</v>
      </c>
      <c r="M363" s="90">
        <v>3.3937062635704597E-2</v>
      </c>
      <c r="N363" s="86">
        <v>0.53012000329999998</v>
      </c>
      <c r="O363" s="87">
        <v>2.8501003568483E-3</v>
      </c>
    </row>
    <row r="364" spans="1:15" customFormat="1" ht="25.5" customHeight="1" x14ac:dyDescent="0.3">
      <c r="A364" s="66" t="s">
        <v>194</v>
      </c>
      <c r="B364" s="63">
        <v>3.9451651263</v>
      </c>
      <c r="C364" s="64">
        <v>2.6339810769166502E-3</v>
      </c>
      <c r="D364" s="63">
        <v>0</v>
      </c>
      <c r="E364" s="64">
        <v>0</v>
      </c>
      <c r="F364" s="63">
        <v>2.3629180601000002</v>
      </c>
      <c r="G364" s="64">
        <v>3.5443073968814301E-3</v>
      </c>
      <c r="H364" s="89">
        <v>0</v>
      </c>
      <c r="I364" s="91">
        <v>0</v>
      </c>
      <c r="J364" s="89">
        <v>1.5822470662000001</v>
      </c>
      <c r="K364" s="91">
        <v>1.27034323147826E-2</v>
      </c>
      <c r="L364" s="89">
        <v>0</v>
      </c>
      <c r="M364" s="91">
        <v>0</v>
      </c>
      <c r="N364" s="89">
        <v>0</v>
      </c>
      <c r="O364" s="91">
        <v>0</v>
      </c>
    </row>
    <row r="365" spans="1:15" customFormat="1" x14ac:dyDescent="0.3">
      <c r="A365" s="58" t="s">
        <v>195</v>
      </c>
      <c r="B365" s="59">
        <v>79.331934690699995</v>
      </c>
      <c r="C365" s="60">
        <v>5.29657968883206E-2</v>
      </c>
      <c r="D365" s="59">
        <v>11.538311654899999</v>
      </c>
      <c r="E365" s="61">
        <v>0.123856127795664</v>
      </c>
      <c r="F365" s="59">
        <v>29.809429315700001</v>
      </c>
      <c r="G365" s="60">
        <v>4.4713264757042903E-2</v>
      </c>
      <c r="H365" s="86">
        <v>1.9899996979000001</v>
      </c>
      <c r="I365" s="88">
        <v>1.00167068555433E-2</v>
      </c>
      <c r="J365" s="86">
        <v>9.7648280168999708</v>
      </c>
      <c r="K365" s="87">
        <v>7.8399154233288595E-2</v>
      </c>
      <c r="L365" s="86">
        <v>12.281574868</v>
      </c>
      <c r="M365" s="87">
        <v>4.8344545601176798E-2</v>
      </c>
      <c r="N365" s="86">
        <v>13.947791137299999</v>
      </c>
      <c r="O365" s="87">
        <v>7.4987935279189899E-2</v>
      </c>
    </row>
    <row r="366" spans="1:15" customFormat="1" x14ac:dyDescent="0.3">
      <c r="A366" s="58" t="s">
        <v>196</v>
      </c>
      <c r="B366" s="63">
        <v>136.5438108633</v>
      </c>
      <c r="C366" s="64">
        <v>9.1163183915022206E-2</v>
      </c>
      <c r="D366" s="63">
        <v>4.1925918413999996</v>
      </c>
      <c r="E366" s="64">
        <v>4.50046944851741E-2</v>
      </c>
      <c r="F366" s="63">
        <v>72.239958396299997</v>
      </c>
      <c r="G366" s="64">
        <v>0.108357806907437</v>
      </c>
      <c r="H366" s="89">
        <v>18.5033876814</v>
      </c>
      <c r="I366" s="91">
        <v>9.3137205213972299E-2</v>
      </c>
      <c r="J366" s="89">
        <v>8.2790715722999906</v>
      </c>
      <c r="K366" s="91">
        <v>6.6470418934346007E-2</v>
      </c>
      <c r="L366" s="89">
        <v>25.625410430599999</v>
      </c>
      <c r="M366" s="91">
        <v>0.10087051835175199</v>
      </c>
      <c r="N366" s="89">
        <v>10.168357978</v>
      </c>
      <c r="O366" s="91">
        <v>5.4668453409139797E-2</v>
      </c>
    </row>
    <row r="367" spans="1:15" customFormat="1" x14ac:dyDescent="0.3">
      <c r="A367" s="58" t="s">
        <v>197</v>
      </c>
      <c r="B367" s="59">
        <v>55.480895852300002</v>
      </c>
      <c r="C367" s="60">
        <v>3.7041701710061499E-2</v>
      </c>
      <c r="D367" s="59">
        <v>2.5105945453</v>
      </c>
      <c r="E367" s="60">
        <v>2.69495683723989E-2</v>
      </c>
      <c r="F367" s="59">
        <v>23.490769935199999</v>
      </c>
      <c r="G367" s="60">
        <v>3.5235462052478302E-2</v>
      </c>
      <c r="H367" s="86">
        <v>4.0289554785000004</v>
      </c>
      <c r="I367" s="87">
        <v>2.0279835220456299E-2</v>
      </c>
      <c r="J367" s="86">
        <v>9.2048058901000207</v>
      </c>
      <c r="K367" s="90">
        <v>7.3902888552309795E-2</v>
      </c>
      <c r="L367" s="86">
        <v>10.1993548052</v>
      </c>
      <c r="M367" s="87">
        <v>4.0148204019609501E-2</v>
      </c>
      <c r="N367" s="86">
        <v>7.0903290774999999</v>
      </c>
      <c r="O367" s="87">
        <v>3.8119952667620201E-2</v>
      </c>
    </row>
    <row r="368" spans="1:15" customFormat="1" x14ac:dyDescent="0.3">
      <c r="A368" s="58" t="s">
        <v>198</v>
      </c>
      <c r="B368" s="63">
        <v>32.246638820000001</v>
      </c>
      <c r="C368" s="64">
        <v>2.1529399588327201E-2</v>
      </c>
      <c r="D368" s="63">
        <v>2.2777023340000002</v>
      </c>
      <c r="E368" s="64">
        <v>2.4449624849627299E-2</v>
      </c>
      <c r="F368" s="63">
        <v>14.9804317338</v>
      </c>
      <c r="G368" s="64">
        <v>2.2470205759203301E-2</v>
      </c>
      <c r="H368" s="89">
        <v>10.3911465478</v>
      </c>
      <c r="I368" s="90">
        <v>5.2304062644905003E-2</v>
      </c>
      <c r="J368" s="89">
        <v>2.3921507131999999</v>
      </c>
      <c r="K368" s="91">
        <v>1.9205928910254001E-2</v>
      </c>
      <c r="L368" s="89">
        <v>1.3132253337999999</v>
      </c>
      <c r="M368" s="91">
        <v>5.1693111605688796E-3</v>
      </c>
      <c r="N368" s="89">
        <v>0.89198215739999898</v>
      </c>
      <c r="O368" s="91">
        <v>4.79559090259302E-3</v>
      </c>
    </row>
    <row r="369" spans="1:15" customFormat="1" ht="25.5" customHeight="1" x14ac:dyDescent="0.3">
      <c r="A369" s="66" t="s">
        <v>199</v>
      </c>
      <c r="B369" s="59">
        <v>10.4326761176</v>
      </c>
      <c r="C369" s="60">
        <v>6.9653539447993903E-3</v>
      </c>
      <c r="D369" s="59">
        <v>0.63274446689999897</v>
      </c>
      <c r="E369" s="60">
        <v>6.7920924567057197E-3</v>
      </c>
      <c r="F369" s="59">
        <v>6.8394089148999999</v>
      </c>
      <c r="G369" s="60">
        <v>1.02589116468774E-2</v>
      </c>
      <c r="H369" s="86">
        <v>0.31890669500000002</v>
      </c>
      <c r="I369" s="87">
        <v>1.6052238005142101E-3</v>
      </c>
      <c r="J369" s="86">
        <v>0.56692780379999996</v>
      </c>
      <c r="K369" s="87">
        <v>4.55170948759485E-3</v>
      </c>
      <c r="L369" s="86">
        <v>2.0746882370000002</v>
      </c>
      <c r="M369" s="87">
        <v>8.1666936984772006E-3</v>
      </c>
      <c r="N369" s="86">
        <v>0</v>
      </c>
      <c r="O369" s="87">
        <v>0</v>
      </c>
    </row>
    <row r="370" spans="1:15" customFormat="1" x14ac:dyDescent="0.3">
      <c r="A370" s="58" t="s">
        <v>201</v>
      </c>
      <c r="B370" s="63">
        <v>89.548939092599696</v>
      </c>
      <c r="C370" s="64">
        <v>5.97871580724132E-2</v>
      </c>
      <c r="D370" s="63">
        <v>10.7197464047</v>
      </c>
      <c r="E370" s="61">
        <v>0.1150693723959</v>
      </c>
      <c r="F370" s="63">
        <v>44.260298491599997</v>
      </c>
      <c r="G370" s="64">
        <v>6.6389142298619905E-2</v>
      </c>
      <c r="H370" s="89">
        <v>10.642101783499999</v>
      </c>
      <c r="I370" s="91">
        <v>5.3567251293889902E-2</v>
      </c>
      <c r="J370" s="89">
        <v>6.2808211632999997</v>
      </c>
      <c r="K370" s="91">
        <v>5.0427008672456197E-2</v>
      </c>
      <c r="L370" s="89">
        <v>11.3760985295</v>
      </c>
      <c r="M370" s="91">
        <v>4.47802761481235E-2</v>
      </c>
      <c r="N370" s="89">
        <v>7.7730723946000104</v>
      </c>
      <c r="O370" s="91">
        <v>4.1790606405621697E-2</v>
      </c>
    </row>
    <row r="371" spans="1:15" customFormat="1" x14ac:dyDescent="0.3">
      <c r="A371" s="65" t="s">
        <v>1</v>
      </c>
      <c r="H371" s="84"/>
      <c r="I371" s="84"/>
      <c r="J371" s="84"/>
      <c r="K371" s="84"/>
      <c r="L371" s="84"/>
      <c r="M371" s="84"/>
      <c r="N371" s="84"/>
      <c r="O371" s="84"/>
    </row>
    <row r="372" spans="1:15" customFormat="1" x14ac:dyDescent="0.3">
      <c r="A372" s="65" t="s">
        <v>1</v>
      </c>
      <c r="H372" s="84"/>
      <c r="I372" s="84"/>
      <c r="J372" s="84"/>
      <c r="K372" s="84"/>
      <c r="L372" s="84"/>
      <c r="M372" s="84"/>
      <c r="N372" s="84"/>
      <c r="O372" s="84"/>
    </row>
    <row r="373" spans="1:15" customFormat="1" x14ac:dyDescent="0.3">
      <c r="A373" s="53" t="s">
        <v>202</v>
      </c>
      <c r="H373" s="84"/>
      <c r="I373" s="84"/>
      <c r="J373" s="84"/>
      <c r="K373" s="84"/>
      <c r="L373" s="84"/>
      <c r="M373" s="84"/>
      <c r="N373" s="84"/>
      <c r="O373" s="84"/>
    </row>
    <row r="374" spans="1:15" customFormat="1" x14ac:dyDescent="0.3">
      <c r="A374" s="54" t="s">
        <v>1</v>
      </c>
      <c r="H374" s="84"/>
      <c r="I374" s="84"/>
      <c r="J374" s="84"/>
      <c r="K374" s="84"/>
      <c r="L374" s="84"/>
      <c r="M374" s="84"/>
      <c r="N374" s="84"/>
      <c r="O374" s="84"/>
    </row>
    <row r="375" spans="1:15" customFormat="1" ht="25.5" customHeight="1" x14ac:dyDescent="0.3">
      <c r="A375" s="114" t="s">
        <v>1</v>
      </c>
      <c r="B375" s="113" t="s">
        <v>504</v>
      </c>
      <c r="C375" s="113" t="s">
        <v>1</v>
      </c>
      <c r="D375" s="113" t="s">
        <v>498</v>
      </c>
      <c r="E375" s="113" t="s">
        <v>1</v>
      </c>
      <c r="F375" s="113" t="s">
        <v>499</v>
      </c>
      <c r="G375" s="113" t="s">
        <v>1</v>
      </c>
      <c r="H375" s="118" t="s">
        <v>500</v>
      </c>
      <c r="I375" s="118" t="s">
        <v>1</v>
      </c>
      <c r="J375" s="118" t="s">
        <v>501</v>
      </c>
      <c r="K375" s="118" t="s">
        <v>1</v>
      </c>
      <c r="L375" s="118" t="s">
        <v>502</v>
      </c>
      <c r="M375" s="118" t="s">
        <v>1</v>
      </c>
      <c r="N375" s="118" t="s">
        <v>503</v>
      </c>
      <c r="O375" s="118" t="s">
        <v>1</v>
      </c>
    </row>
    <row r="376" spans="1:15" customFormat="1" x14ac:dyDescent="0.3">
      <c r="A376" s="115" t="s">
        <v>1</v>
      </c>
      <c r="B376" s="55" t="s">
        <v>14</v>
      </c>
      <c r="C376" s="55" t="s">
        <v>15</v>
      </c>
      <c r="D376" s="55" t="s">
        <v>14</v>
      </c>
      <c r="E376" s="55" t="s">
        <v>15</v>
      </c>
      <c r="F376" s="55" t="s">
        <v>14</v>
      </c>
      <c r="G376" s="55" t="s">
        <v>15</v>
      </c>
      <c r="H376" s="80" t="s">
        <v>14</v>
      </c>
      <c r="I376" s="80" t="s">
        <v>15</v>
      </c>
      <c r="J376" s="80" t="s">
        <v>14</v>
      </c>
      <c r="K376" s="80" t="s">
        <v>15</v>
      </c>
      <c r="L376" s="80" t="s">
        <v>14</v>
      </c>
      <c r="M376" s="80" t="s">
        <v>15</v>
      </c>
      <c r="N376" s="80" t="s">
        <v>14</v>
      </c>
      <c r="O376" s="80" t="s">
        <v>15</v>
      </c>
    </row>
    <row r="377" spans="1:15" customFormat="1" x14ac:dyDescent="0.3">
      <c r="A377" s="56" t="s">
        <v>16</v>
      </c>
      <c r="B377" s="57">
        <v>1497.7955463971</v>
      </c>
      <c r="C377" s="57">
        <v>1497.7955463971</v>
      </c>
      <c r="D377" s="57">
        <v>93.158989064599993</v>
      </c>
      <c r="E377" s="57">
        <v>93.158989064599993</v>
      </c>
      <c r="F377" s="57">
        <v>666.67977562529995</v>
      </c>
      <c r="G377" s="57">
        <v>666.67977562529995</v>
      </c>
      <c r="H377" s="85">
        <v>198.6680579355</v>
      </c>
      <c r="I377" s="85">
        <v>198.6680579355</v>
      </c>
      <c r="J377" s="85">
        <v>124.5527214215</v>
      </c>
      <c r="K377" s="85">
        <v>124.5527214215</v>
      </c>
      <c r="L377" s="85">
        <v>254.04261670630001</v>
      </c>
      <c r="M377" s="85">
        <v>254.04261670630001</v>
      </c>
      <c r="N377" s="85">
        <v>186.00046908039999</v>
      </c>
      <c r="O377" s="85">
        <v>186.00046908039999</v>
      </c>
    </row>
    <row r="378" spans="1:15" customFormat="1" x14ac:dyDescent="0.3">
      <c r="A378" s="58" t="s">
        <v>203</v>
      </c>
      <c r="B378" s="59">
        <v>832.14556098839898</v>
      </c>
      <c r="C378" s="60">
        <v>0.55558020785286699</v>
      </c>
      <c r="D378" s="59">
        <v>46.607493296100003</v>
      </c>
      <c r="E378" s="60">
        <v>0.50030054817126202</v>
      </c>
      <c r="F378" s="59">
        <v>374.47851985780102</v>
      </c>
      <c r="G378" s="60">
        <v>0.56170673470117605</v>
      </c>
      <c r="H378" s="86">
        <v>116.352200713</v>
      </c>
      <c r="I378" s="87">
        <v>0.58566133842600498</v>
      </c>
      <c r="J378" s="86">
        <v>63.756814300899997</v>
      </c>
      <c r="K378" s="87">
        <v>0.51188616011961696</v>
      </c>
      <c r="L378" s="86">
        <v>140.9872520584</v>
      </c>
      <c r="M378" s="87">
        <v>0.55497480653569298</v>
      </c>
      <c r="N378" s="86">
        <v>101.26606425919999</v>
      </c>
      <c r="O378" s="87">
        <v>0.54443983265132001</v>
      </c>
    </row>
    <row r="379" spans="1:15" customFormat="1" x14ac:dyDescent="0.3">
      <c r="A379" s="58" t="s">
        <v>204</v>
      </c>
      <c r="B379" s="63">
        <v>647.58443078760001</v>
      </c>
      <c r="C379" s="64">
        <v>0.43235836315934001</v>
      </c>
      <c r="D379" s="63">
        <v>33.517779811700002</v>
      </c>
      <c r="E379" s="64">
        <v>0.35979115003553203</v>
      </c>
      <c r="F379" s="63">
        <v>292.37243183330003</v>
      </c>
      <c r="G379" s="64">
        <v>0.43855002434875801</v>
      </c>
      <c r="H379" s="89">
        <v>90.463218671899796</v>
      </c>
      <c r="I379" s="91">
        <v>0.455348583018162</v>
      </c>
      <c r="J379" s="89">
        <v>52.1272915853</v>
      </c>
      <c r="K379" s="91">
        <v>0.41851587817897301</v>
      </c>
      <c r="L379" s="89">
        <v>112.34894509590001</v>
      </c>
      <c r="M379" s="91">
        <v>0.442244480680134</v>
      </c>
      <c r="N379" s="89">
        <v>71.569474508199804</v>
      </c>
      <c r="O379" s="91">
        <v>0.38478115061776302</v>
      </c>
    </row>
    <row r="380" spans="1:15" customFormat="1" x14ac:dyDescent="0.3">
      <c r="A380" s="58" t="s">
        <v>205</v>
      </c>
      <c r="B380" s="59">
        <v>305.5054458761</v>
      </c>
      <c r="C380" s="60">
        <v>0.203970058938273</v>
      </c>
      <c r="D380" s="59">
        <v>28.025793855099899</v>
      </c>
      <c r="E380" s="61">
        <v>0.30083832098763802</v>
      </c>
      <c r="F380" s="59">
        <v>114.53515405820001</v>
      </c>
      <c r="G380" s="60">
        <v>0.17179935292138401</v>
      </c>
      <c r="H380" s="86">
        <v>47.849250547300002</v>
      </c>
      <c r="I380" s="87">
        <v>0.24085024560332099</v>
      </c>
      <c r="J380" s="86">
        <v>30.741813715300001</v>
      </c>
      <c r="K380" s="87">
        <v>0.24681767981019301</v>
      </c>
      <c r="L380" s="86">
        <v>48.453456254499898</v>
      </c>
      <c r="M380" s="87">
        <v>0.19072963773836901</v>
      </c>
      <c r="N380" s="86">
        <v>37.437082453599999</v>
      </c>
      <c r="O380" s="87">
        <v>0.20127412924651</v>
      </c>
    </row>
    <row r="381" spans="1:15" customFormat="1" ht="25.5" customHeight="1" x14ac:dyDescent="0.3">
      <c r="A381" s="66" t="s">
        <v>206</v>
      </c>
      <c r="B381" s="63">
        <v>35.722576230100003</v>
      </c>
      <c r="C381" s="64">
        <v>2.3850101781935099E-2</v>
      </c>
      <c r="D381" s="63">
        <v>0.52805159450000005</v>
      </c>
      <c r="E381" s="64">
        <v>5.6682838639847098E-3</v>
      </c>
      <c r="F381" s="63">
        <v>18.366698358199901</v>
      </c>
      <c r="G381" s="64">
        <v>2.7549505819301798E-2</v>
      </c>
      <c r="H381" s="89">
        <v>2.9579953678000002</v>
      </c>
      <c r="I381" s="91">
        <v>1.48891341594548E-2</v>
      </c>
      <c r="J381" s="89">
        <v>2.2290123096999999</v>
      </c>
      <c r="K381" s="91">
        <v>1.7896134939972799E-2</v>
      </c>
      <c r="L381" s="89">
        <v>8.5828990498000106</v>
      </c>
      <c r="M381" s="91">
        <v>3.3785272569927603E-2</v>
      </c>
      <c r="N381" s="89">
        <v>3.5075059409999998</v>
      </c>
      <c r="O381" s="91">
        <v>1.88575112651133E-2</v>
      </c>
    </row>
    <row r="382" spans="1:15" customFormat="1" x14ac:dyDescent="0.3">
      <c r="A382" s="58" t="s">
        <v>207</v>
      </c>
      <c r="B382" s="59">
        <v>468.6819961658</v>
      </c>
      <c r="C382" s="60">
        <v>0.312914534492508</v>
      </c>
      <c r="D382" s="59">
        <v>25.680384612699999</v>
      </c>
      <c r="E382" s="60">
        <v>0.27566190735380602</v>
      </c>
      <c r="F382" s="59">
        <v>245.0014659325</v>
      </c>
      <c r="G382" s="61">
        <v>0.36749497268415798</v>
      </c>
      <c r="H382" s="86">
        <v>53.957745105400299</v>
      </c>
      <c r="I382" s="87">
        <v>0.27159748610880402</v>
      </c>
      <c r="J382" s="86">
        <v>37.740699638499997</v>
      </c>
      <c r="K382" s="87">
        <v>0.30300983557622402</v>
      </c>
      <c r="L382" s="86">
        <v>63.901149408600098</v>
      </c>
      <c r="M382" s="87">
        <v>0.25153712490088398</v>
      </c>
      <c r="N382" s="86">
        <v>49.4039552391</v>
      </c>
      <c r="O382" s="87">
        <v>0.26561199271892599</v>
      </c>
    </row>
    <row r="383" spans="1:15" customFormat="1" x14ac:dyDescent="0.3">
      <c r="A383" s="58" t="s">
        <v>208</v>
      </c>
      <c r="B383" s="63">
        <v>652.24155641899995</v>
      </c>
      <c r="C383" s="64">
        <v>0.43546768314804202</v>
      </c>
      <c r="D383" s="63">
        <v>41.092421904200002</v>
      </c>
      <c r="E383" s="64">
        <v>0.44109991227690298</v>
      </c>
      <c r="F383" s="63">
        <v>281.65171786939999</v>
      </c>
      <c r="G383" s="64">
        <v>0.42246926960583098</v>
      </c>
      <c r="H383" s="89">
        <v>96.2708968005998</v>
      </c>
      <c r="I383" s="91">
        <v>0.48458165746934301</v>
      </c>
      <c r="J383" s="89">
        <v>49.973208200400002</v>
      </c>
      <c r="K383" s="91">
        <v>0.40122132724250298</v>
      </c>
      <c r="L383" s="89">
        <v>104.66591355449999</v>
      </c>
      <c r="M383" s="91">
        <v>0.41200139925934098</v>
      </c>
      <c r="N383" s="89">
        <v>85.038596921400199</v>
      </c>
      <c r="O383" s="91">
        <v>0.45719560462313402</v>
      </c>
    </row>
    <row r="384" spans="1:15" customFormat="1" x14ac:dyDescent="0.3">
      <c r="A384" s="58" t="s">
        <v>209</v>
      </c>
      <c r="B384" s="59">
        <v>422.62747525129998</v>
      </c>
      <c r="C384" s="60">
        <v>0.282166331892171</v>
      </c>
      <c r="D384" s="59">
        <v>26.8028330657</v>
      </c>
      <c r="E384" s="60">
        <v>0.287710647515871</v>
      </c>
      <c r="F384" s="59">
        <v>209.30702353710001</v>
      </c>
      <c r="G384" s="60">
        <v>0.31395436188353598</v>
      </c>
      <c r="H384" s="86">
        <v>60.783252446599697</v>
      </c>
      <c r="I384" s="87">
        <v>0.305953826086799</v>
      </c>
      <c r="J384" s="86">
        <v>23.2554939485</v>
      </c>
      <c r="K384" s="88">
        <v>0.186712049990468</v>
      </c>
      <c r="L384" s="86">
        <v>50.155210875800002</v>
      </c>
      <c r="M384" s="88">
        <v>0.19742833515915401</v>
      </c>
      <c r="N384" s="86">
        <v>55.003680804600002</v>
      </c>
      <c r="O384" s="87">
        <v>0.29571796822095298</v>
      </c>
    </row>
    <row r="385" spans="1:15" customFormat="1" x14ac:dyDescent="0.3">
      <c r="A385" s="58" t="s">
        <v>210</v>
      </c>
      <c r="B385" s="63">
        <v>86.659717589900197</v>
      </c>
      <c r="C385" s="64">
        <v>5.7858175502228701E-2</v>
      </c>
      <c r="D385" s="63">
        <v>1.1853400579</v>
      </c>
      <c r="E385" s="64">
        <v>1.27238398548748E-2</v>
      </c>
      <c r="F385" s="63">
        <v>27.4928833084</v>
      </c>
      <c r="G385" s="64">
        <v>4.1238514071637401E-2</v>
      </c>
      <c r="H385" s="89">
        <v>26.552177703400002</v>
      </c>
      <c r="I385" s="90">
        <v>0.133650965229753</v>
      </c>
      <c r="J385" s="89">
        <v>18.321266899200001</v>
      </c>
      <c r="K385" s="90">
        <v>0.14709648002952</v>
      </c>
      <c r="L385" s="89">
        <v>13.557181702099999</v>
      </c>
      <c r="M385" s="91">
        <v>5.3365777277335803E-2</v>
      </c>
      <c r="N385" s="89">
        <v>8.0951212878999907</v>
      </c>
      <c r="O385" s="91">
        <v>4.3522047701937898E-2</v>
      </c>
    </row>
    <row r="386" spans="1:15" customFormat="1" x14ac:dyDescent="0.3">
      <c r="A386" s="58" t="s">
        <v>211</v>
      </c>
      <c r="B386" s="59">
        <v>137.3951084382</v>
      </c>
      <c r="C386" s="60">
        <v>9.1731550924089494E-2</v>
      </c>
      <c r="D386" s="59">
        <v>4.9642706802000003</v>
      </c>
      <c r="E386" s="60">
        <v>5.3288155335794701E-2</v>
      </c>
      <c r="F386" s="59">
        <v>58.708575163600003</v>
      </c>
      <c r="G386" s="60">
        <v>8.8061131160811601E-2</v>
      </c>
      <c r="H386" s="86">
        <v>22.546453612699999</v>
      </c>
      <c r="I386" s="87">
        <v>0.113488065706164</v>
      </c>
      <c r="J386" s="86">
        <v>12.643628506800001</v>
      </c>
      <c r="K386" s="87">
        <v>0.10151226213687101</v>
      </c>
      <c r="L386" s="86">
        <v>24.591793723199999</v>
      </c>
      <c r="M386" s="87">
        <v>9.6801843887597397E-2</v>
      </c>
      <c r="N386" s="86">
        <v>17.8292600668</v>
      </c>
      <c r="O386" s="87">
        <v>9.58559951754379E-2</v>
      </c>
    </row>
    <row r="387" spans="1:15" customFormat="1" x14ac:dyDescent="0.3">
      <c r="A387" s="58" t="s">
        <v>212</v>
      </c>
      <c r="B387" s="63">
        <v>49.5648192596</v>
      </c>
      <c r="C387" s="64">
        <v>3.3091845798865302E-2</v>
      </c>
      <c r="D387" s="63">
        <v>0.92808715809999998</v>
      </c>
      <c r="E387" s="64">
        <v>9.9624004877986502E-3</v>
      </c>
      <c r="F387" s="63">
        <v>17.5576995021</v>
      </c>
      <c r="G387" s="64">
        <v>2.6336031396230801E-2</v>
      </c>
      <c r="H387" s="89">
        <v>1.265003594</v>
      </c>
      <c r="I387" s="88">
        <v>6.36742316377149E-3</v>
      </c>
      <c r="J387" s="89">
        <v>11.829712006199999</v>
      </c>
      <c r="K387" s="90">
        <v>9.4977547428826997E-2</v>
      </c>
      <c r="L387" s="89">
        <v>10.1701938837</v>
      </c>
      <c r="M387" s="91">
        <v>4.0033416501365299E-2</v>
      </c>
      <c r="N387" s="89">
        <v>4.2588984903</v>
      </c>
      <c r="O387" s="91">
        <v>2.2897245965864E-2</v>
      </c>
    </row>
    <row r="388" spans="1:15" customFormat="1" x14ac:dyDescent="0.3">
      <c r="A388" s="58" t="s">
        <v>181</v>
      </c>
      <c r="B388" s="59">
        <v>86.511876136999902</v>
      </c>
      <c r="C388" s="60">
        <v>5.7759469471718998E-2</v>
      </c>
      <c r="D388" s="59">
        <v>0</v>
      </c>
      <c r="E388" s="62">
        <v>0</v>
      </c>
      <c r="F388" s="59">
        <v>8.7675068894999999</v>
      </c>
      <c r="G388" s="62">
        <v>1.31510017403433E-2</v>
      </c>
      <c r="H388" s="86">
        <v>70.792992432700203</v>
      </c>
      <c r="I388" s="90">
        <v>0.35633807048984101</v>
      </c>
      <c r="J388" s="86">
        <v>12.645481407</v>
      </c>
      <c r="K388" s="87">
        <v>0.101527138569749</v>
      </c>
      <c r="L388" s="86">
        <v>2.3916538037000001</v>
      </c>
      <c r="M388" s="88">
        <v>9.4143802906305404E-3</v>
      </c>
      <c r="N388" s="86">
        <v>3.4944117698000001</v>
      </c>
      <c r="O388" s="88">
        <v>1.8787112672761699E-2</v>
      </c>
    </row>
    <row r="389" spans="1:15" customFormat="1" x14ac:dyDescent="0.3">
      <c r="A389" s="58" t="s">
        <v>213</v>
      </c>
      <c r="B389" s="63">
        <v>142.34923992060001</v>
      </c>
      <c r="C389" s="64">
        <v>9.5039166235349401E-2</v>
      </c>
      <c r="D389" s="63">
        <v>17.9805045116</v>
      </c>
      <c r="E389" s="61">
        <v>0.19300879810032801</v>
      </c>
      <c r="F389" s="63">
        <v>64.507634516099998</v>
      </c>
      <c r="G389" s="64">
        <v>9.67595491487592E-2</v>
      </c>
      <c r="H389" s="89">
        <v>13.1094594117</v>
      </c>
      <c r="I389" s="91">
        <v>6.5986749696602703E-2</v>
      </c>
      <c r="J389" s="89">
        <v>4.9455319951999996</v>
      </c>
      <c r="K389" s="88">
        <v>3.9706334303718498E-2</v>
      </c>
      <c r="L389" s="89">
        <v>20.332321851100001</v>
      </c>
      <c r="M389" s="91">
        <v>8.0035082753876302E-2</v>
      </c>
      <c r="N389" s="89">
        <v>18.472827938199998</v>
      </c>
      <c r="O389" s="91">
        <v>9.9316028768803799E-2</v>
      </c>
    </row>
    <row r="390" spans="1:15" customFormat="1" x14ac:dyDescent="0.3">
      <c r="A390" s="58" t="s">
        <v>214</v>
      </c>
      <c r="B390" s="59">
        <v>260.07576242610003</v>
      </c>
      <c r="C390" s="60">
        <v>0.17363902773760001</v>
      </c>
      <c r="D390" s="59">
        <v>9.0707369252000003</v>
      </c>
      <c r="E390" s="60">
        <v>9.7368348629352397E-2</v>
      </c>
      <c r="F390" s="59">
        <v>139.5260470357</v>
      </c>
      <c r="G390" s="61">
        <v>0.20928495529181801</v>
      </c>
      <c r="H390" s="86">
        <v>30.754399926600001</v>
      </c>
      <c r="I390" s="87">
        <v>0.154802942386364</v>
      </c>
      <c r="J390" s="86">
        <v>13.9537307755</v>
      </c>
      <c r="K390" s="87">
        <v>0.11203071772537999</v>
      </c>
      <c r="L390" s="86">
        <v>41.3057200852001</v>
      </c>
      <c r="M390" s="87">
        <v>0.16259366487692001</v>
      </c>
      <c r="N390" s="86">
        <v>21.9638746404</v>
      </c>
      <c r="O390" s="87">
        <v>0.118085049725901</v>
      </c>
    </row>
    <row r="391" spans="1:15" customFormat="1" x14ac:dyDescent="0.3">
      <c r="A391" s="58" t="s">
        <v>215</v>
      </c>
      <c r="B391" s="63">
        <v>308.64660145520003</v>
      </c>
      <c r="C391" s="64">
        <v>0.206067244756896</v>
      </c>
      <c r="D391" s="63">
        <v>12.582535200200001</v>
      </c>
      <c r="E391" s="64">
        <v>0.13506517542257601</v>
      </c>
      <c r="F391" s="63">
        <v>158.50708118049999</v>
      </c>
      <c r="G391" s="64">
        <v>0.23775594667144501</v>
      </c>
      <c r="H391" s="89">
        <v>31.201883133300001</v>
      </c>
      <c r="I391" s="91">
        <v>0.15705535886111099</v>
      </c>
      <c r="J391" s="89">
        <v>17.9733019313</v>
      </c>
      <c r="K391" s="91">
        <v>0.14430276373068099</v>
      </c>
      <c r="L391" s="89">
        <v>66.728151136799795</v>
      </c>
      <c r="M391" s="90">
        <v>0.26266518587290699</v>
      </c>
      <c r="N391" s="89">
        <v>21.410559363800001</v>
      </c>
      <c r="O391" s="88">
        <v>0.115110243913122</v>
      </c>
    </row>
    <row r="392" spans="1:15" customFormat="1" x14ac:dyDescent="0.3">
      <c r="A392" s="58" t="s">
        <v>216</v>
      </c>
      <c r="B392" s="59">
        <v>130.656425394</v>
      </c>
      <c r="C392" s="60">
        <v>8.7232483571132197E-2</v>
      </c>
      <c r="D392" s="59">
        <v>22.5374058191999</v>
      </c>
      <c r="E392" s="61">
        <v>0.24192411323368601</v>
      </c>
      <c r="F392" s="59">
        <v>49.070634130199998</v>
      </c>
      <c r="G392" s="60">
        <v>7.3604503877705202E-2</v>
      </c>
      <c r="H392" s="86">
        <v>8.9653506170999808</v>
      </c>
      <c r="I392" s="88">
        <v>4.5127287749552103E-2</v>
      </c>
      <c r="J392" s="86">
        <v>11.3972265362</v>
      </c>
      <c r="K392" s="87">
        <v>9.1505238955241597E-2</v>
      </c>
      <c r="L392" s="86">
        <v>15.9315499807</v>
      </c>
      <c r="M392" s="87">
        <v>6.2712115735756802E-2</v>
      </c>
      <c r="N392" s="86">
        <v>23.403866370100001</v>
      </c>
      <c r="O392" s="87">
        <v>0.125826921221277</v>
      </c>
    </row>
    <row r="393" spans="1:15" customFormat="1" x14ac:dyDescent="0.3">
      <c r="A393" s="58" t="s">
        <v>217</v>
      </c>
      <c r="B393" s="63">
        <v>68.650621570799998</v>
      </c>
      <c r="C393" s="64">
        <v>4.5834440979569603E-2</v>
      </c>
      <c r="D393" s="63">
        <v>3.1905839351999998</v>
      </c>
      <c r="E393" s="64">
        <v>3.4248803762646302E-2</v>
      </c>
      <c r="F393" s="63">
        <v>28.364278595999998</v>
      </c>
      <c r="G393" s="64">
        <v>4.2545581301601999E-2</v>
      </c>
      <c r="H393" s="89">
        <v>11.0822089926</v>
      </c>
      <c r="I393" s="91">
        <v>5.5782540523942603E-2</v>
      </c>
      <c r="J393" s="89">
        <v>11.0475237118</v>
      </c>
      <c r="K393" s="90">
        <v>8.8697569878172094E-2</v>
      </c>
      <c r="L393" s="89">
        <v>7.2797622096000003</v>
      </c>
      <c r="M393" s="91">
        <v>2.8655673225158801E-2</v>
      </c>
      <c r="N393" s="89">
        <v>6.1286211984999799</v>
      </c>
      <c r="O393" s="91">
        <v>3.2949493239454501E-2</v>
      </c>
    </row>
    <row r="394" spans="1:15" customFormat="1" x14ac:dyDescent="0.3">
      <c r="A394" s="58" t="s">
        <v>218</v>
      </c>
      <c r="B394" s="59">
        <v>163.18206183519999</v>
      </c>
      <c r="C394" s="60">
        <v>0.108948155325825</v>
      </c>
      <c r="D394" s="59">
        <v>6.5878661133999996</v>
      </c>
      <c r="E394" s="60">
        <v>7.0716376160240693E-2</v>
      </c>
      <c r="F394" s="59">
        <v>64.480953366099996</v>
      </c>
      <c r="G394" s="60">
        <v>9.6719528210708505E-2</v>
      </c>
      <c r="H394" s="86">
        <v>23.719256416699999</v>
      </c>
      <c r="I394" s="87">
        <v>0.119391394183763</v>
      </c>
      <c r="J394" s="86">
        <v>17.7381770006</v>
      </c>
      <c r="K394" s="87">
        <v>0.142415009468738</v>
      </c>
      <c r="L394" s="86">
        <v>33.7150537124</v>
      </c>
      <c r="M394" s="87">
        <v>0.132714164849664</v>
      </c>
      <c r="N394" s="86">
        <v>20.723891017</v>
      </c>
      <c r="O394" s="87">
        <v>0.111418487918124</v>
      </c>
    </row>
    <row r="395" spans="1:15" customFormat="1" ht="22.8" x14ac:dyDescent="0.3">
      <c r="A395" s="66" t="s">
        <v>219</v>
      </c>
      <c r="B395" s="63">
        <v>29.211926195699998</v>
      </c>
      <c r="C395" s="64">
        <v>1.9503280181309399E-2</v>
      </c>
      <c r="D395" s="63">
        <v>3.1198718620000001</v>
      </c>
      <c r="E395" s="64">
        <v>3.3489756526195902E-2</v>
      </c>
      <c r="F395" s="63">
        <v>11.8504583678</v>
      </c>
      <c r="G395" s="64">
        <v>1.7775338027443702E-2</v>
      </c>
      <c r="H395" s="89">
        <v>3.5025200274000001</v>
      </c>
      <c r="I395" s="91">
        <v>1.76300109025938E-2</v>
      </c>
      <c r="J395" s="89">
        <v>2.9363998205000001</v>
      </c>
      <c r="K395" s="91">
        <v>2.3575557298044902E-2</v>
      </c>
      <c r="L395" s="89">
        <v>4.9528462790000001</v>
      </c>
      <c r="M395" s="91">
        <v>1.9496123694576799E-2</v>
      </c>
      <c r="N395" s="89">
        <v>3.2736796413000002</v>
      </c>
      <c r="O395" s="91">
        <v>1.7600383791962E-2</v>
      </c>
    </row>
    <row r="396" spans="1:15" customFormat="1" x14ac:dyDescent="0.3">
      <c r="A396" s="58" t="s">
        <v>220</v>
      </c>
      <c r="B396" s="59">
        <v>118.64302148989999</v>
      </c>
      <c r="C396" s="60">
        <v>7.9211760093219702E-2</v>
      </c>
      <c r="D396" s="59">
        <v>16.971734540300002</v>
      </c>
      <c r="E396" s="61">
        <v>0.18218032109098101</v>
      </c>
      <c r="F396" s="59">
        <v>59.919949054200103</v>
      </c>
      <c r="G396" s="60">
        <v>8.9878156267751197E-2</v>
      </c>
      <c r="H396" s="86">
        <v>3.5914629046000002</v>
      </c>
      <c r="I396" s="88">
        <v>1.80777068136742E-2</v>
      </c>
      <c r="J396" s="86">
        <v>1.5903987447000001</v>
      </c>
      <c r="K396" s="88">
        <v>1.2768879929310599E-2</v>
      </c>
      <c r="L396" s="86">
        <v>22.367343094799999</v>
      </c>
      <c r="M396" s="87">
        <v>8.8045633385437097E-2</v>
      </c>
      <c r="N396" s="86">
        <v>8.9951068728999992</v>
      </c>
      <c r="O396" s="87">
        <v>4.8360667676659502E-2</v>
      </c>
    </row>
    <row r="397" spans="1:15" customFormat="1" x14ac:dyDescent="0.3">
      <c r="A397" s="58" t="s">
        <v>221</v>
      </c>
      <c r="B397" s="63">
        <v>398.69613553620002</v>
      </c>
      <c r="C397" s="64">
        <v>0.26618862400495902</v>
      </c>
      <c r="D397" s="63">
        <v>22.639042810700001</v>
      </c>
      <c r="E397" s="64">
        <v>0.24301511897044301</v>
      </c>
      <c r="F397" s="63">
        <v>200.994876610999</v>
      </c>
      <c r="G397" s="64">
        <v>0.30148638665764299</v>
      </c>
      <c r="H397" s="89">
        <v>43.453054841799997</v>
      </c>
      <c r="I397" s="91">
        <v>0.21872189869549899</v>
      </c>
      <c r="J397" s="89">
        <v>23.5925155481</v>
      </c>
      <c r="K397" s="91">
        <v>0.18941790495496599</v>
      </c>
      <c r="L397" s="89">
        <v>65.157802159200102</v>
      </c>
      <c r="M397" s="91">
        <v>0.25648374671927299</v>
      </c>
      <c r="N397" s="89">
        <v>51.0881197382</v>
      </c>
      <c r="O397" s="91">
        <v>0.27466661772834999</v>
      </c>
    </row>
    <row r="398" spans="1:15" customFormat="1" x14ac:dyDescent="0.3">
      <c r="A398" s="58" t="s">
        <v>63</v>
      </c>
      <c r="B398" s="59">
        <v>31.114170058799999</v>
      </c>
      <c r="C398" s="60">
        <v>2.0773309236794098E-2</v>
      </c>
      <c r="D398" s="59">
        <v>0.45783801540000002</v>
      </c>
      <c r="E398" s="60">
        <v>4.9145876312861004E-3</v>
      </c>
      <c r="F398" s="59">
        <v>16.861050888899999</v>
      </c>
      <c r="G398" s="60">
        <v>2.5291079023786901E-2</v>
      </c>
      <c r="H398" s="86">
        <v>6.8920890478999901</v>
      </c>
      <c r="I398" s="87">
        <v>3.4691480449955403E-2</v>
      </c>
      <c r="J398" s="86">
        <v>1.1553169209</v>
      </c>
      <c r="K398" s="87">
        <v>9.2757260356462392E-3</v>
      </c>
      <c r="L398" s="86">
        <v>3.1002544674000001</v>
      </c>
      <c r="M398" s="87">
        <v>1.22036786882266E-2</v>
      </c>
      <c r="N398" s="86">
        <v>2.1020539571999999</v>
      </c>
      <c r="O398" s="87">
        <v>1.13013368600236E-2</v>
      </c>
    </row>
    <row r="399" spans="1:15" customFormat="1" x14ac:dyDescent="0.3">
      <c r="A399" s="65" t="s">
        <v>1</v>
      </c>
      <c r="H399" s="84"/>
      <c r="I399" s="84"/>
      <c r="J399" s="84"/>
      <c r="K399" s="84"/>
      <c r="L399" s="84"/>
      <c r="M399" s="84"/>
      <c r="N399" s="84"/>
      <c r="O399" s="84"/>
    </row>
    <row r="400" spans="1:15" customFormat="1" x14ac:dyDescent="0.3">
      <c r="A400" s="65" t="s">
        <v>1</v>
      </c>
      <c r="H400" s="84"/>
      <c r="I400" s="84"/>
      <c r="J400" s="84"/>
      <c r="K400" s="84"/>
      <c r="L400" s="84"/>
      <c r="M400" s="84"/>
      <c r="N400" s="84"/>
      <c r="O400" s="84"/>
    </row>
    <row r="401" spans="1:15" customFormat="1" x14ac:dyDescent="0.3">
      <c r="A401" s="53" t="s">
        <v>222</v>
      </c>
      <c r="H401" s="84"/>
      <c r="I401" s="84"/>
      <c r="J401" s="84"/>
      <c r="K401" s="84"/>
      <c r="L401" s="84"/>
      <c r="M401" s="84"/>
      <c r="N401" s="84"/>
      <c r="O401" s="84"/>
    </row>
    <row r="402" spans="1:15" customFormat="1" x14ac:dyDescent="0.3">
      <c r="A402" s="54" t="s">
        <v>1</v>
      </c>
      <c r="H402" s="84"/>
      <c r="I402" s="84"/>
      <c r="J402" s="84"/>
      <c r="K402" s="84"/>
      <c r="L402" s="84"/>
      <c r="M402" s="84"/>
      <c r="N402" s="84"/>
      <c r="O402" s="84"/>
    </row>
    <row r="403" spans="1:15" customFormat="1" ht="25.5" customHeight="1" x14ac:dyDescent="0.3">
      <c r="A403" s="114" t="s">
        <v>1</v>
      </c>
      <c r="B403" s="113" t="s">
        <v>504</v>
      </c>
      <c r="C403" s="113" t="s">
        <v>1</v>
      </c>
      <c r="D403" s="113" t="s">
        <v>498</v>
      </c>
      <c r="E403" s="113" t="s">
        <v>1</v>
      </c>
      <c r="F403" s="113" t="s">
        <v>499</v>
      </c>
      <c r="G403" s="113" t="s">
        <v>1</v>
      </c>
      <c r="H403" s="118" t="s">
        <v>500</v>
      </c>
      <c r="I403" s="118" t="s">
        <v>1</v>
      </c>
      <c r="J403" s="118" t="s">
        <v>501</v>
      </c>
      <c r="K403" s="118" t="s">
        <v>1</v>
      </c>
      <c r="L403" s="118" t="s">
        <v>502</v>
      </c>
      <c r="M403" s="118" t="s">
        <v>1</v>
      </c>
      <c r="N403" s="118" t="s">
        <v>503</v>
      </c>
      <c r="O403" s="118" t="s">
        <v>1</v>
      </c>
    </row>
    <row r="404" spans="1:15" customFormat="1" x14ac:dyDescent="0.3">
      <c r="A404" s="115" t="s">
        <v>1</v>
      </c>
      <c r="B404" s="55" t="s">
        <v>14</v>
      </c>
      <c r="C404" s="55" t="s">
        <v>15</v>
      </c>
      <c r="D404" s="55" t="s">
        <v>14</v>
      </c>
      <c r="E404" s="55" t="s">
        <v>15</v>
      </c>
      <c r="F404" s="55" t="s">
        <v>14</v>
      </c>
      <c r="G404" s="55" t="s">
        <v>15</v>
      </c>
      <c r="H404" s="80" t="s">
        <v>14</v>
      </c>
      <c r="I404" s="80" t="s">
        <v>15</v>
      </c>
      <c r="J404" s="80" t="s">
        <v>14</v>
      </c>
      <c r="K404" s="80" t="s">
        <v>15</v>
      </c>
      <c r="L404" s="80" t="s">
        <v>14</v>
      </c>
      <c r="M404" s="80" t="s">
        <v>15</v>
      </c>
      <c r="N404" s="80" t="s">
        <v>14</v>
      </c>
      <c r="O404" s="80" t="s">
        <v>15</v>
      </c>
    </row>
    <row r="405" spans="1:15" customFormat="1" x14ac:dyDescent="0.3">
      <c r="A405" s="56" t="s">
        <v>16</v>
      </c>
      <c r="B405" s="57">
        <v>1497.7955463971</v>
      </c>
      <c r="C405" s="57">
        <v>1497.7955463971</v>
      </c>
      <c r="D405" s="57">
        <v>93.158989064599993</v>
      </c>
      <c r="E405" s="57">
        <v>93.158989064599993</v>
      </c>
      <c r="F405" s="57">
        <v>666.67977562529995</v>
      </c>
      <c r="G405" s="57">
        <v>666.67977562529995</v>
      </c>
      <c r="H405" s="85">
        <v>198.6680579355</v>
      </c>
      <c r="I405" s="85">
        <v>198.6680579355</v>
      </c>
      <c r="J405" s="85">
        <v>124.5527214215</v>
      </c>
      <c r="K405" s="85">
        <v>124.5527214215</v>
      </c>
      <c r="L405" s="85">
        <v>254.04261670630001</v>
      </c>
      <c r="M405" s="85">
        <v>254.04261670630001</v>
      </c>
      <c r="N405" s="85">
        <v>186.00046908039999</v>
      </c>
      <c r="O405" s="85">
        <v>186.00046908039999</v>
      </c>
    </row>
    <row r="406" spans="1:15" customFormat="1" ht="25.5" customHeight="1" x14ac:dyDescent="0.3">
      <c r="A406" s="66" t="s">
        <v>223</v>
      </c>
      <c r="B406" s="59">
        <v>419.30620323049999</v>
      </c>
      <c r="C406" s="60">
        <v>0.27994889171564702</v>
      </c>
      <c r="D406" s="59">
        <v>9.4776760599000003</v>
      </c>
      <c r="E406" s="62">
        <v>0.101736570513102</v>
      </c>
      <c r="F406" s="59">
        <v>104.183089587</v>
      </c>
      <c r="G406" s="62">
        <v>0.15627156154434599</v>
      </c>
      <c r="H406" s="86">
        <v>100.232730781</v>
      </c>
      <c r="I406" s="90">
        <v>0.50452363516606102</v>
      </c>
      <c r="J406" s="86">
        <v>57.519782867899998</v>
      </c>
      <c r="K406" s="90">
        <v>0.46181072730837203</v>
      </c>
      <c r="L406" s="86">
        <v>84.063135139899899</v>
      </c>
      <c r="M406" s="87">
        <v>0.33090170550827602</v>
      </c>
      <c r="N406" s="86">
        <v>72.475664678200104</v>
      </c>
      <c r="O406" s="90">
        <v>0.389653128492229</v>
      </c>
    </row>
    <row r="407" spans="1:15" customFormat="1" x14ac:dyDescent="0.3">
      <c r="A407" s="58" t="s">
        <v>224</v>
      </c>
      <c r="B407" s="63">
        <v>391.23370014310001</v>
      </c>
      <c r="C407" s="64">
        <v>0.26120634494087003</v>
      </c>
      <c r="D407" s="63">
        <v>13.9790138297</v>
      </c>
      <c r="E407" s="62">
        <v>0.15005544789678199</v>
      </c>
      <c r="F407" s="63">
        <v>181.0280041915</v>
      </c>
      <c r="G407" s="64">
        <v>0.271536666942848</v>
      </c>
      <c r="H407" s="89">
        <v>58.421427633199997</v>
      </c>
      <c r="I407" s="91">
        <v>0.29406552940768799</v>
      </c>
      <c r="J407" s="89">
        <v>35.248603881000001</v>
      </c>
      <c r="K407" s="91">
        <v>0.28300147502771</v>
      </c>
      <c r="L407" s="89">
        <v>72.582221130799894</v>
      </c>
      <c r="M407" s="91">
        <v>0.28570883921697598</v>
      </c>
      <c r="N407" s="89">
        <v>36.700691114900003</v>
      </c>
      <c r="O407" s="91">
        <v>0.197315046012254</v>
      </c>
    </row>
    <row r="408" spans="1:15" customFormat="1" x14ac:dyDescent="0.3">
      <c r="A408" s="58" t="s">
        <v>225</v>
      </c>
      <c r="B408" s="59">
        <v>115.0240874934</v>
      </c>
      <c r="C408" s="60">
        <v>7.6795586533880994E-2</v>
      </c>
      <c r="D408" s="59">
        <v>6.4830797430000002</v>
      </c>
      <c r="E408" s="60">
        <v>6.9591563928461997E-2</v>
      </c>
      <c r="F408" s="59">
        <v>41.210342020099901</v>
      </c>
      <c r="G408" s="60">
        <v>6.1814297548545699E-2</v>
      </c>
      <c r="H408" s="86">
        <v>14.2325361514</v>
      </c>
      <c r="I408" s="87">
        <v>7.1639780945665504E-2</v>
      </c>
      <c r="J408" s="86">
        <v>16.827764605300001</v>
      </c>
      <c r="K408" s="90">
        <v>0.135105555408565</v>
      </c>
      <c r="L408" s="86">
        <v>12.8187863747</v>
      </c>
      <c r="M408" s="87">
        <v>5.0459196732018603E-2</v>
      </c>
      <c r="N408" s="86">
        <v>25.480398386400001</v>
      </c>
      <c r="O408" s="90">
        <v>0.136991043691325</v>
      </c>
    </row>
    <row r="409" spans="1:15" customFormat="1" x14ac:dyDescent="0.3">
      <c r="A409" s="58" t="s">
        <v>226</v>
      </c>
      <c r="B409" s="63">
        <v>241.5481350291</v>
      </c>
      <c r="C409" s="64">
        <v>0.16126909684712101</v>
      </c>
      <c r="D409" s="63">
        <v>11.5229094297</v>
      </c>
      <c r="E409" s="64">
        <v>0.12369079511703999</v>
      </c>
      <c r="F409" s="63">
        <v>125.9148759589</v>
      </c>
      <c r="G409" s="64">
        <v>0.18886860013235099</v>
      </c>
      <c r="H409" s="89">
        <v>37.336890874399998</v>
      </c>
      <c r="I409" s="91">
        <v>0.187936054051134</v>
      </c>
      <c r="J409" s="89">
        <v>18.9501766932</v>
      </c>
      <c r="K409" s="91">
        <v>0.152145826096168</v>
      </c>
      <c r="L409" s="89">
        <v>32.418248471600002</v>
      </c>
      <c r="M409" s="91">
        <v>0.12760948887988699</v>
      </c>
      <c r="N409" s="89">
        <v>25.482630132099999</v>
      </c>
      <c r="O409" s="91">
        <v>0.13700304229386101</v>
      </c>
    </row>
    <row r="410" spans="1:15" customFormat="1" x14ac:dyDescent="0.3">
      <c r="A410" s="58" t="s">
        <v>227</v>
      </c>
      <c r="B410" s="59">
        <v>123.9239860352</v>
      </c>
      <c r="C410" s="60">
        <v>8.2737584801407096E-2</v>
      </c>
      <c r="D410" s="59">
        <v>7.9819660143999904</v>
      </c>
      <c r="E410" s="60">
        <v>8.5681114560667904E-2</v>
      </c>
      <c r="F410" s="59">
        <v>51.759192058499998</v>
      </c>
      <c r="G410" s="60">
        <v>7.7637261472276398E-2</v>
      </c>
      <c r="H410" s="86">
        <v>1.3557872924000001</v>
      </c>
      <c r="I410" s="88">
        <v>6.8243848884865701E-3</v>
      </c>
      <c r="J410" s="86">
        <v>3.8607346418000001</v>
      </c>
      <c r="K410" s="88">
        <v>3.0996790738396299E-2</v>
      </c>
      <c r="L410" s="86">
        <v>22.3388375422</v>
      </c>
      <c r="M410" s="87">
        <v>8.7933425626874395E-2</v>
      </c>
      <c r="N410" s="86">
        <v>35.316970084200001</v>
      </c>
      <c r="O410" s="90">
        <v>0.18987570439370199</v>
      </c>
    </row>
    <row r="411" spans="1:15" customFormat="1" x14ac:dyDescent="0.3">
      <c r="A411" s="58" t="s">
        <v>228</v>
      </c>
      <c r="B411" s="63">
        <v>230.85361078400001</v>
      </c>
      <c r="C411" s="64">
        <v>0.15412892055882499</v>
      </c>
      <c r="D411" s="63">
        <v>14.495522294000001</v>
      </c>
      <c r="E411" s="64">
        <v>0.155599823909084</v>
      </c>
      <c r="F411" s="63">
        <v>123.1764861418</v>
      </c>
      <c r="G411" s="64">
        <v>0.18476109617434999</v>
      </c>
      <c r="H411" s="89">
        <v>24.129956338700001</v>
      </c>
      <c r="I411" s="91">
        <v>0.121458661193205</v>
      </c>
      <c r="J411" s="89">
        <v>21.138539082099999</v>
      </c>
      <c r="K411" s="91">
        <v>0.169715593853344</v>
      </c>
      <c r="L411" s="89">
        <v>37.484006071700001</v>
      </c>
      <c r="M411" s="91">
        <v>0.147550070762479</v>
      </c>
      <c r="N411" s="89">
        <v>15.268204305199999</v>
      </c>
      <c r="O411" s="88">
        <v>8.2086912902355202E-2</v>
      </c>
    </row>
    <row r="412" spans="1:15" customFormat="1" x14ac:dyDescent="0.3">
      <c r="A412" s="58" t="s">
        <v>229</v>
      </c>
      <c r="B412" s="59">
        <v>198.42159792699999</v>
      </c>
      <c r="C412" s="60">
        <v>0.132475756390314</v>
      </c>
      <c r="D412" s="59">
        <v>20.339942381099998</v>
      </c>
      <c r="E412" s="61">
        <v>0.21833579974762801</v>
      </c>
      <c r="F412" s="59">
        <v>92.448606536699998</v>
      </c>
      <c r="G412" s="60">
        <v>0.13867018307251</v>
      </c>
      <c r="H412" s="86">
        <v>25.573790508399998</v>
      </c>
      <c r="I412" s="87">
        <v>0.12872623195774599</v>
      </c>
      <c r="J412" s="86">
        <v>6.8003684620999998</v>
      </c>
      <c r="K412" s="88">
        <v>5.4598312943213899E-2</v>
      </c>
      <c r="L412" s="86">
        <v>41.294809949699797</v>
      </c>
      <c r="M412" s="87">
        <v>0.16255071879314301</v>
      </c>
      <c r="N412" s="86">
        <v>10.630961622299999</v>
      </c>
      <c r="O412" s="88">
        <v>5.7155563504007599E-2</v>
      </c>
    </row>
    <row r="413" spans="1:15" customFormat="1" x14ac:dyDescent="0.3">
      <c r="A413" s="58" t="s">
        <v>230</v>
      </c>
      <c r="B413" s="63">
        <v>356.38805544169998</v>
      </c>
      <c r="C413" s="64">
        <v>0.23794172462255</v>
      </c>
      <c r="D413" s="63">
        <v>16.584307286000001</v>
      </c>
      <c r="E413" s="64">
        <v>0.17802154631046699</v>
      </c>
      <c r="F413" s="63">
        <v>199.8746739858</v>
      </c>
      <c r="G413" s="61">
        <v>0.29980611575974597</v>
      </c>
      <c r="H413" s="89">
        <v>13.8952295898</v>
      </c>
      <c r="I413" s="88">
        <v>6.9941941015556994E-2</v>
      </c>
      <c r="J413" s="89">
        <v>11.4601431215</v>
      </c>
      <c r="K413" s="88">
        <v>9.2010379144728802E-2</v>
      </c>
      <c r="L413" s="89">
        <v>66.894436877499999</v>
      </c>
      <c r="M413" s="91">
        <v>0.26331974432005201</v>
      </c>
      <c r="N413" s="89">
        <v>40.311835907700001</v>
      </c>
      <c r="O413" s="91">
        <v>0.21672975400010899</v>
      </c>
    </row>
    <row r="414" spans="1:15" customFormat="1" x14ac:dyDescent="0.3">
      <c r="A414" s="58" t="s">
        <v>231</v>
      </c>
      <c r="B414" s="59">
        <v>219.8421906115</v>
      </c>
      <c r="C414" s="60">
        <v>0.14677716938091001</v>
      </c>
      <c r="D414" s="59">
        <v>15.3332264285</v>
      </c>
      <c r="E414" s="60">
        <v>0.16459202254617999</v>
      </c>
      <c r="F414" s="59">
        <v>120.1233334392</v>
      </c>
      <c r="G414" s="61">
        <v>0.18018145717189701</v>
      </c>
      <c r="H414" s="86">
        <v>20.3650966997</v>
      </c>
      <c r="I414" s="87">
        <v>0.10250815813738801</v>
      </c>
      <c r="J414" s="86">
        <v>2.8346630636999999</v>
      </c>
      <c r="K414" s="88">
        <v>2.2758740486345502E-2</v>
      </c>
      <c r="L414" s="86">
        <v>36.792570166799997</v>
      </c>
      <c r="M414" s="87">
        <v>0.144828338818979</v>
      </c>
      <c r="N414" s="86">
        <v>19.570418215099998</v>
      </c>
      <c r="O414" s="87">
        <v>0.10521703688091499</v>
      </c>
    </row>
    <row r="415" spans="1:15" customFormat="1" x14ac:dyDescent="0.3">
      <c r="A415" s="58" t="s">
        <v>232</v>
      </c>
      <c r="B415" s="63">
        <v>91.087196940300103</v>
      </c>
      <c r="C415" s="64">
        <v>6.0814172641524701E-2</v>
      </c>
      <c r="D415" s="63">
        <v>13.605062840999899</v>
      </c>
      <c r="E415" s="61">
        <v>0.14604133189515101</v>
      </c>
      <c r="F415" s="63">
        <v>48.098485795000002</v>
      </c>
      <c r="G415" s="64">
        <v>7.2146310048009102E-2</v>
      </c>
      <c r="H415" s="89">
        <v>9.5734791472000005</v>
      </c>
      <c r="I415" s="91">
        <v>4.8188315961230903E-2</v>
      </c>
      <c r="J415" s="89">
        <v>6.4820986714000002</v>
      </c>
      <c r="K415" s="91">
        <v>5.2043011163633003E-2</v>
      </c>
      <c r="L415" s="89">
        <v>9.5838960523999805</v>
      </c>
      <c r="M415" s="91">
        <v>3.7725544543103097E-2</v>
      </c>
      <c r="N415" s="89">
        <v>6.05992170190002</v>
      </c>
      <c r="O415" s="91">
        <v>3.2580142038677103E-2</v>
      </c>
    </row>
    <row r="416" spans="1:15" customFormat="1" x14ac:dyDescent="0.3">
      <c r="A416" s="65" t="s">
        <v>1</v>
      </c>
      <c r="H416" s="84"/>
      <c r="I416" s="84"/>
      <c r="J416" s="84"/>
      <c r="K416" s="84"/>
      <c r="L416" s="84"/>
      <c r="M416" s="84"/>
      <c r="N416" s="84"/>
      <c r="O416" s="84"/>
    </row>
    <row r="417" spans="1:15" customFormat="1" x14ac:dyDescent="0.3">
      <c r="A417" s="65" t="s">
        <v>1</v>
      </c>
      <c r="H417" s="84"/>
      <c r="I417" s="84"/>
      <c r="J417" s="84"/>
      <c r="K417" s="84"/>
      <c r="L417" s="84"/>
      <c r="M417" s="84"/>
      <c r="N417" s="84"/>
      <c r="O417" s="84"/>
    </row>
    <row r="418" spans="1:15" customFormat="1" x14ac:dyDescent="0.3">
      <c r="A418" s="53" t="s">
        <v>233</v>
      </c>
      <c r="H418" s="84"/>
      <c r="I418" s="84"/>
      <c r="J418" s="84"/>
      <c r="K418" s="84"/>
      <c r="L418" s="84"/>
      <c r="M418" s="84"/>
      <c r="N418" s="84"/>
      <c r="O418" s="84"/>
    </row>
    <row r="419" spans="1:15" customFormat="1" x14ac:dyDescent="0.3">
      <c r="A419" s="54" t="s">
        <v>1</v>
      </c>
      <c r="H419" s="84"/>
      <c r="I419" s="84"/>
      <c r="J419" s="84"/>
      <c r="K419" s="84"/>
      <c r="L419" s="84"/>
      <c r="M419" s="84"/>
      <c r="N419" s="84"/>
      <c r="O419" s="84"/>
    </row>
    <row r="420" spans="1:15" customFormat="1" ht="25.5" customHeight="1" x14ac:dyDescent="0.3">
      <c r="A420" s="114" t="s">
        <v>1</v>
      </c>
      <c r="B420" s="113" t="s">
        <v>504</v>
      </c>
      <c r="C420" s="113" t="s">
        <v>1</v>
      </c>
      <c r="D420" s="113" t="s">
        <v>498</v>
      </c>
      <c r="E420" s="113" t="s">
        <v>1</v>
      </c>
      <c r="F420" s="113" t="s">
        <v>499</v>
      </c>
      <c r="G420" s="113" t="s">
        <v>1</v>
      </c>
      <c r="H420" s="118" t="s">
        <v>500</v>
      </c>
      <c r="I420" s="118" t="s">
        <v>1</v>
      </c>
      <c r="J420" s="118" t="s">
        <v>501</v>
      </c>
      <c r="K420" s="118" t="s">
        <v>1</v>
      </c>
      <c r="L420" s="118" t="s">
        <v>502</v>
      </c>
      <c r="M420" s="118" t="s">
        <v>1</v>
      </c>
      <c r="N420" s="118" t="s">
        <v>503</v>
      </c>
      <c r="O420" s="118" t="s">
        <v>1</v>
      </c>
    </row>
    <row r="421" spans="1:15" customFormat="1" x14ac:dyDescent="0.3">
      <c r="A421" s="115" t="s">
        <v>1</v>
      </c>
      <c r="B421" s="55" t="s">
        <v>14</v>
      </c>
      <c r="C421" s="55" t="s">
        <v>15</v>
      </c>
      <c r="D421" s="55" t="s">
        <v>14</v>
      </c>
      <c r="E421" s="55" t="s">
        <v>15</v>
      </c>
      <c r="F421" s="55" t="s">
        <v>14</v>
      </c>
      <c r="G421" s="55" t="s">
        <v>15</v>
      </c>
      <c r="H421" s="80" t="s">
        <v>14</v>
      </c>
      <c r="I421" s="80" t="s">
        <v>15</v>
      </c>
      <c r="J421" s="80" t="s">
        <v>14</v>
      </c>
      <c r="K421" s="80" t="s">
        <v>15</v>
      </c>
      <c r="L421" s="80" t="s">
        <v>14</v>
      </c>
      <c r="M421" s="80" t="s">
        <v>15</v>
      </c>
      <c r="N421" s="80" t="s">
        <v>14</v>
      </c>
      <c r="O421" s="80" t="s">
        <v>15</v>
      </c>
    </row>
    <row r="422" spans="1:15" customFormat="1" x14ac:dyDescent="0.3">
      <c r="A422" s="56" t="s">
        <v>16</v>
      </c>
      <c r="B422" s="57">
        <v>1497.7955463971</v>
      </c>
      <c r="C422" s="57">
        <v>1497.7955463971</v>
      </c>
      <c r="D422" s="57">
        <v>93.158989064599993</v>
      </c>
      <c r="E422" s="57">
        <v>93.158989064599993</v>
      </c>
      <c r="F422" s="57">
        <v>666.67977562529995</v>
      </c>
      <c r="G422" s="57">
        <v>666.67977562529995</v>
      </c>
      <c r="H422" s="85">
        <v>198.6680579355</v>
      </c>
      <c r="I422" s="85">
        <v>198.6680579355</v>
      </c>
      <c r="J422" s="85">
        <v>124.5527214215</v>
      </c>
      <c r="K422" s="85">
        <v>124.5527214215</v>
      </c>
      <c r="L422" s="85">
        <v>254.04261670630001</v>
      </c>
      <c r="M422" s="85">
        <v>254.04261670630001</v>
      </c>
      <c r="N422" s="85">
        <v>186.00046908039999</v>
      </c>
      <c r="O422" s="85">
        <v>186.00046908039999</v>
      </c>
    </row>
    <row r="423" spans="1:15" customFormat="1" ht="25.5" customHeight="1" x14ac:dyDescent="0.3">
      <c r="A423" s="66" t="s">
        <v>223</v>
      </c>
      <c r="B423" s="59">
        <v>369.78679026129998</v>
      </c>
      <c r="C423" s="60">
        <v>0.24688736132966199</v>
      </c>
      <c r="D423" s="59">
        <v>8.7151770301999996</v>
      </c>
      <c r="E423" s="62">
        <v>9.3551648828612402E-2</v>
      </c>
      <c r="F423" s="59">
        <v>89.653032690100105</v>
      </c>
      <c r="G423" s="62">
        <v>0.13447690475687801</v>
      </c>
      <c r="H423" s="86">
        <v>90.885015416499797</v>
      </c>
      <c r="I423" s="90">
        <v>0.45747170612603899</v>
      </c>
      <c r="J423" s="86">
        <v>54.531156803000002</v>
      </c>
      <c r="K423" s="90">
        <v>0.43781585966685199</v>
      </c>
      <c r="L423" s="86">
        <v>75.818625560900003</v>
      </c>
      <c r="M423" s="87">
        <v>0.29844845146023002</v>
      </c>
      <c r="N423" s="86">
        <v>59.795556059800198</v>
      </c>
      <c r="O423" s="90">
        <v>0.32148067343826398</v>
      </c>
    </row>
    <row r="424" spans="1:15" customFormat="1" x14ac:dyDescent="0.3">
      <c r="A424" s="58" t="s">
        <v>224</v>
      </c>
      <c r="B424" s="63">
        <v>197.71225425969999</v>
      </c>
      <c r="C424" s="64">
        <v>0.13200216460470199</v>
      </c>
      <c r="D424" s="63">
        <v>7.9219289702999998</v>
      </c>
      <c r="E424" s="64">
        <v>8.5036656685986894E-2</v>
      </c>
      <c r="F424" s="63">
        <v>98.093833912299999</v>
      </c>
      <c r="G424" s="64">
        <v>0.14713785763231599</v>
      </c>
      <c r="H424" s="89">
        <v>23.978857805200001</v>
      </c>
      <c r="I424" s="91">
        <v>0.120698103431328</v>
      </c>
      <c r="J424" s="89">
        <v>22.943173951599999</v>
      </c>
      <c r="K424" s="91">
        <v>0.184204517490692</v>
      </c>
      <c r="L424" s="89">
        <v>32.5362564303</v>
      </c>
      <c r="M424" s="91">
        <v>0.12807400920419301</v>
      </c>
      <c r="N424" s="89">
        <v>19.176052246299999</v>
      </c>
      <c r="O424" s="91">
        <v>0.10309679508394699</v>
      </c>
    </row>
    <row r="425" spans="1:15" customFormat="1" x14ac:dyDescent="0.3">
      <c r="A425" s="58" t="s">
        <v>225</v>
      </c>
      <c r="B425" s="59">
        <v>36.643865926799997</v>
      </c>
      <c r="C425" s="60">
        <v>2.4465198881746999E-2</v>
      </c>
      <c r="D425" s="59">
        <v>1.8179757806000001</v>
      </c>
      <c r="E425" s="60">
        <v>1.9514765014671299E-2</v>
      </c>
      <c r="F425" s="59">
        <v>15.183946456600101</v>
      </c>
      <c r="G425" s="60">
        <v>2.2775471840822702E-2</v>
      </c>
      <c r="H425" s="86">
        <v>3.4749154986000002</v>
      </c>
      <c r="I425" s="87">
        <v>1.7491062905181098E-2</v>
      </c>
      <c r="J425" s="86">
        <v>1.2079830352000001</v>
      </c>
      <c r="K425" s="87">
        <v>9.6985679751793903E-3</v>
      </c>
      <c r="L425" s="86">
        <v>9.7628652714999902</v>
      </c>
      <c r="M425" s="87">
        <v>3.84300295677827E-2</v>
      </c>
      <c r="N425" s="86">
        <v>5.1961798843000002</v>
      </c>
      <c r="O425" s="87">
        <v>2.79363805370508E-2</v>
      </c>
    </row>
    <row r="426" spans="1:15" customFormat="1" x14ac:dyDescent="0.3">
      <c r="A426" s="58" t="s">
        <v>226</v>
      </c>
      <c r="B426" s="63">
        <v>117.4899553497</v>
      </c>
      <c r="C426" s="64">
        <v>7.8441917945555606E-2</v>
      </c>
      <c r="D426" s="63">
        <v>4.2657898868000004</v>
      </c>
      <c r="E426" s="64">
        <v>4.5790426985440301E-2</v>
      </c>
      <c r="F426" s="63">
        <v>70.755431340599998</v>
      </c>
      <c r="G426" s="61">
        <v>0.106131060109385</v>
      </c>
      <c r="H426" s="89">
        <v>18.097527164199999</v>
      </c>
      <c r="I426" s="91">
        <v>9.1094297454075795E-2</v>
      </c>
      <c r="J426" s="89">
        <v>8.6390049978999599</v>
      </c>
      <c r="K426" s="91">
        <v>6.93602267321375E-2</v>
      </c>
      <c r="L426" s="89">
        <v>7.5985128176999996</v>
      </c>
      <c r="M426" s="88">
        <v>2.9910386360429801E-2</v>
      </c>
      <c r="N426" s="89">
        <v>15.821967040500001</v>
      </c>
      <c r="O426" s="91">
        <v>8.5064124401002694E-2</v>
      </c>
    </row>
    <row r="427" spans="1:15" customFormat="1" x14ac:dyDescent="0.3">
      <c r="A427" s="58" t="s">
        <v>227</v>
      </c>
      <c r="B427" s="59">
        <v>107.0680319985</v>
      </c>
      <c r="C427" s="60">
        <v>7.1483743062295005E-2</v>
      </c>
      <c r="D427" s="59">
        <v>7.2666342259999999</v>
      </c>
      <c r="E427" s="60">
        <v>7.8002501948159206E-2</v>
      </c>
      <c r="F427" s="59">
        <v>46.644172044999998</v>
      </c>
      <c r="G427" s="60">
        <v>6.9964882317377894E-2</v>
      </c>
      <c r="H427" s="86">
        <v>1.3557872924000001</v>
      </c>
      <c r="I427" s="88">
        <v>6.8243848884865701E-3</v>
      </c>
      <c r="J427" s="86">
        <v>2.5343495441999999</v>
      </c>
      <c r="K427" s="88">
        <v>2.0347604735375401E-2</v>
      </c>
      <c r="L427" s="86">
        <v>13.1470292167</v>
      </c>
      <c r="M427" s="87">
        <v>5.1751274597755199E-2</v>
      </c>
      <c r="N427" s="86">
        <v>34.809561272499998</v>
      </c>
      <c r="O427" s="90">
        <v>0.18714770690956301</v>
      </c>
    </row>
    <row r="428" spans="1:15" customFormat="1" x14ac:dyDescent="0.3">
      <c r="A428" s="58" t="s">
        <v>228</v>
      </c>
      <c r="B428" s="63">
        <v>195.27331046960001</v>
      </c>
      <c r="C428" s="64">
        <v>0.13037380898836501</v>
      </c>
      <c r="D428" s="63">
        <v>13.0937482391</v>
      </c>
      <c r="E428" s="64">
        <v>0.14055270855311999</v>
      </c>
      <c r="F428" s="63">
        <v>106.0785010295</v>
      </c>
      <c r="G428" s="64">
        <v>0.159114622803738</v>
      </c>
      <c r="H428" s="89">
        <v>19.7626648524</v>
      </c>
      <c r="I428" s="91">
        <v>9.9475804302754003E-2</v>
      </c>
      <c r="J428" s="89">
        <v>13.0830319422</v>
      </c>
      <c r="K428" s="91">
        <v>0.105040113077302</v>
      </c>
      <c r="L428" s="89">
        <v>31.1675322189</v>
      </c>
      <c r="M428" s="91">
        <v>0.122686235179718</v>
      </c>
      <c r="N428" s="89">
        <v>15.268204305199999</v>
      </c>
      <c r="O428" s="91">
        <v>8.2086912902355202E-2</v>
      </c>
    </row>
    <row r="429" spans="1:15" customFormat="1" x14ac:dyDescent="0.3">
      <c r="A429" s="58" t="s">
        <v>229</v>
      </c>
      <c r="B429" s="59">
        <v>108.0945246495</v>
      </c>
      <c r="C429" s="60">
        <v>7.2169078690024105E-2</v>
      </c>
      <c r="D429" s="59">
        <v>17.949653503699999</v>
      </c>
      <c r="E429" s="61">
        <v>0.19267763297917501</v>
      </c>
      <c r="F429" s="59">
        <v>47.007522826699997</v>
      </c>
      <c r="G429" s="60">
        <v>7.0509897773050306E-2</v>
      </c>
      <c r="H429" s="86">
        <v>15.0224189186</v>
      </c>
      <c r="I429" s="87">
        <v>7.5615673071496997E-2</v>
      </c>
      <c r="J429" s="86">
        <v>3.8699787769</v>
      </c>
      <c r="K429" s="87">
        <v>3.1071009390501999E-2</v>
      </c>
      <c r="L429" s="86">
        <v>21.653050953699999</v>
      </c>
      <c r="M429" s="87">
        <v>8.5233931355435597E-2</v>
      </c>
      <c r="N429" s="86">
        <v>3.2152079462000001</v>
      </c>
      <c r="O429" s="88">
        <v>1.7286020632615699E-2</v>
      </c>
    </row>
    <row r="430" spans="1:15" customFormat="1" x14ac:dyDescent="0.3">
      <c r="A430" s="58" t="s">
        <v>230</v>
      </c>
      <c r="B430" s="63">
        <v>197.88597659589999</v>
      </c>
      <c r="C430" s="64">
        <v>0.132118149951713</v>
      </c>
      <c r="D430" s="63">
        <v>9.1992641433000006</v>
      </c>
      <c r="E430" s="64">
        <v>9.8748003125290196E-2</v>
      </c>
      <c r="F430" s="63">
        <v>112.2756209226</v>
      </c>
      <c r="G430" s="61">
        <v>0.168410119861958</v>
      </c>
      <c r="H430" s="89">
        <v>5.6842876697999802</v>
      </c>
      <c r="I430" s="88">
        <v>2.8611985886757299E-2</v>
      </c>
      <c r="J430" s="89">
        <v>9.5564201240999704</v>
      </c>
      <c r="K430" s="91">
        <v>7.6725903818351995E-2</v>
      </c>
      <c r="L430" s="89">
        <v>35.843825394</v>
      </c>
      <c r="M430" s="91">
        <v>0.141093749776004</v>
      </c>
      <c r="N430" s="89">
        <v>20.390116852999999</v>
      </c>
      <c r="O430" s="91">
        <v>0.109624007691003</v>
      </c>
    </row>
    <row r="431" spans="1:15" customFormat="1" x14ac:dyDescent="0.3">
      <c r="A431" s="58" t="s">
        <v>231</v>
      </c>
      <c r="B431" s="59">
        <v>82.589607886599794</v>
      </c>
      <c r="C431" s="60">
        <v>5.5140775445131199E-2</v>
      </c>
      <c r="D431" s="59">
        <v>9.3237544436000004</v>
      </c>
      <c r="E431" s="60">
        <v>0.100084323984394</v>
      </c>
      <c r="F431" s="59">
        <v>37.305928853200001</v>
      </c>
      <c r="G431" s="60">
        <v>5.59577929572104E-2</v>
      </c>
      <c r="H431" s="86">
        <v>12.252371865100001</v>
      </c>
      <c r="I431" s="87">
        <v>6.1672580848793901E-2</v>
      </c>
      <c r="J431" s="86">
        <v>1.705523575</v>
      </c>
      <c r="K431" s="87">
        <v>1.36931859499747E-2</v>
      </c>
      <c r="L431" s="86">
        <v>16.9310227902</v>
      </c>
      <c r="M431" s="87">
        <v>6.6646387955348593E-2</v>
      </c>
      <c r="N431" s="86">
        <v>6.26770177069998</v>
      </c>
      <c r="O431" s="87">
        <v>3.3697236365520897E-2</v>
      </c>
    </row>
    <row r="432" spans="1:15" customFormat="1" x14ac:dyDescent="0.3">
      <c r="A432" s="58" t="s">
        <v>234</v>
      </c>
      <c r="B432" s="63">
        <v>85.251228999499702</v>
      </c>
      <c r="C432" s="64">
        <v>5.6917801100803897E-2</v>
      </c>
      <c r="D432" s="63">
        <v>13.605062840999899</v>
      </c>
      <c r="E432" s="61">
        <v>0.14604133189515101</v>
      </c>
      <c r="F432" s="63">
        <v>43.681785548699999</v>
      </c>
      <c r="G432" s="64">
        <v>6.5521389947264405E-2</v>
      </c>
      <c r="H432" s="89">
        <v>8.1542114526999896</v>
      </c>
      <c r="I432" s="91">
        <v>4.1044401085087202E-2</v>
      </c>
      <c r="J432" s="89">
        <v>6.4820986714000002</v>
      </c>
      <c r="K432" s="91">
        <v>5.2043011163633003E-2</v>
      </c>
      <c r="L432" s="89">
        <v>9.5838960523999805</v>
      </c>
      <c r="M432" s="91">
        <v>3.7725544543103097E-2</v>
      </c>
      <c r="N432" s="89">
        <v>6.05992170190002</v>
      </c>
      <c r="O432" s="91">
        <v>3.2580142038677103E-2</v>
      </c>
    </row>
    <row r="433" spans="1:15" customFormat="1" x14ac:dyDescent="0.3">
      <c r="A433" s="65" t="s">
        <v>1</v>
      </c>
      <c r="H433" s="84"/>
      <c r="I433" s="84"/>
      <c r="J433" s="84"/>
      <c r="K433" s="84"/>
      <c r="L433" s="84"/>
      <c r="M433" s="84"/>
      <c r="N433" s="84"/>
      <c r="O433" s="84"/>
    </row>
    <row r="434" spans="1:15" customFormat="1" x14ac:dyDescent="0.3">
      <c r="A434" s="65" t="s">
        <v>1</v>
      </c>
      <c r="H434" s="84"/>
      <c r="I434" s="84"/>
      <c r="J434" s="84"/>
      <c r="K434" s="84"/>
      <c r="L434" s="84"/>
      <c r="M434" s="84"/>
      <c r="N434" s="84"/>
      <c r="O434" s="84"/>
    </row>
    <row r="435" spans="1:15" customFormat="1" x14ac:dyDescent="0.3">
      <c r="A435" s="53" t="s">
        <v>235</v>
      </c>
      <c r="H435" s="84"/>
      <c r="I435" s="84"/>
      <c r="J435" s="84"/>
      <c r="K435" s="84"/>
      <c r="L435" s="84"/>
      <c r="M435" s="84"/>
      <c r="N435" s="84"/>
      <c r="O435" s="84"/>
    </row>
    <row r="436" spans="1:15" customFormat="1" x14ac:dyDescent="0.3">
      <c r="A436" s="54" t="s">
        <v>1</v>
      </c>
      <c r="H436" s="84"/>
      <c r="I436" s="84"/>
      <c r="J436" s="84"/>
      <c r="K436" s="84"/>
      <c r="L436" s="84"/>
      <c r="M436" s="84"/>
      <c r="N436" s="84"/>
      <c r="O436" s="84"/>
    </row>
    <row r="437" spans="1:15" customFormat="1" ht="25.5" customHeight="1" x14ac:dyDescent="0.3">
      <c r="A437" s="114" t="s">
        <v>1</v>
      </c>
      <c r="B437" s="113" t="s">
        <v>504</v>
      </c>
      <c r="C437" s="113" t="s">
        <v>1</v>
      </c>
      <c r="D437" s="113" t="s">
        <v>498</v>
      </c>
      <c r="E437" s="113" t="s">
        <v>1</v>
      </c>
      <c r="F437" s="113" t="s">
        <v>499</v>
      </c>
      <c r="G437" s="113" t="s">
        <v>1</v>
      </c>
      <c r="H437" s="118" t="s">
        <v>500</v>
      </c>
      <c r="I437" s="118" t="s">
        <v>1</v>
      </c>
      <c r="J437" s="118" t="s">
        <v>501</v>
      </c>
      <c r="K437" s="118" t="s">
        <v>1</v>
      </c>
      <c r="L437" s="118" t="s">
        <v>502</v>
      </c>
      <c r="M437" s="118" t="s">
        <v>1</v>
      </c>
      <c r="N437" s="118" t="s">
        <v>503</v>
      </c>
      <c r="O437" s="118" t="s">
        <v>1</v>
      </c>
    </row>
    <row r="438" spans="1:15" customFormat="1" x14ac:dyDescent="0.3">
      <c r="A438" s="115" t="s">
        <v>1</v>
      </c>
      <c r="B438" s="55" t="s">
        <v>14</v>
      </c>
      <c r="C438" s="55" t="s">
        <v>15</v>
      </c>
      <c r="D438" s="55" t="s">
        <v>14</v>
      </c>
      <c r="E438" s="55" t="s">
        <v>15</v>
      </c>
      <c r="F438" s="55" t="s">
        <v>14</v>
      </c>
      <c r="G438" s="55" t="s">
        <v>15</v>
      </c>
      <c r="H438" s="80" t="s">
        <v>14</v>
      </c>
      <c r="I438" s="80" t="s">
        <v>15</v>
      </c>
      <c r="J438" s="80" t="s">
        <v>14</v>
      </c>
      <c r="K438" s="80" t="s">
        <v>15</v>
      </c>
      <c r="L438" s="80" t="s">
        <v>14</v>
      </c>
      <c r="M438" s="80" t="s">
        <v>15</v>
      </c>
      <c r="N438" s="80" t="s">
        <v>14</v>
      </c>
      <c r="O438" s="80" t="s">
        <v>15</v>
      </c>
    </row>
    <row r="439" spans="1:15" customFormat="1" x14ac:dyDescent="0.3">
      <c r="A439" s="56" t="s">
        <v>16</v>
      </c>
      <c r="B439" s="57">
        <v>1497.7955463971</v>
      </c>
      <c r="C439" s="57">
        <v>1497.7955463971</v>
      </c>
      <c r="D439" s="57">
        <v>93.158989064599993</v>
      </c>
      <c r="E439" s="57">
        <v>93.158989064599993</v>
      </c>
      <c r="F439" s="57">
        <v>666.67977562529995</v>
      </c>
      <c r="G439" s="57">
        <v>666.67977562529995</v>
      </c>
      <c r="H439" s="85">
        <v>198.6680579355</v>
      </c>
      <c r="I439" s="85">
        <v>198.6680579355</v>
      </c>
      <c r="J439" s="85">
        <v>124.5527214215</v>
      </c>
      <c r="K439" s="85">
        <v>124.5527214215</v>
      </c>
      <c r="L439" s="85">
        <v>254.04261670630001</v>
      </c>
      <c r="M439" s="85">
        <v>254.04261670630001</v>
      </c>
      <c r="N439" s="85">
        <v>186.00046908039999</v>
      </c>
      <c r="O439" s="85">
        <v>186.00046908039999</v>
      </c>
    </row>
    <row r="440" spans="1:15" customFormat="1" x14ac:dyDescent="0.3">
      <c r="A440" s="58" t="s">
        <v>236</v>
      </c>
      <c r="B440" s="59">
        <v>279.37354831890002</v>
      </c>
      <c r="C440" s="60">
        <v>0.18652315330415001</v>
      </c>
      <c r="D440" s="59">
        <v>27.4013252907999</v>
      </c>
      <c r="E440" s="61">
        <v>0.29413506485991298</v>
      </c>
      <c r="F440" s="59">
        <v>122.51258222200001</v>
      </c>
      <c r="G440" s="60">
        <v>0.183765259876215</v>
      </c>
      <c r="H440" s="86">
        <v>34.253239240500001</v>
      </c>
      <c r="I440" s="87">
        <v>0.17241442633732701</v>
      </c>
      <c r="J440" s="86">
        <v>26.354963679899999</v>
      </c>
      <c r="K440" s="87">
        <v>0.21159685135029599</v>
      </c>
      <c r="L440" s="86">
        <v>38.708512633700003</v>
      </c>
      <c r="M440" s="87">
        <v>0.15237015401416301</v>
      </c>
      <c r="N440" s="86">
        <v>33.222634072699996</v>
      </c>
      <c r="O440" s="87">
        <v>0.178615861760753</v>
      </c>
    </row>
    <row r="441" spans="1:15" customFormat="1" x14ac:dyDescent="0.3">
      <c r="A441" s="58" t="s">
        <v>237</v>
      </c>
      <c r="B441" s="63">
        <v>231.85232510719999</v>
      </c>
      <c r="C441" s="64">
        <v>0.154795710045282</v>
      </c>
      <c r="D441" s="63">
        <v>9.6318373891999993</v>
      </c>
      <c r="E441" s="64">
        <v>0.10339139020198</v>
      </c>
      <c r="F441" s="63">
        <v>92.608533598499903</v>
      </c>
      <c r="G441" s="64">
        <v>0.13891006894822899</v>
      </c>
      <c r="H441" s="89">
        <v>33.905701360099997</v>
      </c>
      <c r="I441" s="91">
        <v>0.17066508684102599</v>
      </c>
      <c r="J441" s="89">
        <v>10.2758161381</v>
      </c>
      <c r="K441" s="88">
        <v>8.2501739189828796E-2</v>
      </c>
      <c r="L441" s="89">
        <v>50.696773065499997</v>
      </c>
      <c r="M441" s="91">
        <v>0.199560112089818</v>
      </c>
      <c r="N441" s="89">
        <v>33.359187199600001</v>
      </c>
      <c r="O441" s="91">
        <v>0.17935001650549701</v>
      </c>
    </row>
    <row r="442" spans="1:15" customFormat="1" x14ac:dyDescent="0.3">
      <c r="A442" s="58" t="s">
        <v>238</v>
      </c>
      <c r="B442" s="59">
        <v>380.67949471639997</v>
      </c>
      <c r="C442" s="60">
        <v>0.25415985221221399</v>
      </c>
      <c r="D442" s="59">
        <v>19.4629749779</v>
      </c>
      <c r="E442" s="60">
        <v>0.20892213594550299</v>
      </c>
      <c r="F442" s="59">
        <v>174.14288795030001</v>
      </c>
      <c r="G442" s="60">
        <v>0.26120919565463901</v>
      </c>
      <c r="H442" s="86">
        <v>57.456566166900103</v>
      </c>
      <c r="I442" s="87">
        <v>0.28920887818591301</v>
      </c>
      <c r="J442" s="86">
        <v>25.9421136379</v>
      </c>
      <c r="K442" s="87">
        <v>0.20828219039959001</v>
      </c>
      <c r="L442" s="86">
        <v>67.397952851100101</v>
      </c>
      <c r="M442" s="87">
        <v>0.26530175812595702</v>
      </c>
      <c r="N442" s="86">
        <v>49.360022398799998</v>
      </c>
      <c r="O442" s="87">
        <v>0.26537579524847199</v>
      </c>
    </row>
    <row r="443" spans="1:15" customFormat="1" x14ac:dyDescent="0.3">
      <c r="A443" s="58" t="s">
        <v>239</v>
      </c>
      <c r="B443" s="63">
        <v>316.38898518330001</v>
      </c>
      <c r="C443" s="64">
        <v>0.21123643072939</v>
      </c>
      <c r="D443" s="63">
        <v>19.472763177899999</v>
      </c>
      <c r="E443" s="64">
        <v>0.209027205784692</v>
      </c>
      <c r="F443" s="63">
        <v>147.01969875200001</v>
      </c>
      <c r="G443" s="64">
        <v>0.220525211844181</v>
      </c>
      <c r="H443" s="89">
        <v>41.097288875899999</v>
      </c>
      <c r="I443" s="91">
        <v>0.20686409935734501</v>
      </c>
      <c r="J443" s="89">
        <v>40.715576664399997</v>
      </c>
      <c r="K443" s="90">
        <v>0.326894315914737</v>
      </c>
      <c r="L443" s="89">
        <v>43.564500980000098</v>
      </c>
      <c r="M443" s="91">
        <v>0.171485011234808</v>
      </c>
      <c r="N443" s="89">
        <v>28.958218502899999</v>
      </c>
      <c r="O443" s="91">
        <v>0.155688954151952</v>
      </c>
    </row>
    <row r="444" spans="1:15" customFormat="1" x14ac:dyDescent="0.3">
      <c r="A444" s="58" t="s">
        <v>240</v>
      </c>
      <c r="B444" s="59">
        <v>201.40081091569999</v>
      </c>
      <c r="C444" s="60">
        <v>0.13446482158407</v>
      </c>
      <c r="D444" s="59">
        <v>13.789351464399999</v>
      </c>
      <c r="E444" s="60">
        <v>0.14801954811722901</v>
      </c>
      <c r="F444" s="59">
        <v>90.887698219300006</v>
      </c>
      <c r="G444" s="60">
        <v>0.13632886663474</v>
      </c>
      <c r="H444" s="86">
        <v>19.883360225099999</v>
      </c>
      <c r="I444" s="87">
        <v>0.100083327092045</v>
      </c>
      <c r="J444" s="86">
        <v>16.9073773165</v>
      </c>
      <c r="K444" s="87">
        <v>0.13574474426201899</v>
      </c>
      <c r="L444" s="86">
        <v>37.030311134999998</v>
      </c>
      <c r="M444" s="87">
        <v>0.145764169866865</v>
      </c>
      <c r="N444" s="86">
        <v>28.158289051600001</v>
      </c>
      <c r="O444" s="87">
        <v>0.15138826902328101</v>
      </c>
    </row>
    <row r="445" spans="1:15" customFormat="1" x14ac:dyDescent="0.3">
      <c r="A445" s="58" t="s">
        <v>88</v>
      </c>
      <c r="B445" s="63">
        <v>88.100382155599803</v>
      </c>
      <c r="C445" s="64">
        <v>5.8820032124893597E-2</v>
      </c>
      <c r="D445" s="63">
        <v>3.4007367643999999</v>
      </c>
      <c r="E445" s="64">
        <v>3.6504655090683701E-2</v>
      </c>
      <c r="F445" s="63">
        <v>39.508374883199998</v>
      </c>
      <c r="G445" s="64">
        <v>5.92613970419964E-2</v>
      </c>
      <c r="H445" s="89">
        <v>12.071902067</v>
      </c>
      <c r="I445" s="91">
        <v>6.0764182186344697E-2</v>
      </c>
      <c r="J445" s="89">
        <v>4.3568739847</v>
      </c>
      <c r="K445" s="91">
        <v>3.4980158883528997E-2</v>
      </c>
      <c r="L445" s="89">
        <v>16.644566041000001</v>
      </c>
      <c r="M445" s="91">
        <v>6.5518794668387795E-2</v>
      </c>
      <c r="N445" s="89">
        <v>12.942117854799999</v>
      </c>
      <c r="O445" s="91">
        <v>6.9581103310044204E-2</v>
      </c>
    </row>
    <row r="446" spans="1:15" customFormat="1" x14ac:dyDescent="0.3">
      <c r="A446" s="58" t="s">
        <v>241</v>
      </c>
      <c r="B446" s="59">
        <v>511.22587342610001</v>
      </c>
      <c r="C446" s="60">
        <v>0.34131886334943201</v>
      </c>
      <c r="D446" s="59">
        <v>37.033162679999997</v>
      </c>
      <c r="E446" s="60">
        <v>0.39752645506189199</v>
      </c>
      <c r="F446" s="59">
        <v>215.12111582049999</v>
      </c>
      <c r="G446" s="60">
        <v>0.322675328824444</v>
      </c>
      <c r="H446" s="86">
        <v>68.158940600600005</v>
      </c>
      <c r="I446" s="87">
        <v>0.343079513178352</v>
      </c>
      <c r="J446" s="86">
        <v>36.630779818000001</v>
      </c>
      <c r="K446" s="87">
        <v>0.29409859054012499</v>
      </c>
      <c r="L446" s="86">
        <v>89.405285699199993</v>
      </c>
      <c r="M446" s="87">
        <v>0.35193026610398198</v>
      </c>
      <c r="N446" s="86">
        <v>66.581821272300203</v>
      </c>
      <c r="O446" s="87">
        <v>0.35796587826625098</v>
      </c>
    </row>
    <row r="447" spans="1:15" customFormat="1" x14ac:dyDescent="0.3">
      <c r="A447" s="58" t="s">
        <v>242</v>
      </c>
      <c r="B447" s="63">
        <v>517.789796099</v>
      </c>
      <c r="C447" s="64">
        <v>0.34570125231345999</v>
      </c>
      <c r="D447" s="63">
        <v>33.262114642299998</v>
      </c>
      <c r="E447" s="64">
        <v>0.35704675390192098</v>
      </c>
      <c r="F447" s="63">
        <v>237.90739697129899</v>
      </c>
      <c r="G447" s="64">
        <v>0.35685407847892098</v>
      </c>
      <c r="H447" s="89">
        <v>60.980649101000203</v>
      </c>
      <c r="I447" s="91">
        <v>0.30694742644938999</v>
      </c>
      <c r="J447" s="89">
        <v>57.6229539809</v>
      </c>
      <c r="K447" s="90">
        <v>0.46263906017675599</v>
      </c>
      <c r="L447" s="89">
        <v>80.594812114999996</v>
      </c>
      <c r="M447" s="91">
        <v>0.31724918110167399</v>
      </c>
      <c r="N447" s="89">
        <v>57.116507554499897</v>
      </c>
      <c r="O447" s="91">
        <v>0.30707722317523301</v>
      </c>
    </row>
    <row r="448" spans="1:15" customFormat="1" x14ac:dyDescent="0.3">
      <c r="A448" s="65" t="s">
        <v>1</v>
      </c>
      <c r="H448" s="84"/>
      <c r="I448" s="84"/>
      <c r="J448" s="84"/>
      <c r="K448" s="84"/>
      <c r="L448" s="84"/>
      <c r="M448" s="84"/>
      <c r="N448" s="84"/>
      <c r="O448" s="84"/>
    </row>
    <row r="449" spans="1:15" customFormat="1" x14ac:dyDescent="0.3">
      <c r="A449" s="65" t="s">
        <v>1</v>
      </c>
      <c r="H449" s="84"/>
      <c r="I449" s="84"/>
      <c r="J449" s="84"/>
      <c r="K449" s="84"/>
      <c r="L449" s="84"/>
      <c r="M449" s="84"/>
      <c r="N449" s="84"/>
      <c r="O449" s="84"/>
    </row>
    <row r="450" spans="1:15" customFormat="1" x14ac:dyDescent="0.3">
      <c r="A450" s="53" t="s">
        <v>243</v>
      </c>
      <c r="H450" s="84"/>
      <c r="I450" s="84"/>
      <c r="J450" s="84"/>
      <c r="K450" s="84"/>
      <c r="L450" s="84"/>
      <c r="M450" s="84"/>
      <c r="N450" s="84"/>
      <c r="O450" s="84"/>
    </row>
    <row r="451" spans="1:15" customFormat="1" x14ac:dyDescent="0.3">
      <c r="A451" s="54" t="s">
        <v>1</v>
      </c>
      <c r="H451" s="84"/>
      <c r="I451" s="84"/>
      <c r="J451" s="84"/>
      <c r="K451" s="84"/>
      <c r="L451" s="84"/>
      <c r="M451" s="84"/>
      <c r="N451" s="84"/>
      <c r="O451" s="84"/>
    </row>
    <row r="452" spans="1:15" customFormat="1" ht="25.5" customHeight="1" x14ac:dyDescent="0.3">
      <c r="A452" s="114" t="s">
        <v>1</v>
      </c>
      <c r="B452" s="113" t="s">
        <v>504</v>
      </c>
      <c r="C452" s="113" t="s">
        <v>1</v>
      </c>
      <c r="D452" s="113" t="s">
        <v>498</v>
      </c>
      <c r="E452" s="113" t="s">
        <v>1</v>
      </c>
      <c r="F452" s="113" t="s">
        <v>499</v>
      </c>
      <c r="G452" s="113" t="s">
        <v>1</v>
      </c>
      <c r="H452" s="118" t="s">
        <v>500</v>
      </c>
      <c r="I452" s="118" t="s">
        <v>1</v>
      </c>
      <c r="J452" s="118" t="s">
        <v>501</v>
      </c>
      <c r="K452" s="118" t="s">
        <v>1</v>
      </c>
      <c r="L452" s="118" t="s">
        <v>502</v>
      </c>
      <c r="M452" s="118" t="s">
        <v>1</v>
      </c>
      <c r="N452" s="118" t="s">
        <v>503</v>
      </c>
      <c r="O452" s="118" t="s">
        <v>1</v>
      </c>
    </row>
    <row r="453" spans="1:15" customFormat="1" x14ac:dyDescent="0.3">
      <c r="A453" s="115" t="s">
        <v>1</v>
      </c>
      <c r="B453" s="55" t="s">
        <v>14</v>
      </c>
      <c r="C453" s="55" t="s">
        <v>15</v>
      </c>
      <c r="D453" s="55" t="s">
        <v>14</v>
      </c>
      <c r="E453" s="55" t="s">
        <v>15</v>
      </c>
      <c r="F453" s="55" t="s">
        <v>14</v>
      </c>
      <c r="G453" s="55" t="s">
        <v>15</v>
      </c>
      <c r="H453" s="80" t="s">
        <v>14</v>
      </c>
      <c r="I453" s="80" t="s">
        <v>15</v>
      </c>
      <c r="J453" s="80" t="s">
        <v>14</v>
      </c>
      <c r="K453" s="80" t="s">
        <v>15</v>
      </c>
      <c r="L453" s="80" t="s">
        <v>14</v>
      </c>
      <c r="M453" s="80" t="s">
        <v>15</v>
      </c>
      <c r="N453" s="80" t="s">
        <v>14</v>
      </c>
      <c r="O453" s="80" t="s">
        <v>15</v>
      </c>
    </row>
    <row r="454" spans="1:15" customFormat="1" x14ac:dyDescent="0.3">
      <c r="A454" s="56" t="s">
        <v>16</v>
      </c>
      <c r="B454" s="57">
        <v>1497.7955463971</v>
      </c>
      <c r="C454" s="57">
        <v>1497.7955463971</v>
      </c>
      <c r="D454" s="57">
        <v>93.158989064599993</v>
      </c>
      <c r="E454" s="57">
        <v>93.158989064599993</v>
      </c>
      <c r="F454" s="57">
        <v>666.67977562529995</v>
      </c>
      <c r="G454" s="57">
        <v>666.67977562529995</v>
      </c>
      <c r="H454" s="85">
        <v>198.6680579355</v>
      </c>
      <c r="I454" s="85">
        <v>198.6680579355</v>
      </c>
      <c r="J454" s="85">
        <v>124.5527214215</v>
      </c>
      <c r="K454" s="85">
        <v>124.5527214215</v>
      </c>
      <c r="L454" s="85">
        <v>254.04261670630001</v>
      </c>
      <c r="M454" s="85">
        <v>254.04261670630001</v>
      </c>
      <c r="N454" s="85">
        <v>186.00046908039999</v>
      </c>
      <c r="O454" s="85">
        <v>186.00046908039999</v>
      </c>
    </row>
    <row r="455" spans="1:15" customFormat="1" x14ac:dyDescent="0.3">
      <c r="A455" s="58" t="s">
        <v>236</v>
      </c>
      <c r="B455" s="59">
        <v>246.7262988192</v>
      </c>
      <c r="C455" s="60">
        <v>0.16472628685049301</v>
      </c>
      <c r="D455" s="59">
        <v>22.1032543456</v>
      </c>
      <c r="E455" s="60">
        <v>0.237263784928718</v>
      </c>
      <c r="F455" s="59">
        <v>111.44020935250001</v>
      </c>
      <c r="G455" s="60">
        <v>0.16715702714691899</v>
      </c>
      <c r="H455" s="86">
        <v>25.584946494</v>
      </c>
      <c r="I455" s="87">
        <v>0.128782385854431</v>
      </c>
      <c r="J455" s="86">
        <v>21.803240131300001</v>
      </c>
      <c r="K455" s="87">
        <v>0.17505229819519899</v>
      </c>
      <c r="L455" s="86">
        <v>33.311089578699999</v>
      </c>
      <c r="M455" s="87">
        <v>0.13112402167236001</v>
      </c>
      <c r="N455" s="86">
        <v>29.282075380799998</v>
      </c>
      <c r="O455" s="87">
        <v>0.157430115771066</v>
      </c>
    </row>
    <row r="456" spans="1:15" customFormat="1" x14ac:dyDescent="0.3">
      <c r="A456" s="58" t="s">
        <v>237</v>
      </c>
      <c r="B456" s="63">
        <v>210.29208995030001</v>
      </c>
      <c r="C456" s="64">
        <v>0.14040106505600899</v>
      </c>
      <c r="D456" s="63">
        <v>12.042023591</v>
      </c>
      <c r="E456" s="64">
        <v>0.129263141559529</v>
      </c>
      <c r="F456" s="63">
        <v>94.362726929600001</v>
      </c>
      <c r="G456" s="64">
        <v>0.141541307205688</v>
      </c>
      <c r="H456" s="89">
        <v>34.063360215300001</v>
      </c>
      <c r="I456" s="91">
        <v>0.17145866612517599</v>
      </c>
      <c r="J456" s="89">
        <v>17.0496961855</v>
      </c>
      <c r="K456" s="91">
        <v>0.136887383839667</v>
      </c>
      <c r="L456" s="89">
        <v>31.713415742900001</v>
      </c>
      <c r="M456" s="91">
        <v>0.12483502238352399</v>
      </c>
      <c r="N456" s="89">
        <v>24.992529083899999</v>
      </c>
      <c r="O456" s="91">
        <v>0.13436809706698499</v>
      </c>
    </row>
    <row r="457" spans="1:15" customFormat="1" x14ac:dyDescent="0.3">
      <c r="A457" s="58" t="s">
        <v>238</v>
      </c>
      <c r="B457" s="59">
        <v>419.70428021409998</v>
      </c>
      <c r="C457" s="60">
        <v>0.28021466696418301</v>
      </c>
      <c r="D457" s="59">
        <v>21.698980476700001</v>
      </c>
      <c r="E457" s="60">
        <v>0.23292417290674</v>
      </c>
      <c r="F457" s="59">
        <v>204.21891725639901</v>
      </c>
      <c r="G457" s="60">
        <v>0.30632235253402801</v>
      </c>
      <c r="H457" s="86">
        <v>70.635832259699797</v>
      </c>
      <c r="I457" s="90">
        <v>0.35554700133341399</v>
      </c>
      <c r="J457" s="86">
        <v>29.981146250999998</v>
      </c>
      <c r="K457" s="87">
        <v>0.24071048716423099</v>
      </c>
      <c r="L457" s="86">
        <v>69.324741627099797</v>
      </c>
      <c r="M457" s="87">
        <v>0.27288626816203299</v>
      </c>
      <c r="N457" s="86">
        <v>38.465001698899997</v>
      </c>
      <c r="O457" s="88">
        <v>0.206800562864566</v>
      </c>
    </row>
    <row r="458" spans="1:15" customFormat="1" x14ac:dyDescent="0.3">
      <c r="A458" s="58" t="s">
        <v>239</v>
      </c>
      <c r="B458" s="63">
        <v>340.59690416460001</v>
      </c>
      <c r="C458" s="64">
        <v>0.22739879617341299</v>
      </c>
      <c r="D458" s="63">
        <v>23.253616886900101</v>
      </c>
      <c r="E458" s="64">
        <v>0.24961216432667699</v>
      </c>
      <c r="F458" s="63">
        <v>140.53430877189999</v>
      </c>
      <c r="G458" s="64">
        <v>0.21079731815786401</v>
      </c>
      <c r="H458" s="89">
        <v>38.626439071599997</v>
      </c>
      <c r="I458" s="91">
        <v>0.194427023010113</v>
      </c>
      <c r="J458" s="89">
        <v>34.472657541300002</v>
      </c>
      <c r="K458" s="91">
        <v>0.27677161243744097</v>
      </c>
      <c r="L458" s="89">
        <v>64.100214567400101</v>
      </c>
      <c r="M458" s="91">
        <v>0.25232071452604599</v>
      </c>
      <c r="N458" s="89">
        <v>47.351847914399997</v>
      </c>
      <c r="O458" s="91">
        <v>0.25457918546394498</v>
      </c>
    </row>
    <row r="459" spans="1:15" customFormat="1" x14ac:dyDescent="0.3">
      <c r="A459" s="58" t="s">
        <v>240</v>
      </c>
      <c r="B459" s="59">
        <v>214.79728307330001</v>
      </c>
      <c r="C459" s="60">
        <v>0.143408947629727</v>
      </c>
      <c r="D459" s="59">
        <v>9.5571643431000002</v>
      </c>
      <c r="E459" s="60">
        <v>0.102589824546858</v>
      </c>
      <c r="F459" s="59">
        <v>98.725898627199996</v>
      </c>
      <c r="G459" s="60">
        <v>0.14808593606218501</v>
      </c>
      <c r="H459" s="86">
        <v>15.480211067100001</v>
      </c>
      <c r="I459" s="88">
        <v>7.7919979829499497E-2</v>
      </c>
      <c r="J459" s="86">
        <v>16.791118621399999</v>
      </c>
      <c r="K459" s="87">
        <v>0.13481133474857601</v>
      </c>
      <c r="L459" s="86">
        <v>39.878937935800103</v>
      </c>
      <c r="M459" s="87">
        <v>0.156977354637723</v>
      </c>
      <c r="N459" s="86">
        <v>35.147331399400002</v>
      </c>
      <c r="O459" s="87">
        <v>0.18896367075400899</v>
      </c>
    </row>
    <row r="460" spans="1:15" customFormat="1" x14ac:dyDescent="0.3">
      <c r="A460" s="58" t="s">
        <v>88</v>
      </c>
      <c r="B460" s="63">
        <v>65.678690175599996</v>
      </c>
      <c r="C460" s="64">
        <v>4.3850237326174497E-2</v>
      </c>
      <c r="D460" s="63">
        <v>4.5039494212999998</v>
      </c>
      <c r="E460" s="64">
        <v>4.8346911731478599E-2</v>
      </c>
      <c r="F460" s="63">
        <v>17.397714687699999</v>
      </c>
      <c r="G460" s="62">
        <v>2.6096058893315201E-2</v>
      </c>
      <c r="H460" s="89">
        <v>14.2772688278</v>
      </c>
      <c r="I460" s="91">
        <v>7.1864943847366206E-2</v>
      </c>
      <c r="J460" s="89">
        <v>4.4548626909999998</v>
      </c>
      <c r="K460" s="91">
        <v>3.57668836148851E-2</v>
      </c>
      <c r="L460" s="89">
        <v>15.714217254399999</v>
      </c>
      <c r="M460" s="91">
        <v>6.18566186183135E-2</v>
      </c>
      <c r="N460" s="89">
        <v>10.761683603</v>
      </c>
      <c r="O460" s="91">
        <v>5.7858368079427701E-2</v>
      </c>
    </row>
    <row r="461" spans="1:15" customFormat="1" x14ac:dyDescent="0.3">
      <c r="A461" s="58" t="s">
        <v>241</v>
      </c>
      <c r="B461" s="59">
        <v>457.01838876950001</v>
      </c>
      <c r="C461" s="60">
        <v>0.30512735190650198</v>
      </c>
      <c r="D461" s="59">
        <v>34.145277936600003</v>
      </c>
      <c r="E461" s="60">
        <v>0.36652692648824597</v>
      </c>
      <c r="F461" s="59">
        <v>205.80293628209901</v>
      </c>
      <c r="G461" s="60">
        <v>0.30869833435260702</v>
      </c>
      <c r="H461" s="86">
        <v>59.648306709300101</v>
      </c>
      <c r="I461" s="87">
        <v>0.30024105197960699</v>
      </c>
      <c r="J461" s="86">
        <v>38.852936316799997</v>
      </c>
      <c r="K461" s="87">
        <v>0.31193968203486599</v>
      </c>
      <c r="L461" s="86">
        <v>65.024505321600003</v>
      </c>
      <c r="M461" s="87">
        <v>0.25595904405588399</v>
      </c>
      <c r="N461" s="86">
        <v>54.274604464700197</v>
      </c>
      <c r="O461" s="87">
        <v>0.29179821283805202</v>
      </c>
    </row>
    <row r="462" spans="1:15" customFormat="1" x14ac:dyDescent="0.3">
      <c r="A462" s="58" t="s">
        <v>242</v>
      </c>
      <c r="B462" s="63">
        <v>555.39418723790004</v>
      </c>
      <c r="C462" s="64">
        <v>0.37080774380314002</v>
      </c>
      <c r="D462" s="63">
        <v>32.810781230000003</v>
      </c>
      <c r="E462" s="64">
        <v>0.35220198887353499</v>
      </c>
      <c r="F462" s="63">
        <v>239.26020739910001</v>
      </c>
      <c r="G462" s="64">
        <v>0.35888325422004902</v>
      </c>
      <c r="H462" s="89">
        <v>54.106650138700097</v>
      </c>
      <c r="I462" s="88">
        <v>0.27234700283961299</v>
      </c>
      <c r="J462" s="89">
        <v>51.263776162699997</v>
      </c>
      <c r="K462" s="91">
        <v>0.41158294718601801</v>
      </c>
      <c r="L462" s="89">
        <v>103.9791525032</v>
      </c>
      <c r="M462" s="91">
        <v>0.40929806916376898</v>
      </c>
      <c r="N462" s="89">
        <v>82.4991793137998</v>
      </c>
      <c r="O462" s="91">
        <v>0.44354285621795497</v>
      </c>
    </row>
    <row r="463" spans="1:15" customFormat="1" x14ac:dyDescent="0.3">
      <c r="A463" s="65" t="s">
        <v>1</v>
      </c>
      <c r="H463" s="84"/>
      <c r="I463" s="84"/>
      <c r="J463" s="84"/>
      <c r="K463" s="84"/>
      <c r="L463" s="84"/>
      <c r="M463" s="84"/>
      <c r="N463" s="84"/>
      <c r="O463" s="84"/>
    </row>
    <row r="464" spans="1:15" customFormat="1" x14ac:dyDescent="0.3">
      <c r="A464" s="65" t="s">
        <v>1</v>
      </c>
      <c r="H464" s="84"/>
      <c r="I464" s="84"/>
      <c r="J464" s="84"/>
      <c r="K464" s="84"/>
      <c r="L464" s="84"/>
      <c r="M464" s="84"/>
      <c r="N464" s="84"/>
      <c r="O464" s="84"/>
    </row>
    <row r="465" spans="1:15" customFormat="1" x14ac:dyDescent="0.3">
      <c r="A465" s="53" t="s">
        <v>244</v>
      </c>
      <c r="H465" s="84"/>
      <c r="I465" s="84"/>
      <c r="J465" s="84"/>
      <c r="K465" s="84"/>
      <c r="L465" s="84"/>
      <c r="M465" s="84"/>
      <c r="N465" s="84"/>
      <c r="O465" s="84"/>
    </row>
    <row r="466" spans="1:15" customFormat="1" x14ac:dyDescent="0.3">
      <c r="A466" s="54" t="s">
        <v>1</v>
      </c>
      <c r="H466" s="84"/>
      <c r="I466" s="84"/>
      <c r="J466" s="84"/>
      <c r="K466" s="84"/>
      <c r="L466" s="84"/>
      <c r="M466" s="84"/>
      <c r="N466" s="84"/>
      <c r="O466" s="84"/>
    </row>
    <row r="467" spans="1:15" customFormat="1" ht="25.5" customHeight="1" x14ac:dyDescent="0.3">
      <c r="A467" s="114" t="s">
        <v>1</v>
      </c>
      <c r="B467" s="113" t="s">
        <v>504</v>
      </c>
      <c r="C467" s="113" t="s">
        <v>1</v>
      </c>
      <c r="D467" s="113" t="s">
        <v>498</v>
      </c>
      <c r="E467" s="113" t="s">
        <v>1</v>
      </c>
      <c r="F467" s="113" t="s">
        <v>499</v>
      </c>
      <c r="G467" s="113" t="s">
        <v>1</v>
      </c>
      <c r="H467" s="118" t="s">
        <v>500</v>
      </c>
      <c r="I467" s="118" t="s">
        <v>1</v>
      </c>
      <c r="J467" s="118" t="s">
        <v>501</v>
      </c>
      <c r="K467" s="118" t="s">
        <v>1</v>
      </c>
      <c r="L467" s="118" t="s">
        <v>502</v>
      </c>
      <c r="M467" s="118" t="s">
        <v>1</v>
      </c>
      <c r="N467" s="118" t="s">
        <v>503</v>
      </c>
      <c r="O467" s="118" t="s">
        <v>1</v>
      </c>
    </row>
    <row r="468" spans="1:15" customFormat="1" x14ac:dyDescent="0.3">
      <c r="A468" s="115" t="s">
        <v>1</v>
      </c>
      <c r="B468" s="55" t="s">
        <v>14</v>
      </c>
      <c r="C468" s="55" t="s">
        <v>15</v>
      </c>
      <c r="D468" s="55" t="s">
        <v>14</v>
      </c>
      <c r="E468" s="55" t="s">
        <v>15</v>
      </c>
      <c r="F468" s="55" t="s">
        <v>14</v>
      </c>
      <c r="G468" s="55" t="s">
        <v>15</v>
      </c>
      <c r="H468" s="80" t="s">
        <v>14</v>
      </c>
      <c r="I468" s="80" t="s">
        <v>15</v>
      </c>
      <c r="J468" s="80" t="s">
        <v>14</v>
      </c>
      <c r="K468" s="80" t="s">
        <v>15</v>
      </c>
      <c r="L468" s="80" t="s">
        <v>14</v>
      </c>
      <c r="M468" s="80" t="s">
        <v>15</v>
      </c>
      <c r="N468" s="80" t="s">
        <v>14</v>
      </c>
      <c r="O468" s="80" t="s">
        <v>15</v>
      </c>
    </row>
    <row r="469" spans="1:15" customFormat="1" x14ac:dyDescent="0.3">
      <c r="A469" s="56" t="s">
        <v>16</v>
      </c>
      <c r="B469" s="57">
        <v>1497.7955463971</v>
      </c>
      <c r="C469" s="57">
        <v>1497.7955463971</v>
      </c>
      <c r="D469" s="57">
        <v>93.158989064599993</v>
      </c>
      <c r="E469" s="57">
        <v>93.158989064599993</v>
      </c>
      <c r="F469" s="57">
        <v>666.67977562529995</v>
      </c>
      <c r="G469" s="57">
        <v>666.67977562529995</v>
      </c>
      <c r="H469" s="85">
        <v>198.6680579355</v>
      </c>
      <c r="I469" s="85">
        <v>198.6680579355</v>
      </c>
      <c r="J469" s="85">
        <v>124.5527214215</v>
      </c>
      <c r="K469" s="85">
        <v>124.5527214215</v>
      </c>
      <c r="L469" s="85">
        <v>254.04261670630001</v>
      </c>
      <c r="M469" s="85">
        <v>254.04261670630001</v>
      </c>
      <c r="N469" s="85">
        <v>186.00046908039999</v>
      </c>
      <c r="O469" s="85">
        <v>186.00046908039999</v>
      </c>
    </row>
    <row r="470" spans="1:15" customFormat="1" x14ac:dyDescent="0.3">
      <c r="A470" s="58" t="s">
        <v>236</v>
      </c>
      <c r="B470" s="59">
        <v>275.26995001680001</v>
      </c>
      <c r="C470" s="60">
        <v>0.183783394655534</v>
      </c>
      <c r="D470" s="59">
        <v>23.710515580199999</v>
      </c>
      <c r="E470" s="60">
        <v>0.25451666895781999</v>
      </c>
      <c r="F470" s="59">
        <v>125.731529505</v>
      </c>
      <c r="G470" s="60">
        <v>0.188593585859227</v>
      </c>
      <c r="H470" s="86">
        <v>35.284583933500002</v>
      </c>
      <c r="I470" s="87">
        <v>0.17760572232983499</v>
      </c>
      <c r="J470" s="86">
        <v>14.614096545500001</v>
      </c>
      <c r="K470" s="87">
        <v>0.11733261528701799</v>
      </c>
      <c r="L470" s="86">
        <v>45.770394326900103</v>
      </c>
      <c r="M470" s="87">
        <v>0.18016817382972999</v>
      </c>
      <c r="N470" s="86">
        <v>25.474549575600001</v>
      </c>
      <c r="O470" s="87">
        <v>0.13695959855127299</v>
      </c>
    </row>
    <row r="471" spans="1:15" customFormat="1" x14ac:dyDescent="0.3">
      <c r="A471" s="58" t="s">
        <v>237</v>
      </c>
      <c r="B471" s="63">
        <v>214.91518442259999</v>
      </c>
      <c r="C471" s="64">
        <v>0.143487664213965</v>
      </c>
      <c r="D471" s="63">
        <v>10.111022393000001</v>
      </c>
      <c r="E471" s="64">
        <v>0.108535123604536</v>
      </c>
      <c r="F471" s="63">
        <v>91.225274247000002</v>
      </c>
      <c r="G471" s="64">
        <v>0.136835220719628</v>
      </c>
      <c r="H471" s="89">
        <v>35.446022773599999</v>
      </c>
      <c r="I471" s="91">
        <v>0.17841832825037199</v>
      </c>
      <c r="J471" s="89">
        <v>30.834738582300002</v>
      </c>
      <c r="K471" s="90">
        <v>0.247563748350001</v>
      </c>
      <c r="L471" s="89">
        <v>34.770683912599999</v>
      </c>
      <c r="M471" s="91">
        <v>0.13686949206950799</v>
      </c>
      <c r="N471" s="89">
        <v>21.650484752499999</v>
      </c>
      <c r="O471" s="91">
        <v>0.116400162104653</v>
      </c>
    </row>
    <row r="472" spans="1:15" customFormat="1" x14ac:dyDescent="0.3">
      <c r="A472" s="58" t="s">
        <v>238</v>
      </c>
      <c r="B472" s="59">
        <v>430.89685608420001</v>
      </c>
      <c r="C472" s="60">
        <v>0.287687366356983</v>
      </c>
      <c r="D472" s="59">
        <v>24.955779847500001</v>
      </c>
      <c r="E472" s="60">
        <v>0.26788375548166099</v>
      </c>
      <c r="F472" s="59">
        <v>205.89393355230001</v>
      </c>
      <c r="G472" s="60">
        <v>0.30883482757398101</v>
      </c>
      <c r="H472" s="86">
        <v>63.036945590000101</v>
      </c>
      <c r="I472" s="87">
        <v>0.317297839648011</v>
      </c>
      <c r="J472" s="86">
        <v>37.344030596000003</v>
      </c>
      <c r="K472" s="87">
        <v>0.299825087479411</v>
      </c>
      <c r="L472" s="86">
        <v>71.8152796932998</v>
      </c>
      <c r="M472" s="87">
        <v>0.28268989126468502</v>
      </c>
      <c r="N472" s="86">
        <v>39.891964489199999</v>
      </c>
      <c r="O472" s="88">
        <v>0.214472386475307</v>
      </c>
    </row>
    <row r="473" spans="1:15" customFormat="1" x14ac:dyDescent="0.3">
      <c r="A473" s="58" t="s">
        <v>239</v>
      </c>
      <c r="B473" s="63">
        <v>328.17076669549999</v>
      </c>
      <c r="C473" s="64">
        <v>0.219102512011672</v>
      </c>
      <c r="D473" s="63">
        <v>13.01241911</v>
      </c>
      <c r="E473" s="64">
        <v>0.13967969425877599</v>
      </c>
      <c r="F473" s="63">
        <v>140.39189358979999</v>
      </c>
      <c r="G473" s="64">
        <v>0.21058369958518999</v>
      </c>
      <c r="H473" s="89">
        <v>42.553444655699998</v>
      </c>
      <c r="I473" s="91">
        <v>0.21419369121489801</v>
      </c>
      <c r="J473" s="89">
        <v>30.1162677869</v>
      </c>
      <c r="K473" s="91">
        <v>0.24179534130758401</v>
      </c>
      <c r="L473" s="89">
        <v>52.169554036999997</v>
      </c>
      <c r="M473" s="91">
        <v>0.20535748967392101</v>
      </c>
      <c r="N473" s="89">
        <v>55.2507113288002</v>
      </c>
      <c r="O473" s="90">
        <v>0.29704608596937199</v>
      </c>
    </row>
    <row r="474" spans="1:15" customFormat="1" x14ac:dyDescent="0.3">
      <c r="A474" s="58" t="s">
        <v>240</v>
      </c>
      <c r="B474" s="59">
        <v>192.83299706450001</v>
      </c>
      <c r="C474" s="60">
        <v>0.12874453895149701</v>
      </c>
      <c r="D474" s="59">
        <v>19.529552235800001</v>
      </c>
      <c r="E474" s="61">
        <v>0.20963679868034499</v>
      </c>
      <c r="F474" s="59">
        <v>83.907843458299894</v>
      </c>
      <c r="G474" s="60">
        <v>0.12585929036110399</v>
      </c>
      <c r="H474" s="86">
        <v>13.240939488</v>
      </c>
      <c r="I474" s="88">
        <v>6.6648557526539198E-2</v>
      </c>
      <c r="J474" s="86">
        <v>6.9592095471000004</v>
      </c>
      <c r="K474" s="88">
        <v>5.5873604909436499E-2</v>
      </c>
      <c r="L474" s="86">
        <v>37.487231591899999</v>
      </c>
      <c r="M474" s="87">
        <v>0.14756276753061201</v>
      </c>
      <c r="N474" s="86">
        <v>34.250155365799998</v>
      </c>
      <c r="O474" s="90">
        <v>0.18414015585624799</v>
      </c>
    </row>
    <row r="475" spans="1:15" customFormat="1" x14ac:dyDescent="0.3">
      <c r="A475" s="58" t="s">
        <v>88</v>
      </c>
      <c r="B475" s="63">
        <v>55.709792113500001</v>
      </c>
      <c r="C475" s="64">
        <v>3.71945238103479E-2</v>
      </c>
      <c r="D475" s="63">
        <v>1.8396998980999999</v>
      </c>
      <c r="E475" s="64">
        <v>1.9747959016861799E-2</v>
      </c>
      <c r="F475" s="63">
        <v>19.529301272900099</v>
      </c>
      <c r="G475" s="64">
        <v>2.92933759008706E-2</v>
      </c>
      <c r="H475" s="89">
        <v>9.1061214946999893</v>
      </c>
      <c r="I475" s="91">
        <v>4.5835861030344503E-2</v>
      </c>
      <c r="J475" s="89">
        <v>4.6843783636999996</v>
      </c>
      <c r="K475" s="91">
        <v>3.7609602666549197E-2</v>
      </c>
      <c r="L475" s="89">
        <v>12.029473144600001</v>
      </c>
      <c r="M475" s="91">
        <v>4.7352185631544398E-2</v>
      </c>
      <c r="N475" s="89">
        <v>9.4826035685000303</v>
      </c>
      <c r="O475" s="91">
        <v>5.0981611043147801E-2</v>
      </c>
    </row>
    <row r="476" spans="1:15" customFormat="1" x14ac:dyDescent="0.3">
      <c r="A476" s="58" t="s">
        <v>241</v>
      </c>
      <c r="B476" s="59">
        <v>490.18513443939997</v>
      </c>
      <c r="C476" s="60">
        <v>0.32727105886949998</v>
      </c>
      <c r="D476" s="59">
        <v>33.821537973200002</v>
      </c>
      <c r="E476" s="60">
        <v>0.36305179256235698</v>
      </c>
      <c r="F476" s="59">
        <v>216.95680375200101</v>
      </c>
      <c r="G476" s="60">
        <v>0.32542880657885498</v>
      </c>
      <c r="H476" s="86">
        <v>70.730606707099994</v>
      </c>
      <c r="I476" s="87">
        <v>0.35602405058020697</v>
      </c>
      <c r="J476" s="86">
        <v>45.448835127800002</v>
      </c>
      <c r="K476" s="87">
        <v>0.36489636363701899</v>
      </c>
      <c r="L476" s="86">
        <v>80.541078239499896</v>
      </c>
      <c r="M476" s="87">
        <v>0.31703766589923799</v>
      </c>
      <c r="N476" s="86">
        <v>47.1250343281</v>
      </c>
      <c r="O476" s="87">
        <v>0.25335976065592503</v>
      </c>
    </row>
    <row r="477" spans="1:15" customFormat="1" x14ac:dyDescent="0.3">
      <c r="A477" s="58" t="s">
        <v>242</v>
      </c>
      <c r="B477" s="63">
        <v>521.00376375999997</v>
      </c>
      <c r="C477" s="64">
        <v>0.34784705096316898</v>
      </c>
      <c r="D477" s="63">
        <v>32.5419713458</v>
      </c>
      <c r="E477" s="64">
        <v>0.34931649293912098</v>
      </c>
      <c r="F477" s="63">
        <v>224.29973704810001</v>
      </c>
      <c r="G477" s="64">
        <v>0.33644298994629401</v>
      </c>
      <c r="H477" s="89">
        <v>55.794384143699801</v>
      </c>
      <c r="I477" s="91">
        <v>0.28084224874143698</v>
      </c>
      <c r="J477" s="89">
        <v>37.075477333999999</v>
      </c>
      <c r="K477" s="91">
        <v>0.29766894621702</v>
      </c>
      <c r="L477" s="89">
        <v>89.656785628900195</v>
      </c>
      <c r="M477" s="91">
        <v>0.35292025720453302</v>
      </c>
      <c r="N477" s="89">
        <v>89.500866694600305</v>
      </c>
      <c r="O477" s="90">
        <v>0.48118624182561998</v>
      </c>
    </row>
    <row r="478" spans="1:15" customFormat="1" x14ac:dyDescent="0.3">
      <c r="A478" s="65" t="s">
        <v>1</v>
      </c>
      <c r="H478" s="84"/>
      <c r="I478" s="84"/>
      <c r="J478" s="84"/>
      <c r="K478" s="84"/>
      <c r="L478" s="84"/>
      <c r="M478" s="84"/>
      <c r="N478" s="84"/>
      <c r="O478" s="84"/>
    </row>
    <row r="479" spans="1:15" customFormat="1" x14ac:dyDescent="0.3">
      <c r="A479" s="65" t="s">
        <v>1</v>
      </c>
      <c r="H479" s="84"/>
      <c r="I479" s="84"/>
      <c r="J479" s="84"/>
      <c r="K479" s="84"/>
      <c r="L479" s="84"/>
      <c r="M479" s="84"/>
      <c r="N479" s="84"/>
      <c r="O479" s="84"/>
    </row>
    <row r="480" spans="1:15" customFormat="1" x14ac:dyDescent="0.3">
      <c r="A480" s="53" t="s">
        <v>245</v>
      </c>
      <c r="H480" s="84"/>
      <c r="I480" s="84"/>
      <c r="J480" s="84"/>
      <c r="K480" s="84"/>
      <c r="L480" s="84"/>
      <c r="M480" s="84"/>
      <c r="N480" s="84"/>
      <c r="O480" s="84"/>
    </row>
    <row r="481" spans="1:15" customFormat="1" x14ac:dyDescent="0.3">
      <c r="A481" s="54" t="s">
        <v>1</v>
      </c>
      <c r="H481" s="84"/>
      <c r="I481" s="84"/>
      <c r="J481" s="84"/>
      <c r="K481" s="84"/>
      <c r="L481" s="84"/>
      <c r="M481" s="84"/>
      <c r="N481" s="84"/>
      <c r="O481" s="84"/>
    </row>
    <row r="482" spans="1:15" customFormat="1" ht="25.5" customHeight="1" x14ac:dyDescent="0.3">
      <c r="A482" s="114" t="s">
        <v>1</v>
      </c>
      <c r="B482" s="113" t="s">
        <v>504</v>
      </c>
      <c r="C482" s="113" t="s">
        <v>1</v>
      </c>
      <c r="D482" s="113" t="s">
        <v>498</v>
      </c>
      <c r="E482" s="113" t="s">
        <v>1</v>
      </c>
      <c r="F482" s="113" t="s">
        <v>499</v>
      </c>
      <c r="G482" s="113" t="s">
        <v>1</v>
      </c>
      <c r="H482" s="118" t="s">
        <v>500</v>
      </c>
      <c r="I482" s="118" t="s">
        <v>1</v>
      </c>
      <c r="J482" s="118" t="s">
        <v>501</v>
      </c>
      <c r="K482" s="118" t="s">
        <v>1</v>
      </c>
      <c r="L482" s="118" t="s">
        <v>502</v>
      </c>
      <c r="M482" s="118" t="s">
        <v>1</v>
      </c>
      <c r="N482" s="118" t="s">
        <v>503</v>
      </c>
      <c r="O482" s="118" t="s">
        <v>1</v>
      </c>
    </row>
    <row r="483" spans="1:15" customFormat="1" x14ac:dyDescent="0.3">
      <c r="A483" s="115" t="s">
        <v>1</v>
      </c>
      <c r="B483" s="55" t="s">
        <v>14</v>
      </c>
      <c r="C483" s="55" t="s">
        <v>15</v>
      </c>
      <c r="D483" s="55" t="s">
        <v>14</v>
      </c>
      <c r="E483" s="55" t="s">
        <v>15</v>
      </c>
      <c r="F483" s="55" t="s">
        <v>14</v>
      </c>
      <c r="G483" s="55" t="s">
        <v>15</v>
      </c>
      <c r="H483" s="80" t="s">
        <v>14</v>
      </c>
      <c r="I483" s="80" t="s">
        <v>15</v>
      </c>
      <c r="J483" s="80" t="s">
        <v>14</v>
      </c>
      <c r="K483" s="80" t="s">
        <v>15</v>
      </c>
      <c r="L483" s="80" t="s">
        <v>14</v>
      </c>
      <c r="M483" s="80" t="s">
        <v>15</v>
      </c>
      <c r="N483" s="80" t="s">
        <v>14</v>
      </c>
      <c r="O483" s="80" t="s">
        <v>15</v>
      </c>
    </row>
    <row r="484" spans="1:15" customFormat="1" x14ac:dyDescent="0.3">
      <c r="A484" s="56" t="s">
        <v>16</v>
      </c>
      <c r="B484" s="57">
        <v>1497.7955463971</v>
      </c>
      <c r="C484" s="57">
        <v>1497.7955463971</v>
      </c>
      <c r="D484" s="57">
        <v>93.158989064599993</v>
      </c>
      <c r="E484" s="57">
        <v>93.158989064599993</v>
      </c>
      <c r="F484" s="57">
        <v>666.67977562529995</v>
      </c>
      <c r="G484" s="57">
        <v>666.67977562529995</v>
      </c>
      <c r="H484" s="85">
        <v>198.6680579355</v>
      </c>
      <c r="I484" s="85">
        <v>198.6680579355</v>
      </c>
      <c r="J484" s="85">
        <v>124.5527214215</v>
      </c>
      <c r="K484" s="85">
        <v>124.5527214215</v>
      </c>
      <c r="L484" s="85">
        <v>254.04261670630001</v>
      </c>
      <c r="M484" s="85">
        <v>254.04261670630001</v>
      </c>
      <c r="N484" s="85">
        <v>186.00046908039999</v>
      </c>
      <c r="O484" s="85">
        <v>186.00046908039999</v>
      </c>
    </row>
    <row r="485" spans="1:15" customFormat="1" x14ac:dyDescent="0.3">
      <c r="A485" s="58" t="s">
        <v>236</v>
      </c>
      <c r="B485" s="59">
        <v>358.86149249710002</v>
      </c>
      <c r="C485" s="60">
        <v>0.239593109593849</v>
      </c>
      <c r="D485" s="59">
        <v>30.178357109499999</v>
      </c>
      <c r="E485" s="60">
        <v>0.32394466076240003</v>
      </c>
      <c r="F485" s="59">
        <v>161.1065344472</v>
      </c>
      <c r="G485" s="60">
        <v>0.24165504990172099</v>
      </c>
      <c r="H485" s="86">
        <v>48.018453448999999</v>
      </c>
      <c r="I485" s="87">
        <v>0.24170193209715601</v>
      </c>
      <c r="J485" s="86">
        <v>27.7150416044</v>
      </c>
      <c r="K485" s="87">
        <v>0.222516547917161</v>
      </c>
      <c r="L485" s="86">
        <v>45.6676594390999</v>
      </c>
      <c r="M485" s="88">
        <v>0.179763773618726</v>
      </c>
      <c r="N485" s="86">
        <v>43.428526262699997</v>
      </c>
      <c r="O485" s="87">
        <v>0.23348611149968501</v>
      </c>
    </row>
    <row r="486" spans="1:15" customFormat="1" x14ac:dyDescent="0.3">
      <c r="A486" s="58" t="s">
        <v>237</v>
      </c>
      <c r="B486" s="63">
        <v>185.94843049400001</v>
      </c>
      <c r="C486" s="64">
        <v>0.124148072773546</v>
      </c>
      <c r="D486" s="63">
        <v>9.8238813730000007</v>
      </c>
      <c r="E486" s="64">
        <v>0.105452855077546</v>
      </c>
      <c r="F486" s="63">
        <v>79.495715247299998</v>
      </c>
      <c r="G486" s="64">
        <v>0.119241228178459</v>
      </c>
      <c r="H486" s="89">
        <v>31.202850659999999</v>
      </c>
      <c r="I486" s="91">
        <v>0.15706022892784499</v>
      </c>
      <c r="J486" s="89">
        <v>11.4849010518</v>
      </c>
      <c r="K486" s="91">
        <v>9.2209153848464204E-2</v>
      </c>
      <c r="L486" s="89">
        <v>35.933980488300001</v>
      </c>
      <c r="M486" s="91">
        <v>0.14144863154926299</v>
      </c>
      <c r="N486" s="89">
        <v>19.8797602462</v>
      </c>
      <c r="O486" s="91">
        <v>0.10688016188608</v>
      </c>
    </row>
    <row r="487" spans="1:15" customFormat="1" x14ac:dyDescent="0.3">
      <c r="A487" s="58" t="s">
        <v>238</v>
      </c>
      <c r="B487" s="59">
        <v>338.22242723919999</v>
      </c>
      <c r="C487" s="60">
        <v>0.22581348172171001</v>
      </c>
      <c r="D487" s="59">
        <v>10.583905813699999</v>
      </c>
      <c r="E487" s="62">
        <v>0.113611213689328</v>
      </c>
      <c r="F487" s="59">
        <v>162.2436166057</v>
      </c>
      <c r="G487" s="60">
        <v>0.243360639601714</v>
      </c>
      <c r="H487" s="86">
        <v>44.832639070699997</v>
      </c>
      <c r="I487" s="87">
        <v>0.225666065982562</v>
      </c>
      <c r="J487" s="86">
        <v>15.020445800699999</v>
      </c>
      <c r="K487" s="88">
        <v>0.120595083184647</v>
      </c>
      <c r="L487" s="86">
        <v>72.258186178099905</v>
      </c>
      <c r="M487" s="90">
        <v>0.28443332506544799</v>
      </c>
      <c r="N487" s="86">
        <v>38.825819728699997</v>
      </c>
      <c r="O487" s="87">
        <v>0.20874043985296201</v>
      </c>
    </row>
    <row r="488" spans="1:15" customFormat="1" x14ac:dyDescent="0.3">
      <c r="A488" s="58" t="s">
        <v>239</v>
      </c>
      <c r="B488" s="63">
        <v>272.67030120880003</v>
      </c>
      <c r="C488" s="64">
        <v>0.18204774467696899</v>
      </c>
      <c r="D488" s="63">
        <v>22.1982903</v>
      </c>
      <c r="E488" s="64">
        <v>0.23828393290750399</v>
      </c>
      <c r="F488" s="63">
        <v>122.50574175529999</v>
      </c>
      <c r="G488" s="64">
        <v>0.183754999377922</v>
      </c>
      <c r="H488" s="89">
        <v>36.1038410285</v>
      </c>
      <c r="I488" s="91">
        <v>0.18172947077492199</v>
      </c>
      <c r="J488" s="89">
        <v>43.577148640499999</v>
      </c>
      <c r="K488" s="90">
        <v>0.349869100756379</v>
      </c>
      <c r="L488" s="89">
        <v>35.389965657700003</v>
      </c>
      <c r="M488" s="91">
        <v>0.13930720017190901</v>
      </c>
      <c r="N488" s="89">
        <v>24.747186697299998</v>
      </c>
      <c r="O488" s="91">
        <v>0.13304905530427899</v>
      </c>
    </row>
    <row r="489" spans="1:15" customFormat="1" x14ac:dyDescent="0.3">
      <c r="A489" s="58" t="s">
        <v>240</v>
      </c>
      <c r="B489" s="59">
        <v>267.06636728180001</v>
      </c>
      <c r="C489" s="60">
        <v>0.17830629015036101</v>
      </c>
      <c r="D489" s="59">
        <v>18.525270767299901</v>
      </c>
      <c r="E489" s="60">
        <v>0.19885650277348799</v>
      </c>
      <c r="F489" s="59">
        <v>112.5542526757</v>
      </c>
      <c r="G489" s="60">
        <v>0.16882805927348199</v>
      </c>
      <c r="H489" s="86">
        <v>29.633079545499999</v>
      </c>
      <c r="I489" s="87">
        <v>0.14915875180659799</v>
      </c>
      <c r="J489" s="86">
        <v>23.243372212099999</v>
      </c>
      <c r="K489" s="87">
        <v>0.186614727858429</v>
      </c>
      <c r="L489" s="86">
        <v>43.849206685000098</v>
      </c>
      <c r="M489" s="87">
        <v>0.172605711803442</v>
      </c>
      <c r="N489" s="86">
        <v>47.430785801500001</v>
      </c>
      <c r="O489" s="90">
        <v>0.25500358163611803</v>
      </c>
    </row>
    <row r="490" spans="1:15" customFormat="1" x14ac:dyDescent="0.3">
      <c r="A490" s="58" t="s">
        <v>88</v>
      </c>
      <c r="B490" s="63">
        <v>75.026527676199905</v>
      </c>
      <c r="C490" s="64">
        <v>5.0091301083565097E-2</v>
      </c>
      <c r="D490" s="63">
        <v>1.8492837011000001</v>
      </c>
      <c r="E490" s="64">
        <v>1.9850834789733901E-2</v>
      </c>
      <c r="F490" s="63">
        <v>28.773914894100098</v>
      </c>
      <c r="G490" s="64">
        <v>4.3160023666702699E-2</v>
      </c>
      <c r="H490" s="89">
        <v>8.8771941818000197</v>
      </c>
      <c r="I490" s="91">
        <v>4.4683550410917497E-2</v>
      </c>
      <c r="J490" s="89">
        <v>3.5118121119999999</v>
      </c>
      <c r="K490" s="91">
        <v>2.8195386434918999E-2</v>
      </c>
      <c r="L490" s="89">
        <v>20.943618258099999</v>
      </c>
      <c r="M490" s="90">
        <v>8.2441357791212699E-2</v>
      </c>
      <c r="N490" s="89">
        <v>11.688390344</v>
      </c>
      <c r="O490" s="91">
        <v>6.2840649820875505E-2</v>
      </c>
    </row>
    <row r="491" spans="1:15" customFormat="1" x14ac:dyDescent="0.3">
      <c r="A491" s="58" t="s">
        <v>241</v>
      </c>
      <c r="B491" s="59">
        <v>544.80992299110005</v>
      </c>
      <c r="C491" s="60">
        <v>0.363741182367395</v>
      </c>
      <c r="D491" s="59">
        <v>40.002238482499997</v>
      </c>
      <c r="E491" s="60">
        <v>0.42939751583994701</v>
      </c>
      <c r="F491" s="59">
        <v>240.60224969450101</v>
      </c>
      <c r="G491" s="60">
        <v>0.36089627808017999</v>
      </c>
      <c r="H491" s="86">
        <v>79.221304109000101</v>
      </c>
      <c r="I491" s="87">
        <v>0.39876216102500101</v>
      </c>
      <c r="J491" s="86">
        <v>39.199942656200001</v>
      </c>
      <c r="K491" s="87">
        <v>0.31472570176562498</v>
      </c>
      <c r="L491" s="86">
        <v>81.601639927400001</v>
      </c>
      <c r="M491" s="87">
        <v>0.32121240516798799</v>
      </c>
      <c r="N491" s="86">
        <v>63.308286508900203</v>
      </c>
      <c r="O491" s="87">
        <v>0.34036627338576497</v>
      </c>
    </row>
    <row r="492" spans="1:15" customFormat="1" x14ac:dyDescent="0.3">
      <c r="A492" s="58" t="s">
        <v>242</v>
      </c>
      <c r="B492" s="63">
        <v>539.73666849059998</v>
      </c>
      <c r="C492" s="64">
        <v>0.36035403482733003</v>
      </c>
      <c r="D492" s="63">
        <v>40.723561067299997</v>
      </c>
      <c r="E492" s="64">
        <v>0.43714043568099198</v>
      </c>
      <c r="F492" s="63">
        <v>235.05999443099901</v>
      </c>
      <c r="G492" s="64">
        <v>0.35258305865140399</v>
      </c>
      <c r="H492" s="89">
        <v>65.736920573999996</v>
      </c>
      <c r="I492" s="91">
        <v>0.33088822258152001</v>
      </c>
      <c r="J492" s="89">
        <v>66.820520852599998</v>
      </c>
      <c r="K492" s="90">
        <v>0.53648382861480903</v>
      </c>
      <c r="L492" s="89">
        <v>79.239172342700101</v>
      </c>
      <c r="M492" s="91">
        <v>0.31191291197535098</v>
      </c>
      <c r="N492" s="89">
        <v>72.177972498799903</v>
      </c>
      <c r="O492" s="91">
        <v>0.38805263694039699</v>
      </c>
    </row>
    <row r="493" spans="1:15" customFormat="1" x14ac:dyDescent="0.3">
      <c r="A493" s="65" t="s">
        <v>1</v>
      </c>
      <c r="H493" s="84"/>
      <c r="I493" s="84"/>
      <c r="J493" s="84"/>
      <c r="K493" s="84"/>
      <c r="L493" s="84"/>
      <c r="M493" s="84"/>
      <c r="N493" s="84"/>
      <c r="O493" s="84"/>
    </row>
    <row r="494" spans="1:15" customFormat="1" x14ac:dyDescent="0.3">
      <c r="A494" s="65" t="s">
        <v>1</v>
      </c>
      <c r="H494" s="84"/>
      <c r="I494" s="84"/>
      <c r="J494" s="84"/>
      <c r="K494" s="84"/>
      <c r="L494" s="84"/>
      <c r="M494" s="84"/>
      <c r="N494" s="84"/>
      <c r="O494" s="84"/>
    </row>
    <row r="495" spans="1:15" customFormat="1" x14ac:dyDescent="0.3">
      <c r="A495" s="53" t="s">
        <v>246</v>
      </c>
      <c r="H495" s="84"/>
      <c r="I495" s="84"/>
      <c r="J495" s="84"/>
      <c r="K495" s="84"/>
      <c r="L495" s="84"/>
      <c r="M495" s="84"/>
      <c r="N495" s="84"/>
      <c r="O495" s="84"/>
    </row>
    <row r="496" spans="1:15" customFormat="1" x14ac:dyDescent="0.3">
      <c r="A496" s="54" t="s">
        <v>1</v>
      </c>
      <c r="H496" s="84"/>
      <c r="I496" s="84"/>
      <c r="J496" s="84"/>
      <c r="K496" s="84"/>
      <c r="L496" s="84"/>
      <c r="M496" s="84"/>
      <c r="N496" s="84"/>
      <c r="O496" s="84"/>
    </row>
    <row r="497" spans="1:15" customFormat="1" ht="25.5" customHeight="1" x14ac:dyDescent="0.3">
      <c r="A497" s="114" t="s">
        <v>1</v>
      </c>
      <c r="B497" s="113" t="s">
        <v>504</v>
      </c>
      <c r="C497" s="113" t="s">
        <v>1</v>
      </c>
      <c r="D497" s="113" t="s">
        <v>498</v>
      </c>
      <c r="E497" s="113" t="s">
        <v>1</v>
      </c>
      <c r="F497" s="113" t="s">
        <v>499</v>
      </c>
      <c r="G497" s="113" t="s">
        <v>1</v>
      </c>
      <c r="H497" s="118" t="s">
        <v>500</v>
      </c>
      <c r="I497" s="118" t="s">
        <v>1</v>
      </c>
      <c r="J497" s="118" t="s">
        <v>501</v>
      </c>
      <c r="K497" s="118" t="s">
        <v>1</v>
      </c>
      <c r="L497" s="118" t="s">
        <v>502</v>
      </c>
      <c r="M497" s="118" t="s">
        <v>1</v>
      </c>
      <c r="N497" s="118" t="s">
        <v>503</v>
      </c>
      <c r="O497" s="118" t="s">
        <v>1</v>
      </c>
    </row>
    <row r="498" spans="1:15" customFormat="1" x14ac:dyDescent="0.3">
      <c r="A498" s="115" t="s">
        <v>1</v>
      </c>
      <c r="B498" s="55" t="s">
        <v>14</v>
      </c>
      <c r="C498" s="55" t="s">
        <v>15</v>
      </c>
      <c r="D498" s="55" t="s">
        <v>14</v>
      </c>
      <c r="E498" s="55" t="s">
        <v>15</v>
      </c>
      <c r="F498" s="55" t="s">
        <v>14</v>
      </c>
      <c r="G498" s="55" t="s">
        <v>15</v>
      </c>
      <c r="H498" s="80" t="s">
        <v>14</v>
      </c>
      <c r="I498" s="80" t="s">
        <v>15</v>
      </c>
      <c r="J498" s="80" t="s">
        <v>14</v>
      </c>
      <c r="K498" s="80" t="s">
        <v>15</v>
      </c>
      <c r="L498" s="80" t="s">
        <v>14</v>
      </c>
      <c r="M498" s="80" t="s">
        <v>15</v>
      </c>
      <c r="N498" s="80" t="s">
        <v>14</v>
      </c>
      <c r="O498" s="80" t="s">
        <v>15</v>
      </c>
    </row>
    <row r="499" spans="1:15" customFormat="1" x14ac:dyDescent="0.3">
      <c r="A499" s="56" t="s">
        <v>16</v>
      </c>
      <c r="B499" s="57">
        <v>1497.7955463971</v>
      </c>
      <c r="C499" s="57">
        <v>1497.7955463971</v>
      </c>
      <c r="D499" s="57">
        <v>93.158989064599993</v>
      </c>
      <c r="E499" s="57">
        <v>93.158989064599993</v>
      </c>
      <c r="F499" s="57">
        <v>666.67977562529995</v>
      </c>
      <c r="G499" s="57">
        <v>666.67977562529995</v>
      </c>
      <c r="H499" s="85">
        <v>198.6680579355</v>
      </c>
      <c r="I499" s="85">
        <v>198.6680579355</v>
      </c>
      <c r="J499" s="85">
        <v>124.5527214215</v>
      </c>
      <c r="K499" s="85">
        <v>124.5527214215</v>
      </c>
      <c r="L499" s="85">
        <v>254.04261670630001</v>
      </c>
      <c r="M499" s="85">
        <v>254.04261670630001</v>
      </c>
      <c r="N499" s="85">
        <v>186.00046908039999</v>
      </c>
      <c r="O499" s="85">
        <v>186.00046908039999</v>
      </c>
    </row>
    <row r="500" spans="1:15" customFormat="1" x14ac:dyDescent="0.3">
      <c r="A500" s="58" t="s">
        <v>236</v>
      </c>
      <c r="B500" s="59">
        <v>243.95035906870001</v>
      </c>
      <c r="C500" s="60">
        <v>0.162872936600402</v>
      </c>
      <c r="D500" s="59">
        <v>26.2626052122</v>
      </c>
      <c r="E500" s="61">
        <v>0.281911659582185</v>
      </c>
      <c r="F500" s="59">
        <v>100.5687803357</v>
      </c>
      <c r="G500" s="60">
        <v>0.15085020426991899</v>
      </c>
      <c r="H500" s="86">
        <v>32.923309587399999</v>
      </c>
      <c r="I500" s="87">
        <v>0.16572019643987701</v>
      </c>
      <c r="J500" s="86">
        <v>15.8492950028</v>
      </c>
      <c r="K500" s="87">
        <v>0.12724968850069701</v>
      </c>
      <c r="L500" s="86">
        <v>36.826508205099998</v>
      </c>
      <c r="M500" s="87">
        <v>0.144961930728636</v>
      </c>
      <c r="N500" s="86">
        <v>26.517864324000001</v>
      </c>
      <c r="O500" s="87">
        <v>0.14256880348262699</v>
      </c>
    </row>
    <row r="501" spans="1:15" customFormat="1" x14ac:dyDescent="0.3">
      <c r="A501" s="58" t="s">
        <v>237</v>
      </c>
      <c r="B501" s="63">
        <v>185.88483778139999</v>
      </c>
      <c r="C501" s="64">
        <v>0.124105615234696</v>
      </c>
      <c r="D501" s="63">
        <v>10.8694034066</v>
      </c>
      <c r="E501" s="64">
        <v>0.116675841115695</v>
      </c>
      <c r="F501" s="63">
        <v>84.488738224200006</v>
      </c>
      <c r="G501" s="64">
        <v>0.12673061537670799</v>
      </c>
      <c r="H501" s="89">
        <v>33.750837753500001</v>
      </c>
      <c r="I501" s="91">
        <v>0.169885577501632</v>
      </c>
      <c r="J501" s="89">
        <v>13.349517493</v>
      </c>
      <c r="K501" s="91">
        <v>0.10717965324759</v>
      </c>
      <c r="L501" s="89">
        <v>32.429065493899998</v>
      </c>
      <c r="M501" s="91">
        <v>0.127652068437759</v>
      </c>
      <c r="N501" s="89">
        <v>15.965454316300001</v>
      </c>
      <c r="O501" s="91">
        <v>8.5835559422158397E-2</v>
      </c>
    </row>
    <row r="502" spans="1:15" customFormat="1" x14ac:dyDescent="0.3">
      <c r="A502" s="58" t="s">
        <v>238</v>
      </c>
      <c r="B502" s="59">
        <v>402.06209000349997</v>
      </c>
      <c r="C502" s="60">
        <v>0.26843589632152898</v>
      </c>
      <c r="D502" s="59">
        <v>22.123020545500001</v>
      </c>
      <c r="E502" s="60">
        <v>0.23747596198321799</v>
      </c>
      <c r="F502" s="59">
        <v>170.994085444201</v>
      </c>
      <c r="G502" s="60">
        <v>0.25648608476808699</v>
      </c>
      <c r="H502" s="86">
        <v>62.783435633699803</v>
      </c>
      <c r="I502" s="87">
        <v>0.31602179175720002</v>
      </c>
      <c r="J502" s="86">
        <v>25.043161596099999</v>
      </c>
      <c r="K502" s="87">
        <v>0.201064748407634</v>
      </c>
      <c r="L502" s="86">
        <v>71.195020974599998</v>
      </c>
      <c r="M502" s="87">
        <v>0.28024833745477001</v>
      </c>
      <c r="N502" s="86">
        <v>60.017697366200103</v>
      </c>
      <c r="O502" s="87">
        <v>0.32267497852522598</v>
      </c>
    </row>
    <row r="503" spans="1:15" customFormat="1" x14ac:dyDescent="0.3">
      <c r="A503" s="58" t="s">
        <v>239</v>
      </c>
      <c r="B503" s="63">
        <v>405.46737890209999</v>
      </c>
      <c r="C503" s="64">
        <v>0.27070943018721</v>
      </c>
      <c r="D503" s="63">
        <v>17.691872039300002</v>
      </c>
      <c r="E503" s="64">
        <v>0.18991051982146101</v>
      </c>
      <c r="F503" s="63">
        <v>198.1808645831</v>
      </c>
      <c r="G503" s="64">
        <v>0.29726545161388801</v>
      </c>
      <c r="H503" s="89">
        <v>43.727866107499999</v>
      </c>
      <c r="I503" s="91">
        <v>0.22010516719148099</v>
      </c>
      <c r="J503" s="89">
        <v>44.884358319299999</v>
      </c>
      <c r="K503" s="90">
        <v>0.360364332525553</v>
      </c>
      <c r="L503" s="89">
        <v>62.540560188900002</v>
      </c>
      <c r="M503" s="91">
        <v>0.24618137303003601</v>
      </c>
      <c r="N503" s="89">
        <v>47.012986123200001</v>
      </c>
      <c r="O503" s="91">
        <v>0.25275735247139802</v>
      </c>
    </row>
    <row r="504" spans="1:15" customFormat="1" x14ac:dyDescent="0.3">
      <c r="A504" s="58" t="s">
        <v>240</v>
      </c>
      <c r="B504" s="59">
        <v>207.62008282619999</v>
      </c>
      <c r="C504" s="60">
        <v>0.138617105202124</v>
      </c>
      <c r="D504" s="59">
        <v>13.645112718</v>
      </c>
      <c r="E504" s="60">
        <v>0.146471240778901</v>
      </c>
      <c r="F504" s="59">
        <v>97.695313769799895</v>
      </c>
      <c r="G504" s="60">
        <v>0.14654008917274899</v>
      </c>
      <c r="H504" s="86">
        <v>14.772629586100001</v>
      </c>
      <c r="I504" s="88">
        <v>7.4358353021682602E-2</v>
      </c>
      <c r="J504" s="86">
        <v>20.3618093368</v>
      </c>
      <c r="K504" s="87">
        <v>0.163479441512108</v>
      </c>
      <c r="L504" s="86">
        <v>35.872935236499998</v>
      </c>
      <c r="M504" s="87">
        <v>0.141208336229558</v>
      </c>
      <c r="N504" s="86">
        <v>29.707957067700001</v>
      </c>
      <c r="O504" s="87">
        <v>0.15971979648534401</v>
      </c>
    </row>
    <row r="505" spans="1:15" customFormat="1" x14ac:dyDescent="0.3">
      <c r="A505" s="58" t="s">
        <v>88</v>
      </c>
      <c r="B505" s="63">
        <v>52.810797815199997</v>
      </c>
      <c r="C505" s="64">
        <v>3.5259016454037902E-2</v>
      </c>
      <c r="D505" s="63">
        <v>2.5669751430000001</v>
      </c>
      <c r="E505" s="64">
        <v>2.75547767185404E-2</v>
      </c>
      <c r="F505" s="63">
        <v>14.7519932683</v>
      </c>
      <c r="G505" s="64">
        <v>2.21275547986492E-2</v>
      </c>
      <c r="H505" s="89">
        <v>10.7099792673</v>
      </c>
      <c r="I505" s="91">
        <v>5.3908914088127501E-2</v>
      </c>
      <c r="J505" s="89">
        <v>5.0645796734999999</v>
      </c>
      <c r="K505" s="91">
        <v>4.0662135806418198E-2</v>
      </c>
      <c r="L505" s="89">
        <v>15.1785266073</v>
      </c>
      <c r="M505" s="91">
        <v>5.9747954119241199E-2</v>
      </c>
      <c r="N505" s="89">
        <v>6.7785098830000203</v>
      </c>
      <c r="O505" s="91">
        <v>3.6443509613247001E-2</v>
      </c>
    </row>
    <row r="506" spans="1:15" customFormat="1" x14ac:dyDescent="0.3">
      <c r="A506" s="58" t="s">
        <v>241</v>
      </c>
      <c r="B506" s="59">
        <v>429.83519685009998</v>
      </c>
      <c r="C506" s="60">
        <v>0.28697855183509902</v>
      </c>
      <c r="D506" s="59">
        <v>37.1320086188</v>
      </c>
      <c r="E506" s="61">
        <v>0.39858750069788002</v>
      </c>
      <c r="F506" s="59">
        <v>185.05751855989999</v>
      </c>
      <c r="G506" s="60">
        <v>0.27758081964662701</v>
      </c>
      <c r="H506" s="86">
        <v>66.674147340900106</v>
      </c>
      <c r="I506" s="87">
        <v>0.33560577394150898</v>
      </c>
      <c r="J506" s="86">
        <v>29.198812495799999</v>
      </c>
      <c r="K506" s="87">
        <v>0.234429341748287</v>
      </c>
      <c r="L506" s="86">
        <v>69.255573699000095</v>
      </c>
      <c r="M506" s="87">
        <v>0.272613999166395</v>
      </c>
      <c r="N506" s="86">
        <v>42.483318640299998</v>
      </c>
      <c r="O506" s="87">
        <v>0.228404362904785</v>
      </c>
    </row>
    <row r="507" spans="1:15" customFormat="1" x14ac:dyDescent="0.3">
      <c r="A507" s="58" t="s">
        <v>242</v>
      </c>
      <c r="B507" s="63">
        <v>613.08746172830001</v>
      </c>
      <c r="C507" s="64">
        <v>0.409326535389334</v>
      </c>
      <c r="D507" s="63">
        <v>31.336984757300002</v>
      </c>
      <c r="E507" s="64">
        <v>0.33638176060036201</v>
      </c>
      <c r="F507" s="63">
        <v>295.87617835290098</v>
      </c>
      <c r="G507" s="64">
        <v>0.44380554078663698</v>
      </c>
      <c r="H507" s="89">
        <v>58.500495693600001</v>
      </c>
      <c r="I507" s="88">
        <v>0.29446352021316302</v>
      </c>
      <c r="J507" s="89">
        <v>65.246167656099999</v>
      </c>
      <c r="K507" s="90">
        <v>0.52384377403766103</v>
      </c>
      <c r="L507" s="89">
        <v>98.413495425400001</v>
      </c>
      <c r="M507" s="91">
        <v>0.38738970925959398</v>
      </c>
      <c r="N507" s="89">
        <v>76.720943190899902</v>
      </c>
      <c r="O507" s="91">
        <v>0.41247714895674198</v>
      </c>
    </row>
    <row r="508" spans="1:15" customFormat="1" x14ac:dyDescent="0.3">
      <c r="A508" s="65" t="s">
        <v>1</v>
      </c>
      <c r="H508" s="84"/>
      <c r="I508" s="84"/>
      <c r="J508" s="84"/>
      <c r="K508" s="84"/>
      <c r="L508" s="84"/>
      <c r="M508" s="84"/>
      <c r="N508" s="84"/>
      <c r="O508" s="84"/>
    </row>
    <row r="509" spans="1:15" customFormat="1" x14ac:dyDescent="0.3">
      <c r="A509" s="65" t="s">
        <v>1</v>
      </c>
      <c r="H509" s="84"/>
      <c r="I509" s="84"/>
      <c r="J509" s="84"/>
      <c r="K509" s="84"/>
      <c r="L509" s="84"/>
      <c r="M509" s="84"/>
      <c r="N509" s="84"/>
      <c r="O509" s="84"/>
    </row>
    <row r="510" spans="1:15" customFormat="1" x14ac:dyDescent="0.3">
      <c r="A510" s="53" t="s">
        <v>247</v>
      </c>
      <c r="H510" s="84"/>
      <c r="I510" s="84"/>
      <c r="J510" s="84"/>
      <c r="K510" s="84"/>
      <c r="L510" s="84"/>
      <c r="M510" s="84"/>
      <c r="N510" s="84"/>
      <c r="O510" s="84"/>
    </row>
    <row r="511" spans="1:15" customFormat="1" x14ac:dyDescent="0.3">
      <c r="A511" s="54" t="s">
        <v>1</v>
      </c>
      <c r="H511" s="84"/>
      <c r="I511" s="84"/>
      <c r="J511" s="84"/>
      <c r="K511" s="84"/>
      <c r="L511" s="84"/>
      <c r="M511" s="84"/>
      <c r="N511" s="84"/>
      <c r="O511" s="84"/>
    </row>
    <row r="512" spans="1:15" customFormat="1" ht="25.5" customHeight="1" x14ac:dyDescent="0.3">
      <c r="A512" s="114" t="s">
        <v>1</v>
      </c>
      <c r="B512" s="113" t="s">
        <v>504</v>
      </c>
      <c r="C512" s="113" t="s">
        <v>1</v>
      </c>
      <c r="D512" s="113" t="s">
        <v>498</v>
      </c>
      <c r="E512" s="113" t="s">
        <v>1</v>
      </c>
      <c r="F512" s="113" t="s">
        <v>499</v>
      </c>
      <c r="G512" s="113" t="s">
        <v>1</v>
      </c>
      <c r="H512" s="118" t="s">
        <v>500</v>
      </c>
      <c r="I512" s="118" t="s">
        <v>1</v>
      </c>
      <c r="J512" s="118" t="s">
        <v>501</v>
      </c>
      <c r="K512" s="118" t="s">
        <v>1</v>
      </c>
      <c r="L512" s="118" t="s">
        <v>502</v>
      </c>
      <c r="M512" s="118" t="s">
        <v>1</v>
      </c>
      <c r="N512" s="118" t="s">
        <v>503</v>
      </c>
      <c r="O512" s="118" t="s">
        <v>1</v>
      </c>
    </row>
    <row r="513" spans="1:15" customFormat="1" x14ac:dyDescent="0.3">
      <c r="A513" s="115" t="s">
        <v>1</v>
      </c>
      <c r="B513" s="55" t="s">
        <v>14</v>
      </c>
      <c r="C513" s="55" t="s">
        <v>15</v>
      </c>
      <c r="D513" s="55" t="s">
        <v>14</v>
      </c>
      <c r="E513" s="55" t="s">
        <v>15</v>
      </c>
      <c r="F513" s="55" t="s">
        <v>14</v>
      </c>
      <c r="G513" s="55" t="s">
        <v>15</v>
      </c>
      <c r="H513" s="80" t="s">
        <v>14</v>
      </c>
      <c r="I513" s="80" t="s">
        <v>15</v>
      </c>
      <c r="J513" s="80" t="s">
        <v>14</v>
      </c>
      <c r="K513" s="80" t="s">
        <v>15</v>
      </c>
      <c r="L513" s="80" t="s">
        <v>14</v>
      </c>
      <c r="M513" s="80" t="s">
        <v>15</v>
      </c>
      <c r="N513" s="80" t="s">
        <v>14</v>
      </c>
      <c r="O513" s="80" t="s">
        <v>15</v>
      </c>
    </row>
    <row r="514" spans="1:15" customFormat="1" x14ac:dyDescent="0.3">
      <c r="A514" s="56" t="s">
        <v>16</v>
      </c>
      <c r="B514" s="57">
        <v>1497.7955463971</v>
      </c>
      <c r="C514" s="57">
        <v>1497.7955463971</v>
      </c>
      <c r="D514" s="57">
        <v>93.158989064599993</v>
      </c>
      <c r="E514" s="57">
        <v>93.158989064599993</v>
      </c>
      <c r="F514" s="57">
        <v>666.67977562529995</v>
      </c>
      <c r="G514" s="57">
        <v>666.67977562529995</v>
      </c>
      <c r="H514" s="85">
        <v>198.6680579355</v>
      </c>
      <c r="I514" s="85">
        <v>198.6680579355</v>
      </c>
      <c r="J514" s="85">
        <v>124.5527214215</v>
      </c>
      <c r="K514" s="85">
        <v>124.5527214215</v>
      </c>
      <c r="L514" s="85">
        <v>254.04261670630001</v>
      </c>
      <c r="M514" s="85">
        <v>254.04261670630001</v>
      </c>
      <c r="N514" s="85">
        <v>186.00046908039999</v>
      </c>
      <c r="O514" s="85">
        <v>186.00046908039999</v>
      </c>
    </row>
    <row r="515" spans="1:15" customFormat="1" ht="25.5" customHeight="1" x14ac:dyDescent="0.3">
      <c r="A515" s="66" t="s">
        <v>248</v>
      </c>
      <c r="B515" s="59">
        <v>52.1718380473</v>
      </c>
      <c r="C515" s="60">
        <v>3.4832416328648898E-2</v>
      </c>
      <c r="D515" s="59">
        <v>2.3699254083999999</v>
      </c>
      <c r="E515" s="60">
        <v>2.5439578426045401E-2</v>
      </c>
      <c r="F515" s="59">
        <v>24.4300683415</v>
      </c>
      <c r="G515" s="60">
        <v>3.6644381957719199E-2</v>
      </c>
      <c r="H515" s="86">
        <v>6.1832348673000004</v>
      </c>
      <c r="I515" s="87">
        <v>3.11234474809607E-2</v>
      </c>
      <c r="J515" s="86">
        <v>11.5394245378</v>
      </c>
      <c r="K515" s="90">
        <v>9.26469081213354E-2</v>
      </c>
      <c r="L515" s="86">
        <v>7.7105691152999896</v>
      </c>
      <c r="M515" s="87">
        <v>3.0351478878893098E-2</v>
      </c>
      <c r="N515" s="86">
        <v>2.8984905201000002</v>
      </c>
      <c r="O515" s="87">
        <v>1.5583243066161901E-2</v>
      </c>
    </row>
    <row r="516" spans="1:15" customFormat="1" x14ac:dyDescent="0.3">
      <c r="A516" s="58" t="s">
        <v>249</v>
      </c>
      <c r="B516" s="63">
        <v>679.367911568301</v>
      </c>
      <c r="C516" s="64">
        <v>0.45357853627118799</v>
      </c>
      <c r="D516" s="63">
        <v>35.425686659999997</v>
      </c>
      <c r="E516" s="64">
        <v>0.38027126545388401</v>
      </c>
      <c r="F516" s="63">
        <v>300.87900089759898</v>
      </c>
      <c r="G516" s="64">
        <v>0.45130962704755201</v>
      </c>
      <c r="H516" s="89">
        <v>82.859225707399901</v>
      </c>
      <c r="I516" s="91">
        <v>0.41707371868658</v>
      </c>
      <c r="J516" s="89">
        <v>58.159848055799998</v>
      </c>
      <c r="K516" s="91">
        <v>0.46694963700536701</v>
      </c>
      <c r="L516" s="89">
        <v>111.3334867035</v>
      </c>
      <c r="M516" s="91">
        <v>0.43824728365246401</v>
      </c>
      <c r="N516" s="89">
        <v>99.510822253499995</v>
      </c>
      <c r="O516" s="90">
        <v>0.53500307147336201</v>
      </c>
    </row>
    <row r="517" spans="1:15" customFormat="1" ht="25.5" customHeight="1" x14ac:dyDescent="0.3">
      <c r="A517" s="66" t="s">
        <v>250</v>
      </c>
      <c r="B517" s="59">
        <v>766.25579678149904</v>
      </c>
      <c r="C517" s="60">
        <v>0.51158904740016398</v>
      </c>
      <c r="D517" s="59">
        <v>55.363376996200003</v>
      </c>
      <c r="E517" s="60">
        <v>0.59428915612007005</v>
      </c>
      <c r="F517" s="59">
        <v>341.37070638620003</v>
      </c>
      <c r="G517" s="60">
        <v>0.51204599099472903</v>
      </c>
      <c r="H517" s="86">
        <v>109.6255973608</v>
      </c>
      <c r="I517" s="87">
        <v>0.55180283383245898</v>
      </c>
      <c r="J517" s="86">
        <v>54.853448827900003</v>
      </c>
      <c r="K517" s="87">
        <v>0.44040345487329802</v>
      </c>
      <c r="L517" s="86">
        <v>134.99856088749999</v>
      </c>
      <c r="M517" s="87">
        <v>0.53140123746864298</v>
      </c>
      <c r="N517" s="86">
        <v>83.591156306799803</v>
      </c>
      <c r="O517" s="87">
        <v>0.449413685460477</v>
      </c>
    </row>
    <row r="518" spans="1:15" customFormat="1" x14ac:dyDescent="0.3">
      <c r="A518" s="65" t="s">
        <v>1</v>
      </c>
      <c r="H518" s="84"/>
      <c r="I518" s="84"/>
      <c r="J518" s="84"/>
      <c r="K518" s="84"/>
      <c r="L518" s="84"/>
      <c r="M518" s="84"/>
      <c r="N518" s="84"/>
      <c r="O518" s="84"/>
    </row>
    <row r="519" spans="1:15" customFormat="1" x14ac:dyDescent="0.3">
      <c r="A519" s="65" t="s">
        <v>1</v>
      </c>
      <c r="H519" s="84"/>
      <c r="I519" s="84"/>
      <c r="J519" s="84"/>
      <c r="K519" s="84"/>
      <c r="L519" s="84"/>
      <c r="M519" s="84"/>
      <c r="N519" s="84"/>
      <c r="O519" s="84"/>
    </row>
    <row r="520" spans="1:15" customFormat="1" x14ac:dyDescent="0.3">
      <c r="A520" s="53" t="s">
        <v>251</v>
      </c>
      <c r="H520" s="84"/>
      <c r="I520" s="84"/>
      <c r="J520" s="84"/>
      <c r="K520" s="84"/>
      <c r="L520" s="84"/>
      <c r="M520" s="84"/>
      <c r="N520" s="84"/>
      <c r="O520" s="84"/>
    </row>
    <row r="521" spans="1:15" customFormat="1" x14ac:dyDescent="0.3">
      <c r="A521" s="54" t="s">
        <v>1</v>
      </c>
      <c r="H521" s="84"/>
      <c r="I521" s="84"/>
      <c r="J521" s="84"/>
      <c r="K521" s="84"/>
      <c r="L521" s="84"/>
      <c r="M521" s="84"/>
      <c r="N521" s="84"/>
      <c r="O521" s="84"/>
    </row>
    <row r="522" spans="1:15" customFormat="1" ht="25.5" customHeight="1" x14ac:dyDescent="0.3">
      <c r="A522" s="114" t="s">
        <v>1</v>
      </c>
      <c r="B522" s="113" t="s">
        <v>504</v>
      </c>
      <c r="C522" s="113" t="s">
        <v>1</v>
      </c>
      <c r="D522" s="113" t="s">
        <v>498</v>
      </c>
      <c r="E522" s="113" t="s">
        <v>1</v>
      </c>
      <c r="F522" s="113" t="s">
        <v>499</v>
      </c>
      <c r="G522" s="113" t="s">
        <v>1</v>
      </c>
      <c r="H522" s="118" t="s">
        <v>500</v>
      </c>
      <c r="I522" s="118" t="s">
        <v>1</v>
      </c>
      <c r="J522" s="118" t="s">
        <v>501</v>
      </c>
      <c r="K522" s="118" t="s">
        <v>1</v>
      </c>
      <c r="L522" s="118" t="s">
        <v>502</v>
      </c>
      <c r="M522" s="118" t="s">
        <v>1</v>
      </c>
      <c r="N522" s="118" t="s">
        <v>503</v>
      </c>
      <c r="O522" s="118" t="s">
        <v>1</v>
      </c>
    </row>
    <row r="523" spans="1:15" customFormat="1" x14ac:dyDescent="0.3">
      <c r="A523" s="115" t="s">
        <v>1</v>
      </c>
      <c r="B523" s="55" t="s">
        <v>14</v>
      </c>
      <c r="C523" s="55" t="s">
        <v>15</v>
      </c>
      <c r="D523" s="55" t="s">
        <v>14</v>
      </c>
      <c r="E523" s="55" t="s">
        <v>15</v>
      </c>
      <c r="F523" s="55" t="s">
        <v>14</v>
      </c>
      <c r="G523" s="55" t="s">
        <v>15</v>
      </c>
      <c r="H523" s="80" t="s">
        <v>14</v>
      </c>
      <c r="I523" s="80" t="s">
        <v>15</v>
      </c>
      <c r="J523" s="80" t="s">
        <v>14</v>
      </c>
      <c r="K523" s="80" t="s">
        <v>15</v>
      </c>
      <c r="L523" s="80" t="s">
        <v>14</v>
      </c>
      <c r="M523" s="80" t="s">
        <v>15</v>
      </c>
      <c r="N523" s="80" t="s">
        <v>14</v>
      </c>
      <c r="O523" s="80" t="s">
        <v>15</v>
      </c>
    </row>
    <row r="524" spans="1:15" customFormat="1" x14ac:dyDescent="0.3">
      <c r="A524" s="56" t="s">
        <v>16</v>
      </c>
      <c r="B524" s="57">
        <v>1497.7955463971</v>
      </c>
      <c r="C524" s="57">
        <v>1497.7955463971</v>
      </c>
      <c r="D524" s="57">
        <v>93.158989064599993</v>
      </c>
      <c r="E524" s="57">
        <v>93.158989064599993</v>
      </c>
      <c r="F524" s="57">
        <v>666.67977562529995</v>
      </c>
      <c r="G524" s="57">
        <v>666.67977562529995</v>
      </c>
      <c r="H524" s="85">
        <v>198.6680579355</v>
      </c>
      <c r="I524" s="85">
        <v>198.6680579355</v>
      </c>
      <c r="J524" s="85">
        <v>124.5527214215</v>
      </c>
      <c r="K524" s="85">
        <v>124.5527214215</v>
      </c>
      <c r="L524" s="85">
        <v>254.04261670630001</v>
      </c>
      <c r="M524" s="85">
        <v>254.04261670630001</v>
      </c>
      <c r="N524" s="85">
        <v>186.00046908039999</v>
      </c>
      <c r="O524" s="85">
        <v>186.00046908039999</v>
      </c>
    </row>
    <row r="525" spans="1:15" customFormat="1" ht="25.5" customHeight="1" x14ac:dyDescent="0.3">
      <c r="A525" s="66" t="s">
        <v>252</v>
      </c>
      <c r="B525" s="59">
        <v>134.75449819529999</v>
      </c>
      <c r="C525" s="60">
        <v>8.9968553130931397E-2</v>
      </c>
      <c r="D525" s="59">
        <v>3.5335403476999998</v>
      </c>
      <c r="E525" s="60">
        <v>3.7930213532584703E-2</v>
      </c>
      <c r="F525" s="59">
        <v>72.264420776400002</v>
      </c>
      <c r="G525" s="60">
        <v>0.10839449975608</v>
      </c>
      <c r="H525" s="86">
        <v>19.829231929799999</v>
      </c>
      <c r="I525" s="87">
        <v>9.98108711378142E-2</v>
      </c>
      <c r="J525" s="86">
        <v>7.2909385666000004</v>
      </c>
      <c r="K525" s="87">
        <v>5.8536967184576197E-2</v>
      </c>
      <c r="L525" s="86">
        <v>20.967069793299999</v>
      </c>
      <c r="M525" s="87">
        <v>8.2533671181399204E-2</v>
      </c>
      <c r="N525" s="86">
        <v>8.1835918833999806</v>
      </c>
      <c r="O525" s="88">
        <v>4.3997694865288699E-2</v>
      </c>
    </row>
    <row r="526" spans="1:15" customFormat="1" x14ac:dyDescent="0.3">
      <c r="A526" s="58" t="s">
        <v>253</v>
      </c>
      <c r="B526" s="63">
        <v>313.22555400030001</v>
      </c>
      <c r="C526" s="64">
        <v>0.20912437265136399</v>
      </c>
      <c r="D526" s="63">
        <v>15.0798704342</v>
      </c>
      <c r="E526" s="64">
        <v>0.16187241387670101</v>
      </c>
      <c r="F526" s="63">
        <v>162.46278739760001</v>
      </c>
      <c r="G526" s="64">
        <v>0.243689389325214</v>
      </c>
      <c r="H526" s="89">
        <v>48.977699523699997</v>
      </c>
      <c r="I526" s="91">
        <v>0.24653031812291201</v>
      </c>
      <c r="J526" s="89">
        <v>18.1936519297</v>
      </c>
      <c r="K526" s="91">
        <v>0.14607189407071</v>
      </c>
      <c r="L526" s="89">
        <v>48.459830257199897</v>
      </c>
      <c r="M526" s="91">
        <v>0.190754728027482</v>
      </c>
      <c r="N526" s="89">
        <v>25.7161085947</v>
      </c>
      <c r="O526" s="88">
        <v>0.138258299679793</v>
      </c>
    </row>
    <row r="527" spans="1:15" customFormat="1" ht="22.8" x14ac:dyDescent="0.3">
      <c r="A527" s="66" t="s">
        <v>254</v>
      </c>
      <c r="B527" s="59">
        <v>234.03777267570001</v>
      </c>
      <c r="C527" s="60">
        <v>0.156254819450272</v>
      </c>
      <c r="D527" s="59">
        <v>13.1753301207</v>
      </c>
      <c r="E527" s="60">
        <v>0.14142843597802199</v>
      </c>
      <c r="F527" s="59">
        <v>113.0147187077</v>
      </c>
      <c r="G527" s="60">
        <v>0.16951874474023099</v>
      </c>
      <c r="H527" s="86">
        <v>19.145265781399999</v>
      </c>
      <c r="I527" s="88">
        <v>9.6368112621384505E-2</v>
      </c>
      <c r="J527" s="86">
        <v>17.649594175499999</v>
      </c>
      <c r="K527" s="87">
        <v>0.14170380200503099</v>
      </c>
      <c r="L527" s="86">
        <v>22.1836152648</v>
      </c>
      <c r="M527" s="88">
        <v>8.7322416814996806E-2</v>
      </c>
      <c r="N527" s="86">
        <v>41.954652365599998</v>
      </c>
      <c r="O527" s="90">
        <v>0.22556207827338801</v>
      </c>
    </row>
    <row r="528" spans="1:15" customFormat="1" x14ac:dyDescent="0.3">
      <c r="A528" s="58" t="s">
        <v>255</v>
      </c>
      <c r="B528" s="63">
        <v>41.1684138691</v>
      </c>
      <c r="C528" s="64">
        <v>2.7486003659263999E-2</v>
      </c>
      <c r="D528" s="63">
        <v>0.45783801540000002</v>
      </c>
      <c r="E528" s="64">
        <v>4.9145876312861004E-3</v>
      </c>
      <c r="F528" s="63">
        <v>13.256435784100001</v>
      </c>
      <c r="G528" s="64">
        <v>1.9884262683184599E-2</v>
      </c>
      <c r="H528" s="89">
        <v>4.3272712021000004</v>
      </c>
      <c r="I528" s="91">
        <v>2.1781413917605699E-2</v>
      </c>
      <c r="J528" s="89">
        <v>9.1781270343999903</v>
      </c>
      <c r="K528" s="90">
        <v>7.36886912598258E-2</v>
      </c>
      <c r="L528" s="89">
        <v>13.4670389013</v>
      </c>
      <c r="M528" s="90">
        <v>5.3010943895564197E-2</v>
      </c>
      <c r="N528" s="89">
        <v>1.9127456559</v>
      </c>
      <c r="O528" s="91">
        <v>1.0283552860682299E-2</v>
      </c>
    </row>
    <row r="529" spans="1:15" customFormat="1" x14ac:dyDescent="0.3">
      <c r="A529" s="58" t="s">
        <v>256</v>
      </c>
      <c r="B529" s="59">
        <v>13.528653049100001</v>
      </c>
      <c r="C529" s="60">
        <v>9.0323763357707601E-3</v>
      </c>
      <c r="D529" s="59">
        <v>6.5287651028000004</v>
      </c>
      <c r="E529" s="61">
        <v>7.0081965984760797E-2</v>
      </c>
      <c r="F529" s="59">
        <v>3.5531115578999999</v>
      </c>
      <c r="G529" s="60">
        <v>5.3295625393277096E-3</v>
      </c>
      <c r="H529" s="86">
        <v>0.55128045290000105</v>
      </c>
      <c r="I529" s="87">
        <v>2.77488217597104E-3</v>
      </c>
      <c r="J529" s="86">
        <v>0</v>
      </c>
      <c r="K529" s="87">
        <v>0</v>
      </c>
      <c r="L529" s="86">
        <v>2.8954959355000001</v>
      </c>
      <c r="M529" s="87">
        <v>1.13976779685256E-2</v>
      </c>
      <c r="N529" s="86">
        <v>0</v>
      </c>
      <c r="O529" s="87">
        <v>0</v>
      </c>
    </row>
    <row r="530" spans="1:15" customFormat="1" x14ac:dyDescent="0.3">
      <c r="A530" s="58" t="s">
        <v>257</v>
      </c>
      <c r="B530" s="63">
        <v>23.9594438164</v>
      </c>
      <c r="C530" s="64">
        <v>1.5996471530465999E-2</v>
      </c>
      <c r="D530" s="63">
        <v>1.8448691061</v>
      </c>
      <c r="E530" s="64">
        <v>1.98034470384892E-2</v>
      </c>
      <c r="F530" s="63">
        <v>7.6353591327999997</v>
      </c>
      <c r="G530" s="64">
        <v>1.14528134975124E-2</v>
      </c>
      <c r="H530" s="89">
        <v>0.86500948060000205</v>
      </c>
      <c r="I530" s="91">
        <v>4.3540440752727104E-3</v>
      </c>
      <c r="J530" s="89">
        <v>6.8934597434000002</v>
      </c>
      <c r="K530" s="90">
        <v>5.5345717578275798E-2</v>
      </c>
      <c r="L530" s="89">
        <v>3.9915181412999998</v>
      </c>
      <c r="M530" s="91">
        <v>1.5712002155585599E-2</v>
      </c>
      <c r="N530" s="89">
        <v>2.7292282121999998</v>
      </c>
      <c r="O530" s="91">
        <v>1.4673232953086099E-2</v>
      </c>
    </row>
    <row r="531" spans="1:15" customFormat="1" x14ac:dyDescent="0.3">
      <c r="A531" s="58" t="s">
        <v>258</v>
      </c>
      <c r="B531" s="59">
        <v>6.1334275183999996</v>
      </c>
      <c r="C531" s="60">
        <v>4.0949697928757802E-3</v>
      </c>
      <c r="D531" s="59">
        <v>0</v>
      </c>
      <c r="E531" s="60">
        <v>0</v>
      </c>
      <c r="F531" s="59">
        <v>1.1193656596999999</v>
      </c>
      <c r="G531" s="60">
        <v>1.6790154743334001E-3</v>
      </c>
      <c r="H531" s="86">
        <v>0</v>
      </c>
      <c r="I531" s="87">
        <v>0</v>
      </c>
      <c r="J531" s="86">
        <v>1.2079830352000001</v>
      </c>
      <c r="K531" s="87">
        <v>9.6985679751793903E-3</v>
      </c>
      <c r="L531" s="86">
        <v>3.8060788235</v>
      </c>
      <c r="M531" s="90">
        <v>1.4982048574551699E-2</v>
      </c>
      <c r="N531" s="86">
        <v>0</v>
      </c>
      <c r="O531" s="87">
        <v>0</v>
      </c>
    </row>
    <row r="532" spans="1:15" customFormat="1" x14ac:dyDescent="0.3">
      <c r="A532" s="58" t="s">
        <v>259</v>
      </c>
      <c r="B532" s="63">
        <v>26.736380890100001</v>
      </c>
      <c r="C532" s="64">
        <v>1.7850487641262899E-2</v>
      </c>
      <c r="D532" s="63">
        <v>0</v>
      </c>
      <c r="E532" s="64">
        <v>0</v>
      </c>
      <c r="F532" s="63">
        <v>10.8539057343</v>
      </c>
      <c r="G532" s="64">
        <v>1.6280538470092001E-2</v>
      </c>
      <c r="H532" s="89">
        <v>4.3592989698000002</v>
      </c>
      <c r="I532" s="91">
        <v>2.1942626384435199E-2</v>
      </c>
      <c r="J532" s="89">
        <v>4.3751492903000004</v>
      </c>
      <c r="K532" s="91">
        <v>3.5126886352759998E-2</v>
      </c>
      <c r="L532" s="89">
        <v>1.3329049717000001</v>
      </c>
      <c r="M532" s="91">
        <v>5.2467770525328004E-3</v>
      </c>
      <c r="N532" s="89">
        <v>6.6361189396000198</v>
      </c>
      <c r="O532" s="91">
        <v>3.5677968837441398E-2</v>
      </c>
    </row>
    <row r="533" spans="1:15" customFormat="1" x14ac:dyDescent="0.3">
      <c r="A533" s="58" t="s">
        <v>260</v>
      </c>
      <c r="B533" s="59">
        <v>111.5465777383</v>
      </c>
      <c r="C533" s="60">
        <v>7.4473834567489405E-2</v>
      </c>
      <c r="D533" s="59">
        <v>4.0177941062000002</v>
      </c>
      <c r="E533" s="60">
        <v>4.3128356657175702E-2</v>
      </c>
      <c r="F533" s="59">
        <v>57.884296930399998</v>
      </c>
      <c r="G533" s="60">
        <v>8.6824738122749406E-2</v>
      </c>
      <c r="H533" s="86">
        <v>10.3953814286</v>
      </c>
      <c r="I533" s="87">
        <v>5.23253790097198E-2</v>
      </c>
      <c r="J533" s="86">
        <v>11.2217935178</v>
      </c>
      <c r="K533" s="87">
        <v>9.0096734858359506E-2</v>
      </c>
      <c r="L533" s="86">
        <v>18.035777092499998</v>
      </c>
      <c r="M533" s="87">
        <v>7.0995084707977399E-2</v>
      </c>
      <c r="N533" s="86">
        <v>12.5932306182</v>
      </c>
      <c r="O533" s="87">
        <v>6.7705370209343294E-2</v>
      </c>
    </row>
    <row r="534" spans="1:15" customFormat="1" x14ac:dyDescent="0.3">
      <c r="A534" s="58" t="s">
        <v>261</v>
      </c>
      <c r="B534" s="63">
        <v>315.33211386530002</v>
      </c>
      <c r="C534" s="64">
        <v>0.210530812849472</v>
      </c>
      <c r="D534" s="63">
        <v>13.5821172061</v>
      </c>
      <c r="E534" s="64">
        <v>0.14579502571331701</v>
      </c>
      <c r="F534" s="63">
        <v>141.4465589356</v>
      </c>
      <c r="G534" s="64">
        <v>0.21216566649698201</v>
      </c>
      <c r="H534" s="89">
        <v>56.319572047600197</v>
      </c>
      <c r="I534" s="90">
        <v>0.28348579350327602</v>
      </c>
      <c r="J534" s="89">
        <v>23.382567870900001</v>
      </c>
      <c r="K534" s="91">
        <v>0.18773229202893801</v>
      </c>
      <c r="L534" s="89">
        <v>45.319703987399897</v>
      </c>
      <c r="M534" s="91">
        <v>0.17839410007256501</v>
      </c>
      <c r="N534" s="89">
        <v>37.795991184400002</v>
      </c>
      <c r="O534" s="91">
        <v>0.203203741212408</v>
      </c>
    </row>
    <row r="535" spans="1:15" customFormat="1" x14ac:dyDescent="0.3">
      <c r="A535" s="58" t="s">
        <v>262</v>
      </c>
      <c r="B535" s="59">
        <v>7.1795805582000201</v>
      </c>
      <c r="C535" s="60">
        <v>4.79343163722863E-3</v>
      </c>
      <c r="D535" s="59">
        <v>0</v>
      </c>
      <c r="E535" s="60">
        <v>0</v>
      </c>
      <c r="F535" s="59">
        <v>1.5217169785</v>
      </c>
      <c r="G535" s="60">
        <v>2.28253058535147E-3</v>
      </c>
      <c r="H535" s="86">
        <v>0</v>
      </c>
      <c r="I535" s="87">
        <v>0</v>
      </c>
      <c r="J535" s="86">
        <v>0.7854459842</v>
      </c>
      <c r="K535" s="87">
        <v>6.3061326580088504E-3</v>
      </c>
      <c r="L535" s="86">
        <v>3.98043543809999</v>
      </c>
      <c r="M535" s="90">
        <v>1.5668376785387201E-2</v>
      </c>
      <c r="N535" s="86">
        <v>0.89198215739999898</v>
      </c>
      <c r="O535" s="87">
        <v>4.79559090259302E-3</v>
      </c>
    </row>
    <row r="536" spans="1:15" customFormat="1" x14ac:dyDescent="0.3">
      <c r="A536" s="58" t="s">
        <v>263</v>
      </c>
      <c r="B536" s="63">
        <v>258.78125606420002</v>
      </c>
      <c r="C536" s="64">
        <v>0.172774753327776</v>
      </c>
      <c r="D536" s="63">
        <v>18.4658491401999</v>
      </c>
      <c r="E536" s="64">
        <v>0.198218650992392</v>
      </c>
      <c r="F536" s="63">
        <v>96.122711224400007</v>
      </c>
      <c r="G536" s="64">
        <v>0.14418123173789599</v>
      </c>
      <c r="H536" s="89">
        <v>37.697334924899998</v>
      </c>
      <c r="I536" s="91">
        <v>0.18975035703595</v>
      </c>
      <c r="J536" s="89">
        <v>30.736438518899998</v>
      </c>
      <c r="K536" s="90">
        <v>0.246774523816983</v>
      </c>
      <c r="L536" s="89">
        <v>38.431702106300001</v>
      </c>
      <c r="M536" s="91">
        <v>0.15128053160754201</v>
      </c>
      <c r="N536" s="89">
        <v>46.103570906800002</v>
      </c>
      <c r="O536" s="90">
        <v>0.24786803568151999</v>
      </c>
    </row>
    <row r="537" spans="1:15" customFormat="1" x14ac:dyDescent="0.3">
      <c r="A537" s="58" t="s">
        <v>264</v>
      </c>
      <c r="B537" s="59">
        <v>30.588333878299999</v>
      </c>
      <c r="C537" s="60">
        <v>2.0422235833107701E-2</v>
      </c>
      <c r="D537" s="59">
        <v>1.3744454066</v>
      </c>
      <c r="E537" s="60">
        <v>1.47537604304283E-2</v>
      </c>
      <c r="F537" s="59">
        <v>16.0792745113</v>
      </c>
      <c r="G537" s="60">
        <v>2.4118437515550501E-2</v>
      </c>
      <c r="H537" s="86">
        <v>0</v>
      </c>
      <c r="I537" s="88">
        <v>0</v>
      </c>
      <c r="J537" s="86">
        <v>8.5325302945000203</v>
      </c>
      <c r="K537" s="90">
        <v>6.8505370232939206E-2</v>
      </c>
      <c r="L537" s="86">
        <v>2.3494655184000002</v>
      </c>
      <c r="M537" s="87">
        <v>9.2483125424433401E-3</v>
      </c>
      <c r="N537" s="86">
        <v>2.2526181474999998</v>
      </c>
      <c r="O537" s="87">
        <v>1.21108197126443E-2</v>
      </c>
    </row>
    <row r="538" spans="1:15" customFormat="1" x14ac:dyDescent="0.3">
      <c r="A538" s="58" t="s">
        <v>265</v>
      </c>
      <c r="B538" s="63">
        <v>13.2498452924</v>
      </c>
      <c r="C538" s="64">
        <v>8.8462309320334696E-3</v>
      </c>
      <c r="D538" s="63">
        <v>0.7153317884</v>
      </c>
      <c r="E538" s="64">
        <v>7.67861261250873E-3</v>
      </c>
      <c r="F538" s="63">
        <v>2.8474039352</v>
      </c>
      <c r="G538" s="64">
        <v>4.2710219198255003E-3</v>
      </c>
      <c r="H538" s="89">
        <v>1.02327609</v>
      </c>
      <c r="I538" s="91">
        <v>5.15068250343605E-3</v>
      </c>
      <c r="J538" s="89">
        <v>0</v>
      </c>
      <c r="K538" s="91">
        <v>0</v>
      </c>
      <c r="L538" s="89">
        <v>8.6638334788000098</v>
      </c>
      <c r="M538" s="90">
        <v>3.4103858601079902E-2</v>
      </c>
      <c r="N538" s="89">
        <v>0</v>
      </c>
      <c r="O538" s="91">
        <v>0</v>
      </c>
    </row>
    <row r="539" spans="1:15" customFormat="1" x14ac:dyDescent="0.3">
      <c r="A539" s="58" t="s">
        <v>266</v>
      </c>
      <c r="B539" s="59">
        <v>521.42312923359998</v>
      </c>
      <c r="C539" s="60">
        <v>0.34812703942662099</v>
      </c>
      <c r="D539" s="59">
        <v>31.919235521400001</v>
      </c>
      <c r="E539" s="60">
        <v>0.34263183662572799</v>
      </c>
      <c r="F539" s="59">
        <v>267.9383536615</v>
      </c>
      <c r="G539" s="61">
        <v>0.40189962776385701</v>
      </c>
      <c r="H539" s="86">
        <v>59.544810285299803</v>
      </c>
      <c r="I539" s="87">
        <v>0.29972010047348402</v>
      </c>
      <c r="J539" s="86">
        <v>33.339701819600002</v>
      </c>
      <c r="K539" s="87">
        <v>0.26767541840193798</v>
      </c>
      <c r="L539" s="86">
        <v>75.000080858499899</v>
      </c>
      <c r="M539" s="87">
        <v>0.29522637512905198</v>
      </c>
      <c r="N539" s="86">
        <v>64.558997224399803</v>
      </c>
      <c r="O539" s="87">
        <v>0.34709050758626803</v>
      </c>
    </row>
    <row r="540" spans="1:15" customFormat="1" x14ac:dyDescent="0.3">
      <c r="A540" s="58" t="s">
        <v>267</v>
      </c>
      <c r="B540" s="63">
        <v>55.864149548299999</v>
      </c>
      <c r="C540" s="64">
        <v>3.7297580222267E-2</v>
      </c>
      <c r="D540" s="63">
        <v>6.8024344007000002</v>
      </c>
      <c r="E540" s="64">
        <v>7.3019624504329195E-2</v>
      </c>
      <c r="F540" s="63">
        <v>30.151630141399998</v>
      </c>
      <c r="G540" s="64">
        <v>4.52265559025243E-2</v>
      </c>
      <c r="H540" s="89">
        <v>3.7480550839000002</v>
      </c>
      <c r="I540" s="91">
        <v>1.88659169614315E-2</v>
      </c>
      <c r="J540" s="89">
        <v>1.6851873735</v>
      </c>
      <c r="K540" s="91">
        <v>1.3529912106835001E-2</v>
      </c>
      <c r="L540" s="89">
        <v>6.0135717893999896</v>
      </c>
      <c r="M540" s="91">
        <v>2.3671507825603601E-2</v>
      </c>
      <c r="N540" s="89">
        <v>4.5455003291000002</v>
      </c>
      <c r="O540" s="91">
        <v>2.4438112180970799E-2</v>
      </c>
    </row>
    <row r="541" spans="1:15" customFormat="1" x14ac:dyDescent="0.3">
      <c r="A541" s="58" t="s">
        <v>268</v>
      </c>
      <c r="B541" s="59">
        <v>229.90899626620001</v>
      </c>
      <c r="C541" s="60">
        <v>0.153498250691985</v>
      </c>
      <c r="D541" s="59">
        <v>15.9361337533</v>
      </c>
      <c r="E541" s="60">
        <v>0.17106383305908601</v>
      </c>
      <c r="F541" s="59">
        <v>99.960304785799906</v>
      </c>
      <c r="G541" s="60">
        <v>0.14993750889179799</v>
      </c>
      <c r="H541" s="86">
        <v>30.365420097600001</v>
      </c>
      <c r="I541" s="87">
        <v>0.152845003938472</v>
      </c>
      <c r="J541" s="86">
        <v>15.9531566878</v>
      </c>
      <c r="K541" s="87">
        <v>0.128083565784266</v>
      </c>
      <c r="L541" s="86">
        <v>50.952615714299903</v>
      </c>
      <c r="M541" s="87">
        <v>0.20056719764151501</v>
      </c>
      <c r="N541" s="86">
        <v>20.729029453199999</v>
      </c>
      <c r="O541" s="87">
        <v>0.111446113849529</v>
      </c>
    </row>
    <row r="542" spans="1:15" customFormat="1" x14ac:dyDescent="0.3">
      <c r="A542" s="65" t="s">
        <v>1</v>
      </c>
      <c r="H542" s="84"/>
      <c r="I542" s="84"/>
      <c r="J542" s="84"/>
      <c r="K542" s="84"/>
      <c r="L542" s="84"/>
      <c r="M542" s="84"/>
      <c r="N542" s="84"/>
      <c r="O542" s="84"/>
    </row>
    <row r="543" spans="1:15" customFormat="1" x14ac:dyDescent="0.3">
      <c r="A543" s="65" t="s">
        <v>1</v>
      </c>
      <c r="H543" s="84"/>
      <c r="I543" s="84"/>
      <c r="J543" s="84"/>
      <c r="K543" s="84"/>
      <c r="L543" s="84"/>
      <c r="M543" s="84"/>
      <c r="N543" s="84"/>
      <c r="O543" s="84"/>
    </row>
    <row r="544" spans="1:15" customFormat="1" x14ac:dyDescent="0.3">
      <c r="A544" s="53" t="s">
        <v>405</v>
      </c>
      <c r="H544" s="84"/>
      <c r="I544" s="84"/>
      <c r="J544" s="84"/>
      <c r="K544" s="84"/>
      <c r="L544" s="84"/>
      <c r="M544" s="84"/>
      <c r="N544" s="84"/>
      <c r="O544" s="84"/>
    </row>
    <row r="545" spans="1:15" customFormat="1" x14ac:dyDescent="0.3">
      <c r="A545" s="54" t="s">
        <v>1</v>
      </c>
      <c r="H545" s="84"/>
      <c r="I545" s="84"/>
      <c r="J545" s="84"/>
      <c r="K545" s="84"/>
      <c r="L545" s="84"/>
      <c r="M545" s="84"/>
      <c r="N545" s="84"/>
      <c r="O545" s="84"/>
    </row>
    <row r="546" spans="1:15" customFormat="1" ht="25.5" customHeight="1" x14ac:dyDescent="0.3">
      <c r="A546" s="114" t="s">
        <v>1</v>
      </c>
      <c r="B546" s="113" t="s">
        <v>504</v>
      </c>
      <c r="C546" s="113" t="s">
        <v>1</v>
      </c>
      <c r="D546" s="113" t="s">
        <v>498</v>
      </c>
      <c r="E546" s="113" t="s">
        <v>1</v>
      </c>
      <c r="F546" s="113" t="s">
        <v>499</v>
      </c>
      <c r="G546" s="113" t="s">
        <v>1</v>
      </c>
      <c r="H546" s="118" t="s">
        <v>500</v>
      </c>
      <c r="I546" s="118" t="s">
        <v>1</v>
      </c>
      <c r="J546" s="118" t="s">
        <v>501</v>
      </c>
      <c r="K546" s="118" t="s">
        <v>1</v>
      </c>
      <c r="L546" s="118" t="s">
        <v>502</v>
      </c>
      <c r="M546" s="118" t="s">
        <v>1</v>
      </c>
      <c r="N546" s="118" t="s">
        <v>503</v>
      </c>
      <c r="O546" s="118" t="s">
        <v>1</v>
      </c>
    </row>
    <row r="547" spans="1:15" customFormat="1" x14ac:dyDescent="0.3">
      <c r="A547" s="115" t="s">
        <v>1</v>
      </c>
      <c r="B547" s="55" t="s">
        <v>14</v>
      </c>
      <c r="C547" s="55" t="s">
        <v>15</v>
      </c>
      <c r="D547" s="55" t="s">
        <v>14</v>
      </c>
      <c r="E547" s="55" t="s">
        <v>15</v>
      </c>
      <c r="F547" s="55" t="s">
        <v>14</v>
      </c>
      <c r="G547" s="55" t="s">
        <v>15</v>
      </c>
      <c r="H547" s="80" t="s">
        <v>14</v>
      </c>
      <c r="I547" s="80" t="s">
        <v>15</v>
      </c>
      <c r="J547" s="80" t="s">
        <v>14</v>
      </c>
      <c r="K547" s="80" t="s">
        <v>15</v>
      </c>
      <c r="L547" s="80" t="s">
        <v>14</v>
      </c>
      <c r="M547" s="80" t="s">
        <v>15</v>
      </c>
      <c r="N547" s="80" t="s">
        <v>14</v>
      </c>
      <c r="O547" s="80" t="s">
        <v>15</v>
      </c>
    </row>
    <row r="548" spans="1:15" customFormat="1" x14ac:dyDescent="0.3">
      <c r="A548" s="56" t="s">
        <v>16</v>
      </c>
      <c r="B548" s="57">
        <v>1267.8865501309001</v>
      </c>
      <c r="C548" s="57">
        <v>1267.8865501309001</v>
      </c>
      <c r="D548" s="57">
        <v>77.222855311299995</v>
      </c>
      <c r="E548" s="57">
        <v>77.222855311299995</v>
      </c>
      <c r="F548" s="57">
        <v>566.71947083949999</v>
      </c>
      <c r="G548" s="57">
        <v>566.71947083949999</v>
      </c>
      <c r="H548" s="85">
        <v>168.30263783789999</v>
      </c>
      <c r="I548" s="85">
        <v>168.30263783789999</v>
      </c>
      <c r="J548" s="85">
        <v>108.59956473370001</v>
      </c>
      <c r="K548" s="85">
        <v>108.59956473370001</v>
      </c>
      <c r="L548" s="85">
        <v>203.090000992</v>
      </c>
      <c r="M548" s="85">
        <v>203.090000992</v>
      </c>
      <c r="N548" s="85">
        <v>165.27143962720001</v>
      </c>
      <c r="O548" s="85">
        <v>165.27143962720001</v>
      </c>
    </row>
    <row r="549" spans="1:15" customFormat="1" ht="25.5" customHeight="1" x14ac:dyDescent="0.3">
      <c r="A549" s="66" t="s">
        <v>252</v>
      </c>
      <c r="B549" s="59">
        <v>45.4551706098</v>
      </c>
      <c r="C549" s="60">
        <v>3.5851134003359403E-2</v>
      </c>
      <c r="D549" s="59">
        <v>0.98621040789999903</v>
      </c>
      <c r="E549" s="60">
        <v>1.27709653304634E-2</v>
      </c>
      <c r="F549" s="59">
        <v>21.151356583600101</v>
      </c>
      <c r="G549" s="60">
        <v>3.7322445534239003E-2</v>
      </c>
      <c r="H549" s="86">
        <v>8.6287092609000204</v>
      </c>
      <c r="I549" s="87">
        <v>5.1269007852453898E-2</v>
      </c>
      <c r="J549" s="86">
        <v>1.9196188702000001</v>
      </c>
      <c r="K549" s="87">
        <v>1.7676119374024701E-2</v>
      </c>
      <c r="L549" s="86">
        <v>10.478855162</v>
      </c>
      <c r="M549" s="87">
        <v>5.1597100353614998E-2</v>
      </c>
      <c r="N549" s="86">
        <v>3.4245932111999999</v>
      </c>
      <c r="O549" s="87">
        <v>2.0721022452063101E-2</v>
      </c>
    </row>
    <row r="550" spans="1:15" customFormat="1" x14ac:dyDescent="0.3">
      <c r="A550" s="58" t="s">
        <v>253</v>
      </c>
      <c r="B550" s="63">
        <v>172.65876946060001</v>
      </c>
      <c r="C550" s="64">
        <v>0.136178406059102</v>
      </c>
      <c r="D550" s="63">
        <v>9.0203096973000001</v>
      </c>
      <c r="E550" s="64">
        <v>0.11680880823348801</v>
      </c>
      <c r="F550" s="63">
        <v>82.788762268100001</v>
      </c>
      <c r="G550" s="64">
        <v>0.146084203081045</v>
      </c>
      <c r="H550" s="89">
        <v>31.564013376599998</v>
      </c>
      <c r="I550" s="91">
        <v>0.187543188758579</v>
      </c>
      <c r="J550" s="89">
        <v>11.940601431499999</v>
      </c>
      <c r="K550" s="91">
        <v>0.109950730104489</v>
      </c>
      <c r="L550" s="89">
        <v>30.588823254600001</v>
      </c>
      <c r="M550" s="91">
        <v>0.15061708161498799</v>
      </c>
      <c r="N550" s="89">
        <v>13.885281175599999</v>
      </c>
      <c r="O550" s="91">
        <v>8.4015007111457304E-2</v>
      </c>
    </row>
    <row r="551" spans="1:15" customFormat="1" ht="22.8" x14ac:dyDescent="0.3">
      <c r="A551" s="66" t="s">
        <v>254</v>
      </c>
      <c r="B551" s="59">
        <v>148.70132370330001</v>
      </c>
      <c r="C551" s="60">
        <v>0.117282830776892</v>
      </c>
      <c r="D551" s="59">
        <v>7.2448672220999999</v>
      </c>
      <c r="E551" s="60">
        <v>9.3817655315833207E-2</v>
      </c>
      <c r="F551" s="59">
        <v>64.347916915699997</v>
      </c>
      <c r="G551" s="60">
        <v>0.113544566980166</v>
      </c>
      <c r="H551" s="86">
        <v>9.2298911120000096</v>
      </c>
      <c r="I551" s="88">
        <v>5.4841036543287799E-2</v>
      </c>
      <c r="J551" s="86">
        <v>12.6479211704</v>
      </c>
      <c r="K551" s="87">
        <v>0.11646382931105</v>
      </c>
      <c r="L551" s="86">
        <v>14.1581388697</v>
      </c>
      <c r="M551" s="88">
        <v>6.9713618595421203E-2</v>
      </c>
      <c r="N551" s="86">
        <v>31.820396868500001</v>
      </c>
      <c r="O551" s="90">
        <v>0.19253415436010399</v>
      </c>
    </row>
    <row r="552" spans="1:15" customFormat="1" x14ac:dyDescent="0.3">
      <c r="A552" s="58" t="s">
        <v>255</v>
      </c>
      <c r="B552" s="63">
        <v>22.3983767386</v>
      </c>
      <c r="C552" s="64">
        <v>1.76659155634134E-2</v>
      </c>
      <c r="D552" s="63">
        <v>0</v>
      </c>
      <c r="E552" s="64">
        <v>0</v>
      </c>
      <c r="F552" s="63">
        <v>5.3130192446000004</v>
      </c>
      <c r="G552" s="64">
        <v>9.3750427115723602E-3</v>
      </c>
      <c r="H552" s="89">
        <v>3.5139507073999998</v>
      </c>
      <c r="I552" s="91">
        <v>2.0878761928761001E-2</v>
      </c>
      <c r="J552" s="89">
        <v>8.3648065397</v>
      </c>
      <c r="K552" s="90">
        <v>7.7024309998033405E-2</v>
      </c>
      <c r="L552" s="89">
        <v>5.2388549857000104</v>
      </c>
      <c r="M552" s="91">
        <v>2.5795730760306401E-2</v>
      </c>
      <c r="N552" s="89">
        <v>0.58546749060000003</v>
      </c>
      <c r="O552" s="91">
        <v>3.5424601608156198E-3</v>
      </c>
    </row>
    <row r="553" spans="1:15" customFormat="1" x14ac:dyDescent="0.3">
      <c r="A553" s="58" t="s">
        <v>256</v>
      </c>
      <c r="B553" s="59">
        <v>8.5049364161000103</v>
      </c>
      <c r="C553" s="60">
        <v>6.7079632757535996E-3</v>
      </c>
      <c r="D553" s="59">
        <v>5.0581600276999996</v>
      </c>
      <c r="E553" s="61">
        <v>6.5500815882935104E-2</v>
      </c>
      <c r="F553" s="59">
        <v>0</v>
      </c>
      <c r="G553" s="62">
        <v>0</v>
      </c>
      <c r="H553" s="86">
        <v>0.55128045290000005</v>
      </c>
      <c r="I553" s="87">
        <v>3.2755306748725099E-3</v>
      </c>
      <c r="J553" s="86">
        <v>0</v>
      </c>
      <c r="K553" s="87">
        <v>0</v>
      </c>
      <c r="L553" s="86">
        <v>2.8954959355000001</v>
      </c>
      <c r="M553" s="87">
        <v>1.4257205777521599E-2</v>
      </c>
      <c r="N553" s="86">
        <v>0</v>
      </c>
      <c r="O553" s="87">
        <v>0</v>
      </c>
    </row>
    <row r="554" spans="1:15" customFormat="1" x14ac:dyDescent="0.3">
      <c r="A554" s="58" t="s">
        <v>257</v>
      </c>
      <c r="B554" s="63">
        <v>15.725712596999999</v>
      </c>
      <c r="C554" s="64">
        <v>1.24030912666251E-2</v>
      </c>
      <c r="D554" s="63">
        <v>1.4706050750999999</v>
      </c>
      <c r="E554" s="64">
        <v>1.9043650602813302E-2</v>
      </c>
      <c r="F554" s="63">
        <v>0.87506695629999998</v>
      </c>
      <c r="G554" s="62">
        <v>1.5440919208294301E-3</v>
      </c>
      <c r="H554" s="89">
        <v>0.55128045290000005</v>
      </c>
      <c r="I554" s="91">
        <v>3.2755306748725099E-3</v>
      </c>
      <c r="J554" s="89">
        <v>6.1080137592000003</v>
      </c>
      <c r="K554" s="90">
        <v>5.6243446041221501E-2</v>
      </c>
      <c r="L554" s="89">
        <v>3.9915181412999998</v>
      </c>
      <c r="M554" s="91">
        <v>1.9653937278070299E-2</v>
      </c>
      <c r="N554" s="89">
        <v>2.7292282121999998</v>
      </c>
      <c r="O554" s="91">
        <v>1.6513610690124501E-2</v>
      </c>
    </row>
    <row r="555" spans="1:15" customFormat="1" x14ac:dyDescent="0.3">
      <c r="A555" s="58" t="s">
        <v>258</v>
      </c>
      <c r="B555" s="59">
        <v>6.1334275183999996</v>
      </c>
      <c r="C555" s="60">
        <v>4.8375207685315098E-3</v>
      </c>
      <c r="D555" s="59">
        <v>0</v>
      </c>
      <c r="E555" s="60">
        <v>0</v>
      </c>
      <c r="F555" s="59">
        <v>1.1193656596999999</v>
      </c>
      <c r="G555" s="60">
        <v>1.9751671105315101E-3</v>
      </c>
      <c r="H555" s="86">
        <v>0</v>
      </c>
      <c r="I555" s="87">
        <v>0</v>
      </c>
      <c r="J555" s="86">
        <v>1.2079830352000001</v>
      </c>
      <c r="K555" s="87">
        <v>1.11232769501621E-2</v>
      </c>
      <c r="L555" s="86">
        <v>3.8060788235</v>
      </c>
      <c r="M555" s="90">
        <v>1.8740847924117801E-2</v>
      </c>
      <c r="N555" s="86">
        <v>0</v>
      </c>
      <c r="O555" s="87">
        <v>0</v>
      </c>
    </row>
    <row r="556" spans="1:15" customFormat="1" x14ac:dyDescent="0.3">
      <c r="A556" s="58" t="s">
        <v>259</v>
      </c>
      <c r="B556" s="63">
        <v>12.7774487811</v>
      </c>
      <c r="C556" s="64">
        <v>1.00777540228507E-2</v>
      </c>
      <c r="D556" s="63">
        <v>0</v>
      </c>
      <c r="E556" s="64">
        <v>0</v>
      </c>
      <c r="F556" s="63">
        <v>6.7450237029000002</v>
      </c>
      <c r="G556" s="64">
        <v>1.1901873942867E-2</v>
      </c>
      <c r="H556" s="89">
        <v>0</v>
      </c>
      <c r="I556" s="91">
        <v>0</v>
      </c>
      <c r="J556" s="89">
        <v>0.42384980230000002</v>
      </c>
      <c r="K556" s="91">
        <v>3.90286833413498E-3</v>
      </c>
      <c r="L556" s="89">
        <v>0</v>
      </c>
      <c r="M556" s="91">
        <v>0</v>
      </c>
      <c r="N556" s="89">
        <v>5.6085752758999998</v>
      </c>
      <c r="O556" s="90">
        <v>3.3935538339541098E-2</v>
      </c>
    </row>
    <row r="557" spans="1:15" customFormat="1" x14ac:dyDescent="0.3">
      <c r="A557" s="58" t="s">
        <v>260</v>
      </c>
      <c r="B557" s="59">
        <v>33.631145749700003</v>
      </c>
      <c r="C557" s="60">
        <v>2.6525358870813701E-2</v>
      </c>
      <c r="D557" s="59">
        <v>0.46722243460000001</v>
      </c>
      <c r="E557" s="60">
        <v>6.0503128603123704E-3</v>
      </c>
      <c r="F557" s="59">
        <v>22.1616835841</v>
      </c>
      <c r="G557" s="60">
        <v>3.9105209410347598E-2</v>
      </c>
      <c r="H557" s="86">
        <v>4.3831278731000003</v>
      </c>
      <c r="I557" s="87">
        <v>2.6043132356140399E-2</v>
      </c>
      <c r="J557" s="86">
        <v>2.1894334188000002</v>
      </c>
      <c r="K557" s="87">
        <v>2.0160609521490899E-2</v>
      </c>
      <c r="L557" s="86">
        <v>3.5421820056</v>
      </c>
      <c r="M557" s="87">
        <v>1.7441439698153999E-2</v>
      </c>
      <c r="N557" s="86">
        <v>1.9217349169</v>
      </c>
      <c r="O557" s="87">
        <v>1.1627749605345201E-2</v>
      </c>
    </row>
    <row r="558" spans="1:15" customFormat="1" x14ac:dyDescent="0.3">
      <c r="A558" s="58" t="s">
        <v>261</v>
      </c>
      <c r="B558" s="63">
        <v>172.36966521650001</v>
      </c>
      <c r="C558" s="64">
        <v>0.13595038546524901</v>
      </c>
      <c r="D558" s="63">
        <v>5.2971008405999997</v>
      </c>
      <c r="E558" s="64">
        <v>6.8594988093180195E-2</v>
      </c>
      <c r="F558" s="63">
        <v>63.721350745199999</v>
      </c>
      <c r="G558" s="64">
        <v>0.11243896499763401</v>
      </c>
      <c r="H558" s="89">
        <v>37.241762068100002</v>
      </c>
      <c r="I558" s="90">
        <v>0.22127854052988299</v>
      </c>
      <c r="J558" s="89">
        <v>18.492255231600002</v>
      </c>
      <c r="K558" s="91">
        <v>0.17027927576823501</v>
      </c>
      <c r="L558" s="89">
        <v>35.180746792199997</v>
      </c>
      <c r="M558" s="91">
        <v>0.173227370231712</v>
      </c>
      <c r="N558" s="89">
        <v>21.9985151192</v>
      </c>
      <c r="O558" s="91">
        <v>0.13310536393233899</v>
      </c>
    </row>
    <row r="559" spans="1:15" customFormat="1" x14ac:dyDescent="0.3">
      <c r="A559" s="58" t="s">
        <v>262</v>
      </c>
      <c r="B559" s="59">
        <v>0.41380770030000003</v>
      </c>
      <c r="C559" s="60">
        <v>3.2637596814736897E-4</v>
      </c>
      <c r="D559" s="59">
        <v>0</v>
      </c>
      <c r="E559" s="60">
        <v>0</v>
      </c>
      <c r="F559" s="59">
        <v>0</v>
      </c>
      <c r="G559" s="60">
        <v>0</v>
      </c>
      <c r="H559" s="86">
        <v>0</v>
      </c>
      <c r="I559" s="87">
        <v>0</v>
      </c>
      <c r="J559" s="86">
        <v>0</v>
      </c>
      <c r="K559" s="87">
        <v>0</v>
      </c>
      <c r="L559" s="86">
        <v>0.41380770030000003</v>
      </c>
      <c r="M559" s="87">
        <v>2.0375582169419601E-3</v>
      </c>
      <c r="N559" s="86">
        <v>0</v>
      </c>
      <c r="O559" s="87">
        <v>0</v>
      </c>
    </row>
    <row r="560" spans="1:15" customFormat="1" x14ac:dyDescent="0.3">
      <c r="A560" s="58" t="s">
        <v>263</v>
      </c>
      <c r="B560" s="63">
        <v>153.5350163066</v>
      </c>
      <c r="C560" s="64">
        <v>0.121095232290893</v>
      </c>
      <c r="D560" s="63">
        <v>15.2800425546</v>
      </c>
      <c r="E560" s="61">
        <v>0.19786943247569999</v>
      </c>
      <c r="F560" s="63">
        <v>54.082510022899903</v>
      </c>
      <c r="G560" s="64">
        <v>9.5430830959073606E-2</v>
      </c>
      <c r="H560" s="89">
        <v>22.6563439725</v>
      </c>
      <c r="I560" s="91">
        <v>0.13461668969396301</v>
      </c>
      <c r="J560" s="89">
        <v>18.064335814100001</v>
      </c>
      <c r="K560" s="91">
        <v>0.166338933847443</v>
      </c>
      <c r="L560" s="89">
        <v>24.147423931599999</v>
      </c>
      <c r="M560" s="91">
        <v>0.118900112332715</v>
      </c>
      <c r="N560" s="89">
        <v>25.744760210300001</v>
      </c>
      <c r="O560" s="91">
        <v>0.15577259003958599</v>
      </c>
    </row>
    <row r="561" spans="1:15" customFormat="1" x14ac:dyDescent="0.3">
      <c r="A561" s="58" t="s">
        <v>264</v>
      </c>
      <c r="B561" s="59">
        <v>18.824546772000001</v>
      </c>
      <c r="C561" s="60">
        <v>1.48471854757482E-2</v>
      </c>
      <c r="D561" s="59">
        <v>0.76249902970000105</v>
      </c>
      <c r="E561" s="60">
        <v>9.8740072045539092E-3</v>
      </c>
      <c r="F561" s="59">
        <v>8.6457159784000002</v>
      </c>
      <c r="G561" s="60">
        <v>1.5255724257352299E-2</v>
      </c>
      <c r="H561" s="86">
        <v>0</v>
      </c>
      <c r="I561" s="87">
        <v>0</v>
      </c>
      <c r="J561" s="86">
        <v>7.7470843103</v>
      </c>
      <c r="K561" s="90">
        <v>7.1336237205893396E-2</v>
      </c>
      <c r="L561" s="86">
        <v>0.90674842389999799</v>
      </c>
      <c r="M561" s="87">
        <v>4.4647615316901696E-3</v>
      </c>
      <c r="N561" s="86">
        <v>0.76249902969999905</v>
      </c>
      <c r="O561" s="87">
        <v>4.6136164325787698E-3</v>
      </c>
    </row>
    <row r="562" spans="1:15" customFormat="1" x14ac:dyDescent="0.3">
      <c r="A562" s="58" t="s">
        <v>269</v>
      </c>
      <c r="B562" s="63">
        <v>5.6375725469000004</v>
      </c>
      <c r="C562" s="64">
        <v>4.4464329606761404E-3</v>
      </c>
      <c r="D562" s="63">
        <v>0</v>
      </c>
      <c r="E562" s="64">
        <v>0</v>
      </c>
      <c r="F562" s="63">
        <v>0.374264031</v>
      </c>
      <c r="G562" s="64">
        <v>6.6040439804475098E-4</v>
      </c>
      <c r="H562" s="89">
        <v>1.02327609</v>
      </c>
      <c r="I562" s="91">
        <v>6.0799765419337296E-3</v>
      </c>
      <c r="J562" s="89">
        <v>0</v>
      </c>
      <c r="K562" s="91">
        <v>0</v>
      </c>
      <c r="L562" s="89">
        <v>4.2400324259</v>
      </c>
      <c r="M562" s="90">
        <v>2.0877603058690301E-2</v>
      </c>
      <c r="N562" s="89">
        <v>0</v>
      </c>
      <c r="O562" s="91">
        <v>0</v>
      </c>
    </row>
    <row r="563" spans="1:15" customFormat="1" x14ac:dyDescent="0.3">
      <c r="A563" s="58" t="s">
        <v>266</v>
      </c>
      <c r="B563" s="59">
        <v>405.73672889229999</v>
      </c>
      <c r="C563" s="60">
        <v>0.32001027919289099</v>
      </c>
      <c r="D563" s="59">
        <v>26.116298366500001</v>
      </c>
      <c r="E563" s="60">
        <v>0.33819389688739498</v>
      </c>
      <c r="F563" s="59">
        <v>211.27304738090001</v>
      </c>
      <c r="G563" s="61">
        <v>0.37280005055752602</v>
      </c>
      <c r="H563" s="86">
        <v>45.210947387600001</v>
      </c>
      <c r="I563" s="87">
        <v>0.26862886980502798</v>
      </c>
      <c r="J563" s="86">
        <v>17.8084739769</v>
      </c>
      <c r="K563" s="88">
        <v>0.16398292222044</v>
      </c>
      <c r="L563" s="86">
        <v>58.951093054100198</v>
      </c>
      <c r="M563" s="87">
        <v>0.29027078027550002</v>
      </c>
      <c r="N563" s="86">
        <v>53.948628790500003</v>
      </c>
      <c r="O563" s="87">
        <v>0.32642438955085601</v>
      </c>
    </row>
    <row r="564" spans="1:15" customFormat="1" x14ac:dyDescent="0.3">
      <c r="A564" s="58" t="s">
        <v>270</v>
      </c>
      <c r="B564" s="63">
        <v>45.382901121700002</v>
      </c>
      <c r="C564" s="64">
        <v>3.5794134039054598E-2</v>
      </c>
      <c r="D564" s="63">
        <v>5.5195396552</v>
      </c>
      <c r="E564" s="64">
        <v>7.1475467113326599E-2</v>
      </c>
      <c r="F564" s="63">
        <v>24.120387766099899</v>
      </c>
      <c r="G564" s="64">
        <v>4.25614241387713E-2</v>
      </c>
      <c r="H564" s="89">
        <v>3.7480550839000002</v>
      </c>
      <c r="I564" s="91">
        <v>2.22697346402255E-2</v>
      </c>
      <c r="J564" s="89">
        <v>1.6851873735</v>
      </c>
      <c r="K564" s="91">
        <v>1.5517441323381899E-2</v>
      </c>
      <c r="L564" s="89">
        <v>4.5502014860999997</v>
      </c>
      <c r="M564" s="91">
        <v>2.2404852350555799E-2</v>
      </c>
      <c r="N564" s="89">
        <v>2.8417593266000001</v>
      </c>
      <c r="O564" s="91">
        <v>1.7194497325188799E-2</v>
      </c>
    </row>
    <row r="565" spans="1:15" customFormat="1" x14ac:dyDescent="0.3">
      <c r="A565" s="58" t="s">
        <v>268</v>
      </c>
      <c r="B565" s="59">
        <v>0</v>
      </c>
      <c r="C565" s="60">
        <v>0</v>
      </c>
      <c r="D565" s="59">
        <v>0</v>
      </c>
      <c r="E565" s="60">
        <v>0</v>
      </c>
      <c r="F565" s="59">
        <v>0</v>
      </c>
      <c r="G565" s="60">
        <v>0</v>
      </c>
      <c r="H565" s="86">
        <v>0</v>
      </c>
      <c r="I565" s="87">
        <v>0</v>
      </c>
      <c r="J565" s="86">
        <v>0</v>
      </c>
      <c r="K565" s="87">
        <v>0</v>
      </c>
      <c r="L565" s="86">
        <v>0</v>
      </c>
      <c r="M565" s="87">
        <v>0</v>
      </c>
      <c r="N565" s="86">
        <v>0</v>
      </c>
      <c r="O565" s="87">
        <v>0</v>
      </c>
    </row>
    <row r="566" spans="1:15" customFormat="1" x14ac:dyDescent="0.3">
      <c r="A566" s="65" t="s">
        <v>1</v>
      </c>
      <c r="H566" s="84"/>
      <c r="I566" s="84"/>
      <c r="J566" s="84"/>
      <c r="K566" s="84"/>
      <c r="L566" s="84"/>
      <c r="M566" s="84"/>
      <c r="N566" s="84"/>
      <c r="O566" s="84"/>
    </row>
    <row r="567" spans="1:15" customFormat="1" x14ac:dyDescent="0.3">
      <c r="A567" s="65" t="s">
        <v>1</v>
      </c>
      <c r="H567" s="84"/>
      <c r="I567" s="84"/>
      <c r="J567" s="84"/>
      <c r="K567" s="84"/>
      <c r="L567" s="84"/>
      <c r="M567" s="84"/>
      <c r="N567" s="84"/>
      <c r="O567" s="84"/>
    </row>
    <row r="568" spans="1:15" customFormat="1" x14ac:dyDescent="0.3">
      <c r="A568" s="53" t="s">
        <v>271</v>
      </c>
      <c r="H568" s="84"/>
      <c r="I568" s="84"/>
      <c r="J568" s="84"/>
      <c r="K568" s="84"/>
      <c r="L568" s="84"/>
      <c r="M568" s="84"/>
      <c r="N568" s="84"/>
      <c r="O568" s="84"/>
    </row>
    <row r="569" spans="1:15" customFormat="1" x14ac:dyDescent="0.3">
      <c r="A569" s="54" t="s">
        <v>1</v>
      </c>
      <c r="H569" s="84"/>
      <c r="I569" s="84"/>
      <c r="J569" s="84"/>
      <c r="K569" s="84"/>
      <c r="L569" s="84"/>
      <c r="M569" s="84"/>
      <c r="N569" s="84"/>
      <c r="O569" s="84"/>
    </row>
    <row r="570" spans="1:15" customFormat="1" ht="25.5" customHeight="1" x14ac:dyDescent="0.3">
      <c r="A570" s="114" t="s">
        <v>1</v>
      </c>
      <c r="B570" s="113" t="s">
        <v>504</v>
      </c>
      <c r="C570" s="113" t="s">
        <v>1</v>
      </c>
      <c r="D570" s="113" t="s">
        <v>498</v>
      </c>
      <c r="E570" s="113" t="s">
        <v>1</v>
      </c>
      <c r="F570" s="113" t="s">
        <v>499</v>
      </c>
      <c r="G570" s="113" t="s">
        <v>1</v>
      </c>
      <c r="H570" s="118" t="s">
        <v>500</v>
      </c>
      <c r="I570" s="118" t="s">
        <v>1</v>
      </c>
      <c r="J570" s="118" t="s">
        <v>501</v>
      </c>
      <c r="K570" s="118" t="s">
        <v>1</v>
      </c>
      <c r="L570" s="118" t="s">
        <v>502</v>
      </c>
      <c r="M570" s="118" t="s">
        <v>1</v>
      </c>
      <c r="N570" s="118" t="s">
        <v>503</v>
      </c>
      <c r="O570" s="118" t="s">
        <v>1</v>
      </c>
    </row>
    <row r="571" spans="1:15" customFormat="1" x14ac:dyDescent="0.3">
      <c r="A571" s="115" t="s">
        <v>1</v>
      </c>
      <c r="B571" s="55" t="s">
        <v>14</v>
      </c>
      <c r="C571" s="55" t="s">
        <v>15</v>
      </c>
      <c r="D571" s="55" t="s">
        <v>14</v>
      </c>
      <c r="E571" s="55" t="s">
        <v>15</v>
      </c>
      <c r="F571" s="55" t="s">
        <v>14</v>
      </c>
      <c r="G571" s="55" t="s">
        <v>15</v>
      </c>
      <c r="H571" s="80" t="s">
        <v>14</v>
      </c>
      <c r="I571" s="80" t="s">
        <v>15</v>
      </c>
      <c r="J571" s="80" t="s">
        <v>14</v>
      </c>
      <c r="K571" s="80" t="s">
        <v>15</v>
      </c>
      <c r="L571" s="80" t="s">
        <v>14</v>
      </c>
      <c r="M571" s="80" t="s">
        <v>15</v>
      </c>
      <c r="N571" s="80" t="s">
        <v>14</v>
      </c>
      <c r="O571" s="80" t="s">
        <v>15</v>
      </c>
    </row>
    <row r="572" spans="1:15" customFormat="1" x14ac:dyDescent="0.3">
      <c r="A572" s="56" t="s">
        <v>16</v>
      </c>
      <c r="B572" s="57">
        <v>1497.7955463971</v>
      </c>
      <c r="C572" s="57">
        <v>1497.7955463971</v>
      </c>
      <c r="D572" s="57">
        <v>93.158989064599993</v>
      </c>
      <c r="E572" s="57">
        <v>93.158989064599993</v>
      </c>
      <c r="F572" s="57">
        <v>666.67977562529995</v>
      </c>
      <c r="G572" s="57">
        <v>666.67977562529995</v>
      </c>
      <c r="H572" s="85">
        <v>198.6680579355</v>
      </c>
      <c r="I572" s="85">
        <v>198.6680579355</v>
      </c>
      <c r="J572" s="85">
        <v>124.5527214215</v>
      </c>
      <c r="K572" s="85">
        <v>124.5527214215</v>
      </c>
      <c r="L572" s="85">
        <v>254.04261670630001</v>
      </c>
      <c r="M572" s="85">
        <v>254.04261670630001</v>
      </c>
      <c r="N572" s="85">
        <v>186.00046908039999</v>
      </c>
      <c r="O572" s="85">
        <v>186.00046908039999</v>
      </c>
    </row>
    <row r="573" spans="1:15" customFormat="1" ht="25.5" customHeight="1" x14ac:dyDescent="0.3">
      <c r="A573" s="66" t="s">
        <v>252</v>
      </c>
      <c r="B573" s="59">
        <v>134.26651186839999</v>
      </c>
      <c r="C573" s="60">
        <v>8.9642750101222995E-2</v>
      </c>
      <c r="D573" s="59">
        <v>3.6862918995</v>
      </c>
      <c r="E573" s="60">
        <v>3.9569900194427701E-2</v>
      </c>
      <c r="F573" s="59">
        <v>66.130160533700007</v>
      </c>
      <c r="G573" s="60">
        <v>9.9193290319440797E-2</v>
      </c>
      <c r="H573" s="86">
        <v>20.501029262100001</v>
      </c>
      <c r="I573" s="87">
        <v>0.10319237765316</v>
      </c>
      <c r="J573" s="86">
        <v>21.0906188459</v>
      </c>
      <c r="K573" s="90">
        <v>0.16933085528117101</v>
      </c>
      <c r="L573" s="86">
        <v>13.948490549400001</v>
      </c>
      <c r="M573" s="87">
        <v>5.4906104850612203E-2</v>
      </c>
      <c r="N573" s="86">
        <v>13.5586710984</v>
      </c>
      <c r="O573" s="87">
        <v>7.2895897335286605E-2</v>
      </c>
    </row>
    <row r="574" spans="1:15" customFormat="1" x14ac:dyDescent="0.3">
      <c r="A574" s="58" t="s">
        <v>253</v>
      </c>
      <c r="B574" s="63">
        <v>489.6634378215</v>
      </c>
      <c r="C574" s="64">
        <v>0.326922749235949</v>
      </c>
      <c r="D574" s="63">
        <v>18.868230185600002</v>
      </c>
      <c r="E574" s="62">
        <v>0.202537944808697</v>
      </c>
      <c r="F574" s="63">
        <v>208.83268346920099</v>
      </c>
      <c r="G574" s="64">
        <v>0.313242865772146</v>
      </c>
      <c r="H574" s="89">
        <v>84.583423952400196</v>
      </c>
      <c r="I574" s="90">
        <v>0.425752508135259</v>
      </c>
      <c r="J574" s="89">
        <v>59.568229954000003</v>
      </c>
      <c r="K574" s="90">
        <v>0.47825715306865602</v>
      </c>
      <c r="L574" s="89">
        <v>90.470049639799797</v>
      </c>
      <c r="M574" s="91">
        <v>0.35612154689932601</v>
      </c>
      <c r="N574" s="89">
        <v>45.369830724899998</v>
      </c>
      <c r="O574" s="88">
        <v>0.2439232059425</v>
      </c>
    </row>
    <row r="575" spans="1:15" customFormat="1" ht="22.8" x14ac:dyDescent="0.3">
      <c r="A575" s="66" t="s">
        <v>254</v>
      </c>
      <c r="B575" s="59">
        <v>57.594289351100002</v>
      </c>
      <c r="C575" s="60">
        <v>3.8452704369191897E-2</v>
      </c>
      <c r="D575" s="59">
        <v>3.0434756948000001</v>
      </c>
      <c r="E575" s="60">
        <v>3.2669694308184699E-2</v>
      </c>
      <c r="F575" s="59">
        <v>15.554104737799999</v>
      </c>
      <c r="G575" s="60">
        <v>2.33306983449608E-2</v>
      </c>
      <c r="H575" s="86">
        <v>7.2814391266999898</v>
      </c>
      <c r="I575" s="87">
        <v>3.6651282558286299E-2</v>
      </c>
      <c r="J575" s="86">
        <v>9.7566128106000001</v>
      </c>
      <c r="K575" s="90">
        <v>7.83331965712942E-2</v>
      </c>
      <c r="L575" s="86">
        <v>9.8353083874999996</v>
      </c>
      <c r="M575" s="87">
        <v>3.8715190840876303E-2</v>
      </c>
      <c r="N575" s="86">
        <v>12.123348593699999</v>
      </c>
      <c r="O575" s="87">
        <v>6.5179129136817393E-2</v>
      </c>
    </row>
    <row r="576" spans="1:15" customFormat="1" x14ac:dyDescent="0.3">
      <c r="A576" s="58" t="s">
        <v>255</v>
      </c>
      <c r="B576" s="63">
        <v>18.586778066600001</v>
      </c>
      <c r="C576" s="64">
        <v>1.2409422708800201E-2</v>
      </c>
      <c r="D576" s="63">
        <v>0.38378541199999999</v>
      </c>
      <c r="E576" s="64">
        <v>4.1196820173077303E-3</v>
      </c>
      <c r="F576" s="63">
        <v>9.9239290636999993</v>
      </c>
      <c r="G576" s="64">
        <v>1.4885600893460501E-2</v>
      </c>
      <c r="H576" s="89">
        <v>3.1861211388999999</v>
      </c>
      <c r="I576" s="91">
        <v>1.6037410200760199E-2</v>
      </c>
      <c r="J576" s="89">
        <v>2.2618995049000001</v>
      </c>
      <c r="K576" s="91">
        <v>1.8160177305524199E-2</v>
      </c>
      <c r="L576" s="89">
        <v>1.6753040194</v>
      </c>
      <c r="M576" s="91">
        <v>6.5945786621180499E-3</v>
      </c>
      <c r="N576" s="89">
        <v>2.6043179378999999</v>
      </c>
      <c r="O576" s="91">
        <v>1.40016740321997E-2</v>
      </c>
    </row>
    <row r="577" spans="1:15" customFormat="1" x14ac:dyDescent="0.3">
      <c r="A577" s="58" t="s">
        <v>256</v>
      </c>
      <c r="B577" s="59">
        <v>15.077300085599999</v>
      </c>
      <c r="C577" s="60">
        <v>1.00663272246122E-2</v>
      </c>
      <c r="D577" s="59">
        <v>5.0581600276999996</v>
      </c>
      <c r="E577" s="61">
        <v>5.4295995249502703E-2</v>
      </c>
      <c r="F577" s="59">
        <v>6.1891066001999997</v>
      </c>
      <c r="G577" s="60">
        <v>9.2834773552190608E-3</v>
      </c>
      <c r="H577" s="86">
        <v>2.5036483601000001</v>
      </c>
      <c r="I577" s="87">
        <v>1.2602168592763099E-2</v>
      </c>
      <c r="J577" s="86">
        <v>2.2887145074999999</v>
      </c>
      <c r="K577" s="87">
        <v>1.8375467684521599E-2</v>
      </c>
      <c r="L577" s="86">
        <v>0</v>
      </c>
      <c r="M577" s="87">
        <v>0</v>
      </c>
      <c r="N577" s="86">
        <v>0</v>
      </c>
      <c r="O577" s="87">
        <v>0</v>
      </c>
    </row>
    <row r="578" spans="1:15" customFormat="1" x14ac:dyDescent="0.3">
      <c r="A578" s="58" t="s">
        <v>257</v>
      </c>
      <c r="B578" s="63">
        <v>46.980634847200001</v>
      </c>
      <c r="C578" s="64">
        <v>3.1366520591018202E-2</v>
      </c>
      <c r="D578" s="63">
        <v>2.3640613459000002</v>
      </c>
      <c r="E578" s="64">
        <v>2.5376631601923799E-2</v>
      </c>
      <c r="F578" s="63">
        <v>32.477899836100001</v>
      </c>
      <c r="G578" s="61">
        <v>4.87158918322338E-2</v>
      </c>
      <c r="H578" s="89">
        <v>5.9421834016999897</v>
      </c>
      <c r="I578" s="91">
        <v>2.9910109674647401E-2</v>
      </c>
      <c r="J578" s="89">
        <v>1.1118501179</v>
      </c>
      <c r="K578" s="91">
        <v>8.9267428700925602E-3</v>
      </c>
      <c r="L578" s="89">
        <v>4.4835110905000102</v>
      </c>
      <c r="M578" s="91">
        <v>1.76486573340701E-2</v>
      </c>
      <c r="N578" s="89">
        <v>1.7129791729999999</v>
      </c>
      <c r="O578" s="91">
        <v>9.2095422203454392E-3</v>
      </c>
    </row>
    <row r="579" spans="1:15" customFormat="1" x14ac:dyDescent="0.3">
      <c r="A579" s="58" t="s">
        <v>258</v>
      </c>
      <c r="B579" s="59">
        <v>10.6296842838</v>
      </c>
      <c r="C579" s="60">
        <v>7.0968860265136803E-3</v>
      </c>
      <c r="D579" s="59">
        <v>0</v>
      </c>
      <c r="E579" s="60">
        <v>0</v>
      </c>
      <c r="F579" s="59">
        <v>3.7842281845000101</v>
      </c>
      <c r="G579" s="60">
        <v>5.6762306625405797E-3</v>
      </c>
      <c r="H579" s="86">
        <v>1.5674574720000001</v>
      </c>
      <c r="I579" s="87">
        <v>7.8898313512929894E-3</v>
      </c>
      <c r="J579" s="86">
        <v>0</v>
      </c>
      <c r="K579" s="87">
        <v>0</v>
      </c>
      <c r="L579" s="86">
        <v>2.1246614349000001</v>
      </c>
      <c r="M579" s="87">
        <v>8.3634055673278297E-3</v>
      </c>
      <c r="N579" s="86">
        <v>3.1533371924</v>
      </c>
      <c r="O579" s="87">
        <v>1.6953383010216799E-2</v>
      </c>
    </row>
    <row r="580" spans="1:15" customFormat="1" x14ac:dyDescent="0.3">
      <c r="A580" s="58" t="s">
        <v>259</v>
      </c>
      <c r="B580" s="63">
        <v>26.3667731892</v>
      </c>
      <c r="C580" s="64">
        <v>1.7603719848563099E-2</v>
      </c>
      <c r="D580" s="63">
        <v>2.2916020907000001</v>
      </c>
      <c r="E580" s="64">
        <v>2.45988295247699E-2</v>
      </c>
      <c r="F580" s="63">
        <v>13.892387599699999</v>
      </c>
      <c r="G580" s="64">
        <v>2.0838171649454802E-2</v>
      </c>
      <c r="H580" s="89">
        <v>4.1540891118000003</v>
      </c>
      <c r="I580" s="91">
        <v>2.0909698091218398E-2</v>
      </c>
      <c r="J580" s="89">
        <v>1.3910507201</v>
      </c>
      <c r="K580" s="91">
        <v>1.11683687375447E-2</v>
      </c>
      <c r="L580" s="89">
        <v>5.0734327112000202</v>
      </c>
      <c r="M580" s="91">
        <v>1.9970793786404002E-2</v>
      </c>
      <c r="N580" s="89">
        <v>0.49742366040000002</v>
      </c>
      <c r="O580" s="91">
        <v>2.6743140103855602E-3</v>
      </c>
    </row>
    <row r="581" spans="1:15" customFormat="1" x14ac:dyDescent="0.3">
      <c r="A581" s="58" t="s">
        <v>260</v>
      </c>
      <c r="B581" s="59">
        <v>216.57330427829999</v>
      </c>
      <c r="C581" s="60">
        <v>0.14459470439691199</v>
      </c>
      <c r="D581" s="59">
        <v>9.4654638643000002</v>
      </c>
      <c r="E581" s="60">
        <v>0.10160548068781899</v>
      </c>
      <c r="F581" s="59">
        <v>110.5118685664</v>
      </c>
      <c r="G581" s="60">
        <v>0.16576454334878801</v>
      </c>
      <c r="H581" s="86">
        <v>25.451178108400001</v>
      </c>
      <c r="I581" s="87">
        <v>0.12810905976975401</v>
      </c>
      <c r="J581" s="86">
        <v>8.8770658382999699</v>
      </c>
      <c r="K581" s="88">
        <v>7.1271552616333805E-2</v>
      </c>
      <c r="L581" s="86">
        <v>35.368912614099997</v>
      </c>
      <c r="M581" s="87">
        <v>0.13922432807795501</v>
      </c>
      <c r="N581" s="86">
        <v>24.9197533844</v>
      </c>
      <c r="O581" s="87">
        <v>0.133976830852121</v>
      </c>
    </row>
    <row r="582" spans="1:15" customFormat="1" x14ac:dyDescent="0.3">
      <c r="A582" s="58" t="s">
        <v>261</v>
      </c>
      <c r="B582" s="63">
        <v>125.9242879243</v>
      </c>
      <c r="C582" s="64">
        <v>8.4073082088678197E-2</v>
      </c>
      <c r="D582" s="63">
        <v>2.2904706847999998</v>
      </c>
      <c r="E582" s="62">
        <v>2.4586684632351499E-2</v>
      </c>
      <c r="F582" s="63">
        <v>52.925015133499997</v>
      </c>
      <c r="G582" s="64">
        <v>7.9385961699317997E-2</v>
      </c>
      <c r="H582" s="89">
        <v>28.035538534499999</v>
      </c>
      <c r="I582" s="90">
        <v>0.141117494306015</v>
      </c>
      <c r="J582" s="89">
        <v>9.8740898558999906</v>
      </c>
      <c r="K582" s="91">
        <v>7.9276387887864799E-2</v>
      </c>
      <c r="L582" s="89">
        <v>20.640425867099999</v>
      </c>
      <c r="M582" s="91">
        <v>8.1247887203754102E-2</v>
      </c>
      <c r="N582" s="89">
        <v>17.8876234118</v>
      </c>
      <c r="O582" s="91">
        <v>9.6169775808833804E-2</v>
      </c>
    </row>
    <row r="583" spans="1:15" customFormat="1" x14ac:dyDescent="0.3">
      <c r="A583" s="58" t="s">
        <v>262</v>
      </c>
      <c r="B583" s="59">
        <v>18.498027017199998</v>
      </c>
      <c r="C583" s="60">
        <v>1.23501682600782E-2</v>
      </c>
      <c r="D583" s="59">
        <v>0</v>
      </c>
      <c r="E583" s="60">
        <v>0</v>
      </c>
      <c r="F583" s="59">
        <v>16.853124913199999</v>
      </c>
      <c r="G583" s="61">
        <v>2.5279190294010202E-2</v>
      </c>
      <c r="H583" s="86">
        <v>1.2629666904000001</v>
      </c>
      <c r="I583" s="87">
        <v>6.3571703651023603E-3</v>
      </c>
      <c r="J583" s="86">
        <v>0</v>
      </c>
      <c r="K583" s="87">
        <v>0</v>
      </c>
      <c r="L583" s="86">
        <v>0.3819354136</v>
      </c>
      <c r="M583" s="87">
        <v>1.50343048167213E-3</v>
      </c>
      <c r="N583" s="86">
        <v>0</v>
      </c>
      <c r="O583" s="87">
        <v>0</v>
      </c>
    </row>
    <row r="584" spans="1:15" customFormat="1" x14ac:dyDescent="0.3">
      <c r="A584" s="58" t="s">
        <v>263</v>
      </c>
      <c r="B584" s="63">
        <v>194.6450493111</v>
      </c>
      <c r="C584" s="64">
        <v>0.12995435176671</v>
      </c>
      <c r="D584" s="63">
        <v>11.8369303686999</v>
      </c>
      <c r="E584" s="64">
        <v>0.127061601757956</v>
      </c>
      <c r="F584" s="63">
        <v>67.058325482300006</v>
      </c>
      <c r="G584" s="62">
        <v>0.10058551036650799</v>
      </c>
      <c r="H584" s="89">
        <v>24.974493672000001</v>
      </c>
      <c r="I584" s="91">
        <v>0.125709658268811</v>
      </c>
      <c r="J584" s="89">
        <v>22.9011212321</v>
      </c>
      <c r="K584" s="91">
        <v>0.183866887617815</v>
      </c>
      <c r="L584" s="89">
        <v>32.7120131434</v>
      </c>
      <c r="M584" s="91">
        <v>0.128765848689153</v>
      </c>
      <c r="N584" s="89">
        <v>38.5128117645</v>
      </c>
      <c r="O584" s="90">
        <v>0.20705760557976099</v>
      </c>
    </row>
    <row r="585" spans="1:15" customFormat="1" x14ac:dyDescent="0.3">
      <c r="A585" s="58" t="s">
        <v>264</v>
      </c>
      <c r="B585" s="59">
        <v>77.849638540900003</v>
      </c>
      <c r="C585" s="60">
        <v>5.1976145027380301E-2</v>
      </c>
      <c r="D585" s="59">
        <v>4.2355920963999996</v>
      </c>
      <c r="E585" s="60">
        <v>4.5466273721185203E-2</v>
      </c>
      <c r="F585" s="59">
        <v>34.240363481499898</v>
      </c>
      <c r="G585" s="60">
        <v>5.1359535317214197E-2</v>
      </c>
      <c r="H585" s="86">
        <v>16.243587394199999</v>
      </c>
      <c r="I585" s="87">
        <v>8.1762451211324999E-2</v>
      </c>
      <c r="J585" s="86">
        <v>2.000337585</v>
      </c>
      <c r="K585" s="87">
        <v>1.6060167631589801E-2</v>
      </c>
      <c r="L585" s="86">
        <v>19.595205619400001</v>
      </c>
      <c r="M585" s="87">
        <v>7.7133537173623604E-2</v>
      </c>
      <c r="N585" s="86">
        <v>2.6386637557000001</v>
      </c>
      <c r="O585" s="88">
        <v>1.41863285009212E-2</v>
      </c>
    </row>
    <row r="586" spans="1:15" customFormat="1" x14ac:dyDescent="0.3">
      <c r="A586" s="58" t="s">
        <v>265</v>
      </c>
      <c r="B586" s="63">
        <v>39.555768225900003</v>
      </c>
      <c r="C586" s="64">
        <v>2.6409324237243299E-2</v>
      </c>
      <c r="D586" s="63">
        <v>1.4171501179999999</v>
      </c>
      <c r="E586" s="64">
        <v>1.52121672017855E-2</v>
      </c>
      <c r="F586" s="63">
        <v>13.654336556500001</v>
      </c>
      <c r="G586" s="64">
        <v>2.0481102105869599E-2</v>
      </c>
      <c r="H586" s="89">
        <v>2.3664371267000002</v>
      </c>
      <c r="I586" s="91">
        <v>1.19115128586413E-2</v>
      </c>
      <c r="J586" s="89">
        <v>6.1080137592000003</v>
      </c>
      <c r="K586" s="91">
        <v>4.9039584920266902E-2</v>
      </c>
      <c r="L586" s="89">
        <v>9.0794258905999907</v>
      </c>
      <c r="M586" s="91">
        <v>3.5739774720935001E-2</v>
      </c>
      <c r="N586" s="89">
        <v>6.93040477489998</v>
      </c>
      <c r="O586" s="91">
        <v>3.7260146757502402E-2</v>
      </c>
    </row>
    <row r="587" spans="1:15" customFormat="1" x14ac:dyDescent="0.3">
      <c r="A587" s="58" t="s">
        <v>266</v>
      </c>
      <c r="B587" s="59">
        <v>404.65753377990001</v>
      </c>
      <c r="C587" s="60">
        <v>0.27016873881972098</v>
      </c>
      <c r="D587" s="59">
        <v>24.542032355300002</v>
      </c>
      <c r="E587" s="60">
        <v>0.26344245039286102</v>
      </c>
      <c r="F587" s="59">
        <v>198.40706186880101</v>
      </c>
      <c r="G587" s="60">
        <v>0.29760474087084399</v>
      </c>
      <c r="H587" s="86">
        <v>52.382196451599903</v>
      </c>
      <c r="I587" s="87">
        <v>0.263666927617556</v>
      </c>
      <c r="J587" s="86">
        <v>20.2540302542</v>
      </c>
      <c r="K587" s="88">
        <v>0.16261411250628699</v>
      </c>
      <c r="L587" s="86">
        <v>62.570698162600102</v>
      </c>
      <c r="M587" s="87">
        <v>0.24630000656519099</v>
      </c>
      <c r="N587" s="86">
        <v>51.643839647500002</v>
      </c>
      <c r="O587" s="87">
        <v>0.27765435164132102</v>
      </c>
    </row>
    <row r="588" spans="1:15" customFormat="1" x14ac:dyDescent="0.3">
      <c r="A588" s="58" t="s">
        <v>272</v>
      </c>
      <c r="B588" s="63">
        <v>40.388754131900001</v>
      </c>
      <c r="C588" s="64">
        <v>2.6965465499649701E-2</v>
      </c>
      <c r="D588" s="63">
        <v>1.2092271413</v>
      </c>
      <c r="E588" s="64">
        <v>1.2980251862345501E-2</v>
      </c>
      <c r="F588" s="63">
        <v>25.6963695713</v>
      </c>
      <c r="G588" s="64">
        <v>3.85437964534001E-2</v>
      </c>
      <c r="H588" s="89">
        <v>6.0524690673000103</v>
      </c>
      <c r="I588" s="91">
        <v>3.0465234976349401E-2</v>
      </c>
      <c r="J588" s="89">
        <v>1.6064429998</v>
      </c>
      <c r="K588" s="91">
        <v>1.2897694899524701E-2</v>
      </c>
      <c r="L588" s="89">
        <v>3.4858432789</v>
      </c>
      <c r="M588" s="91">
        <v>1.37214902133133E-2</v>
      </c>
      <c r="N588" s="89">
        <v>0.79464318230000097</v>
      </c>
      <c r="O588" s="91">
        <v>4.2722643992715399E-3</v>
      </c>
    </row>
    <row r="589" spans="1:15" customFormat="1" x14ac:dyDescent="0.3">
      <c r="A589" s="58" t="s">
        <v>273</v>
      </c>
      <c r="B589" s="59">
        <v>82.699739997799995</v>
      </c>
      <c r="C589" s="60">
        <v>5.5214304914132997E-2</v>
      </c>
      <c r="D589" s="59">
        <v>1.3448652378999999</v>
      </c>
      <c r="E589" s="60">
        <v>1.4436236925750899E-2</v>
      </c>
      <c r="F589" s="59">
        <v>37.524231815299899</v>
      </c>
      <c r="G589" s="60">
        <v>5.6285240961606801E-2</v>
      </c>
      <c r="H589" s="86">
        <v>12.4775523787</v>
      </c>
      <c r="I589" s="87">
        <v>6.2806031872275001E-2</v>
      </c>
      <c r="J589" s="86">
        <v>4.6124812570999998</v>
      </c>
      <c r="K589" s="87">
        <v>3.70323603086187E-2</v>
      </c>
      <c r="L589" s="86">
        <v>10.7636250506</v>
      </c>
      <c r="M589" s="87">
        <v>4.2369367746844903E-2</v>
      </c>
      <c r="N589" s="86">
        <v>14.276356336799999</v>
      </c>
      <c r="O589" s="87">
        <v>7.67544103914541E-2</v>
      </c>
    </row>
    <row r="590" spans="1:15" customFormat="1" x14ac:dyDescent="0.3">
      <c r="A590" s="58" t="s">
        <v>267</v>
      </c>
      <c r="B590" s="63">
        <v>61.076370596499999</v>
      </c>
      <c r="C590" s="64">
        <v>4.0777508481325997E-2</v>
      </c>
      <c r="D590" s="63">
        <v>5.3222960695000001</v>
      </c>
      <c r="E590" s="64">
        <v>5.71313205836671E-2</v>
      </c>
      <c r="F590" s="63">
        <v>25.949837781599999</v>
      </c>
      <c r="G590" s="64">
        <v>3.8923991292912401E-2</v>
      </c>
      <c r="H590" s="89">
        <v>6.3202430448999802</v>
      </c>
      <c r="I590" s="91">
        <v>3.1813081129287199E-2</v>
      </c>
      <c r="J590" s="89">
        <v>9.1042317430000299</v>
      </c>
      <c r="K590" s="91">
        <v>7.3095406018390305E-2</v>
      </c>
      <c r="L590" s="89">
        <v>12.357569613600001</v>
      </c>
      <c r="M590" s="91">
        <v>4.86436873222994E-2</v>
      </c>
      <c r="N590" s="89">
        <v>4.0365502641999997</v>
      </c>
      <c r="O590" s="91">
        <v>2.1701828410202399E-2</v>
      </c>
    </row>
    <row r="591" spans="1:15" customFormat="1" x14ac:dyDescent="0.3">
      <c r="A591" s="58" t="s">
        <v>274</v>
      </c>
      <c r="B591" s="59">
        <v>358.64960313170002</v>
      </c>
      <c r="C591" s="60">
        <v>0.239451642111248</v>
      </c>
      <c r="D591" s="59">
        <v>27.975354842000002</v>
      </c>
      <c r="E591" s="60">
        <v>0.30029689161397899</v>
      </c>
      <c r="F591" s="59">
        <v>157.4226210626</v>
      </c>
      <c r="G591" s="60">
        <v>0.236129288480288</v>
      </c>
      <c r="H591" s="86">
        <v>31.662609510700001</v>
      </c>
      <c r="I591" s="88">
        <v>0.15937443512423999</v>
      </c>
      <c r="J591" s="86">
        <v>17.765447302399998</v>
      </c>
      <c r="K591" s="88">
        <v>0.14263395532145601</v>
      </c>
      <c r="L591" s="86">
        <v>72.233599198099895</v>
      </c>
      <c r="M591" s="87">
        <v>0.284336542170047</v>
      </c>
      <c r="N591" s="86">
        <v>53.472226245500003</v>
      </c>
      <c r="O591" s="87">
        <v>0.28748436232376501</v>
      </c>
    </row>
    <row r="592" spans="1:15" customFormat="1" x14ac:dyDescent="0.3">
      <c r="A592" s="65" t="s">
        <v>1</v>
      </c>
      <c r="H592" s="84"/>
      <c r="I592" s="84"/>
      <c r="J592" s="84"/>
      <c r="K592" s="84"/>
      <c r="L592" s="84"/>
      <c r="M592" s="84"/>
      <c r="N592" s="84"/>
      <c r="O592" s="84"/>
    </row>
    <row r="593" spans="1:15" customFormat="1" x14ac:dyDescent="0.3">
      <c r="A593" s="65" t="s">
        <v>1</v>
      </c>
      <c r="H593" s="84"/>
      <c r="I593" s="84"/>
      <c r="J593" s="84"/>
      <c r="K593" s="84"/>
      <c r="L593" s="84"/>
      <c r="M593" s="84"/>
      <c r="N593" s="84"/>
      <c r="O593" s="84"/>
    </row>
    <row r="594" spans="1:15" customFormat="1" x14ac:dyDescent="0.3">
      <c r="A594" s="53" t="s">
        <v>406</v>
      </c>
      <c r="H594" s="84"/>
      <c r="I594" s="84"/>
      <c r="J594" s="84"/>
      <c r="K594" s="84"/>
      <c r="L594" s="84"/>
      <c r="M594" s="84"/>
      <c r="N594" s="84"/>
      <c r="O594" s="84"/>
    </row>
    <row r="595" spans="1:15" customFormat="1" x14ac:dyDescent="0.3">
      <c r="A595" s="54" t="s">
        <v>1</v>
      </c>
      <c r="H595" s="84"/>
      <c r="I595" s="84"/>
      <c r="J595" s="84"/>
      <c r="K595" s="84"/>
      <c r="L595" s="84"/>
      <c r="M595" s="84"/>
      <c r="N595" s="84"/>
      <c r="O595" s="84"/>
    </row>
    <row r="596" spans="1:15" customFormat="1" ht="25.5" customHeight="1" x14ac:dyDescent="0.3">
      <c r="A596" s="114" t="s">
        <v>1</v>
      </c>
      <c r="B596" s="113" t="s">
        <v>504</v>
      </c>
      <c r="C596" s="113" t="s">
        <v>1</v>
      </c>
      <c r="D596" s="113" t="s">
        <v>498</v>
      </c>
      <c r="E596" s="113" t="s">
        <v>1</v>
      </c>
      <c r="F596" s="113" t="s">
        <v>499</v>
      </c>
      <c r="G596" s="113" t="s">
        <v>1</v>
      </c>
      <c r="H596" s="118" t="s">
        <v>500</v>
      </c>
      <c r="I596" s="118" t="s">
        <v>1</v>
      </c>
      <c r="J596" s="118" t="s">
        <v>501</v>
      </c>
      <c r="K596" s="118" t="s">
        <v>1</v>
      </c>
      <c r="L596" s="118" t="s">
        <v>502</v>
      </c>
      <c r="M596" s="118" t="s">
        <v>1</v>
      </c>
      <c r="N596" s="118" t="s">
        <v>503</v>
      </c>
      <c r="O596" s="118" t="s">
        <v>1</v>
      </c>
    </row>
    <row r="597" spans="1:15" customFormat="1" x14ac:dyDescent="0.3">
      <c r="A597" s="115" t="s">
        <v>1</v>
      </c>
      <c r="B597" s="55" t="s">
        <v>14</v>
      </c>
      <c r="C597" s="55" t="s">
        <v>15</v>
      </c>
      <c r="D597" s="55" t="s">
        <v>14</v>
      </c>
      <c r="E597" s="55" t="s">
        <v>15</v>
      </c>
      <c r="F597" s="55" t="s">
        <v>14</v>
      </c>
      <c r="G597" s="55" t="s">
        <v>15</v>
      </c>
      <c r="H597" s="80" t="s">
        <v>14</v>
      </c>
      <c r="I597" s="80" t="s">
        <v>15</v>
      </c>
      <c r="J597" s="80" t="s">
        <v>14</v>
      </c>
      <c r="K597" s="80" t="s">
        <v>15</v>
      </c>
      <c r="L597" s="80" t="s">
        <v>14</v>
      </c>
      <c r="M597" s="80" t="s">
        <v>15</v>
      </c>
      <c r="N597" s="80" t="s">
        <v>14</v>
      </c>
      <c r="O597" s="80" t="s">
        <v>15</v>
      </c>
    </row>
    <row r="598" spans="1:15" customFormat="1" x14ac:dyDescent="0.3">
      <c r="A598" s="56" t="s">
        <v>16</v>
      </c>
      <c r="B598" s="57">
        <v>1139.1459432654001</v>
      </c>
      <c r="C598" s="57">
        <v>1139.1459432654001</v>
      </c>
      <c r="D598" s="57">
        <v>65.183634222600006</v>
      </c>
      <c r="E598" s="57">
        <v>65.183634222600006</v>
      </c>
      <c r="F598" s="57">
        <v>509.25715456270001</v>
      </c>
      <c r="G598" s="57">
        <v>509.25715456270001</v>
      </c>
      <c r="H598" s="85">
        <v>167.00544842479999</v>
      </c>
      <c r="I598" s="85">
        <v>167.00544842479999</v>
      </c>
      <c r="J598" s="85">
        <v>106.7872741191</v>
      </c>
      <c r="K598" s="85">
        <v>106.7872741191</v>
      </c>
      <c r="L598" s="85">
        <v>181.80901750819999</v>
      </c>
      <c r="M598" s="85">
        <v>181.80901750819999</v>
      </c>
      <c r="N598" s="85">
        <v>132.5282428349</v>
      </c>
      <c r="O598" s="85">
        <v>132.5282428349</v>
      </c>
    </row>
    <row r="599" spans="1:15" customFormat="1" ht="25.5" customHeight="1" x14ac:dyDescent="0.3">
      <c r="A599" s="66" t="s">
        <v>252</v>
      </c>
      <c r="B599" s="59">
        <v>72.897953217999998</v>
      </c>
      <c r="C599" s="60">
        <v>6.3993515184749397E-2</v>
      </c>
      <c r="D599" s="59">
        <v>1.4877170068000001</v>
      </c>
      <c r="E599" s="60">
        <v>2.2823474397262001E-2</v>
      </c>
      <c r="F599" s="59">
        <v>42.632974361600098</v>
      </c>
      <c r="G599" s="60">
        <v>8.3716004732832902E-2</v>
      </c>
      <c r="H599" s="86">
        <v>7.1111116622000203</v>
      </c>
      <c r="I599" s="87">
        <v>4.25801177702416E-2</v>
      </c>
      <c r="J599" s="86">
        <v>17.9806749175</v>
      </c>
      <c r="K599" s="90">
        <v>0.16837844271075</v>
      </c>
      <c r="L599" s="86">
        <v>2.3425740004</v>
      </c>
      <c r="M599" s="88">
        <v>1.28848064441817E-2</v>
      </c>
      <c r="N599" s="86">
        <v>2.8817076617000001</v>
      </c>
      <c r="O599" s="87">
        <v>2.1744102238569301E-2</v>
      </c>
    </row>
    <row r="600" spans="1:15" customFormat="1" x14ac:dyDescent="0.3">
      <c r="A600" s="58" t="s">
        <v>253</v>
      </c>
      <c r="B600" s="63">
        <v>340.53281646210002</v>
      </c>
      <c r="C600" s="64">
        <v>0.29893695226263201</v>
      </c>
      <c r="D600" s="63">
        <v>14.8417609104</v>
      </c>
      <c r="E600" s="64">
        <v>0.22769152237992499</v>
      </c>
      <c r="F600" s="63">
        <v>144.6705541778</v>
      </c>
      <c r="G600" s="64">
        <v>0.28408153499979599</v>
      </c>
      <c r="H600" s="89">
        <v>61.689720607400197</v>
      </c>
      <c r="I600" s="91">
        <v>0.36938747321874299</v>
      </c>
      <c r="J600" s="89">
        <v>38.058151626600001</v>
      </c>
      <c r="K600" s="91">
        <v>0.35639220066759703</v>
      </c>
      <c r="L600" s="89">
        <v>68.644523382299894</v>
      </c>
      <c r="M600" s="90">
        <v>0.37756390922251098</v>
      </c>
      <c r="N600" s="89">
        <v>27.9289551942</v>
      </c>
      <c r="O600" s="88">
        <v>0.210739647616041</v>
      </c>
    </row>
    <row r="601" spans="1:15" customFormat="1" ht="22.8" x14ac:dyDescent="0.3">
      <c r="A601" s="66" t="s">
        <v>254</v>
      </c>
      <c r="B601" s="59">
        <v>21.456264747900001</v>
      </c>
      <c r="C601" s="60">
        <v>1.8835395828558098E-2</v>
      </c>
      <c r="D601" s="59">
        <v>2.2266620514</v>
      </c>
      <c r="E601" s="60">
        <v>3.4159832877621102E-2</v>
      </c>
      <c r="F601" s="59">
        <v>5.3789682694999996</v>
      </c>
      <c r="G601" s="60">
        <v>1.0562381345666E-2</v>
      </c>
      <c r="H601" s="86">
        <v>6.0590268715000004</v>
      </c>
      <c r="I601" s="87">
        <v>3.62804143735962E-2</v>
      </c>
      <c r="J601" s="86">
        <v>2.0095285003000001</v>
      </c>
      <c r="K601" s="87">
        <v>1.8818052215273998E-2</v>
      </c>
      <c r="L601" s="86">
        <v>4.2400324259</v>
      </c>
      <c r="M601" s="87">
        <v>2.33213538250861E-2</v>
      </c>
      <c r="N601" s="86">
        <v>1.5420466292999999</v>
      </c>
      <c r="O601" s="87">
        <v>1.16356075981558E-2</v>
      </c>
    </row>
    <row r="602" spans="1:15" customFormat="1" x14ac:dyDescent="0.3">
      <c r="A602" s="58" t="s">
        <v>255</v>
      </c>
      <c r="B602" s="63">
        <v>5.4449373672999997</v>
      </c>
      <c r="C602" s="64">
        <v>4.7798417748755699E-3</v>
      </c>
      <c r="D602" s="63">
        <v>0</v>
      </c>
      <c r="E602" s="64">
        <v>0</v>
      </c>
      <c r="F602" s="63">
        <v>1.1769005385</v>
      </c>
      <c r="G602" s="64">
        <v>2.31101424487714E-3</v>
      </c>
      <c r="H602" s="89">
        <v>2.3598056322000001</v>
      </c>
      <c r="I602" s="91">
        <v>1.4130111648798E-2</v>
      </c>
      <c r="J602" s="89">
        <v>1.7544906932</v>
      </c>
      <c r="K602" s="91">
        <v>1.6429773188546899E-2</v>
      </c>
      <c r="L602" s="89">
        <v>0</v>
      </c>
      <c r="M602" s="91">
        <v>0</v>
      </c>
      <c r="N602" s="89">
        <v>1.9082311966000001</v>
      </c>
      <c r="O602" s="91">
        <v>1.43986757522864E-2</v>
      </c>
    </row>
    <row r="603" spans="1:15" customFormat="1" x14ac:dyDescent="0.3">
      <c r="A603" s="58" t="s">
        <v>256</v>
      </c>
      <c r="B603" s="59">
        <v>7.7687630615999996</v>
      </c>
      <c r="C603" s="60">
        <v>6.8198136573533099E-3</v>
      </c>
      <c r="D603" s="59">
        <v>5.0581600276999996</v>
      </c>
      <c r="E603" s="61">
        <v>7.7598619469828101E-2</v>
      </c>
      <c r="F603" s="59">
        <v>1.0653112413000001</v>
      </c>
      <c r="G603" s="60">
        <v>2.0918925375035401E-3</v>
      </c>
      <c r="H603" s="86">
        <v>0.31890669500000002</v>
      </c>
      <c r="I603" s="87">
        <v>1.9095586282240301E-3</v>
      </c>
      <c r="J603" s="86">
        <v>1.3263850976</v>
      </c>
      <c r="K603" s="87">
        <v>1.24208161369554E-2</v>
      </c>
      <c r="L603" s="86">
        <v>0</v>
      </c>
      <c r="M603" s="87">
        <v>0</v>
      </c>
      <c r="N603" s="86">
        <v>0</v>
      </c>
      <c r="O603" s="87">
        <v>0</v>
      </c>
    </row>
    <row r="604" spans="1:15" customFormat="1" x14ac:dyDescent="0.3">
      <c r="A604" s="58" t="s">
        <v>257</v>
      </c>
      <c r="B604" s="63">
        <v>15.1949040696</v>
      </c>
      <c r="C604" s="64">
        <v>1.3338856324276799E-2</v>
      </c>
      <c r="D604" s="63">
        <v>1.1852904754</v>
      </c>
      <c r="E604" s="64">
        <v>1.8183866081358298E-2</v>
      </c>
      <c r="F604" s="63">
        <v>8.0171051724999902</v>
      </c>
      <c r="G604" s="64">
        <v>1.57427443103559E-2</v>
      </c>
      <c r="H604" s="89">
        <v>1.1118501179</v>
      </c>
      <c r="I604" s="91">
        <v>6.6575679319866602E-3</v>
      </c>
      <c r="J604" s="89">
        <v>1.1118501179</v>
      </c>
      <c r="K604" s="91">
        <v>1.0411822261330099E-2</v>
      </c>
      <c r="L604" s="89">
        <v>4.0596612882000001</v>
      </c>
      <c r="M604" s="91">
        <v>2.2329262562660799E-2</v>
      </c>
      <c r="N604" s="89">
        <v>0.82099701560000005</v>
      </c>
      <c r="O604" s="91">
        <v>6.1948834304154697E-3</v>
      </c>
    </row>
    <row r="605" spans="1:15" customFormat="1" x14ac:dyDescent="0.3">
      <c r="A605" s="58" t="s">
        <v>258</v>
      </c>
      <c r="B605" s="59">
        <v>5.8401603241000002</v>
      </c>
      <c r="C605" s="60">
        <v>5.12678850205882E-3</v>
      </c>
      <c r="D605" s="59">
        <v>0</v>
      </c>
      <c r="E605" s="60">
        <v>0</v>
      </c>
      <c r="F605" s="59">
        <v>1.1193656596999999</v>
      </c>
      <c r="G605" s="60">
        <v>2.19803619776575E-3</v>
      </c>
      <c r="H605" s="86">
        <v>1.5674574720000001</v>
      </c>
      <c r="I605" s="87">
        <v>9.3856666760533999E-3</v>
      </c>
      <c r="J605" s="86">
        <v>0</v>
      </c>
      <c r="K605" s="87">
        <v>0</v>
      </c>
      <c r="L605" s="86">
        <v>0</v>
      </c>
      <c r="M605" s="87">
        <v>0</v>
      </c>
      <c r="N605" s="86">
        <v>3.1533371924</v>
      </c>
      <c r="O605" s="90">
        <v>2.3793699553749801E-2</v>
      </c>
    </row>
    <row r="606" spans="1:15" customFormat="1" x14ac:dyDescent="0.3">
      <c r="A606" s="58" t="s">
        <v>259</v>
      </c>
      <c r="B606" s="63">
        <v>10.9234526797</v>
      </c>
      <c r="C606" s="64">
        <v>9.5891599704841599E-3</v>
      </c>
      <c r="D606" s="63">
        <v>2.2916020907000001</v>
      </c>
      <c r="E606" s="61">
        <v>3.5156095821142E-2</v>
      </c>
      <c r="F606" s="63">
        <v>2.2259774369000098</v>
      </c>
      <c r="G606" s="64">
        <v>4.3710283045732597E-3</v>
      </c>
      <c r="H606" s="89">
        <v>1.2928547959000001</v>
      </c>
      <c r="I606" s="91">
        <v>7.74139291917864E-3</v>
      </c>
      <c r="J606" s="89">
        <v>0.50740881169999996</v>
      </c>
      <c r="K606" s="91">
        <v>4.7515850169008497E-3</v>
      </c>
      <c r="L606" s="89">
        <v>4.6155946957999996</v>
      </c>
      <c r="M606" s="91">
        <v>2.53870504282981E-2</v>
      </c>
      <c r="N606" s="89">
        <v>0.49742366040000002</v>
      </c>
      <c r="O606" s="91">
        <v>3.7533407955893301E-3</v>
      </c>
    </row>
    <row r="607" spans="1:15" customFormat="1" x14ac:dyDescent="0.3">
      <c r="A607" s="58" t="s">
        <v>260</v>
      </c>
      <c r="B607" s="59">
        <v>94.656143496300203</v>
      </c>
      <c r="C607" s="60">
        <v>8.3093956534634195E-2</v>
      </c>
      <c r="D607" s="59">
        <v>1.7025288592000001</v>
      </c>
      <c r="E607" s="60">
        <v>2.61189619066945E-2</v>
      </c>
      <c r="F607" s="59">
        <v>59.216751987900103</v>
      </c>
      <c r="G607" s="61">
        <v>0.116280648111364</v>
      </c>
      <c r="H607" s="86">
        <v>8.0418641284000305</v>
      </c>
      <c r="I607" s="87">
        <v>4.8153304004456603E-2</v>
      </c>
      <c r="J607" s="86">
        <v>2.5839960720000001</v>
      </c>
      <c r="K607" s="88">
        <v>2.41976030694263E-2</v>
      </c>
      <c r="L607" s="86">
        <v>10.620034074399999</v>
      </c>
      <c r="M607" s="87">
        <v>5.8413131647449802E-2</v>
      </c>
      <c r="N607" s="86">
        <v>12.0083296043</v>
      </c>
      <c r="O607" s="87">
        <v>9.0609588925582005E-2</v>
      </c>
    </row>
    <row r="608" spans="1:15" customFormat="1" x14ac:dyDescent="0.3">
      <c r="A608" s="58" t="s">
        <v>261</v>
      </c>
      <c r="B608" s="63">
        <v>47.6460370191</v>
      </c>
      <c r="C608" s="64">
        <v>4.1826104285216603E-2</v>
      </c>
      <c r="D608" s="63">
        <v>1.9459910897999999</v>
      </c>
      <c r="E608" s="64">
        <v>2.98539827214068E-2</v>
      </c>
      <c r="F608" s="63">
        <v>15.886281501399999</v>
      </c>
      <c r="G608" s="64">
        <v>3.1195008963676898E-2</v>
      </c>
      <c r="H608" s="89">
        <v>13.4087779585</v>
      </c>
      <c r="I608" s="90">
        <v>8.0289464116123005E-2</v>
      </c>
      <c r="J608" s="89">
        <v>6.4210994680000004</v>
      </c>
      <c r="K608" s="91">
        <v>6.0129819034789998E-2</v>
      </c>
      <c r="L608" s="89">
        <v>5.2953560187999997</v>
      </c>
      <c r="M608" s="91">
        <v>2.9125926157986998E-2</v>
      </c>
      <c r="N608" s="89">
        <v>8.8499490739000208</v>
      </c>
      <c r="O608" s="91">
        <v>6.67778345550466E-2</v>
      </c>
    </row>
    <row r="609" spans="1:15" customFormat="1" x14ac:dyDescent="0.3">
      <c r="A609" s="58" t="s">
        <v>262</v>
      </c>
      <c r="B609" s="59">
        <v>1.4737766541999999</v>
      </c>
      <c r="C609" s="60">
        <v>1.2937557851238699E-3</v>
      </c>
      <c r="D609" s="59">
        <v>0</v>
      </c>
      <c r="E609" s="60">
        <v>0</v>
      </c>
      <c r="F609" s="59">
        <v>1.4737766541999999</v>
      </c>
      <c r="G609" s="60">
        <v>2.89397339044855E-3</v>
      </c>
      <c r="H609" s="86">
        <v>0</v>
      </c>
      <c r="I609" s="87">
        <v>0</v>
      </c>
      <c r="J609" s="86">
        <v>0</v>
      </c>
      <c r="K609" s="87">
        <v>0</v>
      </c>
      <c r="L609" s="86">
        <v>0</v>
      </c>
      <c r="M609" s="87">
        <v>0</v>
      </c>
      <c r="N609" s="86">
        <v>0</v>
      </c>
      <c r="O609" s="87">
        <v>0</v>
      </c>
    </row>
    <row r="610" spans="1:15" customFormat="1" x14ac:dyDescent="0.3">
      <c r="A610" s="58" t="s">
        <v>263</v>
      </c>
      <c r="B610" s="63">
        <v>113.126645291</v>
      </c>
      <c r="C610" s="64">
        <v>9.9308298431646694E-2</v>
      </c>
      <c r="D610" s="63">
        <v>8.7356357918999894</v>
      </c>
      <c r="E610" s="64">
        <v>0.13401578319594901</v>
      </c>
      <c r="F610" s="63">
        <v>41.203406348300099</v>
      </c>
      <c r="G610" s="64">
        <v>8.0908841396016201E-2</v>
      </c>
      <c r="H610" s="89">
        <v>9.6874569966999999</v>
      </c>
      <c r="I610" s="91">
        <v>5.8006832040944603E-2</v>
      </c>
      <c r="J610" s="89">
        <v>13.080306867699999</v>
      </c>
      <c r="K610" s="91">
        <v>0.122489378772901</v>
      </c>
      <c r="L610" s="89">
        <v>15.292866776</v>
      </c>
      <c r="M610" s="91">
        <v>8.4115006975989295E-2</v>
      </c>
      <c r="N610" s="89">
        <v>23.020871767900001</v>
      </c>
      <c r="O610" s="90">
        <v>0.17370540252751099</v>
      </c>
    </row>
    <row r="611" spans="1:15" customFormat="1" x14ac:dyDescent="0.3">
      <c r="A611" s="58" t="s">
        <v>264</v>
      </c>
      <c r="B611" s="59">
        <v>29.109438184399998</v>
      </c>
      <c r="C611" s="60">
        <v>2.55537390590681E-2</v>
      </c>
      <c r="D611" s="59">
        <v>0.76249902970000005</v>
      </c>
      <c r="E611" s="60">
        <v>1.16977066221268E-2</v>
      </c>
      <c r="F611" s="59">
        <v>13.5278604187</v>
      </c>
      <c r="G611" s="60">
        <v>2.6563908425236399E-2</v>
      </c>
      <c r="H611" s="86">
        <v>7.7021946837000099</v>
      </c>
      <c r="I611" s="87">
        <v>4.6119421589818299E-2</v>
      </c>
      <c r="J611" s="86">
        <v>1.3535723415000001</v>
      </c>
      <c r="K611" s="87">
        <v>1.26754086820341E-2</v>
      </c>
      <c r="L611" s="86">
        <v>5.3059865933000001</v>
      </c>
      <c r="M611" s="87">
        <v>2.91843972648974E-2</v>
      </c>
      <c r="N611" s="86">
        <v>1.1118501179</v>
      </c>
      <c r="O611" s="87">
        <v>8.3895333863673992E-3</v>
      </c>
    </row>
    <row r="612" spans="1:15" customFormat="1" x14ac:dyDescent="0.3">
      <c r="A612" s="58" t="s">
        <v>269</v>
      </c>
      <c r="B612" s="63">
        <v>9.6983888009999699</v>
      </c>
      <c r="C612" s="64">
        <v>8.5137368555246208E-3</v>
      </c>
      <c r="D612" s="63">
        <v>0.7153317884</v>
      </c>
      <c r="E612" s="64">
        <v>1.0974101044399699E-2</v>
      </c>
      <c r="F612" s="63">
        <v>3.3097733996000001</v>
      </c>
      <c r="G612" s="64">
        <v>6.4992182632016404E-3</v>
      </c>
      <c r="H612" s="89">
        <v>0.92536996270000005</v>
      </c>
      <c r="I612" s="91">
        <v>5.5409567258320903E-3</v>
      </c>
      <c r="J612" s="89">
        <v>0</v>
      </c>
      <c r="K612" s="91">
        <v>0</v>
      </c>
      <c r="L612" s="89">
        <v>0.61772222939999999</v>
      </c>
      <c r="M612" s="91">
        <v>3.3976435155211098E-3</v>
      </c>
      <c r="N612" s="89">
        <v>4.1301914209000001</v>
      </c>
      <c r="O612" s="90">
        <v>3.1164613161326502E-2</v>
      </c>
    </row>
    <row r="613" spans="1:15" customFormat="1" x14ac:dyDescent="0.3">
      <c r="A613" s="58" t="s">
        <v>266</v>
      </c>
      <c r="B613" s="59">
        <v>289.60710139949998</v>
      </c>
      <c r="C613" s="60">
        <v>0.25423178049454398</v>
      </c>
      <c r="D613" s="59">
        <v>19.187289773699899</v>
      </c>
      <c r="E613" s="60">
        <v>0.29435747181840199</v>
      </c>
      <c r="F613" s="59">
        <v>139.08929704139999</v>
      </c>
      <c r="G613" s="60">
        <v>0.27312193023745801</v>
      </c>
      <c r="H613" s="86">
        <v>32.711919314600003</v>
      </c>
      <c r="I613" s="87">
        <v>0.19587336594787599</v>
      </c>
      <c r="J613" s="86">
        <v>13.873105644200001</v>
      </c>
      <c r="K613" s="88">
        <v>0.12991347291745001</v>
      </c>
      <c r="L613" s="86">
        <v>51.307291569900002</v>
      </c>
      <c r="M613" s="87">
        <v>0.282204327778109</v>
      </c>
      <c r="N613" s="86">
        <v>34.316823657400001</v>
      </c>
      <c r="O613" s="87">
        <v>0.25893970163137903</v>
      </c>
    </row>
    <row r="614" spans="1:15" customFormat="1" x14ac:dyDescent="0.3">
      <c r="A614" s="58" t="s">
        <v>272</v>
      </c>
      <c r="B614" s="63">
        <v>5.9375997397000004</v>
      </c>
      <c r="C614" s="64">
        <v>5.2123257558023403E-3</v>
      </c>
      <c r="D614" s="63">
        <v>0.50740881169999996</v>
      </c>
      <c r="E614" s="64">
        <v>7.7842976653804703E-3</v>
      </c>
      <c r="F614" s="63">
        <v>2.4585140378000001</v>
      </c>
      <c r="G614" s="64">
        <v>4.8276475171195798E-3</v>
      </c>
      <c r="H614" s="89">
        <v>2.9716768901999999</v>
      </c>
      <c r="I614" s="91">
        <v>1.77938918653789E-2</v>
      </c>
      <c r="J614" s="89">
        <v>0</v>
      </c>
      <c r="K614" s="91">
        <v>0</v>
      </c>
      <c r="L614" s="89">
        <v>0</v>
      </c>
      <c r="M614" s="91">
        <v>0</v>
      </c>
      <c r="N614" s="89">
        <v>0</v>
      </c>
      <c r="O614" s="91">
        <v>0</v>
      </c>
    </row>
    <row r="615" spans="1:15" customFormat="1" x14ac:dyDescent="0.3">
      <c r="A615" s="58" t="s">
        <v>273</v>
      </c>
      <c r="B615" s="59">
        <v>25.2959967653</v>
      </c>
      <c r="C615" s="60">
        <v>2.22061070531386E-2</v>
      </c>
      <c r="D615" s="59">
        <v>0.81681364339999996</v>
      </c>
      <c r="E615" s="60">
        <v>1.25309619989982E-2</v>
      </c>
      <c r="F615" s="59">
        <v>8.1866600653999999</v>
      </c>
      <c r="G615" s="60">
        <v>1.60756898397037E-2</v>
      </c>
      <c r="H615" s="86">
        <v>4.8593844769999999</v>
      </c>
      <c r="I615" s="87">
        <v>2.90971613371531E-2</v>
      </c>
      <c r="J615" s="86">
        <v>1.7705937985</v>
      </c>
      <c r="K615" s="87">
        <v>1.65805692963494E-2</v>
      </c>
      <c r="L615" s="86">
        <v>2.5669751430000001</v>
      </c>
      <c r="M615" s="87">
        <v>1.41190749401868E-2</v>
      </c>
      <c r="N615" s="86">
        <v>6.3209783782000004</v>
      </c>
      <c r="O615" s="87">
        <v>4.7695330768661101E-2</v>
      </c>
    </row>
    <row r="616" spans="1:15" customFormat="1" x14ac:dyDescent="0.3">
      <c r="A616" s="58" t="s">
        <v>275</v>
      </c>
      <c r="B616" s="63">
        <v>42.535563984600003</v>
      </c>
      <c r="C616" s="64">
        <v>3.7339872240312197E-2</v>
      </c>
      <c r="D616" s="63">
        <v>3.7189428724</v>
      </c>
      <c r="E616" s="64">
        <v>5.7053321999505698E-2</v>
      </c>
      <c r="F616" s="63">
        <v>18.617676250199999</v>
      </c>
      <c r="G616" s="64">
        <v>3.6558497182404899E-2</v>
      </c>
      <c r="H616" s="89">
        <v>5.1860701588999998</v>
      </c>
      <c r="I616" s="91">
        <v>3.10532992055957E-2</v>
      </c>
      <c r="J616" s="89">
        <v>4.9561101623999999</v>
      </c>
      <c r="K616" s="91">
        <v>4.6411056029695502E-2</v>
      </c>
      <c r="L616" s="89">
        <v>6.9003993108000099</v>
      </c>
      <c r="M616" s="91">
        <v>3.7954109237121697E-2</v>
      </c>
      <c r="N616" s="89">
        <v>4.0365502641999997</v>
      </c>
      <c r="O616" s="91">
        <v>3.0458038059318598E-2</v>
      </c>
    </row>
    <row r="617" spans="1:15" customFormat="1" x14ac:dyDescent="0.3">
      <c r="A617" s="58" t="s">
        <v>274</v>
      </c>
      <c r="B617" s="59">
        <v>0</v>
      </c>
      <c r="C617" s="60">
        <v>0</v>
      </c>
      <c r="D617" s="59">
        <v>0</v>
      </c>
      <c r="E617" s="60">
        <v>0</v>
      </c>
      <c r="F617" s="59">
        <v>0</v>
      </c>
      <c r="G617" s="60">
        <v>0</v>
      </c>
      <c r="H617" s="86">
        <v>0</v>
      </c>
      <c r="I617" s="87">
        <v>0</v>
      </c>
      <c r="J617" s="86">
        <v>0</v>
      </c>
      <c r="K617" s="87">
        <v>0</v>
      </c>
      <c r="L617" s="86">
        <v>0</v>
      </c>
      <c r="M617" s="87">
        <v>0</v>
      </c>
      <c r="N617" s="86">
        <v>0</v>
      </c>
      <c r="O617" s="87">
        <v>0</v>
      </c>
    </row>
    <row r="618" spans="1:15" customFormat="1" x14ac:dyDescent="0.3">
      <c r="A618" s="65" t="s">
        <v>1</v>
      </c>
      <c r="H618" s="84"/>
      <c r="I618" s="84"/>
      <c r="J618" s="84"/>
      <c r="K618" s="84"/>
      <c r="L618" s="84"/>
      <c r="M618" s="84"/>
      <c r="N618" s="84"/>
      <c r="O618" s="84"/>
    </row>
    <row r="619" spans="1:15" customFormat="1" x14ac:dyDescent="0.3">
      <c r="A619" s="65" t="s">
        <v>1</v>
      </c>
      <c r="H619" s="84"/>
      <c r="I619" s="84"/>
      <c r="J619" s="84"/>
      <c r="K619" s="84"/>
      <c r="L619" s="84"/>
      <c r="M619" s="84"/>
      <c r="N619" s="84"/>
      <c r="O619" s="84"/>
    </row>
    <row r="620" spans="1:15" customFormat="1" x14ac:dyDescent="0.3">
      <c r="A620" s="53" t="s">
        <v>407</v>
      </c>
      <c r="H620" s="84"/>
      <c r="I620" s="84"/>
      <c r="J620" s="84"/>
      <c r="K620" s="84"/>
      <c r="L620" s="84"/>
      <c r="M620" s="84"/>
      <c r="N620" s="84"/>
      <c r="O620" s="84"/>
    </row>
    <row r="621" spans="1:15" customFormat="1" x14ac:dyDescent="0.3">
      <c r="A621" s="54" t="s">
        <v>1</v>
      </c>
      <c r="H621" s="84"/>
      <c r="I621" s="84"/>
      <c r="J621" s="84"/>
      <c r="K621" s="84"/>
      <c r="L621" s="84"/>
      <c r="M621" s="84"/>
      <c r="N621" s="84"/>
      <c r="O621" s="84"/>
    </row>
    <row r="622" spans="1:15" customFormat="1" ht="25.5" customHeight="1" x14ac:dyDescent="0.3">
      <c r="A622" s="114" t="s">
        <v>1</v>
      </c>
      <c r="B622" s="113" t="s">
        <v>504</v>
      </c>
      <c r="C622" s="113" t="s">
        <v>1</v>
      </c>
      <c r="D622" s="113" t="s">
        <v>498</v>
      </c>
      <c r="E622" s="113" t="s">
        <v>1</v>
      </c>
      <c r="F622" s="113" t="s">
        <v>499</v>
      </c>
      <c r="G622" s="113" t="s">
        <v>1</v>
      </c>
      <c r="H622" s="118" t="s">
        <v>500</v>
      </c>
      <c r="I622" s="118" t="s">
        <v>1</v>
      </c>
      <c r="J622" s="118" t="s">
        <v>501</v>
      </c>
      <c r="K622" s="118" t="s">
        <v>1</v>
      </c>
      <c r="L622" s="118" t="s">
        <v>502</v>
      </c>
      <c r="M622" s="118" t="s">
        <v>1</v>
      </c>
      <c r="N622" s="118" t="s">
        <v>503</v>
      </c>
      <c r="O622" s="118" t="s">
        <v>1</v>
      </c>
    </row>
    <row r="623" spans="1:15" customFormat="1" x14ac:dyDescent="0.3">
      <c r="A623" s="115" t="s">
        <v>1</v>
      </c>
      <c r="B623" s="55" t="s">
        <v>14</v>
      </c>
      <c r="C623" s="55" t="s">
        <v>15</v>
      </c>
      <c r="D623" s="55" t="s">
        <v>14</v>
      </c>
      <c r="E623" s="55" t="s">
        <v>15</v>
      </c>
      <c r="F623" s="55" t="s">
        <v>14</v>
      </c>
      <c r="G623" s="55" t="s">
        <v>15</v>
      </c>
      <c r="H623" s="80" t="s">
        <v>14</v>
      </c>
      <c r="I623" s="80" t="s">
        <v>15</v>
      </c>
      <c r="J623" s="80" t="s">
        <v>14</v>
      </c>
      <c r="K623" s="80" t="s">
        <v>15</v>
      </c>
      <c r="L623" s="80" t="s">
        <v>14</v>
      </c>
      <c r="M623" s="80" t="s">
        <v>15</v>
      </c>
      <c r="N623" s="80" t="s">
        <v>14</v>
      </c>
      <c r="O623" s="80" t="s">
        <v>15</v>
      </c>
    </row>
    <row r="624" spans="1:15" customFormat="1" x14ac:dyDescent="0.3">
      <c r="A624" s="56" t="s">
        <v>16</v>
      </c>
      <c r="B624" s="57">
        <v>1497.7955463971</v>
      </c>
      <c r="C624" s="57">
        <v>1497.7955463971</v>
      </c>
      <c r="D624" s="57">
        <v>93.158989064599993</v>
      </c>
      <c r="E624" s="57">
        <v>93.158989064599993</v>
      </c>
      <c r="F624" s="57">
        <v>666.67977562529995</v>
      </c>
      <c r="G624" s="57">
        <v>666.67977562529995</v>
      </c>
      <c r="H624" s="85">
        <v>198.6680579355</v>
      </c>
      <c r="I624" s="85">
        <v>198.6680579355</v>
      </c>
      <c r="J624" s="85">
        <v>124.5527214215</v>
      </c>
      <c r="K624" s="85">
        <v>124.5527214215</v>
      </c>
      <c r="L624" s="85">
        <v>254.04261670630001</v>
      </c>
      <c r="M624" s="85">
        <v>254.04261670630001</v>
      </c>
      <c r="N624" s="85">
        <v>186.00046908039999</v>
      </c>
      <c r="O624" s="85">
        <v>186.00046908039999</v>
      </c>
    </row>
    <row r="625" spans="1:15" customFormat="1" x14ac:dyDescent="0.3">
      <c r="A625" s="58" t="s">
        <v>276</v>
      </c>
      <c r="B625" s="59">
        <v>536.94290775499996</v>
      </c>
      <c r="C625" s="60">
        <v>0.35848878643456999</v>
      </c>
      <c r="D625" s="59">
        <v>18.1535574605</v>
      </c>
      <c r="E625" s="62">
        <v>0.19486640680387399</v>
      </c>
      <c r="F625" s="59">
        <v>233.323132389699</v>
      </c>
      <c r="G625" s="60">
        <v>0.34997781681746498</v>
      </c>
      <c r="H625" s="86">
        <v>81.249878378299798</v>
      </c>
      <c r="I625" s="87">
        <v>0.40897303382649802</v>
      </c>
      <c r="J625" s="86">
        <v>42.554140848300001</v>
      </c>
      <c r="K625" s="87">
        <v>0.34165564880988902</v>
      </c>
      <c r="L625" s="86">
        <v>111.5637425064</v>
      </c>
      <c r="M625" s="90">
        <v>0.43915365048919902</v>
      </c>
      <c r="N625" s="86">
        <v>55.2986286860002</v>
      </c>
      <c r="O625" s="87">
        <v>0.297303705519672</v>
      </c>
    </row>
    <row r="626" spans="1:15" customFormat="1" x14ac:dyDescent="0.3">
      <c r="A626" s="58" t="s">
        <v>277</v>
      </c>
      <c r="B626" s="63">
        <v>277.95558508319999</v>
      </c>
      <c r="C626" s="64">
        <v>0.18557645317601201</v>
      </c>
      <c r="D626" s="63">
        <v>13.736793907499999</v>
      </c>
      <c r="E626" s="64">
        <v>0.147455377580089</v>
      </c>
      <c r="F626" s="63">
        <v>131.16644220169999</v>
      </c>
      <c r="G626" s="64">
        <v>0.19674579460382599</v>
      </c>
      <c r="H626" s="89">
        <v>45.230451417300003</v>
      </c>
      <c r="I626" s="91">
        <v>0.22766846310031699</v>
      </c>
      <c r="J626" s="89">
        <v>17.090407950100001</v>
      </c>
      <c r="K626" s="91">
        <v>0.137214247549551</v>
      </c>
      <c r="L626" s="89">
        <v>62.562494200099898</v>
      </c>
      <c r="M626" s="90">
        <v>0.246267712918533</v>
      </c>
      <c r="N626" s="89">
        <v>20.672443362700001</v>
      </c>
      <c r="O626" s="88">
        <v>0.111141888323756</v>
      </c>
    </row>
    <row r="627" spans="1:15" customFormat="1" x14ac:dyDescent="0.3">
      <c r="A627" s="58" t="s">
        <v>278</v>
      </c>
      <c r="B627" s="59">
        <v>563.55565043909996</v>
      </c>
      <c r="C627" s="60">
        <v>0.37625672729146198</v>
      </c>
      <c r="D627" s="59">
        <v>27.168811705700001</v>
      </c>
      <c r="E627" s="60">
        <v>0.29163918563843699</v>
      </c>
      <c r="F627" s="59">
        <v>244.25727016139899</v>
      </c>
      <c r="G627" s="60">
        <v>0.36637870097724701</v>
      </c>
      <c r="H627" s="86">
        <v>100.67538155690001</v>
      </c>
      <c r="I627" s="90">
        <v>0.50675172749504405</v>
      </c>
      <c r="J627" s="86">
        <v>46.204686573799997</v>
      </c>
      <c r="K627" s="87">
        <v>0.37096488977899</v>
      </c>
      <c r="L627" s="86">
        <v>121.8895753339</v>
      </c>
      <c r="M627" s="90">
        <v>0.47979971594615201</v>
      </c>
      <c r="N627" s="86">
        <v>35.373485143899998</v>
      </c>
      <c r="O627" s="88">
        <v>0.190179548034417</v>
      </c>
    </row>
    <row r="628" spans="1:15" customFormat="1" x14ac:dyDescent="0.3">
      <c r="A628" s="58" t="s">
        <v>279</v>
      </c>
      <c r="B628" s="63">
        <v>55.659320628899998</v>
      </c>
      <c r="C628" s="64">
        <v>3.7160826631369499E-2</v>
      </c>
      <c r="D628" s="63">
        <v>0.68347797889999995</v>
      </c>
      <c r="E628" s="64">
        <v>7.3366830808570703E-3</v>
      </c>
      <c r="F628" s="63">
        <v>34.435838764400003</v>
      </c>
      <c r="G628" s="64">
        <v>5.1652742476103401E-2</v>
      </c>
      <c r="H628" s="89">
        <v>4.810199527</v>
      </c>
      <c r="I628" s="91">
        <v>2.4212244167412598E-2</v>
      </c>
      <c r="J628" s="89">
        <v>7.2198638770999999</v>
      </c>
      <c r="K628" s="91">
        <v>5.7966327790359498E-2</v>
      </c>
      <c r="L628" s="89">
        <v>5.1779963624000001</v>
      </c>
      <c r="M628" s="91">
        <v>2.0382392645507601E-2</v>
      </c>
      <c r="N628" s="89">
        <v>4.4437942369999996</v>
      </c>
      <c r="O628" s="91">
        <v>2.3891306613206102E-2</v>
      </c>
    </row>
    <row r="629" spans="1:15" customFormat="1" x14ac:dyDescent="0.3">
      <c r="A629" s="58" t="s">
        <v>280</v>
      </c>
      <c r="B629" s="59">
        <v>425.80534878809999</v>
      </c>
      <c r="C629" s="60">
        <v>0.28428803237688999</v>
      </c>
      <c r="D629" s="59">
        <v>16.876464152400001</v>
      </c>
      <c r="E629" s="62">
        <v>0.181157656623959</v>
      </c>
      <c r="F629" s="59">
        <v>180.25394523009999</v>
      </c>
      <c r="G629" s="60">
        <v>0.27037560133129002</v>
      </c>
      <c r="H629" s="86">
        <v>49.215413846799997</v>
      </c>
      <c r="I629" s="87">
        <v>0.247726858349712</v>
      </c>
      <c r="J629" s="86">
        <v>36.555930954300003</v>
      </c>
      <c r="K629" s="87">
        <v>0.29349764932546701</v>
      </c>
      <c r="L629" s="86">
        <v>99.095172111299902</v>
      </c>
      <c r="M629" s="90">
        <v>0.39007302552651801</v>
      </c>
      <c r="N629" s="86">
        <v>46.215921406200003</v>
      </c>
      <c r="O629" s="87">
        <v>0.24847206910119601</v>
      </c>
    </row>
    <row r="630" spans="1:15" customFormat="1" x14ac:dyDescent="0.3">
      <c r="A630" s="58" t="s">
        <v>281</v>
      </c>
      <c r="B630" s="63">
        <v>739.86763348730005</v>
      </c>
      <c r="C630" s="64">
        <v>0.49397104649364698</v>
      </c>
      <c r="D630" s="63">
        <v>34.324704907600001</v>
      </c>
      <c r="E630" s="62">
        <v>0.36845295609421003</v>
      </c>
      <c r="F630" s="63">
        <v>331.30651454349999</v>
      </c>
      <c r="G630" s="64">
        <v>0.49695000006975998</v>
      </c>
      <c r="H630" s="89">
        <v>95.292008546300096</v>
      </c>
      <c r="I630" s="91">
        <v>0.479654402104427</v>
      </c>
      <c r="J630" s="89">
        <v>52.349991650900002</v>
      </c>
      <c r="K630" s="91">
        <v>0.42030387657080498</v>
      </c>
      <c r="L630" s="89">
        <v>140.95160562890001</v>
      </c>
      <c r="M630" s="91">
        <v>0.55483448980473604</v>
      </c>
      <c r="N630" s="89">
        <v>95.742346226500203</v>
      </c>
      <c r="O630" s="91">
        <v>0.51474249876818701</v>
      </c>
    </row>
    <row r="631" spans="1:15" customFormat="1" x14ac:dyDescent="0.3">
      <c r="A631" s="58" t="s">
        <v>282</v>
      </c>
      <c r="B631" s="59">
        <v>529.33720185749996</v>
      </c>
      <c r="C631" s="60">
        <v>0.35341085312398202</v>
      </c>
      <c r="D631" s="59">
        <v>24.353212533200001</v>
      </c>
      <c r="E631" s="60">
        <v>0.26141559475610598</v>
      </c>
      <c r="F631" s="59">
        <v>240.33395640259999</v>
      </c>
      <c r="G631" s="60">
        <v>0.36049384605552698</v>
      </c>
      <c r="H631" s="86">
        <v>50.653517684199898</v>
      </c>
      <c r="I631" s="88">
        <v>0.25496558536171599</v>
      </c>
      <c r="J631" s="86">
        <v>35.536439200300002</v>
      </c>
      <c r="K631" s="87">
        <v>0.28531242669552598</v>
      </c>
      <c r="L631" s="86">
        <v>113.7847489494</v>
      </c>
      <c r="M631" s="90">
        <v>0.44789630348102999</v>
      </c>
      <c r="N631" s="86">
        <v>62.960967990999698</v>
      </c>
      <c r="O631" s="87">
        <v>0.33849897423530001</v>
      </c>
    </row>
    <row r="632" spans="1:15" customFormat="1" x14ac:dyDescent="0.3">
      <c r="A632" s="58" t="s">
        <v>283</v>
      </c>
      <c r="B632" s="63">
        <v>125.0031046122</v>
      </c>
      <c r="C632" s="64">
        <v>8.3458056016317506E-2</v>
      </c>
      <c r="D632" s="63">
        <v>13.5083860696</v>
      </c>
      <c r="E632" s="61">
        <v>0.14500357083343601</v>
      </c>
      <c r="F632" s="63">
        <v>48.760528585500097</v>
      </c>
      <c r="G632" s="64">
        <v>7.3139354707087004E-2</v>
      </c>
      <c r="H632" s="89">
        <v>6.8124182441000203</v>
      </c>
      <c r="I632" s="88">
        <v>3.4290455722438003E-2</v>
      </c>
      <c r="J632" s="89">
        <v>5.2661194184999998</v>
      </c>
      <c r="K632" s="91">
        <v>4.2280243726501E-2</v>
      </c>
      <c r="L632" s="89">
        <v>14.7617627663</v>
      </c>
      <c r="M632" s="91">
        <v>5.8107426847071701E-2</v>
      </c>
      <c r="N632" s="89">
        <v>36.318005328399998</v>
      </c>
      <c r="O632" s="90">
        <v>0.195257600735949</v>
      </c>
    </row>
    <row r="633" spans="1:15" customFormat="1" x14ac:dyDescent="0.3">
      <c r="A633" s="58" t="s">
        <v>284</v>
      </c>
      <c r="B633" s="59">
        <v>276.42017642190001</v>
      </c>
      <c r="C633" s="60">
        <v>0.18455134086011901</v>
      </c>
      <c r="D633" s="59">
        <v>13.483954601700001</v>
      </c>
      <c r="E633" s="60">
        <v>0.14474131521918601</v>
      </c>
      <c r="F633" s="59">
        <v>160.5530193658</v>
      </c>
      <c r="G633" s="61">
        <v>0.240824793605314</v>
      </c>
      <c r="H633" s="86">
        <v>26.609419573299999</v>
      </c>
      <c r="I633" s="87">
        <v>0.133939093429599</v>
      </c>
      <c r="J633" s="86">
        <v>11.7827627552</v>
      </c>
      <c r="K633" s="88">
        <v>9.4600604633325105E-2</v>
      </c>
      <c r="L633" s="86">
        <v>42.2553069422001</v>
      </c>
      <c r="M633" s="87">
        <v>0.16633156865586701</v>
      </c>
      <c r="N633" s="86">
        <v>22.726732872100001</v>
      </c>
      <c r="O633" s="88">
        <v>0.122186427724955</v>
      </c>
    </row>
    <row r="634" spans="1:15" customFormat="1" x14ac:dyDescent="0.3">
      <c r="A634" s="58" t="s">
        <v>285</v>
      </c>
      <c r="B634" s="63">
        <v>30.045503500500001</v>
      </c>
      <c r="C634" s="64">
        <v>2.00598162898625E-2</v>
      </c>
      <c r="D634" s="63">
        <v>2.3556792779000002</v>
      </c>
      <c r="E634" s="64">
        <v>2.5286655657743198E-2</v>
      </c>
      <c r="F634" s="63">
        <v>12.711481791800001</v>
      </c>
      <c r="G634" s="64">
        <v>1.9066847767922002E-2</v>
      </c>
      <c r="H634" s="89">
        <v>4.9873623086999999</v>
      </c>
      <c r="I634" s="91">
        <v>2.5103996890729199E-2</v>
      </c>
      <c r="J634" s="89">
        <v>1.9373716505</v>
      </c>
      <c r="K634" s="91">
        <v>1.5554631230767901E-2</v>
      </c>
      <c r="L634" s="89">
        <v>4.3797868778000097</v>
      </c>
      <c r="M634" s="91">
        <v>1.72403627965441E-2</v>
      </c>
      <c r="N634" s="89">
        <v>4.1986612262999996</v>
      </c>
      <c r="O634" s="91">
        <v>2.25733905245427E-2</v>
      </c>
    </row>
    <row r="635" spans="1:15" customFormat="1" x14ac:dyDescent="0.3">
      <c r="A635" s="58" t="s">
        <v>286</v>
      </c>
      <c r="B635" s="59">
        <v>454.74792868079999</v>
      </c>
      <c r="C635" s="60">
        <v>0.30361148407383198</v>
      </c>
      <c r="D635" s="59">
        <v>24.621164912600001</v>
      </c>
      <c r="E635" s="60">
        <v>0.26429188594486303</v>
      </c>
      <c r="F635" s="59">
        <v>206.11241918920101</v>
      </c>
      <c r="G635" s="60">
        <v>0.30916254958519002</v>
      </c>
      <c r="H635" s="86">
        <v>74.064812715399796</v>
      </c>
      <c r="I635" s="90">
        <v>0.372806849198909</v>
      </c>
      <c r="J635" s="86">
        <v>43.921825893700003</v>
      </c>
      <c r="K635" s="87">
        <v>0.35263642088608999</v>
      </c>
      <c r="L635" s="86">
        <v>76.731224885400096</v>
      </c>
      <c r="M635" s="87">
        <v>0.30204075946087999</v>
      </c>
      <c r="N635" s="86">
        <v>46.843056863400001</v>
      </c>
      <c r="O635" s="87">
        <v>0.25184375660446201</v>
      </c>
    </row>
    <row r="636" spans="1:15" customFormat="1" x14ac:dyDescent="0.3">
      <c r="A636" s="58" t="s">
        <v>287</v>
      </c>
      <c r="B636" s="63">
        <v>226.49303986499999</v>
      </c>
      <c r="C636" s="64">
        <v>0.151217594690959</v>
      </c>
      <c r="D636" s="63">
        <v>12.4419576559</v>
      </c>
      <c r="E636" s="64">
        <v>0.13355616866207401</v>
      </c>
      <c r="F636" s="63">
        <v>116.7298037602</v>
      </c>
      <c r="G636" s="64">
        <v>0.17509126274411899</v>
      </c>
      <c r="H636" s="89">
        <v>21.385187425200002</v>
      </c>
      <c r="I636" s="91">
        <v>0.107642807039182</v>
      </c>
      <c r="J636" s="89">
        <v>25.352538978999998</v>
      </c>
      <c r="K636" s="91">
        <v>0.20354865545815101</v>
      </c>
      <c r="L636" s="89">
        <v>24.7586978187</v>
      </c>
      <c r="M636" s="88">
        <v>9.7458836394067105E-2</v>
      </c>
      <c r="N636" s="89">
        <v>24.290484360299999</v>
      </c>
      <c r="O636" s="91">
        <v>0.130593672587999</v>
      </c>
    </row>
    <row r="637" spans="1:15" customFormat="1" x14ac:dyDescent="0.3">
      <c r="A637" s="58" t="s">
        <v>288</v>
      </c>
      <c r="B637" s="59">
        <v>140.3997272849</v>
      </c>
      <c r="C637" s="60">
        <v>9.3737578284717904E-2</v>
      </c>
      <c r="D637" s="59">
        <v>8.6429023197999992</v>
      </c>
      <c r="E637" s="60">
        <v>9.2775827717566595E-2</v>
      </c>
      <c r="F637" s="59">
        <v>28.041269189400001</v>
      </c>
      <c r="G637" s="62">
        <v>4.2061076718727802E-2</v>
      </c>
      <c r="H637" s="86">
        <v>61.932183468200101</v>
      </c>
      <c r="I637" s="90">
        <v>0.311736995427353</v>
      </c>
      <c r="J637" s="86">
        <v>24.967378159900001</v>
      </c>
      <c r="K637" s="90">
        <v>0.20045630376399101</v>
      </c>
      <c r="L637" s="86">
        <v>21.805577394899998</v>
      </c>
      <c r="M637" s="87">
        <v>8.5834328419430297E-2</v>
      </c>
      <c r="N637" s="86">
        <v>7.2450084508999897</v>
      </c>
      <c r="O637" s="88">
        <v>3.8951560104766698E-2</v>
      </c>
    </row>
    <row r="638" spans="1:15" customFormat="1" x14ac:dyDescent="0.3">
      <c r="A638" s="58" t="s">
        <v>289</v>
      </c>
      <c r="B638" s="63">
        <v>27.280717877200001</v>
      </c>
      <c r="C638" s="64">
        <v>1.8213913068991901E-2</v>
      </c>
      <c r="D638" s="63">
        <v>0</v>
      </c>
      <c r="E638" s="64">
        <v>0</v>
      </c>
      <c r="F638" s="63">
        <v>18.8184753914</v>
      </c>
      <c r="G638" s="64">
        <v>2.82271580441293E-2</v>
      </c>
      <c r="H638" s="89">
        <v>3.3160644197</v>
      </c>
      <c r="I638" s="91">
        <v>1.6691482537049801E-2</v>
      </c>
      <c r="J638" s="89">
        <v>4.9676148056000002</v>
      </c>
      <c r="K638" s="91">
        <v>3.9883631195733203E-2</v>
      </c>
      <c r="L638" s="89">
        <v>0</v>
      </c>
      <c r="M638" s="88">
        <v>0</v>
      </c>
      <c r="N638" s="89">
        <v>1.6494856630000001</v>
      </c>
      <c r="O638" s="91">
        <v>8.86818012425011E-3</v>
      </c>
    </row>
    <row r="639" spans="1:15" customFormat="1" x14ac:dyDescent="0.3">
      <c r="A639" s="58" t="s">
        <v>290</v>
      </c>
      <c r="B639" s="59">
        <v>113.8784434655</v>
      </c>
      <c r="C639" s="60">
        <v>7.6030699743653896E-2</v>
      </c>
      <c r="D639" s="59">
        <v>2.0593512300999999</v>
      </c>
      <c r="E639" s="60">
        <v>2.21057704766629E-2</v>
      </c>
      <c r="F639" s="59">
        <v>46.064847678699898</v>
      </c>
      <c r="G639" s="60">
        <v>6.9095912854855002E-2</v>
      </c>
      <c r="H639" s="86">
        <v>13.607657527300001</v>
      </c>
      <c r="I639" s="87">
        <v>6.8494440770734702E-2</v>
      </c>
      <c r="J639" s="86">
        <v>17.023717643299999</v>
      </c>
      <c r="K639" s="90">
        <v>0.13667880917422801</v>
      </c>
      <c r="L639" s="86">
        <v>28.999780941000001</v>
      </c>
      <c r="M639" s="90">
        <v>0.114153213019872</v>
      </c>
      <c r="N639" s="86">
        <v>11.926258332</v>
      </c>
      <c r="O639" s="87">
        <v>6.4119506746215693E-2</v>
      </c>
    </row>
    <row r="640" spans="1:15" customFormat="1" x14ac:dyDescent="0.3">
      <c r="A640" s="58" t="s">
        <v>291</v>
      </c>
      <c r="B640" s="63">
        <v>18.376770733299999</v>
      </c>
      <c r="C640" s="64">
        <v>1.2269211760914099E-2</v>
      </c>
      <c r="D640" s="63">
        <v>0</v>
      </c>
      <c r="E640" s="64">
        <v>0</v>
      </c>
      <c r="F640" s="63">
        <v>0.313729027700001</v>
      </c>
      <c r="G640" s="62">
        <v>4.7058428824504802E-4</v>
      </c>
      <c r="H640" s="89">
        <v>6.7528681433000202</v>
      </c>
      <c r="I640" s="90">
        <v>3.39907089920434E-2</v>
      </c>
      <c r="J640" s="89">
        <v>0</v>
      </c>
      <c r="K640" s="91">
        <v>0</v>
      </c>
      <c r="L640" s="89">
        <v>9.6289443581000107</v>
      </c>
      <c r="M640" s="90">
        <v>3.7902870325226101E-2</v>
      </c>
      <c r="N640" s="89">
        <v>1.6812292042000001</v>
      </c>
      <c r="O640" s="91">
        <v>9.0388438938467201E-3</v>
      </c>
    </row>
    <row r="641" spans="1:15" customFormat="1" x14ac:dyDescent="0.3">
      <c r="A641" s="58" t="s">
        <v>292</v>
      </c>
      <c r="B641" s="59">
        <v>58.355636148999999</v>
      </c>
      <c r="C641" s="60">
        <v>3.8961015933965497E-2</v>
      </c>
      <c r="D641" s="59">
        <v>0</v>
      </c>
      <c r="E641" s="60">
        <v>0</v>
      </c>
      <c r="F641" s="59">
        <v>23.422274760499999</v>
      </c>
      <c r="G641" s="60">
        <v>3.51327213106645E-2</v>
      </c>
      <c r="H641" s="86">
        <v>20.874936931699999</v>
      </c>
      <c r="I641" s="90">
        <v>0.105074450058183</v>
      </c>
      <c r="J641" s="86">
        <v>6.6907235232</v>
      </c>
      <c r="K641" s="87">
        <v>5.3718003483503703E-2</v>
      </c>
      <c r="L641" s="86">
        <v>8.4313943081999891</v>
      </c>
      <c r="M641" s="87">
        <v>3.3188897270522003E-2</v>
      </c>
      <c r="N641" s="86">
        <v>2.8068563596999998</v>
      </c>
      <c r="O641" s="87">
        <v>1.5090587532264299E-2</v>
      </c>
    </row>
    <row r="642" spans="1:15" customFormat="1" x14ac:dyDescent="0.3">
      <c r="A642" s="58" t="s">
        <v>293</v>
      </c>
      <c r="B642" s="63">
        <v>15.700616778100001</v>
      </c>
      <c r="C642" s="64">
        <v>1.04824832840953E-2</v>
      </c>
      <c r="D642" s="63">
        <v>0</v>
      </c>
      <c r="E642" s="64">
        <v>0</v>
      </c>
      <c r="F642" s="63">
        <v>12.385502579300001</v>
      </c>
      <c r="G642" s="64">
        <v>1.8577888563791001E-2</v>
      </c>
      <c r="H642" s="89">
        <v>0.44958639090000002</v>
      </c>
      <c r="I642" s="91">
        <v>2.2630028982613998E-3</v>
      </c>
      <c r="J642" s="89">
        <v>0.44958639090000002</v>
      </c>
      <c r="K642" s="91">
        <v>3.6096071267567899E-3</v>
      </c>
      <c r="L642" s="89">
        <v>2.8655278078999999</v>
      </c>
      <c r="M642" s="91">
        <v>1.12797130066285E-2</v>
      </c>
      <c r="N642" s="89">
        <v>0</v>
      </c>
      <c r="O642" s="91">
        <v>0</v>
      </c>
    </row>
    <row r="643" spans="1:15" customFormat="1" x14ac:dyDescent="0.3">
      <c r="A643" s="58" t="s">
        <v>294</v>
      </c>
      <c r="B643" s="59">
        <v>41.939623810100002</v>
      </c>
      <c r="C643" s="60">
        <v>2.8000900330478602E-2</v>
      </c>
      <c r="D643" s="59">
        <v>0</v>
      </c>
      <c r="E643" s="60">
        <v>0</v>
      </c>
      <c r="F643" s="59">
        <v>21.8365121490001</v>
      </c>
      <c r="G643" s="60">
        <v>3.2754124164811903E-2</v>
      </c>
      <c r="H643" s="86">
        <v>1.0356833804000001</v>
      </c>
      <c r="I643" s="88">
        <v>5.2131348701070397E-3</v>
      </c>
      <c r="J643" s="86">
        <v>2.8806451702000002</v>
      </c>
      <c r="K643" s="87">
        <v>2.31279183411142E-2</v>
      </c>
      <c r="L643" s="86">
        <v>9.9924672311999796</v>
      </c>
      <c r="M643" s="87">
        <v>3.9333822650521398E-2</v>
      </c>
      <c r="N643" s="86">
        <v>5.6430354263999698</v>
      </c>
      <c r="O643" s="87">
        <v>3.03388236293144E-2</v>
      </c>
    </row>
    <row r="644" spans="1:15" customFormat="1" x14ac:dyDescent="0.3">
      <c r="A644" s="58" t="s">
        <v>295</v>
      </c>
      <c r="B644" s="63">
        <v>72.066300856700195</v>
      </c>
      <c r="C644" s="64">
        <v>4.81149119651565E-2</v>
      </c>
      <c r="D644" s="63">
        <v>6.9967549268000004</v>
      </c>
      <c r="E644" s="64">
        <v>7.5105526552549706E-2</v>
      </c>
      <c r="F644" s="63">
        <v>31.670582015999901</v>
      </c>
      <c r="G644" s="64">
        <v>4.7504938913581402E-2</v>
      </c>
      <c r="H644" s="89">
        <v>1.3722774685000001</v>
      </c>
      <c r="I644" s="88">
        <v>6.90738854932345E-3</v>
      </c>
      <c r="J644" s="89">
        <v>7.5622848130999998</v>
      </c>
      <c r="K644" s="91">
        <v>6.0715532561576101E-2</v>
      </c>
      <c r="L644" s="89">
        <v>5.9699995532999797</v>
      </c>
      <c r="M644" s="91">
        <v>2.3499992366249101E-2</v>
      </c>
      <c r="N644" s="89">
        <v>18.5561811458</v>
      </c>
      <c r="O644" s="90">
        <v>9.9764163163368003E-2</v>
      </c>
    </row>
    <row r="645" spans="1:15" customFormat="1" x14ac:dyDescent="0.3">
      <c r="A645" s="58" t="s">
        <v>296</v>
      </c>
      <c r="B645" s="59">
        <v>127.9494759359</v>
      </c>
      <c r="C645" s="60">
        <v>8.5425194542525104E-2</v>
      </c>
      <c r="D645" s="59">
        <v>2.9627470667</v>
      </c>
      <c r="E645" s="60">
        <v>3.1803125994052203E-2</v>
      </c>
      <c r="F645" s="59">
        <v>65.138964457999904</v>
      </c>
      <c r="G645" s="60">
        <v>9.7706525440799705E-2</v>
      </c>
      <c r="H645" s="86">
        <v>31.158745561700002</v>
      </c>
      <c r="I645" s="90">
        <v>0.15683822495419</v>
      </c>
      <c r="J645" s="86">
        <v>7.8089638929999996</v>
      </c>
      <c r="K645" s="87">
        <v>6.2696051951957099E-2</v>
      </c>
      <c r="L645" s="86">
        <v>15.6661490135</v>
      </c>
      <c r="M645" s="87">
        <v>6.1667405322043699E-2</v>
      </c>
      <c r="N645" s="86">
        <v>7.6144119578000202</v>
      </c>
      <c r="O645" s="88">
        <v>4.0937595455786797E-2</v>
      </c>
    </row>
    <row r="646" spans="1:15" customFormat="1" x14ac:dyDescent="0.3">
      <c r="A646" s="58" t="s">
        <v>297</v>
      </c>
      <c r="B646" s="63">
        <v>258.09003886030001</v>
      </c>
      <c r="C646" s="64">
        <v>0.17231326363676799</v>
      </c>
      <c r="D646" s="63">
        <v>17.371296517600001</v>
      </c>
      <c r="E646" s="64">
        <v>0.186469354079767</v>
      </c>
      <c r="F646" s="63">
        <v>134.09070403519999</v>
      </c>
      <c r="G646" s="64">
        <v>0.20113210110421001</v>
      </c>
      <c r="H646" s="89">
        <v>37.765003426900002</v>
      </c>
      <c r="I646" s="91">
        <v>0.19009096791574201</v>
      </c>
      <c r="J646" s="89">
        <v>15.7673697728</v>
      </c>
      <c r="K646" s="91">
        <v>0.126591933061354</v>
      </c>
      <c r="L646" s="89">
        <v>31.883906295100001</v>
      </c>
      <c r="M646" s="91">
        <v>0.125506132429588</v>
      </c>
      <c r="N646" s="89">
        <v>28.792146702</v>
      </c>
      <c r="O646" s="91">
        <v>0.15479609725905799</v>
      </c>
    </row>
    <row r="647" spans="1:15" customFormat="1" x14ac:dyDescent="0.3">
      <c r="A647" s="58" t="s">
        <v>298</v>
      </c>
      <c r="B647" s="59">
        <v>218.03512788329999</v>
      </c>
      <c r="C647" s="60">
        <v>0.14557068780700899</v>
      </c>
      <c r="D647" s="59">
        <v>12.1211526414</v>
      </c>
      <c r="E647" s="60">
        <v>0.13011253946728399</v>
      </c>
      <c r="F647" s="59">
        <v>113.69335751049999</v>
      </c>
      <c r="G647" s="60">
        <v>0.17053668292826701</v>
      </c>
      <c r="H647" s="86">
        <v>21.174695702099999</v>
      </c>
      <c r="I647" s="87">
        <v>0.10658329236285501</v>
      </c>
      <c r="J647" s="86">
        <v>16.696115581000001</v>
      </c>
      <c r="K647" s="87">
        <v>0.13404858111850099</v>
      </c>
      <c r="L647" s="86">
        <v>24.588863861899998</v>
      </c>
      <c r="M647" s="88">
        <v>9.6790310935614798E-2</v>
      </c>
      <c r="N647" s="86">
        <v>27.320405427800001</v>
      </c>
      <c r="O647" s="87">
        <v>0.14688352971836099</v>
      </c>
    </row>
    <row r="648" spans="1:15" customFormat="1" x14ac:dyDescent="0.3">
      <c r="A648" s="58" t="s">
        <v>299</v>
      </c>
      <c r="B648" s="63">
        <v>30.3325565725</v>
      </c>
      <c r="C648" s="64">
        <v>2.0251466660762898E-2</v>
      </c>
      <c r="D648" s="63">
        <v>0</v>
      </c>
      <c r="E648" s="64">
        <v>0</v>
      </c>
      <c r="F648" s="63">
        <v>18.6309016051</v>
      </c>
      <c r="G648" s="64">
        <v>2.7945802897088801E-2</v>
      </c>
      <c r="H648" s="89">
        <v>1.8507572255</v>
      </c>
      <c r="I648" s="91">
        <v>9.3158268356399298E-3</v>
      </c>
      <c r="J648" s="89">
        <v>1.8507572255</v>
      </c>
      <c r="K648" s="91">
        <v>1.48592275172923E-2</v>
      </c>
      <c r="L648" s="89">
        <v>8.6228093994999995</v>
      </c>
      <c r="M648" s="91">
        <v>3.3942373572182501E-2</v>
      </c>
      <c r="N648" s="89">
        <v>0.44264235819999997</v>
      </c>
      <c r="O648" s="91">
        <v>2.3797916230451298E-3</v>
      </c>
    </row>
    <row r="649" spans="1:15" customFormat="1" x14ac:dyDescent="0.3">
      <c r="A649" s="58" t="s">
        <v>300</v>
      </c>
      <c r="B649" s="59">
        <v>49.948710009099997</v>
      </c>
      <c r="C649" s="60">
        <v>3.3348149638480401E-2</v>
      </c>
      <c r="D649" s="59">
        <v>8.2116358994999992</v>
      </c>
      <c r="E649" s="61">
        <v>8.8146468547503604E-2</v>
      </c>
      <c r="F649" s="59">
        <v>24.344604746000002</v>
      </c>
      <c r="G649" s="60">
        <v>3.6516189085181797E-2</v>
      </c>
      <c r="H649" s="86">
        <v>1.4180817069</v>
      </c>
      <c r="I649" s="88">
        <v>7.1379451817080598E-3</v>
      </c>
      <c r="J649" s="86">
        <v>0.31890669500000002</v>
      </c>
      <c r="K649" s="87">
        <v>2.5604153113667001E-3</v>
      </c>
      <c r="L649" s="86">
        <v>8.3412122005999993</v>
      </c>
      <c r="M649" s="87">
        <v>3.2833909163529497E-2</v>
      </c>
      <c r="N649" s="86">
        <v>7.6331754561000196</v>
      </c>
      <c r="O649" s="87">
        <v>4.1038474224495101E-2</v>
      </c>
    </row>
    <row r="650" spans="1:15" customFormat="1" x14ac:dyDescent="0.3">
      <c r="A650" s="58" t="s">
        <v>301</v>
      </c>
      <c r="B650" s="63">
        <v>38.080557513400002</v>
      </c>
      <c r="C650" s="64">
        <v>2.5424402953394799E-2</v>
      </c>
      <c r="D650" s="63">
        <v>4.7620265439000002</v>
      </c>
      <c r="E650" s="64">
        <v>5.1117198584001697E-2</v>
      </c>
      <c r="F650" s="63">
        <v>2.9171548062000001</v>
      </c>
      <c r="G650" s="62">
        <v>4.3756461690530601E-3</v>
      </c>
      <c r="H650" s="89">
        <v>8.0897805164999905</v>
      </c>
      <c r="I650" s="91">
        <v>4.0720086563318797E-2</v>
      </c>
      <c r="J650" s="89">
        <v>7.1247202614000003</v>
      </c>
      <c r="K650" s="90">
        <v>5.7202445519348999E-2</v>
      </c>
      <c r="L650" s="89">
        <v>9.7540936932999998</v>
      </c>
      <c r="M650" s="91">
        <v>3.8395501588525803E-2</v>
      </c>
      <c r="N650" s="89">
        <v>8.5596680661000004</v>
      </c>
      <c r="O650" s="91">
        <v>4.6019604726910801E-2</v>
      </c>
    </row>
    <row r="651" spans="1:15" customFormat="1" x14ac:dyDescent="0.3">
      <c r="A651" s="58" t="s">
        <v>302</v>
      </c>
      <c r="B651" s="59">
        <v>91.507376542899905</v>
      </c>
      <c r="C651" s="60">
        <v>6.1094704656465403E-2</v>
      </c>
      <c r="D651" s="59">
        <v>9.6249584765999892</v>
      </c>
      <c r="E651" s="60">
        <v>0.103317549634697</v>
      </c>
      <c r="F651" s="59">
        <v>38.041905471200003</v>
      </c>
      <c r="G651" s="60">
        <v>5.7061736176891399E-2</v>
      </c>
      <c r="H651" s="86">
        <v>9.1060980972000198</v>
      </c>
      <c r="I651" s="87">
        <v>4.5835743258518198E-2</v>
      </c>
      <c r="J651" s="86">
        <v>4.5307435508999996</v>
      </c>
      <c r="K651" s="87">
        <v>3.6376110446976702E-2</v>
      </c>
      <c r="L651" s="86">
        <v>16.459601905300001</v>
      </c>
      <c r="M651" s="87">
        <v>6.4790711569189294E-2</v>
      </c>
      <c r="N651" s="86">
        <v>13.8529653996</v>
      </c>
      <c r="O651" s="87">
        <v>7.4478120770824302E-2</v>
      </c>
    </row>
    <row r="652" spans="1:15" customFormat="1" x14ac:dyDescent="0.3">
      <c r="A652" s="58" t="s">
        <v>303</v>
      </c>
      <c r="B652" s="63">
        <v>21.1360600617</v>
      </c>
      <c r="C652" s="64">
        <v>1.4111445392224699E-2</v>
      </c>
      <c r="D652" s="63">
        <v>4.0257193210000004</v>
      </c>
      <c r="E652" s="61">
        <v>4.3213428585065598E-2</v>
      </c>
      <c r="F652" s="63">
        <v>5.0066309585999997</v>
      </c>
      <c r="G652" s="64">
        <v>7.5097987694378804E-3</v>
      </c>
      <c r="H652" s="89">
        <v>1.5258079957999999</v>
      </c>
      <c r="I652" s="91">
        <v>7.6801878050037197E-3</v>
      </c>
      <c r="J652" s="89">
        <v>0</v>
      </c>
      <c r="K652" s="91">
        <v>0</v>
      </c>
      <c r="L652" s="89">
        <v>4.12190675</v>
      </c>
      <c r="M652" s="91">
        <v>1.6225257019633701E-2</v>
      </c>
      <c r="N652" s="89">
        <v>6.4559950362999796</v>
      </c>
      <c r="O652" s="90">
        <v>3.4709563197441999E-2</v>
      </c>
    </row>
    <row r="653" spans="1:15" customFormat="1" x14ac:dyDescent="0.3">
      <c r="A653" s="65" t="s">
        <v>1</v>
      </c>
      <c r="H653" s="84"/>
      <c r="I653" s="84"/>
      <c r="J653" s="84"/>
      <c r="K653" s="84"/>
      <c r="L653" s="84"/>
      <c r="M653" s="84"/>
      <c r="N653" s="84"/>
      <c r="O653" s="84"/>
    </row>
    <row r="654" spans="1:15" customFormat="1" x14ac:dyDescent="0.3">
      <c r="A654" s="65" t="s">
        <v>1</v>
      </c>
      <c r="H654" s="84"/>
      <c r="I654" s="84"/>
      <c r="J654" s="84"/>
      <c r="K654" s="84"/>
      <c r="L654" s="84"/>
      <c r="M654" s="84"/>
      <c r="N654" s="84"/>
      <c r="O654" s="84"/>
    </row>
    <row r="655" spans="1:15" customFormat="1" x14ac:dyDescent="0.3">
      <c r="A655" s="53" t="s">
        <v>304</v>
      </c>
      <c r="H655" s="84"/>
      <c r="I655" s="84"/>
      <c r="J655" s="84"/>
      <c r="K655" s="84"/>
      <c r="L655" s="84"/>
      <c r="M655" s="84"/>
      <c r="N655" s="84"/>
      <c r="O655" s="84"/>
    </row>
    <row r="656" spans="1:15" customFormat="1" x14ac:dyDescent="0.3">
      <c r="A656" s="54" t="s">
        <v>1</v>
      </c>
      <c r="H656" s="84"/>
      <c r="I656" s="84"/>
      <c r="J656" s="84"/>
      <c r="K656" s="84"/>
      <c r="L656" s="84"/>
      <c r="M656" s="84"/>
      <c r="N656" s="84"/>
      <c r="O656" s="84"/>
    </row>
    <row r="657" spans="1:15" customFormat="1" ht="25.5" customHeight="1" x14ac:dyDescent="0.3">
      <c r="A657" s="114" t="s">
        <v>1</v>
      </c>
      <c r="B657" s="113" t="s">
        <v>504</v>
      </c>
      <c r="C657" s="113" t="s">
        <v>1</v>
      </c>
      <c r="D657" s="113" t="s">
        <v>498</v>
      </c>
      <c r="E657" s="113" t="s">
        <v>1</v>
      </c>
      <c r="F657" s="113" t="s">
        <v>499</v>
      </c>
      <c r="G657" s="113" t="s">
        <v>1</v>
      </c>
      <c r="H657" s="118" t="s">
        <v>500</v>
      </c>
      <c r="I657" s="118" t="s">
        <v>1</v>
      </c>
      <c r="J657" s="118" t="s">
        <v>501</v>
      </c>
      <c r="K657" s="118" t="s">
        <v>1</v>
      </c>
      <c r="L657" s="118" t="s">
        <v>502</v>
      </c>
      <c r="M657" s="118" t="s">
        <v>1</v>
      </c>
      <c r="N657" s="118" t="s">
        <v>503</v>
      </c>
      <c r="O657" s="118" t="s">
        <v>1</v>
      </c>
    </row>
    <row r="658" spans="1:15" customFormat="1" x14ac:dyDescent="0.3">
      <c r="A658" s="115" t="s">
        <v>1</v>
      </c>
      <c r="B658" s="55" t="s">
        <v>14</v>
      </c>
      <c r="C658" s="55" t="s">
        <v>15</v>
      </c>
      <c r="D658" s="55" t="s">
        <v>14</v>
      </c>
      <c r="E658" s="55" t="s">
        <v>15</v>
      </c>
      <c r="F658" s="55" t="s">
        <v>14</v>
      </c>
      <c r="G658" s="55" t="s">
        <v>15</v>
      </c>
      <c r="H658" s="80" t="s">
        <v>14</v>
      </c>
      <c r="I658" s="80" t="s">
        <v>15</v>
      </c>
      <c r="J658" s="80" t="s">
        <v>14</v>
      </c>
      <c r="K658" s="80" t="s">
        <v>15</v>
      </c>
      <c r="L658" s="80" t="s">
        <v>14</v>
      </c>
      <c r="M658" s="80" t="s">
        <v>15</v>
      </c>
      <c r="N658" s="80" t="s">
        <v>14</v>
      </c>
      <c r="O658" s="80" t="s">
        <v>15</v>
      </c>
    </row>
    <row r="659" spans="1:15" customFormat="1" x14ac:dyDescent="0.3">
      <c r="A659" s="56" t="s">
        <v>16</v>
      </c>
      <c r="B659" s="57">
        <v>1476.6594863354001</v>
      </c>
      <c r="C659" s="57">
        <v>1476.6594863354001</v>
      </c>
      <c r="D659" s="57">
        <v>89.133269743599996</v>
      </c>
      <c r="E659" s="57">
        <v>89.133269743599996</v>
      </c>
      <c r="F659" s="57">
        <v>661.67314466669995</v>
      </c>
      <c r="G659" s="57">
        <v>661.67314466669995</v>
      </c>
      <c r="H659" s="85">
        <v>197.14224993970001</v>
      </c>
      <c r="I659" s="85">
        <v>197.14224993970001</v>
      </c>
      <c r="J659" s="85">
        <v>124.5527214215</v>
      </c>
      <c r="K659" s="85">
        <v>124.5527214215</v>
      </c>
      <c r="L659" s="85">
        <v>249.92070995629999</v>
      </c>
      <c r="M659" s="85">
        <v>249.92070995629999</v>
      </c>
      <c r="N659" s="85">
        <v>179.54447404410001</v>
      </c>
      <c r="O659" s="85">
        <v>179.54447404410001</v>
      </c>
    </row>
    <row r="660" spans="1:15" customFormat="1" x14ac:dyDescent="0.3">
      <c r="A660" s="58" t="s">
        <v>276</v>
      </c>
      <c r="B660" s="59">
        <v>59.402093493300001</v>
      </c>
      <c r="C660" s="60">
        <v>4.02273469564179E-2</v>
      </c>
      <c r="D660" s="59">
        <v>0.94185929479999997</v>
      </c>
      <c r="E660" s="60">
        <v>1.0566865745073E-2</v>
      </c>
      <c r="F660" s="59">
        <v>32.672303271600001</v>
      </c>
      <c r="G660" s="60">
        <v>4.9378312441647899E-2</v>
      </c>
      <c r="H660" s="86">
        <v>6.7941378176999896</v>
      </c>
      <c r="I660" s="87">
        <v>3.4463124062843603E-2</v>
      </c>
      <c r="J660" s="86">
        <v>3.0410531186999998</v>
      </c>
      <c r="K660" s="87">
        <v>2.4415790229173302E-2</v>
      </c>
      <c r="L660" s="86">
        <v>11.8506351416</v>
      </c>
      <c r="M660" s="87">
        <v>4.7417579534213702E-2</v>
      </c>
      <c r="N660" s="86">
        <v>3.5011657768000002</v>
      </c>
      <c r="O660" s="87">
        <v>1.9500270311521999E-2</v>
      </c>
    </row>
    <row r="661" spans="1:15" customFormat="1" x14ac:dyDescent="0.3">
      <c r="A661" s="58" t="s">
        <v>277</v>
      </c>
      <c r="B661" s="63">
        <v>46.452182504900001</v>
      </c>
      <c r="C661" s="64">
        <v>3.1457612899084497E-2</v>
      </c>
      <c r="D661" s="63">
        <v>0</v>
      </c>
      <c r="E661" s="64">
        <v>0</v>
      </c>
      <c r="F661" s="63">
        <v>22.596124783399901</v>
      </c>
      <c r="G661" s="64">
        <v>3.41499801911746E-2</v>
      </c>
      <c r="H661" s="89">
        <v>11.3192463514</v>
      </c>
      <c r="I661" s="91">
        <v>5.74166438440376E-2</v>
      </c>
      <c r="J661" s="89">
        <v>3.4513271128</v>
      </c>
      <c r="K661" s="91">
        <v>2.7709768790360901E-2</v>
      </c>
      <c r="L661" s="89">
        <v>6.9673272483999904</v>
      </c>
      <c r="M661" s="91">
        <v>2.7878150832791201E-2</v>
      </c>
      <c r="N661" s="89">
        <v>5.5694841217000004</v>
      </c>
      <c r="O661" s="91">
        <v>3.1020080965187598E-2</v>
      </c>
    </row>
    <row r="662" spans="1:15" customFormat="1" x14ac:dyDescent="0.3">
      <c r="A662" s="58" t="s">
        <v>278</v>
      </c>
      <c r="B662" s="59">
        <v>240.17966328630001</v>
      </c>
      <c r="C662" s="60">
        <v>0.16265067573726799</v>
      </c>
      <c r="D662" s="59">
        <v>16.122001020500001</v>
      </c>
      <c r="E662" s="60">
        <v>0.18087523398251201</v>
      </c>
      <c r="F662" s="59">
        <v>101.3108717785</v>
      </c>
      <c r="G662" s="60">
        <v>0.15311316863182101</v>
      </c>
      <c r="H662" s="86">
        <v>46.724082409300003</v>
      </c>
      <c r="I662" s="90">
        <v>0.23700694510482401</v>
      </c>
      <c r="J662" s="86">
        <v>22.392570061800001</v>
      </c>
      <c r="K662" s="87">
        <v>0.179783868278728</v>
      </c>
      <c r="L662" s="86">
        <v>49.092366809699897</v>
      </c>
      <c r="M662" s="87">
        <v>0.19643176757253999</v>
      </c>
      <c r="N662" s="86">
        <v>12.2735437772</v>
      </c>
      <c r="O662" s="88">
        <v>6.8359351311393493E-2</v>
      </c>
    </row>
    <row r="663" spans="1:15" customFormat="1" x14ac:dyDescent="0.3">
      <c r="A663" s="58" t="s">
        <v>279</v>
      </c>
      <c r="B663" s="63">
        <v>11.205079725899999</v>
      </c>
      <c r="C663" s="64">
        <v>7.5881270053040099E-3</v>
      </c>
      <c r="D663" s="63">
        <v>0</v>
      </c>
      <c r="E663" s="64">
        <v>0</v>
      </c>
      <c r="F663" s="63">
        <v>2.36708959279999</v>
      </c>
      <c r="G663" s="64">
        <v>3.57743035497135E-3</v>
      </c>
      <c r="H663" s="89">
        <v>0</v>
      </c>
      <c r="I663" s="91">
        <v>0</v>
      </c>
      <c r="J663" s="89">
        <v>6.1080137592000003</v>
      </c>
      <c r="K663" s="90">
        <v>4.9039584920266902E-2</v>
      </c>
      <c r="L663" s="89">
        <v>2.7299763739</v>
      </c>
      <c r="M663" s="91">
        <v>1.0923369953523899E-2</v>
      </c>
      <c r="N663" s="89">
        <v>0</v>
      </c>
      <c r="O663" s="91">
        <v>0</v>
      </c>
    </row>
    <row r="664" spans="1:15" customFormat="1" x14ac:dyDescent="0.3">
      <c r="A664" s="58" t="s">
        <v>280</v>
      </c>
      <c r="B664" s="59">
        <v>45.0460831109</v>
      </c>
      <c r="C664" s="60">
        <v>3.0505396489674201E-2</v>
      </c>
      <c r="D664" s="59">
        <v>5.0939212812000001</v>
      </c>
      <c r="E664" s="60">
        <v>5.7149494188344398E-2</v>
      </c>
      <c r="F664" s="59">
        <v>17.5622606603999</v>
      </c>
      <c r="G664" s="60">
        <v>2.65421995768719E-2</v>
      </c>
      <c r="H664" s="86">
        <v>5.1760840782000201</v>
      </c>
      <c r="I664" s="87">
        <v>2.6255579814997598E-2</v>
      </c>
      <c r="J664" s="86">
        <v>1.6711919230000001</v>
      </c>
      <c r="K664" s="87">
        <v>1.3417546432763199E-2</v>
      </c>
      <c r="L664" s="86">
        <v>10.4187893659</v>
      </c>
      <c r="M664" s="87">
        <v>4.1688379357284103E-2</v>
      </c>
      <c r="N664" s="86">
        <v>6.0095817409999901</v>
      </c>
      <c r="O664" s="87">
        <v>3.3471270965008501E-2</v>
      </c>
    </row>
    <row r="665" spans="1:15" customFormat="1" x14ac:dyDescent="0.3">
      <c r="A665" s="58" t="s">
        <v>281</v>
      </c>
      <c r="B665" s="63">
        <v>169.3624989951</v>
      </c>
      <c r="C665" s="64">
        <v>0.11469299494049499</v>
      </c>
      <c r="D665" s="63">
        <v>7.7542796103000002</v>
      </c>
      <c r="E665" s="64">
        <v>8.6996467565992996E-2</v>
      </c>
      <c r="F665" s="63">
        <v>72.366418027600105</v>
      </c>
      <c r="G665" s="64">
        <v>0.10936883053346901</v>
      </c>
      <c r="H665" s="89">
        <v>14.768136393600001</v>
      </c>
      <c r="I665" s="91">
        <v>7.4911067506418003E-2</v>
      </c>
      <c r="J665" s="89">
        <v>9.4783320571999603</v>
      </c>
      <c r="K665" s="91">
        <v>7.6098955920234704E-2</v>
      </c>
      <c r="L665" s="89">
        <v>31.718416017799999</v>
      </c>
      <c r="M665" s="91">
        <v>0.12691391611101799</v>
      </c>
      <c r="N665" s="89">
        <v>35.242011439400002</v>
      </c>
      <c r="O665" s="90">
        <v>0.19628569259527201</v>
      </c>
    </row>
    <row r="666" spans="1:15" customFormat="1" x14ac:dyDescent="0.3">
      <c r="A666" s="58" t="s">
        <v>282</v>
      </c>
      <c r="B666" s="59">
        <v>49.167077069999998</v>
      </c>
      <c r="C666" s="60">
        <v>3.3296150889882602E-2</v>
      </c>
      <c r="D666" s="59">
        <v>0.35154047869999999</v>
      </c>
      <c r="E666" s="60">
        <v>3.9439872419270404E-3</v>
      </c>
      <c r="F666" s="59">
        <v>25.645210973800001</v>
      </c>
      <c r="G666" s="60">
        <v>3.8758125791425402E-2</v>
      </c>
      <c r="H666" s="86">
        <v>2.8186087039999999</v>
      </c>
      <c r="I666" s="87">
        <v>1.42973345635556E-2</v>
      </c>
      <c r="J666" s="86">
        <v>2.6303008957</v>
      </c>
      <c r="K666" s="87">
        <v>2.11179720979261E-2</v>
      </c>
      <c r="L666" s="86">
        <v>9.4449906160999895</v>
      </c>
      <c r="M666" s="87">
        <v>3.7791948565413E-2</v>
      </c>
      <c r="N666" s="86">
        <v>8.5721040774000095</v>
      </c>
      <c r="O666" s="87">
        <v>4.7743625210623301E-2</v>
      </c>
    </row>
    <row r="667" spans="1:15" customFormat="1" x14ac:dyDescent="0.3">
      <c r="A667" s="58" t="s">
        <v>283</v>
      </c>
      <c r="B667" s="63">
        <v>38.861305644600002</v>
      </c>
      <c r="C667" s="64">
        <v>2.6317039239047199E-2</v>
      </c>
      <c r="D667" s="63">
        <v>4.7865179663999999</v>
      </c>
      <c r="E667" s="64">
        <v>5.3700688644866899E-2</v>
      </c>
      <c r="F667" s="63">
        <v>13.5912665934</v>
      </c>
      <c r="G667" s="64">
        <v>2.0540755965313101E-2</v>
      </c>
      <c r="H667" s="89">
        <v>0.374264031</v>
      </c>
      <c r="I667" s="88">
        <v>1.8984465842024E-3</v>
      </c>
      <c r="J667" s="89">
        <v>0.374264031</v>
      </c>
      <c r="K667" s="91">
        <v>3.00486433960322E-3</v>
      </c>
      <c r="L667" s="89">
        <v>2.3928378687</v>
      </c>
      <c r="M667" s="91">
        <v>9.5743880894000408E-3</v>
      </c>
      <c r="N667" s="89">
        <v>17.716419185100001</v>
      </c>
      <c r="O667" s="90">
        <v>9.8674265969045993E-2</v>
      </c>
    </row>
    <row r="668" spans="1:15" customFormat="1" x14ac:dyDescent="0.3">
      <c r="A668" s="58" t="s">
        <v>284</v>
      </c>
      <c r="B668" s="59">
        <v>125.3835229459</v>
      </c>
      <c r="C668" s="60">
        <v>8.4910247830433896E-2</v>
      </c>
      <c r="D668" s="59">
        <v>10.6081961316</v>
      </c>
      <c r="E668" s="60">
        <v>0.119015000370966</v>
      </c>
      <c r="F668" s="59">
        <v>74.529227957000003</v>
      </c>
      <c r="G668" s="61">
        <v>0.11263752890340201</v>
      </c>
      <c r="H668" s="86">
        <v>8.3983759231000104</v>
      </c>
      <c r="I668" s="88">
        <v>4.2600588791437702E-2</v>
      </c>
      <c r="J668" s="86">
        <v>0.85335730839999802</v>
      </c>
      <c r="K668" s="88">
        <v>6.8513742506849402E-3</v>
      </c>
      <c r="L668" s="86">
        <v>21.950427979400001</v>
      </c>
      <c r="M668" s="87">
        <v>8.7829567958726401E-2</v>
      </c>
      <c r="N668" s="86">
        <v>9.8972949547999995</v>
      </c>
      <c r="O668" s="87">
        <v>5.5124475467671602E-2</v>
      </c>
    </row>
    <row r="669" spans="1:15" customFormat="1" x14ac:dyDescent="0.3">
      <c r="A669" s="58" t="s">
        <v>285</v>
      </c>
      <c r="B669" s="63">
        <v>6.7973448814000097</v>
      </c>
      <c r="C669" s="64">
        <v>4.6031904743786597E-3</v>
      </c>
      <c r="D669" s="63">
        <v>0</v>
      </c>
      <c r="E669" s="64">
        <v>0</v>
      </c>
      <c r="F669" s="63">
        <v>3.05915766400001</v>
      </c>
      <c r="G669" s="64">
        <v>4.6233668219086803E-3</v>
      </c>
      <c r="H669" s="89">
        <v>1.0091184683000001</v>
      </c>
      <c r="I669" s="91">
        <v>5.1187326339668902E-3</v>
      </c>
      <c r="J669" s="89">
        <v>0.19717885260000001</v>
      </c>
      <c r="K669" s="91">
        <v>1.58309549843335E-3</v>
      </c>
      <c r="L669" s="89">
        <v>0.57370805430000205</v>
      </c>
      <c r="M669" s="91">
        <v>2.2955602774988801E-3</v>
      </c>
      <c r="N669" s="89">
        <v>1.1566363770999999</v>
      </c>
      <c r="O669" s="91">
        <v>6.4420605716659597E-3</v>
      </c>
    </row>
    <row r="670" spans="1:15" customFormat="1" x14ac:dyDescent="0.3">
      <c r="A670" s="58" t="s">
        <v>286</v>
      </c>
      <c r="B670" s="59">
        <v>140.09835652870001</v>
      </c>
      <c r="C670" s="60">
        <v>9.4875194874059696E-2</v>
      </c>
      <c r="D670" s="59">
        <v>9.6935921607999997</v>
      </c>
      <c r="E670" s="60">
        <v>0.10875391633993101</v>
      </c>
      <c r="F670" s="59">
        <v>63.776363216999897</v>
      </c>
      <c r="G670" s="60">
        <v>9.6386507040610803E-2</v>
      </c>
      <c r="H670" s="86">
        <v>19.7593792662</v>
      </c>
      <c r="I670" s="87">
        <v>0.10022904411532201</v>
      </c>
      <c r="J670" s="86">
        <v>18.782589123800001</v>
      </c>
      <c r="K670" s="87">
        <v>0.150800310980261</v>
      </c>
      <c r="L670" s="86">
        <v>21.158690619600002</v>
      </c>
      <c r="M670" s="87">
        <v>8.4661613770622396E-2</v>
      </c>
      <c r="N670" s="86">
        <v>8.9470694539999798</v>
      </c>
      <c r="O670" s="87">
        <v>4.9832051371307598E-2</v>
      </c>
    </row>
    <row r="671" spans="1:15" customFormat="1" x14ac:dyDescent="0.3">
      <c r="A671" s="58" t="s">
        <v>287</v>
      </c>
      <c r="B671" s="63">
        <v>30.2931419819</v>
      </c>
      <c r="C671" s="64">
        <v>2.05146428558679E-2</v>
      </c>
      <c r="D671" s="63">
        <v>1.58454430049999</v>
      </c>
      <c r="E671" s="64">
        <v>1.7777248664366099E-2</v>
      </c>
      <c r="F671" s="63">
        <v>16.504950718</v>
      </c>
      <c r="G671" s="64">
        <v>2.4944265686215699E-2</v>
      </c>
      <c r="H671" s="89">
        <v>5.9064372079999998</v>
      </c>
      <c r="I671" s="91">
        <v>2.9960281014377199E-2</v>
      </c>
      <c r="J671" s="89">
        <v>2.3198331530999998</v>
      </c>
      <c r="K671" s="91">
        <v>1.8625310845272001E-2</v>
      </c>
      <c r="L671" s="89">
        <v>2.9585911023000002</v>
      </c>
      <c r="M671" s="91">
        <v>1.18381189890879E-2</v>
      </c>
      <c r="N671" s="89">
        <v>2.1306356178999999</v>
      </c>
      <c r="O671" s="91">
        <v>1.18668960949289E-2</v>
      </c>
    </row>
    <row r="672" spans="1:15" customFormat="1" x14ac:dyDescent="0.3">
      <c r="A672" s="58" t="s">
        <v>288</v>
      </c>
      <c r="B672" s="59">
        <v>46.385848815800003</v>
      </c>
      <c r="C672" s="60">
        <v>3.1412691446499302E-2</v>
      </c>
      <c r="D672" s="59">
        <v>0.52805159450000005</v>
      </c>
      <c r="E672" s="60">
        <v>5.92429287087738E-3</v>
      </c>
      <c r="F672" s="59">
        <v>4.8565719854000102</v>
      </c>
      <c r="G672" s="62">
        <v>7.3398354225882399E-3</v>
      </c>
      <c r="H672" s="86">
        <v>21.513064350899999</v>
      </c>
      <c r="I672" s="90">
        <v>0.10912457556652699</v>
      </c>
      <c r="J672" s="86">
        <v>14.830828714000001</v>
      </c>
      <c r="K672" s="90">
        <v>0.119072699052563</v>
      </c>
      <c r="L672" s="86">
        <v>5.1837959905999904</v>
      </c>
      <c r="M672" s="87">
        <v>2.0741762423395899E-2</v>
      </c>
      <c r="N672" s="86">
        <v>4.2165953619999996</v>
      </c>
      <c r="O672" s="87">
        <v>2.3484963179453301E-2</v>
      </c>
    </row>
    <row r="673" spans="1:15" customFormat="1" x14ac:dyDescent="0.3">
      <c r="A673" s="58" t="s">
        <v>289</v>
      </c>
      <c r="B673" s="63">
        <v>10.4441205197</v>
      </c>
      <c r="C673" s="64">
        <v>7.0728022379885199E-3</v>
      </c>
      <c r="D673" s="63">
        <v>0</v>
      </c>
      <c r="E673" s="64">
        <v>0</v>
      </c>
      <c r="F673" s="63">
        <v>6.3328603940999901</v>
      </c>
      <c r="G673" s="64">
        <v>9.5709799394835798E-3</v>
      </c>
      <c r="H673" s="89">
        <v>1.0439138795</v>
      </c>
      <c r="I673" s="91">
        <v>5.2952316401953499E-3</v>
      </c>
      <c r="J673" s="89">
        <v>1.4181779105000001</v>
      </c>
      <c r="K673" s="91">
        <v>1.13861655876689E-2</v>
      </c>
      <c r="L673" s="89">
        <v>0</v>
      </c>
      <c r="M673" s="91">
        <v>0</v>
      </c>
      <c r="N673" s="89">
        <v>1.6494856630000001</v>
      </c>
      <c r="O673" s="91">
        <v>9.1870589266637697E-3</v>
      </c>
    </row>
    <row r="674" spans="1:15" customFormat="1" x14ac:dyDescent="0.3">
      <c r="A674" s="58" t="s">
        <v>290</v>
      </c>
      <c r="B674" s="59">
        <v>38.982261858100003</v>
      </c>
      <c r="C674" s="60">
        <v>2.6398951294344501E-2</v>
      </c>
      <c r="D674" s="59">
        <v>1.4474048531999999</v>
      </c>
      <c r="E674" s="60">
        <v>1.62386599006588E-2</v>
      </c>
      <c r="F674" s="59">
        <v>14.6720671711</v>
      </c>
      <c r="G674" s="60">
        <v>2.2174191727987801E-2</v>
      </c>
      <c r="H674" s="86">
        <v>7.4764466039000297</v>
      </c>
      <c r="I674" s="87">
        <v>3.7924121319437197E-2</v>
      </c>
      <c r="J674" s="86">
        <v>3.7741863812999998</v>
      </c>
      <c r="K674" s="87">
        <v>3.0301918241735899E-2</v>
      </c>
      <c r="L674" s="86">
        <v>11.6742366993</v>
      </c>
      <c r="M674" s="87">
        <v>4.6711761907771897E-2</v>
      </c>
      <c r="N674" s="86">
        <v>2.8817076617000001</v>
      </c>
      <c r="O674" s="87">
        <v>1.6050105006251501E-2</v>
      </c>
    </row>
    <row r="675" spans="1:15" customFormat="1" x14ac:dyDescent="0.3">
      <c r="A675" s="58" t="s">
        <v>291</v>
      </c>
      <c r="B675" s="63">
        <v>9.4699446890000107</v>
      </c>
      <c r="C675" s="64">
        <v>6.4130862779349304E-3</v>
      </c>
      <c r="D675" s="63">
        <v>0</v>
      </c>
      <c r="E675" s="64">
        <v>0</v>
      </c>
      <c r="F675" s="63">
        <v>0</v>
      </c>
      <c r="G675" s="62">
        <v>0</v>
      </c>
      <c r="H675" s="89">
        <v>0.605314938999999</v>
      </c>
      <c r="I675" s="91">
        <v>3.0704475534044499E-3</v>
      </c>
      <c r="J675" s="89">
        <v>0</v>
      </c>
      <c r="K675" s="91">
        <v>0</v>
      </c>
      <c r="L675" s="89">
        <v>8.8646297500000095</v>
      </c>
      <c r="M675" s="90">
        <v>3.5469768598008697E-2</v>
      </c>
      <c r="N675" s="89">
        <v>0</v>
      </c>
      <c r="O675" s="91">
        <v>0</v>
      </c>
    </row>
    <row r="676" spans="1:15" customFormat="1" x14ac:dyDescent="0.3">
      <c r="A676" s="58" t="s">
        <v>292</v>
      </c>
      <c r="B676" s="59">
        <v>20.205089419899998</v>
      </c>
      <c r="C676" s="60">
        <v>1.36829713328444E-2</v>
      </c>
      <c r="D676" s="59">
        <v>0</v>
      </c>
      <c r="E676" s="60">
        <v>0</v>
      </c>
      <c r="F676" s="59">
        <v>9.4791091140999892</v>
      </c>
      <c r="G676" s="60">
        <v>1.43259692349685E-2</v>
      </c>
      <c r="H676" s="86">
        <v>8.1594350275999901</v>
      </c>
      <c r="I676" s="90">
        <v>4.1388566023243298E-2</v>
      </c>
      <c r="J676" s="86">
        <v>1.2092957865</v>
      </c>
      <c r="K676" s="87">
        <v>9.7091076991213301E-3</v>
      </c>
      <c r="L676" s="86">
        <v>1.1226945731</v>
      </c>
      <c r="M676" s="87">
        <v>4.4922030403015002E-3</v>
      </c>
      <c r="N676" s="86">
        <v>0.65840472090000002</v>
      </c>
      <c r="O676" s="87">
        <v>3.6670842943252102E-3</v>
      </c>
    </row>
    <row r="677" spans="1:15" customFormat="1" x14ac:dyDescent="0.3">
      <c r="A677" s="58" t="s">
        <v>293</v>
      </c>
      <c r="B677" s="63">
        <v>7.7881386788000198</v>
      </c>
      <c r="C677" s="64">
        <v>5.2741601912081196E-3</v>
      </c>
      <c r="D677" s="63">
        <v>0</v>
      </c>
      <c r="E677" s="64">
        <v>0</v>
      </c>
      <c r="F677" s="63">
        <v>6.1109031223999901</v>
      </c>
      <c r="G677" s="64">
        <v>9.2355314276480107E-3</v>
      </c>
      <c r="H677" s="89">
        <v>0</v>
      </c>
      <c r="I677" s="91">
        <v>0</v>
      </c>
      <c r="J677" s="89">
        <v>0</v>
      </c>
      <c r="K677" s="91">
        <v>0</v>
      </c>
      <c r="L677" s="89">
        <v>1.6772355564000001</v>
      </c>
      <c r="M677" s="91">
        <v>6.7110707099594701E-3</v>
      </c>
      <c r="N677" s="89">
        <v>0</v>
      </c>
      <c r="O677" s="91">
        <v>0</v>
      </c>
    </row>
    <row r="678" spans="1:15" customFormat="1" x14ac:dyDescent="0.3">
      <c r="A678" s="58" t="s">
        <v>294</v>
      </c>
      <c r="B678" s="59">
        <v>36.019923138199999</v>
      </c>
      <c r="C678" s="60">
        <v>2.43928430836753E-2</v>
      </c>
      <c r="D678" s="59">
        <v>0</v>
      </c>
      <c r="E678" s="60">
        <v>0</v>
      </c>
      <c r="F678" s="59">
        <v>19.050674283899902</v>
      </c>
      <c r="G678" s="60">
        <v>2.8791669176019299E-2</v>
      </c>
      <c r="H678" s="86">
        <v>0.41796115099999998</v>
      </c>
      <c r="I678" s="88">
        <v>2.1200993248674102E-3</v>
      </c>
      <c r="J678" s="86">
        <v>1.6908896903999999</v>
      </c>
      <c r="K678" s="87">
        <v>1.35756944617681E-2</v>
      </c>
      <c r="L678" s="86">
        <v>8.6660821335999998</v>
      </c>
      <c r="M678" s="87">
        <v>3.4675326166908403E-2</v>
      </c>
      <c r="N678" s="86">
        <v>5.6430354263999902</v>
      </c>
      <c r="O678" s="87">
        <v>3.1429736038625998E-2</v>
      </c>
    </row>
    <row r="679" spans="1:15" customFormat="1" x14ac:dyDescent="0.3">
      <c r="A679" s="58" t="s">
        <v>295</v>
      </c>
      <c r="B679" s="63">
        <v>63.599989010400002</v>
      </c>
      <c r="C679" s="64">
        <v>4.3070179414372002E-2</v>
      </c>
      <c r="D679" s="63">
        <v>6.9967549268000004</v>
      </c>
      <c r="E679" s="64">
        <v>7.8497680461255395E-2</v>
      </c>
      <c r="F679" s="63">
        <v>25.5323911493001</v>
      </c>
      <c r="G679" s="64">
        <v>3.8587618909879197E-2</v>
      </c>
      <c r="H679" s="89">
        <v>0</v>
      </c>
      <c r="I679" s="88">
        <v>0</v>
      </c>
      <c r="J679" s="89">
        <v>6.7412877975000001</v>
      </c>
      <c r="K679" s="91">
        <v>5.4123970320060298E-2</v>
      </c>
      <c r="L679" s="89">
        <v>5.4311243544999899</v>
      </c>
      <c r="M679" s="91">
        <v>2.17313897493716E-2</v>
      </c>
      <c r="N679" s="89">
        <v>18.1392128335</v>
      </c>
      <c r="O679" s="90">
        <v>0.101029078895765</v>
      </c>
    </row>
    <row r="680" spans="1:15" customFormat="1" x14ac:dyDescent="0.3">
      <c r="A680" s="58" t="s">
        <v>296</v>
      </c>
      <c r="B680" s="59">
        <v>14.9631762298</v>
      </c>
      <c r="C680" s="60">
        <v>1.01331257261848E-2</v>
      </c>
      <c r="D680" s="59">
        <v>0</v>
      </c>
      <c r="E680" s="60">
        <v>0</v>
      </c>
      <c r="F680" s="59">
        <v>6.6493888131999999</v>
      </c>
      <c r="G680" s="60">
        <v>1.00493557382466E-2</v>
      </c>
      <c r="H680" s="86">
        <v>4.5275937300000004</v>
      </c>
      <c r="I680" s="87">
        <v>2.2966125888209399E-2</v>
      </c>
      <c r="J680" s="86">
        <v>1.0439138795</v>
      </c>
      <c r="K680" s="87">
        <v>8.3813012480657197E-3</v>
      </c>
      <c r="L680" s="86">
        <v>1.5811310190000001</v>
      </c>
      <c r="M680" s="87">
        <v>6.3265305995508303E-3</v>
      </c>
      <c r="N680" s="86">
        <v>1.1611487881</v>
      </c>
      <c r="O680" s="87">
        <v>6.4671931246115498E-3</v>
      </c>
    </row>
    <row r="681" spans="1:15" customFormat="1" x14ac:dyDescent="0.3">
      <c r="A681" s="58" t="s">
        <v>297</v>
      </c>
      <c r="B681" s="63">
        <v>98.719125511499698</v>
      </c>
      <c r="C681" s="64">
        <v>6.6853006007830201E-2</v>
      </c>
      <c r="D681" s="63">
        <v>7.6597793348999996</v>
      </c>
      <c r="E681" s="64">
        <v>8.5936254295775893E-2</v>
      </c>
      <c r="F681" s="63">
        <v>49.437965618000099</v>
      </c>
      <c r="G681" s="64">
        <v>7.4716596882442698E-2</v>
      </c>
      <c r="H681" s="89">
        <v>15.933687281999999</v>
      </c>
      <c r="I681" s="91">
        <v>8.08233003674943E-2</v>
      </c>
      <c r="J681" s="89">
        <v>4.9768936469999998</v>
      </c>
      <c r="K681" s="91">
        <v>3.9958128495303197E-2</v>
      </c>
      <c r="L681" s="89">
        <v>8.6027060280999894</v>
      </c>
      <c r="M681" s="91">
        <v>3.4421741317893301E-2</v>
      </c>
      <c r="N681" s="89">
        <v>13.215832176499999</v>
      </c>
      <c r="O681" s="91">
        <v>7.3607568525076994E-2</v>
      </c>
    </row>
    <row r="682" spans="1:15" customFormat="1" x14ac:dyDescent="0.3">
      <c r="A682" s="58" t="s">
        <v>298</v>
      </c>
      <c r="B682" s="59">
        <v>52.900939422999997</v>
      </c>
      <c r="C682" s="60">
        <v>3.5824738142090799E-2</v>
      </c>
      <c r="D682" s="59">
        <v>0.47024914270000101</v>
      </c>
      <c r="E682" s="60">
        <v>5.2757981845916197E-3</v>
      </c>
      <c r="F682" s="59">
        <v>29.972407021799999</v>
      </c>
      <c r="G682" s="60">
        <v>4.52979046578924E-2</v>
      </c>
      <c r="H682" s="86">
        <v>3.4864950188999999</v>
      </c>
      <c r="I682" s="87">
        <v>1.7685174131706501E-2</v>
      </c>
      <c r="J682" s="86">
        <v>9.2362453538999993</v>
      </c>
      <c r="K682" s="90">
        <v>7.4155307475326407E-2</v>
      </c>
      <c r="L682" s="86">
        <v>5.3211618460000203</v>
      </c>
      <c r="M682" s="87">
        <v>2.1291400168199099E-2</v>
      </c>
      <c r="N682" s="86">
        <v>4.4143810397000003</v>
      </c>
      <c r="O682" s="87">
        <v>2.4586560311601301E-2</v>
      </c>
    </row>
    <row r="683" spans="1:15" customFormat="1" x14ac:dyDescent="0.3">
      <c r="A683" s="58" t="s">
        <v>299</v>
      </c>
      <c r="B683" s="63">
        <v>4.8511348289000003</v>
      </c>
      <c r="C683" s="64">
        <v>3.2852088608044498E-3</v>
      </c>
      <c r="D683" s="63">
        <v>0</v>
      </c>
      <c r="E683" s="64">
        <v>0</v>
      </c>
      <c r="F683" s="63">
        <v>3.1154270098999999</v>
      </c>
      <c r="G683" s="64">
        <v>4.70840782191532E-3</v>
      </c>
      <c r="H683" s="89">
        <v>0</v>
      </c>
      <c r="I683" s="91">
        <v>0</v>
      </c>
      <c r="J683" s="89">
        <v>0.7854459842</v>
      </c>
      <c r="K683" s="91">
        <v>6.3061326580088504E-3</v>
      </c>
      <c r="L683" s="89">
        <v>0.50761947659999795</v>
      </c>
      <c r="M683" s="91">
        <v>2.0311220974394599E-3</v>
      </c>
      <c r="N683" s="89">
        <v>0.44264235819999997</v>
      </c>
      <c r="O683" s="91">
        <v>2.4653633065380601E-3</v>
      </c>
    </row>
    <row r="684" spans="1:15" customFormat="1" x14ac:dyDescent="0.3">
      <c r="A684" s="58" t="s">
        <v>300</v>
      </c>
      <c r="B684" s="59">
        <v>24.713253949999999</v>
      </c>
      <c r="C684" s="60">
        <v>1.6735919268246802E-2</v>
      </c>
      <c r="D684" s="59">
        <v>4.6288819881999999</v>
      </c>
      <c r="E684" s="61">
        <v>5.1932146116881003E-2</v>
      </c>
      <c r="F684" s="59">
        <v>10.1563830047</v>
      </c>
      <c r="G684" s="60">
        <v>1.5349546957684101E-2</v>
      </c>
      <c r="H684" s="86">
        <v>0</v>
      </c>
      <c r="I684" s="87">
        <v>0</v>
      </c>
      <c r="J684" s="86">
        <v>0</v>
      </c>
      <c r="K684" s="87">
        <v>0</v>
      </c>
      <c r="L684" s="86">
        <v>6.0775978053000097</v>
      </c>
      <c r="M684" s="87">
        <v>2.4318103955301301E-2</v>
      </c>
      <c r="N684" s="86">
        <v>3.8503911517999998</v>
      </c>
      <c r="O684" s="87">
        <v>2.1445333655071199E-2</v>
      </c>
    </row>
    <row r="685" spans="1:15" customFormat="1" x14ac:dyDescent="0.3">
      <c r="A685" s="58" t="s">
        <v>301</v>
      </c>
      <c r="B685" s="63">
        <v>12.0731849474</v>
      </c>
      <c r="C685" s="64">
        <v>8.1760115037501392E-3</v>
      </c>
      <c r="D685" s="63">
        <v>3.9995275142</v>
      </c>
      <c r="E685" s="61">
        <v>4.48713205036122E-2</v>
      </c>
      <c r="F685" s="63">
        <v>2.2460230039</v>
      </c>
      <c r="G685" s="64">
        <v>3.39445997166981E-3</v>
      </c>
      <c r="H685" s="89">
        <v>2.1708492525</v>
      </c>
      <c r="I685" s="91">
        <v>1.10115880952155E-2</v>
      </c>
      <c r="J685" s="89">
        <v>3.1962884222999999</v>
      </c>
      <c r="K685" s="91">
        <v>2.5662132355048401E-2</v>
      </c>
      <c r="L685" s="89">
        <v>0</v>
      </c>
      <c r="M685" s="91">
        <v>0</v>
      </c>
      <c r="N685" s="89">
        <v>0.46049675449999999</v>
      </c>
      <c r="O685" s="91">
        <v>2.5648060568374399E-3</v>
      </c>
    </row>
    <row r="686" spans="1:15" customFormat="1" x14ac:dyDescent="0.3">
      <c r="A686" s="58" t="s">
        <v>305</v>
      </c>
      <c r="B686" s="59">
        <v>73.295005146000094</v>
      </c>
      <c r="C686" s="60">
        <v>4.9635685020312299E-2</v>
      </c>
      <c r="D686" s="59">
        <v>6.4661681443000001</v>
      </c>
      <c r="E686" s="60">
        <v>7.2544944922367599E-2</v>
      </c>
      <c r="F686" s="59">
        <v>28.079727737399999</v>
      </c>
      <c r="G686" s="60">
        <v>4.2437460192742797E-2</v>
      </c>
      <c r="H686" s="86">
        <v>8.7596180536000006</v>
      </c>
      <c r="I686" s="87">
        <v>4.4432982053716603E-2</v>
      </c>
      <c r="J686" s="86">
        <v>4.3492564571000001</v>
      </c>
      <c r="K686" s="87">
        <v>3.4918999821622901E-2</v>
      </c>
      <c r="L686" s="86">
        <v>13.953937526100001</v>
      </c>
      <c r="M686" s="87">
        <v>5.58334582537795E-2</v>
      </c>
      <c r="N686" s="86">
        <v>11.7951935854</v>
      </c>
      <c r="O686" s="87">
        <v>6.5695107845551604E-2</v>
      </c>
    </row>
    <row r="687" spans="1:15" customFormat="1" x14ac:dyDescent="0.3">
      <c r="A687" s="65" t="s">
        <v>1</v>
      </c>
      <c r="H687" s="84"/>
      <c r="I687" s="84"/>
      <c r="J687" s="84"/>
      <c r="K687" s="84"/>
      <c r="L687" s="84"/>
      <c r="M687" s="84"/>
      <c r="N687" s="84"/>
      <c r="O687" s="84"/>
    </row>
    <row r="688" spans="1:15" customFormat="1" x14ac:dyDescent="0.3">
      <c r="A688" s="65" t="s">
        <v>1</v>
      </c>
      <c r="H688" s="84"/>
      <c r="I688" s="84"/>
      <c r="J688" s="84"/>
      <c r="K688" s="84"/>
      <c r="L688" s="84"/>
      <c r="M688" s="84"/>
      <c r="N688" s="84"/>
      <c r="O688" s="84"/>
    </row>
    <row r="689" spans="1:15" customFormat="1" x14ac:dyDescent="0.3">
      <c r="A689" s="53" t="s">
        <v>408</v>
      </c>
      <c r="H689" s="84"/>
      <c r="I689" s="84"/>
      <c r="J689" s="84"/>
      <c r="K689" s="84"/>
      <c r="L689" s="84"/>
      <c r="M689" s="84"/>
      <c r="N689" s="84"/>
      <c r="O689" s="84"/>
    </row>
    <row r="690" spans="1:15" customFormat="1" x14ac:dyDescent="0.3">
      <c r="A690" s="54" t="s">
        <v>1</v>
      </c>
      <c r="H690" s="84"/>
      <c r="I690" s="84"/>
      <c r="J690" s="84"/>
      <c r="K690" s="84"/>
      <c r="L690" s="84"/>
      <c r="M690" s="84"/>
      <c r="N690" s="84"/>
      <c r="O690" s="84"/>
    </row>
    <row r="691" spans="1:15" customFormat="1" ht="25.5" customHeight="1" x14ac:dyDescent="0.3">
      <c r="A691" s="114" t="s">
        <v>1</v>
      </c>
      <c r="B691" s="113" t="s">
        <v>504</v>
      </c>
      <c r="C691" s="113" t="s">
        <v>1</v>
      </c>
      <c r="D691" s="113" t="s">
        <v>498</v>
      </c>
      <c r="E691" s="113" t="s">
        <v>1</v>
      </c>
      <c r="F691" s="113" t="s">
        <v>499</v>
      </c>
      <c r="G691" s="113" t="s">
        <v>1</v>
      </c>
      <c r="H691" s="118" t="s">
        <v>500</v>
      </c>
      <c r="I691" s="118" t="s">
        <v>1</v>
      </c>
      <c r="J691" s="118" t="s">
        <v>501</v>
      </c>
      <c r="K691" s="118" t="s">
        <v>1</v>
      </c>
      <c r="L691" s="118" t="s">
        <v>502</v>
      </c>
      <c r="M691" s="118" t="s">
        <v>1</v>
      </c>
      <c r="N691" s="118" t="s">
        <v>503</v>
      </c>
      <c r="O691" s="118" t="s">
        <v>1</v>
      </c>
    </row>
    <row r="692" spans="1:15" customFormat="1" x14ac:dyDescent="0.3">
      <c r="A692" s="115" t="s">
        <v>1</v>
      </c>
      <c r="B692" s="55" t="s">
        <v>14</v>
      </c>
      <c r="C692" s="55" t="s">
        <v>15</v>
      </c>
      <c r="D692" s="55" t="s">
        <v>14</v>
      </c>
      <c r="E692" s="55" t="s">
        <v>15</v>
      </c>
      <c r="F692" s="55" t="s">
        <v>14</v>
      </c>
      <c r="G692" s="55" t="s">
        <v>15</v>
      </c>
      <c r="H692" s="80" t="s">
        <v>14</v>
      </c>
      <c r="I692" s="80" t="s">
        <v>15</v>
      </c>
      <c r="J692" s="80" t="s">
        <v>14</v>
      </c>
      <c r="K692" s="80" t="s">
        <v>15</v>
      </c>
      <c r="L692" s="80" t="s">
        <v>14</v>
      </c>
      <c r="M692" s="80" t="s">
        <v>15</v>
      </c>
      <c r="N692" s="80" t="s">
        <v>14</v>
      </c>
      <c r="O692" s="80" t="s">
        <v>15</v>
      </c>
    </row>
    <row r="693" spans="1:15" customFormat="1" x14ac:dyDescent="0.3">
      <c r="A693" s="56" t="s">
        <v>16</v>
      </c>
      <c r="B693" s="57">
        <v>536.94290775499996</v>
      </c>
      <c r="C693" s="57">
        <v>536.94290775499996</v>
      </c>
      <c r="D693" s="57">
        <v>18.1535574605</v>
      </c>
      <c r="E693" s="57">
        <v>18.1535574605</v>
      </c>
      <c r="F693" s="57">
        <v>233.32313238969999</v>
      </c>
      <c r="G693" s="57">
        <v>233.32313238969999</v>
      </c>
      <c r="H693" s="85">
        <v>81.249878378299996</v>
      </c>
      <c r="I693" s="85">
        <v>81.249878378299996</v>
      </c>
      <c r="J693" s="85">
        <v>42.554140848300001</v>
      </c>
      <c r="K693" s="85">
        <v>42.554140848300001</v>
      </c>
      <c r="L693" s="85">
        <v>111.5637425064</v>
      </c>
      <c r="M693" s="85">
        <v>111.5637425064</v>
      </c>
      <c r="N693" s="85">
        <v>55.298628686000001</v>
      </c>
      <c r="O693" s="85">
        <v>55.298628686000001</v>
      </c>
    </row>
    <row r="694" spans="1:15" customFormat="1" x14ac:dyDescent="0.3">
      <c r="A694" s="58" t="s">
        <v>306</v>
      </c>
      <c r="B694" s="59">
        <v>124.67353774119999</v>
      </c>
      <c r="C694" s="60">
        <v>0.232191422850652</v>
      </c>
      <c r="D694" s="67">
        <v>7.17104050329998</v>
      </c>
      <c r="E694" s="68">
        <v>39.502122484275297</v>
      </c>
      <c r="F694" s="59">
        <v>58.651615674200102</v>
      </c>
      <c r="G694" s="60">
        <v>0.25137505687279699</v>
      </c>
      <c r="H694" s="86">
        <v>13.7146357309</v>
      </c>
      <c r="I694" s="87">
        <v>0.16879576935542701</v>
      </c>
      <c r="J694" s="86">
        <v>11.5755084431</v>
      </c>
      <c r="K694" s="87">
        <v>0.272018379700466</v>
      </c>
      <c r="L694" s="86">
        <v>20.962543321199998</v>
      </c>
      <c r="M694" s="87">
        <v>0.18789745530450899</v>
      </c>
      <c r="N694" s="86">
        <v>9.7631708364000094</v>
      </c>
      <c r="O694" s="87">
        <v>0.176553579508053</v>
      </c>
    </row>
    <row r="695" spans="1:15" customFormat="1" x14ac:dyDescent="0.3">
      <c r="A695" s="58" t="s">
        <v>307</v>
      </c>
      <c r="B695" s="63">
        <v>163.8978172969</v>
      </c>
      <c r="C695" s="64">
        <v>0.30524254055644301</v>
      </c>
      <c r="D695" s="70">
        <v>5.95975444569999</v>
      </c>
      <c r="E695" s="71">
        <v>32.829677922179798</v>
      </c>
      <c r="F695" s="63">
        <v>73.864026482300005</v>
      </c>
      <c r="G695" s="64">
        <v>0.31657395358009799</v>
      </c>
      <c r="H695" s="89">
        <v>18.7298838844</v>
      </c>
      <c r="I695" s="91">
        <v>0.230521992872328</v>
      </c>
      <c r="J695" s="89">
        <v>10.2521044546</v>
      </c>
      <c r="K695" s="91">
        <v>0.24091907979407701</v>
      </c>
      <c r="L695" s="89">
        <v>35.427371206099998</v>
      </c>
      <c r="M695" s="91">
        <v>0.317552731830125</v>
      </c>
      <c r="N695" s="89">
        <v>20.2492132335999</v>
      </c>
      <c r="O695" s="91">
        <v>0.36617930163477103</v>
      </c>
    </row>
    <row r="696" spans="1:15" customFormat="1" x14ac:dyDescent="0.3">
      <c r="A696" s="58" t="s">
        <v>308</v>
      </c>
      <c r="B696" s="59">
        <v>248.37155271690099</v>
      </c>
      <c r="C696" s="60">
        <v>0.46256603659290502</v>
      </c>
      <c r="D696" s="67">
        <v>5.0227625114999999</v>
      </c>
      <c r="E696" s="68">
        <v>27.668199593544902</v>
      </c>
      <c r="F696" s="59">
        <v>100.8074902332</v>
      </c>
      <c r="G696" s="60">
        <v>0.43205098954710502</v>
      </c>
      <c r="H696" s="86">
        <v>48.805358763000001</v>
      </c>
      <c r="I696" s="90">
        <v>0.60068223777224505</v>
      </c>
      <c r="J696" s="86">
        <v>20.726527950600001</v>
      </c>
      <c r="K696" s="87">
        <v>0.487062540505456</v>
      </c>
      <c r="L696" s="86">
        <v>55.173827979099997</v>
      </c>
      <c r="M696" s="87">
        <v>0.49454981286536598</v>
      </c>
      <c r="N696" s="86">
        <v>25.286244616000001</v>
      </c>
      <c r="O696" s="87">
        <v>0.45726711885717602</v>
      </c>
    </row>
    <row r="697" spans="1:15" customFormat="1" x14ac:dyDescent="0.3">
      <c r="A697" s="65" t="s">
        <v>1</v>
      </c>
      <c r="H697" s="84"/>
      <c r="I697" s="84"/>
      <c r="J697" s="84"/>
      <c r="K697" s="84"/>
      <c r="L697" s="84"/>
      <c r="M697" s="84"/>
      <c r="N697" s="84"/>
      <c r="O697" s="84"/>
    </row>
    <row r="698" spans="1:15" customFormat="1" x14ac:dyDescent="0.3">
      <c r="A698" s="65" t="s">
        <v>1</v>
      </c>
      <c r="H698" s="84"/>
      <c r="I698" s="84"/>
      <c r="J698" s="84"/>
      <c r="K698" s="84"/>
      <c r="L698" s="84"/>
      <c r="M698" s="84"/>
      <c r="N698" s="84"/>
      <c r="O698" s="84"/>
    </row>
    <row r="699" spans="1:15" customFormat="1" x14ac:dyDescent="0.3">
      <c r="A699" s="53" t="s">
        <v>409</v>
      </c>
      <c r="H699" s="84"/>
      <c r="I699" s="84"/>
      <c r="J699" s="84"/>
      <c r="K699" s="84"/>
      <c r="L699" s="84"/>
      <c r="M699" s="84"/>
      <c r="N699" s="84"/>
      <c r="O699" s="84"/>
    </row>
    <row r="700" spans="1:15" customFormat="1" x14ac:dyDescent="0.3">
      <c r="A700" s="54" t="s">
        <v>1</v>
      </c>
      <c r="H700" s="84"/>
      <c r="I700" s="84"/>
      <c r="J700" s="84"/>
      <c r="K700" s="84"/>
      <c r="L700" s="84"/>
      <c r="M700" s="84"/>
      <c r="N700" s="84"/>
      <c r="O700" s="84"/>
    </row>
    <row r="701" spans="1:15" customFormat="1" ht="25.5" customHeight="1" x14ac:dyDescent="0.3">
      <c r="A701" s="114" t="s">
        <v>1</v>
      </c>
      <c r="B701" s="113" t="s">
        <v>504</v>
      </c>
      <c r="C701" s="113" t="s">
        <v>1</v>
      </c>
      <c r="D701" s="113" t="s">
        <v>498</v>
      </c>
      <c r="E701" s="113" t="s">
        <v>1</v>
      </c>
      <c r="F701" s="113" t="s">
        <v>499</v>
      </c>
      <c r="G701" s="113" t="s">
        <v>1</v>
      </c>
      <c r="H701" s="118" t="s">
        <v>500</v>
      </c>
      <c r="I701" s="118" t="s">
        <v>1</v>
      </c>
      <c r="J701" s="118" t="s">
        <v>501</v>
      </c>
      <c r="K701" s="118" t="s">
        <v>1</v>
      </c>
      <c r="L701" s="118" t="s">
        <v>502</v>
      </c>
      <c r="M701" s="118" t="s">
        <v>1</v>
      </c>
      <c r="N701" s="118" t="s">
        <v>503</v>
      </c>
      <c r="O701" s="118" t="s">
        <v>1</v>
      </c>
    </row>
    <row r="702" spans="1:15" customFormat="1" x14ac:dyDescent="0.3">
      <c r="A702" s="115" t="s">
        <v>1</v>
      </c>
      <c r="B702" s="55" t="s">
        <v>14</v>
      </c>
      <c r="C702" s="55" t="s">
        <v>15</v>
      </c>
      <c r="D702" s="55" t="s">
        <v>14</v>
      </c>
      <c r="E702" s="55" t="s">
        <v>15</v>
      </c>
      <c r="F702" s="55" t="s">
        <v>14</v>
      </c>
      <c r="G702" s="55" t="s">
        <v>15</v>
      </c>
      <c r="H702" s="80" t="s">
        <v>14</v>
      </c>
      <c r="I702" s="80" t="s">
        <v>15</v>
      </c>
      <c r="J702" s="80" t="s">
        <v>14</v>
      </c>
      <c r="K702" s="80" t="s">
        <v>15</v>
      </c>
      <c r="L702" s="80" t="s">
        <v>14</v>
      </c>
      <c r="M702" s="80" t="s">
        <v>15</v>
      </c>
      <c r="N702" s="80" t="s">
        <v>14</v>
      </c>
      <c r="O702" s="80" t="s">
        <v>15</v>
      </c>
    </row>
    <row r="703" spans="1:15" customFormat="1" x14ac:dyDescent="0.3">
      <c r="A703" s="56" t="s">
        <v>16</v>
      </c>
      <c r="B703" s="57">
        <v>277.95558508319999</v>
      </c>
      <c r="C703" s="57">
        <v>277.95558508319999</v>
      </c>
      <c r="D703" s="57">
        <v>13.736793907499999</v>
      </c>
      <c r="E703" s="57">
        <v>13.736793907499999</v>
      </c>
      <c r="F703" s="57">
        <v>131.16644220169999</v>
      </c>
      <c r="G703" s="57">
        <v>131.16644220169999</v>
      </c>
      <c r="H703" s="85">
        <v>45.230451417300003</v>
      </c>
      <c r="I703" s="85">
        <v>45.230451417300003</v>
      </c>
      <c r="J703" s="85">
        <v>17.090407950100001</v>
      </c>
      <c r="K703" s="85">
        <v>17.090407950100001</v>
      </c>
      <c r="L703" s="85">
        <v>62.562494200099998</v>
      </c>
      <c r="M703" s="85">
        <v>62.562494200099998</v>
      </c>
      <c r="N703" s="85">
        <v>20.672443362700001</v>
      </c>
      <c r="O703" s="85">
        <v>20.672443362700001</v>
      </c>
    </row>
    <row r="704" spans="1:15" customFormat="1" x14ac:dyDescent="0.3">
      <c r="A704" s="58" t="s">
        <v>306</v>
      </c>
      <c r="B704" s="59">
        <v>60.234070530500098</v>
      </c>
      <c r="C704" s="60">
        <v>0.21670394035245</v>
      </c>
      <c r="D704" s="67">
        <v>3.2911218118000001</v>
      </c>
      <c r="E704" s="68">
        <v>23.958442078708899</v>
      </c>
      <c r="F704" s="59">
        <v>30.0749948536</v>
      </c>
      <c r="G704" s="60">
        <v>0.22928879024828999</v>
      </c>
      <c r="H704" s="86">
        <v>6.0577818616999997</v>
      </c>
      <c r="I704" s="87">
        <v>0.133931492432176</v>
      </c>
      <c r="J704" s="92">
        <v>1.4438507051</v>
      </c>
      <c r="K704" s="93">
        <v>8.4483103581594197</v>
      </c>
      <c r="L704" s="86">
        <v>13.3545201674</v>
      </c>
      <c r="M704" s="87">
        <v>0.21345888360343901</v>
      </c>
      <c r="N704" s="92">
        <v>6.0118011309000003</v>
      </c>
      <c r="O704" s="93">
        <v>29.0812315961997</v>
      </c>
    </row>
    <row r="705" spans="1:15" customFormat="1" x14ac:dyDescent="0.3">
      <c r="A705" s="58" t="s">
        <v>307</v>
      </c>
      <c r="B705" s="63">
        <v>80.478304271700097</v>
      </c>
      <c r="C705" s="64">
        <v>0.28953656120135401</v>
      </c>
      <c r="D705" s="70">
        <v>4.8567007119000003</v>
      </c>
      <c r="E705" s="71">
        <v>35.355416588497697</v>
      </c>
      <c r="F705" s="63">
        <v>44.4290066764</v>
      </c>
      <c r="G705" s="64">
        <v>0.33872235863560102</v>
      </c>
      <c r="H705" s="89">
        <v>11.558649509</v>
      </c>
      <c r="I705" s="91">
        <v>0.25555016911856399</v>
      </c>
      <c r="J705" s="94">
        <v>3.9646090798000002</v>
      </c>
      <c r="K705" s="95">
        <v>23.197860995335699</v>
      </c>
      <c r="L705" s="89">
        <v>13.426112230499999</v>
      </c>
      <c r="M705" s="91">
        <v>0.214603212390444</v>
      </c>
      <c r="N705" s="94">
        <v>5.7694469655999798</v>
      </c>
      <c r="O705" s="95">
        <v>27.908877844648099</v>
      </c>
    </row>
    <row r="706" spans="1:15" customFormat="1" x14ac:dyDescent="0.3">
      <c r="A706" s="58" t="s">
        <v>308</v>
      </c>
      <c r="B706" s="59">
        <v>137.24321028099999</v>
      </c>
      <c r="C706" s="60">
        <v>0.49375949844619699</v>
      </c>
      <c r="D706" s="67">
        <v>5.5889713837999997</v>
      </c>
      <c r="E706" s="68">
        <v>40.686141332793397</v>
      </c>
      <c r="F706" s="59">
        <v>56.662440671699997</v>
      </c>
      <c r="G706" s="60">
        <v>0.43198885111611002</v>
      </c>
      <c r="H706" s="86">
        <v>27.6140200466</v>
      </c>
      <c r="I706" s="87">
        <v>0.61051833844925996</v>
      </c>
      <c r="J706" s="92">
        <v>11.6819481652</v>
      </c>
      <c r="K706" s="93">
        <v>68.353828646504894</v>
      </c>
      <c r="L706" s="86">
        <v>35.781861802199998</v>
      </c>
      <c r="M706" s="87">
        <v>0.57193790400611599</v>
      </c>
      <c r="N706" s="92">
        <v>8.8911952662000093</v>
      </c>
      <c r="O706" s="93">
        <v>43.009890559152197</v>
      </c>
    </row>
    <row r="707" spans="1:15" customFormat="1" x14ac:dyDescent="0.3">
      <c r="A707" s="65" t="s">
        <v>1</v>
      </c>
      <c r="H707" s="84"/>
      <c r="I707" s="84"/>
      <c r="J707" s="84"/>
      <c r="K707" s="84"/>
      <c r="L707" s="84"/>
      <c r="M707" s="84"/>
      <c r="N707" s="84"/>
      <c r="O707" s="84"/>
    </row>
    <row r="708" spans="1:15" customFormat="1" x14ac:dyDescent="0.3">
      <c r="A708" s="65" t="s">
        <v>1</v>
      </c>
      <c r="H708" s="84"/>
      <c r="I708" s="84"/>
      <c r="J708" s="84"/>
      <c r="K708" s="84"/>
      <c r="L708" s="84"/>
      <c r="M708" s="84"/>
      <c r="N708" s="84"/>
      <c r="O708" s="84"/>
    </row>
    <row r="709" spans="1:15" customFormat="1" x14ac:dyDescent="0.3">
      <c r="A709" s="53" t="s">
        <v>410</v>
      </c>
      <c r="H709" s="84"/>
      <c r="I709" s="84"/>
      <c r="J709" s="84"/>
      <c r="K709" s="84"/>
      <c r="L709" s="84"/>
      <c r="M709" s="84"/>
      <c r="N709" s="84"/>
      <c r="O709" s="84"/>
    </row>
    <row r="710" spans="1:15" customFormat="1" x14ac:dyDescent="0.3">
      <c r="A710" s="54" t="s">
        <v>1</v>
      </c>
      <c r="H710" s="84"/>
      <c r="I710" s="84"/>
      <c r="J710" s="84"/>
      <c r="K710" s="84"/>
      <c r="L710" s="84"/>
      <c r="M710" s="84"/>
      <c r="N710" s="84"/>
      <c r="O710" s="84"/>
    </row>
    <row r="711" spans="1:15" customFormat="1" ht="25.5" customHeight="1" x14ac:dyDescent="0.3">
      <c r="A711" s="114" t="s">
        <v>1</v>
      </c>
      <c r="B711" s="113" t="s">
        <v>504</v>
      </c>
      <c r="C711" s="113" t="s">
        <v>1</v>
      </c>
      <c r="D711" s="113" t="s">
        <v>498</v>
      </c>
      <c r="E711" s="113" t="s">
        <v>1</v>
      </c>
      <c r="F711" s="113" t="s">
        <v>499</v>
      </c>
      <c r="G711" s="113" t="s">
        <v>1</v>
      </c>
      <c r="H711" s="118" t="s">
        <v>500</v>
      </c>
      <c r="I711" s="118" t="s">
        <v>1</v>
      </c>
      <c r="J711" s="118" t="s">
        <v>501</v>
      </c>
      <c r="K711" s="118" t="s">
        <v>1</v>
      </c>
      <c r="L711" s="118" t="s">
        <v>502</v>
      </c>
      <c r="M711" s="118" t="s">
        <v>1</v>
      </c>
      <c r="N711" s="118" t="s">
        <v>503</v>
      </c>
      <c r="O711" s="118" t="s">
        <v>1</v>
      </c>
    </row>
    <row r="712" spans="1:15" customFormat="1" x14ac:dyDescent="0.3">
      <c r="A712" s="115" t="s">
        <v>1</v>
      </c>
      <c r="B712" s="55" t="s">
        <v>14</v>
      </c>
      <c r="C712" s="55" t="s">
        <v>15</v>
      </c>
      <c r="D712" s="55" t="s">
        <v>14</v>
      </c>
      <c r="E712" s="55" t="s">
        <v>15</v>
      </c>
      <c r="F712" s="55" t="s">
        <v>14</v>
      </c>
      <c r="G712" s="55" t="s">
        <v>15</v>
      </c>
      <c r="H712" s="80" t="s">
        <v>14</v>
      </c>
      <c r="I712" s="80" t="s">
        <v>15</v>
      </c>
      <c r="J712" s="80" t="s">
        <v>14</v>
      </c>
      <c r="K712" s="80" t="s">
        <v>15</v>
      </c>
      <c r="L712" s="80" t="s">
        <v>14</v>
      </c>
      <c r="M712" s="80" t="s">
        <v>15</v>
      </c>
      <c r="N712" s="80" t="s">
        <v>14</v>
      </c>
      <c r="O712" s="80" t="s">
        <v>15</v>
      </c>
    </row>
    <row r="713" spans="1:15" customFormat="1" x14ac:dyDescent="0.3">
      <c r="A713" s="56" t="s">
        <v>16</v>
      </c>
      <c r="B713" s="57">
        <v>563.55565043909996</v>
      </c>
      <c r="C713" s="57">
        <v>563.55565043909996</v>
      </c>
      <c r="D713" s="57">
        <v>27.168811705700001</v>
      </c>
      <c r="E713" s="57">
        <v>27.168811705700001</v>
      </c>
      <c r="F713" s="57">
        <v>244.25727016139999</v>
      </c>
      <c r="G713" s="57">
        <v>244.25727016139999</v>
      </c>
      <c r="H713" s="85">
        <v>100.67538155690001</v>
      </c>
      <c r="I713" s="85">
        <v>100.67538155690001</v>
      </c>
      <c r="J713" s="85">
        <v>46.204686573799997</v>
      </c>
      <c r="K713" s="85">
        <v>46.204686573799997</v>
      </c>
      <c r="L713" s="85">
        <v>121.8895753339</v>
      </c>
      <c r="M713" s="85">
        <v>121.8895753339</v>
      </c>
      <c r="N713" s="85">
        <v>35.373485143899998</v>
      </c>
      <c r="O713" s="85">
        <v>35.373485143899998</v>
      </c>
    </row>
    <row r="714" spans="1:15" customFormat="1" x14ac:dyDescent="0.3">
      <c r="A714" s="58" t="s">
        <v>306</v>
      </c>
      <c r="B714" s="59">
        <v>128.5646279785</v>
      </c>
      <c r="C714" s="60">
        <v>0.22813120208860899</v>
      </c>
      <c r="D714" s="59">
        <v>11.0668970808</v>
      </c>
      <c r="E714" s="61">
        <v>0.40733828187554399</v>
      </c>
      <c r="F714" s="59">
        <v>51.489022326299903</v>
      </c>
      <c r="G714" s="60">
        <v>0.21079832052604699</v>
      </c>
      <c r="H714" s="86">
        <v>15.154784530200001</v>
      </c>
      <c r="I714" s="87">
        <v>0.15053118543816801</v>
      </c>
      <c r="J714" s="86">
        <v>11.883157344800001</v>
      </c>
      <c r="K714" s="87">
        <v>0.25718510882699602</v>
      </c>
      <c r="L714" s="86">
        <v>33.010281148200001</v>
      </c>
      <c r="M714" s="87">
        <v>0.270821200728387</v>
      </c>
      <c r="N714" s="86">
        <v>4.9376610649000101</v>
      </c>
      <c r="O714" s="87">
        <v>0.13958650228592101</v>
      </c>
    </row>
    <row r="715" spans="1:15" customFormat="1" x14ac:dyDescent="0.3">
      <c r="A715" s="58" t="s">
        <v>307</v>
      </c>
      <c r="B715" s="63">
        <v>111.57269901390001</v>
      </c>
      <c r="C715" s="64">
        <v>0.197979913655319</v>
      </c>
      <c r="D715" s="63">
        <v>3.8344579723000001</v>
      </c>
      <c r="E715" s="64">
        <v>0.14113454846078299</v>
      </c>
      <c r="F715" s="63">
        <v>67.487727970999899</v>
      </c>
      <c r="G715" s="61">
        <v>0.27629772463438101</v>
      </c>
      <c r="H715" s="89">
        <v>17.9755645949</v>
      </c>
      <c r="I715" s="91">
        <v>0.17854975384166299</v>
      </c>
      <c r="J715" s="89">
        <v>7.0230984537000003</v>
      </c>
      <c r="K715" s="91">
        <v>0.1519996990453</v>
      </c>
      <c r="L715" s="89">
        <v>16.290322496800002</v>
      </c>
      <c r="M715" s="91">
        <v>0.13364820126885199</v>
      </c>
      <c r="N715" s="89">
        <v>3.5737527326999898</v>
      </c>
      <c r="O715" s="91">
        <v>0.101029138581113</v>
      </c>
    </row>
    <row r="716" spans="1:15" customFormat="1" x14ac:dyDescent="0.3">
      <c r="A716" s="58" t="s">
        <v>308</v>
      </c>
      <c r="B716" s="59">
        <v>323.41832344670001</v>
      </c>
      <c r="C716" s="60">
        <v>0.57388888425607198</v>
      </c>
      <c r="D716" s="59">
        <v>12.2674566526</v>
      </c>
      <c r="E716" s="60">
        <v>0.45152716966367301</v>
      </c>
      <c r="F716" s="59">
        <v>125.2805198641</v>
      </c>
      <c r="G716" s="60">
        <v>0.51290395483957296</v>
      </c>
      <c r="H716" s="86">
        <v>67.545032431799996</v>
      </c>
      <c r="I716" s="87">
        <v>0.67091906072016905</v>
      </c>
      <c r="J716" s="86">
        <v>27.298430775299899</v>
      </c>
      <c r="K716" s="87">
        <v>0.59081519212770395</v>
      </c>
      <c r="L716" s="86">
        <v>72.588971688900003</v>
      </c>
      <c r="M716" s="87">
        <v>0.59553059800275998</v>
      </c>
      <c r="N716" s="86">
        <v>26.862071346299999</v>
      </c>
      <c r="O716" s="90">
        <v>0.75938435913296598</v>
      </c>
    </row>
    <row r="717" spans="1:15" customFormat="1" x14ac:dyDescent="0.3">
      <c r="A717" s="65" t="s">
        <v>1</v>
      </c>
      <c r="H717" s="84"/>
      <c r="I717" s="84"/>
      <c r="J717" s="84"/>
      <c r="K717" s="84"/>
      <c r="L717" s="84"/>
      <c r="M717" s="84"/>
      <c r="N717" s="84"/>
      <c r="O717" s="84"/>
    </row>
    <row r="718" spans="1:15" customFormat="1" x14ac:dyDescent="0.3">
      <c r="A718" s="65" t="s">
        <v>1</v>
      </c>
      <c r="H718" s="84"/>
      <c r="I718" s="84"/>
      <c r="J718" s="84"/>
      <c r="K718" s="84"/>
      <c r="L718" s="84"/>
      <c r="M718" s="84"/>
      <c r="N718" s="84"/>
      <c r="O718" s="84"/>
    </row>
    <row r="719" spans="1:15" customFormat="1" x14ac:dyDescent="0.3">
      <c r="A719" s="53" t="s">
        <v>411</v>
      </c>
      <c r="H719" s="84"/>
      <c r="I719" s="84"/>
      <c r="J719" s="84"/>
      <c r="K719" s="84"/>
      <c r="L719" s="84"/>
      <c r="M719" s="84"/>
      <c r="N719" s="84"/>
      <c r="O719" s="84"/>
    </row>
    <row r="720" spans="1:15" customFormat="1" x14ac:dyDescent="0.3">
      <c r="A720" s="54" t="s">
        <v>1</v>
      </c>
      <c r="H720" s="84"/>
      <c r="I720" s="84"/>
      <c r="J720" s="84"/>
      <c r="K720" s="84"/>
      <c r="L720" s="84"/>
      <c r="M720" s="84"/>
      <c r="N720" s="84"/>
      <c r="O720" s="84"/>
    </row>
    <row r="721" spans="1:15" customFormat="1" ht="25.5" customHeight="1" x14ac:dyDescent="0.3">
      <c r="A721" s="114" t="s">
        <v>1</v>
      </c>
      <c r="B721" s="113" t="s">
        <v>504</v>
      </c>
      <c r="C721" s="113" t="s">
        <v>1</v>
      </c>
      <c r="D721" s="113" t="s">
        <v>498</v>
      </c>
      <c r="E721" s="113" t="s">
        <v>1</v>
      </c>
      <c r="F721" s="113" t="s">
        <v>499</v>
      </c>
      <c r="G721" s="113" t="s">
        <v>1</v>
      </c>
      <c r="H721" s="118" t="s">
        <v>500</v>
      </c>
      <c r="I721" s="118" t="s">
        <v>1</v>
      </c>
      <c r="J721" s="118" t="s">
        <v>501</v>
      </c>
      <c r="K721" s="118" t="s">
        <v>1</v>
      </c>
      <c r="L721" s="118" t="s">
        <v>502</v>
      </c>
      <c r="M721" s="118" t="s">
        <v>1</v>
      </c>
      <c r="N721" s="118" t="s">
        <v>503</v>
      </c>
      <c r="O721" s="118" t="s">
        <v>1</v>
      </c>
    </row>
    <row r="722" spans="1:15" customFormat="1" x14ac:dyDescent="0.3">
      <c r="A722" s="115" t="s">
        <v>1</v>
      </c>
      <c r="B722" s="55" t="s">
        <v>14</v>
      </c>
      <c r="C722" s="55" t="s">
        <v>15</v>
      </c>
      <c r="D722" s="55" t="s">
        <v>14</v>
      </c>
      <c r="E722" s="55" t="s">
        <v>15</v>
      </c>
      <c r="F722" s="55" t="s">
        <v>14</v>
      </c>
      <c r="G722" s="55" t="s">
        <v>15</v>
      </c>
      <c r="H722" s="80" t="s">
        <v>14</v>
      </c>
      <c r="I722" s="80" t="s">
        <v>15</v>
      </c>
      <c r="J722" s="80" t="s">
        <v>14</v>
      </c>
      <c r="K722" s="80" t="s">
        <v>15</v>
      </c>
      <c r="L722" s="80" t="s">
        <v>14</v>
      </c>
      <c r="M722" s="80" t="s">
        <v>15</v>
      </c>
      <c r="N722" s="80" t="s">
        <v>14</v>
      </c>
      <c r="O722" s="80" t="s">
        <v>15</v>
      </c>
    </row>
    <row r="723" spans="1:15" customFormat="1" x14ac:dyDescent="0.3">
      <c r="A723" s="56" t="s">
        <v>16</v>
      </c>
      <c r="B723" s="57">
        <v>55.659320628899998</v>
      </c>
      <c r="C723" s="57">
        <v>55.659320628899998</v>
      </c>
      <c r="D723" s="57">
        <v>0.68347797889999995</v>
      </c>
      <c r="E723" s="57">
        <v>0.68347797889999995</v>
      </c>
      <c r="F723" s="57">
        <v>34.435838764400003</v>
      </c>
      <c r="G723" s="57">
        <v>34.435838764400003</v>
      </c>
      <c r="H723" s="85">
        <v>4.810199527</v>
      </c>
      <c r="I723" s="85">
        <v>4.810199527</v>
      </c>
      <c r="J723" s="85">
        <v>7.2198638770999999</v>
      </c>
      <c r="K723" s="85">
        <v>7.2198638770999999</v>
      </c>
      <c r="L723" s="85">
        <v>5.1779963624000001</v>
      </c>
      <c r="M723" s="85">
        <v>5.1779963624000001</v>
      </c>
      <c r="N723" s="85">
        <v>4.4437942369999996</v>
      </c>
      <c r="O723" s="85">
        <v>4.4437942369999996</v>
      </c>
    </row>
    <row r="724" spans="1:15" customFormat="1" x14ac:dyDescent="0.3">
      <c r="A724" s="58" t="s">
        <v>306</v>
      </c>
      <c r="B724" s="59">
        <v>12.1044284473</v>
      </c>
      <c r="C724" s="60">
        <v>0.217473521245515</v>
      </c>
      <c r="D724" s="67">
        <v>0</v>
      </c>
      <c r="E724" s="68">
        <v>0</v>
      </c>
      <c r="F724" s="67">
        <v>4.0881834915000104</v>
      </c>
      <c r="G724" s="68">
        <v>11.8718859135976</v>
      </c>
      <c r="H724" s="92">
        <v>0</v>
      </c>
      <c r="I724" s="93">
        <v>0</v>
      </c>
      <c r="J724" s="92">
        <v>6.1080137592000101</v>
      </c>
      <c r="K724" s="93">
        <v>84.600123536586693</v>
      </c>
      <c r="L724" s="92">
        <v>0</v>
      </c>
      <c r="M724" s="93">
        <v>0</v>
      </c>
      <c r="N724" s="92">
        <v>1.9082311966000001</v>
      </c>
      <c r="O724" s="93">
        <v>42.941484119846301</v>
      </c>
    </row>
    <row r="725" spans="1:15" customFormat="1" x14ac:dyDescent="0.3">
      <c r="A725" s="58" t="s">
        <v>307</v>
      </c>
      <c r="B725" s="63">
        <v>15.315095636000001</v>
      </c>
      <c r="C725" s="64">
        <v>0.27515778962001802</v>
      </c>
      <c r="D725" s="70">
        <v>0.3137290277</v>
      </c>
      <c r="E725" s="71">
        <v>45.901848689393098</v>
      </c>
      <c r="F725" s="70">
        <v>11.83860028</v>
      </c>
      <c r="G725" s="71">
        <v>34.378719104234001</v>
      </c>
      <c r="H725" s="94">
        <v>0.80450683949999902</v>
      </c>
      <c r="I725" s="95">
        <v>16.7250201365711</v>
      </c>
      <c r="J725" s="94">
        <v>0</v>
      </c>
      <c r="K725" s="95">
        <v>0</v>
      </c>
      <c r="L725" s="94">
        <v>1.7727919982</v>
      </c>
      <c r="M725" s="95">
        <v>34.237026720859099</v>
      </c>
      <c r="N725" s="94">
        <v>0.58546749060000003</v>
      </c>
      <c r="O725" s="95">
        <v>13.1749459892915</v>
      </c>
    </row>
    <row r="726" spans="1:15" customFormat="1" x14ac:dyDescent="0.3">
      <c r="A726" s="58" t="s">
        <v>308</v>
      </c>
      <c r="B726" s="59">
        <v>28.239796545599901</v>
      </c>
      <c r="C726" s="60">
        <v>0.50736868913446698</v>
      </c>
      <c r="D726" s="67">
        <v>0.36974895120000001</v>
      </c>
      <c r="E726" s="68">
        <v>54.098151310606902</v>
      </c>
      <c r="F726" s="67">
        <v>18.509054992900001</v>
      </c>
      <c r="G726" s="68">
        <v>53.749394982168397</v>
      </c>
      <c r="H726" s="92">
        <v>4.0056926875000096</v>
      </c>
      <c r="I726" s="93">
        <v>83.274979863428896</v>
      </c>
      <c r="J726" s="92">
        <v>1.1118501179</v>
      </c>
      <c r="K726" s="93">
        <v>15.3998764634133</v>
      </c>
      <c r="L726" s="92">
        <v>3.4052043641999998</v>
      </c>
      <c r="M726" s="93">
        <v>65.762973279140894</v>
      </c>
      <c r="N726" s="92">
        <v>1.9500955498000001</v>
      </c>
      <c r="O726" s="93">
        <v>43.883569890862198</v>
      </c>
    </row>
    <row r="727" spans="1:15" customFormat="1" x14ac:dyDescent="0.3">
      <c r="A727" s="65" t="s">
        <v>1</v>
      </c>
      <c r="H727" s="84"/>
      <c r="I727" s="84"/>
      <c r="J727" s="84"/>
      <c r="K727" s="84"/>
      <c r="L727" s="84"/>
      <c r="M727" s="84"/>
      <c r="N727" s="84"/>
      <c r="O727" s="84"/>
    </row>
    <row r="728" spans="1:15" customFormat="1" x14ac:dyDescent="0.3">
      <c r="A728" s="65" t="s">
        <v>1</v>
      </c>
      <c r="H728" s="84"/>
      <c r="I728" s="84"/>
      <c r="J728" s="84"/>
      <c r="K728" s="84"/>
      <c r="L728" s="84"/>
      <c r="M728" s="84"/>
      <c r="N728" s="84"/>
      <c r="O728" s="84"/>
    </row>
    <row r="729" spans="1:15" customFormat="1" x14ac:dyDescent="0.3">
      <c r="A729" s="53" t="s">
        <v>412</v>
      </c>
      <c r="H729" s="84"/>
      <c r="I729" s="84"/>
      <c r="J729" s="84"/>
      <c r="K729" s="84"/>
      <c r="L729" s="84"/>
      <c r="M729" s="84"/>
      <c r="N729" s="84"/>
      <c r="O729" s="84"/>
    </row>
    <row r="730" spans="1:15" customFormat="1" x14ac:dyDescent="0.3">
      <c r="A730" s="54" t="s">
        <v>1</v>
      </c>
      <c r="H730" s="84"/>
      <c r="I730" s="84"/>
      <c r="J730" s="84"/>
      <c r="K730" s="84"/>
      <c r="L730" s="84"/>
      <c r="M730" s="84"/>
      <c r="N730" s="84"/>
      <c r="O730" s="84"/>
    </row>
    <row r="731" spans="1:15" customFormat="1" ht="25.5" customHeight="1" x14ac:dyDescent="0.3">
      <c r="A731" s="114" t="s">
        <v>1</v>
      </c>
      <c r="B731" s="113" t="s">
        <v>504</v>
      </c>
      <c r="C731" s="113" t="s">
        <v>1</v>
      </c>
      <c r="D731" s="113" t="s">
        <v>498</v>
      </c>
      <c r="E731" s="113" t="s">
        <v>1</v>
      </c>
      <c r="F731" s="113" t="s">
        <v>499</v>
      </c>
      <c r="G731" s="113" t="s">
        <v>1</v>
      </c>
      <c r="H731" s="118" t="s">
        <v>500</v>
      </c>
      <c r="I731" s="118" t="s">
        <v>1</v>
      </c>
      <c r="J731" s="118" t="s">
        <v>501</v>
      </c>
      <c r="K731" s="118" t="s">
        <v>1</v>
      </c>
      <c r="L731" s="118" t="s">
        <v>502</v>
      </c>
      <c r="M731" s="118" t="s">
        <v>1</v>
      </c>
      <c r="N731" s="118" t="s">
        <v>503</v>
      </c>
      <c r="O731" s="118" t="s">
        <v>1</v>
      </c>
    </row>
    <row r="732" spans="1:15" customFormat="1" x14ac:dyDescent="0.3">
      <c r="A732" s="115" t="s">
        <v>1</v>
      </c>
      <c r="B732" s="55" t="s">
        <v>14</v>
      </c>
      <c r="C732" s="55" t="s">
        <v>15</v>
      </c>
      <c r="D732" s="55" t="s">
        <v>14</v>
      </c>
      <c r="E732" s="55" t="s">
        <v>15</v>
      </c>
      <c r="F732" s="55" t="s">
        <v>14</v>
      </c>
      <c r="G732" s="55" t="s">
        <v>15</v>
      </c>
      <c r="H732" s="80" t="s">
        <v>14</v>
      </c>
      <c r="I732" s="80" t="s">
        <v>15</v>
      </c>
      <c r="J732" s="80" t="s">
        <v>14</v>
      </c>
      <c r="K732" s="80" t="s">
        <v>15</v>
      </c>
      <c r="L732" s="80" t="s">
        <v>14</v>
      </c>
      <c r="M732" s="80" t="s">
        <v>15</v>
      </c>
      <c r="N732" s="80" t="s">
        <v>14</v>
      </c>
      <c r="O732" s="80" t="s">
        <v>15</v>
      </c>
    </row>
    <row r="733" spans="1:15" customFormat="1" x14ac:dyDescent="0.3">
      <c r="A733" s="56" t="s">
        <v>16</v>
      </c>
      <c r="B733" s="57">
        <v>425.80534878809999</v>
      </c>
      <c r="C733" s="57">
        <v>425.80534878809999</v>
      </c>
      <c r="D733" s="57">
        <v>16.876464152400001</v>
      </c>
      <c r="E733" s="57">
        <v>16.876464152400001</v>
      </c>
      <c r="F733" s="57">
        <v>180.25394523009999</v>
      </c>
      <c r="G733" s="57">
        <v>180.25394523009999</v>
      </c>
      <c r="H733" s="85">
        <v>49.215413846799997</v>
      </c>
      <c r="I733" s="85">
        <v>49.215413846799997</v>
      </c>
      <c r="J733" s="85">
        <v>36.555930954300003</v>
      </c>
      <c r="K733" s="85">
        <v>36.555930954300003</v>
      </c>
      <c r="L733" s="85">
        <v>99.095172111300002</v>
      </c>
      <c r="M733" s="85">
        <v>99.095172111300002</v>
      </c>
      <c r="N733" s="85">
        <v>46.215921406200003</v>
      </c>
      <c r="O733" s="85">
        <v>46.215921406200003</v>
      </c>
    </row>
    <row r="734" spans="1:15" customFormat="1" x14ac:dyDescent="0.3">
      <c r="A734" s="58" t="s">
        <v>306</v>
      </c>
      <c r="B734" s="59">
        <v>79.531626595299898</v>
      </c>
      <c r="C734" s="60">
        <v>0.18677930378671301</v>
      </c>
      <c r="D734" s="67">
        <v>7.4277127837999997</v>
      </c>
      <c r="E734" s="69">
        <v>44.012257050560599</v>
      </c>
      <c r="F734" s="59">
        <v>21.4668592244</v>
      </c>
      <c r="G734" s="62">
        <v>0.119092312775717</v>
      </c>
      <c r="H734" s="86">
        <v>5.9203584006999899</v>
      </c>
      <c r="I734" s="87">
        <v>0.120294800712825</v>
      </c>
      <c r="J734" s="86">
        <v>13.5779766507</v>
      </c>
      <c r="K734" s="90">
        <v>0.37143019740556898</v>
      </c>
      <c r="L734" s="86">
        <v>14.7297928408</v>
      </c>
      <c r="M734" s="87">
        <v>0.14864289073796699</v>
      </c>
      <c r="N734" s="86">
        <v>14.158443781800001</v>
      </c>
      <c r="O734" s="90">
        <v>0.30635424656708499</v>
      </c>
    </row>
    <row r="735" spans="1:15" customFormat="1" x14ac:dyDescent="0.3">
      <c r="A735" s="58" t="s">
        <v>307</v>
      </c>
      <c r="B735" s="63">
        <v>96.9447647545</v>
      </c>
      <c r="C735" s="64">
        <v>0.22767390083383901</v>
      </c>
      <c r="D735" s="70">
        <v>3.3431042794999999</v>
      </c>
      <c r="E735" s="71">
        <v>19.8092695798757</v>
      </c>
      <c r="F735" s="63">
        <v>47.880595875700003</v>
      </c>
      <c r="G735" s="64">
        <v>0.26562855983306699</v>
      </c>
      <c r="H735" s="89">
        <v>15.776565080299999</v>
      </c>
      <c r="I735" s="91">
        <v>0.32056146331330299</v>
      </c>
      <c r="J735" s="89">
        <v>8.3267594359999997</v>
      </c>
      <c r="K735" s="91">
        <v>0.227781353630676</v>
      </c>
      <c r="L735" s="89">
        <v>19.666349477499999</v>
      </c>
      <c r="M735" s="91">
        <v>0.198459209046143</v>
      </c>
      <c r="N735" s="89">
        <v>4.5637506361999902</v>
      </c>
      <c r="O735" s="88">
        <v>9.8748450692746806E-2</v>
      </c>
    </row>
    <row r="736" spans="1:15" customFormat="1" x14ac:dyDescent="0.3">
      <c r="A736" s="58" t="s">
        <v>308</v>
      </c>
      <c r="B736" s="59">
        <v>249.32895743830099</v>
      </c>
      <c r="C736" s="60">
        <v>0.58554679537944798</v>
      </c>
      <c r="D736" s="67">
        <v>6.1056470891000298</v>
      </c>
      <c r="E736" s="68">
        <v>36.178473369563697</v>
      </c>
      <c r="F736" s="59">
        <v>110.90649012999999</v>
      </c>
      <c r="G736" s="60">
        <v>0.61527912739121604</v>
      </c>
      <c r="H736" s="86">
        <v>27.518490365800101</v>
      </c>
      <c r="I736" s="87">
        <v>0.55914373597387201</v>
      </c>
      <c r="J736" s="86">
        <v>14.651194867599999</v>
      </c>
      <c r="K736" s="88">
        <v>0.40078844896375398</v>
      </c>
      <c r="L736" s="86">
        <v>64.699029792999994</v>
      </c>
      <c r="M736" s="87">
        <v>0.65289790021589</v>
      </c>
      <c r="N736" s="86">
        <v>27.493726988199999</v>
      </c>
      <c r="O736" s="87">
        <v>0.59489730274016805</v>
      </c>
    </row>
    <row r="737" spans="1:15" customFormat="1" x14ac:dyDescent="0.3">
      <c r="A737" s="65" t="s">
        <v>1</v>
      </c>
      <c r="H737" s="84"/>
      <c r="I737" s="84"/>
      <c r="J737" s="84"/>
      <c r="K737" s="84"/>
      <c r="L737" s="84"/>
      <c r="M737" s="84"/>
      <c r="N737" s="84"/>
      <c r="O737" s="84"/>
    </row>
    <row r="738" spans="1:15" customFormat="1" x14ac:dyDescent="0.3">
      <c r="A738" s="65" t="s">
        <v>1</v>
      </c>
      <c r="H738" s="84"/>
      <c r="I738" s="84"/>
      <c r="J738" s="84"/>
      <c r="K738" s="84"/>
      <c r="L738" s="84"/>
      <c r="M738" s="84"/>
      <c r="N738" s="84"/>
      <c r="O738" s="84"/>
    </row>
    <row r="739" spans="1:15" customFormat="1" x14ac:dyDescent="0.3">
      <c r="A739" s="53" t="s">
        <v>413</v>
      </c>
      <c r="H739" s="84"/>
      <c r="I739" s="84"/>
      <c r="J739" s="84"/>
      <c r="K739" s="84"/>
      <c r="L739" s="84"/>
      <c r="M739" s="84"/>
      <c r="N739" s="84"/>
      <c r="O739" s="84"/>
    </row>
    <row r="740" spans="1:15" customFormat="1" x14ac:dyDescent="0.3">
      <c r="A740" s="54" t="s">
        <v>1</v>
      </c>
      <c r="H740" s="84"/>
      <c r="I740" s="84"/>
      <c r="J740" s="84"/>
      <c r="K740" s="84"/>
      <c r="L740" s="84"/>
      <c r="M740" s="84"/>
      <c r="N740" s="84"/>
      <c r="O740" s="84"/>
    </row>
    <row r="741" spans="1:15" customFormat="1" ht="25.5" customHeight="1" x14ac:dyDescent="0.3">
      <c r="A741" s="114" t="s">
        <v>1</v>
      </c>
      <c r="B741" s="113" t="s">
        <v>504</v>
      </c>
      <c r="C741" s="113" t="s">
        <v>1</v>
      </c>
      <c r="D741" s="113" t="s">
        <v>498</v>
      </c>
      <c r="E741" s="113" t="s">
        <v>1</v>
      </c>
      <c r="F741" s="113" t="s">
        <v>499</v>
      </c>
      <c r="G741" s="113" t="s">
        <v>1</v>
      </c>
      <c r="H741" s="118" t="s">
        <v>500</v>
      </c>
      <c r="I741" s="118" t="s">
        <v>1</v>
      </c>
      <c r="J741" s="118" t="s">
        <v>501</v>
      </c>
      <c r="K741" s="118" t="s">
        <v>1</v>
      </c>
      <c r="L741" s="118" t="s">
        <v>502</v>
      </c>
      <c r="M741" s="118" t="s">
        <v>1</v>
      </c>
      <c r="N741" s="118" t="s">
        <v>503</v>
      </c>
      <c r="O741" s="118" t="s">
        <v>1</v>
      </c>
    </row>
    <row r="742" spans="1:15" customFormat="1" x14ac:dyDescent="0.3">
      <c r="A742" s="115" t="s">
        <v>1</v>
      </c>
      <c r="B742" s="55" t="s">
        <v>14</v>
      </c>
      <c r="C742" s="55" t="s">
        <v>15</v>
      </c>
      <c r="D742" s="55" t="s">
        <v>14</v>
      </c>
      <c r="E742" s="55" t="s">
        <v>15</v>
      </c>
      <c r="F742" s="55" t="s">
        <v>14</v>
      </c>
      <c r="G742" s="55" t="s">
        <v>15</v>
      </c>
      <c r="H742" s="80" t="s">
        <v>14</v>
      </c>
      <c r="I742" s="80" t="s">
        <v>15</v>
      </c>
      <c r="J742" s="80" t="s">
        <v>14</v>
      </c>
      <c r="K742" s="80" t="s">
        <v>15</v>
      </c>
      <c r="L742" s="80" t="s">
        <v>14</v>
      </c>
      <c r="M742" s="80" t="s">
        <v>15</v>
      </c>
      <c r="N742" s="80" t="s">
        <v>14</v>
      </c>
      <c r="O742" s="80" t="s">
        <v>15</v>
      </c>
    </row>
    <row r="743" spans="1:15" customFormat="1" x14ac:dyDescent="0.3">
      <c r="A743" s="56" t="s">
        <v>16</v>
      </c>
      <c r="B743" s="57">
        <v>739.86763348730005</v>
      </c>
      <c r="C743" s="57">
        <v>739.86763348730005</v>
      </c>
      <c r="D743" s="57">
        <v>34.324704907600001</v>
      </c>
      <c r="E743" s="57">
        <v>34.324704907600001</v>
      </c>
      <c r="F743" s="57">
        <v>331.30651454349999</v>
      </c>
      <c r="G743" s="57">
        <v>331.30651454349999</v>
      </c>
      <c r="H743" s="85">
        <v>95.292008546299996</v>
      </c>
      <c r="I743" s="85">
        <v>95.292008546299996</v>
      </c>
      <c r="J743" s="85">
        <v>52.349991650900002</v>
      </c>
      <c r="K743" s="85">
        <v>52.349991650900002</v>
      </c>
      <c r="L743" s="85">
        <v>140.95160562890001</v>
      </c>
      <c r="M743" s="85">
        <v>140.95160562890001</v>
      </c>
      <c r="N743" s="85">
        <v>95.742346226500004</v>
      </c>
      <c r="O743" s="85">
        <v>95.742346226500004</v>
      </c>
    </row>
    <row r="744" spans="1:15" customFormat="1" x14ac:dyDescent="0.3">
      <c r="A744" s="58" t="s">
        <v>306</v>
      </c>
      <c r="B744" s="59">
        <v>167.02237678579999</v>
      </c>
      <c r="C744" s="60">
        <v>0.22574629464267101</v>
      </c>
      <c r="D744" s="59">
        <v>9.7347035206999895</v>
      </c>
      <c r="E744" s="60">
        <v>0.28360632806327801</v>
      </c>
      <c r="F744" s="59">
        <v>78.129927256400094</v>
      </c>
      <c r="G744" s="60">
        <v>0.235823697472576</v>
      </c>
      <c r="H744" s="86">
        <v>19.303434842600002</v>
      </c>
      <c r="I744" s="87">
        <v>0.202571392261303</v>
      </c>
      <c r="J744" s="86">
        <v>11.165378341</v>
      </c>
      <c r="K744" s="87">
        <v>0.213283287903028</v>
      </c>
      <c r="L744" s="86">
        <v>29.098145177199999</v>
      </c>
      <c r="M744" s="87">
        <v>0.206440679035684</v>
      </c>
      <c r="N744" s="86">
        <v>22.7500497833</v>
      </c>
      <c r="O744" s="87">
        <v>0.23761742509923101</v>
      </c>
    </row>
    <row r="745" spans="1:15" customFormat="1" x14ac:dyDescent="0.3">
      <c r="A745" s="58" t="s">
        <v>307</v>
      </c>
      <c r="B745" s="63">
        <v>158.23068822939999</v>
      </c>
      <c r="C745" s="64">
        <v>0.21386350891387701</v>
      </c>
      <c r="D745" s="63">
        <v>5.8710413905000003</v>
      </c>
      <c r="E745" s="64">
        <v>0.17104419124081299</v>
      </c>
      <c r="F745" s="63">
        <v>56.117490149600101</v>
      </c>
      <c r="G745" s="64">
        <v>0.169382392697358</v>
      </c>
      <c r="H745" s="89">
        <v>25.811445683599999</v>
      </c>
      <c r="I745" s="91">
        <v>0.27086684473713102</v>
      </c>
      <c r="J745" s="89">
        <v>6.3060957837000098</v>
      </c>
      <c r="K745" s="91">
        <v>0.120460301612896</v>
      </c>
      <c r="L745" s="89">
        <v>42.227777669200002</v>
      </c>
      <c r="M745" s="90">
        <v>0.299590611123495</v>
      </c>
      <c r="N745" s="89">
        <v>20.536787214899999</v>
      </c>
      <c r="O745" s="91">
        <v>0.21450056348437099</v>
      </c>
    </row>
    <row r="746" spans="1:15" customFormat="1" x14ac:dyDescent="0.3">
      <c r="A746" s="58" t="s">
        <v>308</v>
      </c>
      <c r="B746" s="59">
        <v>414.61456847210002</v>
      </c>
      <c r="C746" s="60">
        <v>0.560390196443452</v>
      </c>
      <c r="D746" s="59">
        <v>18.718959996399999</v>
      </c>
      <c r="E746" s="60">
        <v>0.54534948069591005</v>
      </c>
      <c r="F746" s="59">
        <v>197.0590971375</v>
      </c>
      <c r="G746" s="60">
        <v>0.59479390983006597</v>
      </c>
      <c r="H746" s="86">
        <v>50.1771280201</v>
      </c>
      <c r="I746" s="87">
        <v>0.52656176300156599</v>
      </c>
      <c r="J746" s="86">
        <v>34.8785175262</v>
      </c>
      <c r="K746" s="87">
        <v>0.66625641048407602</v>
      </c>
      <c r="L746" s="86">
        <v>69.625682782499993</v>
      </c>
      <c r="M746" s="87">
        <v>0.49396870984082097</v>
      </c>
      <c r="N746" s="86">
        <v>52.455509228300002</v>
      </c>
      <c r="O746" s="87">
        <v>0.54788201141639803</v>
      </c>
    </row>
    <row r="747" spans="1:15" customFormat="1" x14ac:dyDescent="0.3">
      <c r="A747" s="65" t="s">
        <v>1</v>
      </c>
      <c r="H747" s="84"/>
      <c r="I747" s="84"/>
      <c r="J747" s="84"/>
      <c r="K747" s="84"/>
      <c r="L747" s="84"/>
      <c r="M747" s="84"/>
      <c r="N747" s="84"/>
      <c r="O747" s="84"/>
    </row>
    <row r="748" spans="1:15" customFormat="1" x14ac:dyDescent="0.3">
      <c r="A748" s="65" t="s">
        <v>1</v>
      </c>
      <c r="H748" s="84"/>
      <c r="I748" s="84"/>
      <c r="J748" s="84"/>
      <c r="K748" s="84"/>
      <c r="L748" s="84"/>
      <c r="M748" s="84"/>
      <c r="N748" s="84"/>
      <c r="O748" s="84"/>
    </row>
    <row r="749" spans="1:15" customFormat="1" x14ac:dyDescent="0.3">
      <c r="A749" s="53" t="s">
        <v>414</v>
      </c>
      <c r="H749" s="84"/>
      <c r="I749" s="84"/>
      <c r="J749" s="84"/>
      <c r="K749" s="84"/>
      <c r="L749" s="84"/>
      <c r="M749" s="84"/>
      <c r="N749" s="84"/>
      <c r="O749" s="84"/>
    </row>
    <row r="750" spans="1:15" customFormat="1" x14ac:dyDescent="0.3">
      <c r="A750" s="54" t="s">
        <v>1</v>
      </c>
      <c r="H750" s="84"/>
      <c r="I750" s="84"/>
      <c r="J750" s="84"/>
      <c r="K750" s="84"/>
      <c r="L750" s="84"/>
      <c r="M750" s="84"/>
      <c r="N750" s="84"/>
      <c r="O750" s="84"/>
    </row>
    <row r="751" spans="1:15" customFormat="1" ht="25.5" customHeight="1" x14ac:dyDescent="0.3">
      <c r="A751" s="114" t="s">
        <v>1</v>
      </c>
      <c r="B751" s="113" t="s">
        <v>504</v>
      </c>
      <c r="C751" s="113" t="s">
        <v>1</v>
      </c>
      <c r="D751" s="113" t="s">
        <v>498</v>
      </c>
      <c r="E751" s="113" t="s">
        <v>1</v>
      </c>
      <c r="F751" s="113" t="s">
        <v>499</v>
      </c>
      <c r="G751" s="113" t="s">
        <v>1</v>
      </c>
      <c r="H751" s="118" t="s">
        <v>500</v>
      </c>
      <c r="I751" s="118" t="s">
        <v>1</v>
      </c>
      <c r="J751" s="118" t="s">
        <v>501</v>
      </c>
      <c r="K751" s="118" t="s">
        <v>1</v>
      </c>
      <c r="L751" s="118" t="s">
        <v>502</v>
      </c>
      <c r="M751" s="118" t="s">
        <v>1</v>
      </c>
      <c r="N751" s="118" t="s">
        <v>503</v>
      </c>
      <c r="O751" s="118" t="s">
        <v>1</v>
      </c>
    </row>
    <row r="752" spans="1:15" customFormat="1" x14ac:dyDescent="0.3">
      <c r="A752" s="115" t="s">
        <v>1</v>
      </c>
      <c r="B752" s="55" t="s">
        <v>14</v>
      </c>
      <c r="C752" s="55" t="s">
        <v>15</v>
      </c>
      <c r="D752" s="55" t="s">
        <v>14</v>
      </c>
      <c r="E752" s="55" t="s">
        <v>15</v>
      </c>
      <c r="F752" s="55" t="s">
        <v>14</v>
      </c>
      <c r="G752" s="55" t="s">
        <v>15</v>
      </c>
      <c r="H752" s="80" t="s">
        <v>14</v>
      </c>
      <c r="I752" s="80" t="s">
        <v>15</v>
      </c>
      <c r="J752" s="80" t="s">
        <v>14</v>
      </c>
      <c r="K752" s="80" t="s">
        <v>15</v>
      </c>
      <c r="L752" s="80" t="s">
        <v>14</v>
      </c>
      <c r="M752" s="80" t="s">
        <v>15</v>
      </c>
      <c r="N752" s="80" t="s">
        <v>14</v>
      </c>
      <c r="O752" s="80" t="s">
        <v>15</v>
      </c>
    </row>
    <row r="753" spans="1:15" customFormat="1" x14ac:dyDescent="0.3">
      <c r="A753" s="56" t="s">
        <v>16</v>
      </c>
      <c r="B753" s="57">
        <v>529.33720185749996</v>
      </c>
      <c r="C753" s="57">
        <v>529.33720185749996</v>
      </c>
      <c r="D753" s="57">
        <v>24.353212533200001</v>
      </c>
      <c r="E753" s="57">
        <v>24.353212533200001</v>
      </c>
      <c r="F753" s="57">
        <v>240.33395640259999</v>
      </c>
      <c r="G753" s="57">
        <v>240.33395640259999</v>
      </c>
      <c r="H753" s="85">
        <v>50.653517684199997</v>
      </c>
      <c r="I753" s="85">
        <v>50.653517684199997</v>
      </c>
      <c r="J753" s="85">
        <v>35.536439200300002</v>
      </c>
      <c r="K753" s="85">
        <v>35.536439200300002</v>
      </c>
      <c r="L753" s="85">
        <v>113.7847489494</v>
      </c>
      <c r="M753" s="85">
        <v>113.7847489494</v>
      </c>
      <c r="N753" s="85">
        <v>62.960967990999997</v>
      </c>
      <c r="O753" s="85">
        <v>62.960967990999997</v>
      </c>
    </row>
    <row r="754" spans="1:15" customFormat="1" x14ac:dyDescent="0.3">
      <c r="A754" s="58" t="s">
        <v>306</v>
      </c>
      <c r="B754" s="59">
        <v>45.545733268399999</v>
      </c>
      <c r="C754" s="60">
        <v>8.6042947876278503E-2</v>
      </c>
      <c r="D754" s="67">
        <v>5.4661045427000001</v>
      </c>
      <c r="E754" s="69">
        <v>22.445106719486098</v>
      </c>
      <c r="F754" s="59">
        <v>12.8566402776</v>
      </c>
      <c r="G754" s="60">
        <v>5.3494897142470202E-2</v>
      </c>
      <c r="H754" s="86">
        <v>5.8215027164000102</v>
      </c>
      <c r="I754" s="87">
        <v>0.114927905949084</v>
      </c>
      <c r="J754" s="86">
        <v>2.4007372503000002</v>
      </c>
      <c r="K754" s="87">
        <v>6.7557057046946103E-2</v>
      </c>
      <c r="L754" s="86">
        <v>9.0597466817999805</v>
      </c>
      <c r="M754" s="87">
        <v>7.9621801387713798E-2</v>
      </c>
      <c r="N754" s="86">
        <v>8.2597725953999905</v>
      </c>
      <c r="O754" s="87">
        <v>0.13118878027066999</v>
      </c>
    </row>
    <row r="755" spans="1:15" customFormat="1" x14ac:dyDescent="0.3">
      <c r="A755" s="58" t="s">
        <v>307</v>
      </c>
      <c r="B755" s="63">
        <v>79.006606743000006</v>
      </c>
      <c r="C755" s="64">
        <v>0.14925572294136399</v>
      </c>
      <c r="D755" s="70">
        <v>1.9994845493</v>
      </c>
      <c r="E755" s="71">
        <v>8.2103523162464196</v>
      </c>
      <c r="F755" s="63">
        <v>38.5553316098</v>
      </c>
      <c r="G755" s="64">
        <v>0.16042398746689501</v>
      </c>
      <c r="H755" s="89">
        <v>9.4241217520999907</v>
      </c>
      <c r="I755" s="91">
        <v>0.18605068676285799</v>
      </c>
      <c r="J755" s="89">
        <v>0.374264031</v>
      </c>
      <c r="K755" s="88">
        <v>1.0531838288312299E-2</v>
      </c>
      <c r="L755" s="89">
        <v>18.198986781399999</v>
      </c>
      <c r="M755" s="91">
        <v>0.159942232587718</v>
      </c>
      <c r="N755" s="89">
        <v>9.9455898555999998</v>
      </c>
      <c r="O755" s="91">
        <v>0.157964373372113</v>
      </c>
    </row>
    <row r="756" spans="1:15" customFormat="1" x14ac:dyDescent="0.3">
      <c r="A756" s="58" t="s">
        <v>308</v>
      </c>
      <c r="B756" s="59">
        <v>404.78486184609898</v>
      </c>
      <c r="C756" s="60">
        <v>0.764701329182357</v>
      </c>
      <c r="D756" s="67">
        <v>16.887623441199999</v>
      </c>
      <c r="E756" s="68">
        <v>69.344540964267495</v>
      </c>
      <c r="F756" s="59">
        <v>188.92198451519999</v>
      </c>
      <c r="G756" s="60">
        <v>0.78608111539063497</v>
      </c>
      <c r="H756" s="86">
        <v>35.4078932156999</v>
      </c>
      <c r="I756" s="87">
        <v>0.69902140728805795</v>
      </c>
      <c r="J756" s="86">
        <v>32.761437919000102</v>
      </c>
      <c r="K756" s="90">
        <v>0.92191110466474202</v>
      </c>
      <c r="L756" s="86">
        <v>86.526015486199995</v>
      </c>
      <c r="M756" s="87">
        <v>0.76043596602456898</v>
      </c>
      <c r="N756" s="86">
        <v>44.755605539999998</v>
      </c>
      <c r="O756" s="87">
        <v>0.71084684635721596</v>
      </c>
    </row>
    <row r="757" spans="1:15" customFormat="1" x14ac:dyDescent="0.3">
      <c r="A757" s="65" t="s">
        <v>1</v>
      </c>
      <c r="H757" s="84"/>
      <c r="I757" s="84"/>
      <c r="J757" s="84"/>
      <c r="K757" s="84"/>
      <c r="L757" s="84"/>
      <c r="M757" s="84"/>
      <c r="N757" s="84"/>
      <c r="O757" s="84"/>
    </row>
    <row r="758" spans="1:15" customFormat="1" x14ac:dyDescent="0.3">
      <c r="A758" s="65" t="s">
        <v>1</v>
      </c>
      <c r="H758" s="84"/>
      <c r="I758" s="84"/>
      <c r="J758" s="84"/>
      <c r="K758" s="84"/>
      <c r="L758" s="84"/>
      <c r="M758" s="84"/>
      <c r="N758" s="84"/>
      <c r="O758" s="84"/>
    </row>
    <row r="759" spans="1:15" customFormat="1" x14ac:dyDescent="0.3">
      <c r="A759" s="53" t="s">
        <v>415</v>
      </c>
      <c r="H759" s="84"/>
      <c r="I759" s="84"/>
      <c r="J759" s="84"/>
      <c r="K759" s="84"/>
      <c r="L759" s="84"/>
      <c r="M759" s="84"/>
      <c r="N759" s="84"/>
      <c r="O759" s="84"/>
    </row>
    <row r="760" spans="1:15" customFormat="1" x14ac:dyDescent="0.3">
      <c r="A760" s="54" t="s">
        <v>1</v>
      </c>
      <c r="H760" s="84"/>
      <c r="I760" s="84"/>
      <c r="J760" s="84"/>
      <c r="K760" s="84"/>
      <c r="L760" s="84"/>
      <c r="M760" s="84"/>
      <c r="N760" s="84"/>
      <c r="O760" s="84"/>
    </row>
    <row r="761" spans="1:15" customFormat="1" ht="25.5" customHeight="1" x14ac:dyDescent="0.3">
      <c r="A761" s="114" t="s">
        <v>1</v>
      </c>
      <c r="B761" s="113" t="s">
        <v>504</v>
      </c>
      <c r="C761" s="113" t="s">
        <v>1</v>
      </c>
      <c r="D761" s="113" t="s">
        <v>498</v>
      </c>
      <c r="E761" s="113" t="s">
        <v>1</v>
      </c>
      <c r="F761" s="113" t="s">
        <v>499</v>
      </c>
      <c r="G761" s="113" t="s">
        <v>1</v>
      </c>
      <c r="H761" s="118" t="s">
        <v>500</v>
      </c>
      <c r="I761" s="118" t="s">
        <v>1</v>
      </c>
      <c r="J761" s="118" t="s">
        <v>501</v>
      </c>
      <c r="K761" s="118" t="s">
        <v>1</v>
      </c>
      <c r="L761" s="118" t="s">
        <v>502</v>
      </c>
      <c r="M761" s="118" t="s">
        <v>1</v>
      </c>
      <c r="N761" s="118" t="s">
        <v>503</v>
      </c>
      <c r="O761" s="118" t="s">
        <v>1</v>
      </c>
    </row>
    <row r="762" spans="1:15" customFormat="1" x14ac:dyDescent="0.3">
      <c r="A762" s="115" t="s">
        <v>1</v>
      </c>
      <c r="B762" s="55" t="s">
        <v>14</v>
      </c>
      <c r="C762" s="55" t="s">
        <v>15</v>
      </c>
      <c r="D762" s="55" t="s">
        <v>14</v>
      </c>
      <c r="E762" s="55" t="s">
        <v>15</v>
      </c>
      <c r="F762" s="55" t="s">
        <v>14</v>
      </c>
      <c r="G762" s="55" t="s">
        <v>15</v>
      </c>
      <c r="H762" s="80" t="s">
        <v>14</v>
      </c>
      <c r="I762" s="80" t="s">
        <v>15</v>
      </c>
      <c r="J762" s="80" t="s">
        <v>14</v>
      </c>
      <c r="K762" s="80" t="s">
        <v>15</v>
      </c>
      <c r="L762" s="80" t="s">
        <v>14</v>
      </c>
      <c r="M762" s="80" t="s">
        <v>15</v>
      </c>
      <c r="N762" s="80" t="s">
        <v>14</v>
      </c>
      <c r="O762" s="80" t="s">
        <v>15</v>
      </c>
    </row>
    <row r="763" spans="1:15" customFormat="1" x14ac:dyDescent="0.3">
      <c r="A763" s="56" t="s">
        <v>16</v>
      </c>
      <c r="B763" s="57">
        <v>125.0031046122</v>
      </c>
      <c r="C763" s="57">
        <v>125.0031046122</v>
      </c>
      <c r="D763" s="57">
        <v>13.5083860696</v>
      </c>
      <c r="E763" s="57">
        <v>13.5083860696</v>
      </c>
      <c r="F763" s="57">
        <v>48.760528585499998</v>
      </c>
      <c r="G763" s="57">
        <v>48.760528585499998</v>
      </c>
      <c r="H763" s="85">
        <v>6.8124182440999999</v>
      </c>
      <c r="I763" s="85">
        <v>6.8124182440999999</v>
      </c>
      <c r="J763" s="85">
        <v>5.2661194184999998</v>
      </c>
      <c r="K763" s="85">
        <v>5.2661194184999998</v>
      </c>
      <c r="L763" s="85">
        <v>14.7617627663</v>
      </c>
      <c r="M763" s="85">
        <v>14.7617627663</v>
      </c>
      <c r="N763" s="85">
        <v>36.318005328399998</v>
      </c>
      <c r="O763" s="85">
        <v>36.318005328399998</v>
      </c>
    </row>
    <row r="764" spans="1:15" customFormat="1" x14ac:dyDescent="0.3">
      <c r="A764" s="58" t="s">
        <v>306</v>
      </c>
      <c r="B764" s="59">
        <v>33.371336009499998</v>
      </c>
      <c r="C764" s="60">
        <v>0.266964057517041</v>
      </c>
      <c r="D764" s="67">
        <v>0.95842642050000104</v>
      </c>
      <c r="E764" s="68">
        <v>7.0950475916356499</v>
      </c>
      <c r="F764" s="59">
        <v>7.58455350609999</v>
      </c>
      <c r="G764" s="60">
        <v>0.15554699110369</v>
      </c>
      <c r="H764" s="92">
        <v>1.3263850976</v>
      </c>
      <c r="I764" s="93">
        <v>19.4701066504356</v>
      </c>
      <c r="J764" s="92">
        <v>0.715331788399999</v>
      </c>
      <c r="K764" s="93">
        <v>13.583660596207199</v>
      </c>
      <c r="L764" s="92">
        <v>0.75483450319999901</v>
      </c>
      <c r="M764" s="93">
        <v>5.11344420818922</v>
      </c>
      <c r="N764" s="92">
        <v>22.0318046937</v>
      </c>
      <c r="O764" s="96">
        <v>60.663586820038098</v>
      </c>
    </row>
    <row r="765" spans="1:15" customFormat="1" x14ac:dyDescent="0.3">
      <c r="A765" s="58" t="s">
        <v>307</v>
      </c>
      <c r="B765" s="63">
        <v>25.4799750235</v>
      </c>
      <c r="C765" s="64">
        <v>0.203834737565496</v>
      </c>
      <c r="D765" s="70">
        <v>2.4579105413</v>
      </c>
      <c r="E765" s="71">
        <v>18.195441917605599</v>
      </c>
      <c r="F765" s="63">
        <v>16.772114488900002</v>
      </c>
      <c r="G765" s="61">
        <v>0.34396908678893101</v>
      </c>
      <c r="H765" s="94">
        <v>1.7229629927000001</v>
      </c>
      <c r="I765" s="95">
        <v>25.291503412788799</v>
      </c>
      <c r="J765" s="94">
        <v>1.4927891857</v>
      </c>
      <c r="K765" s="95">
        <v>28.347043943891499</v>
      </c>
      <c r="L765" s="94">
        <v>1.9349998532999999</v>
      </c>
      <c r="M765" s="95">
        <v>13.1081896107791</v>
      </c>
      <c r="N765" s="94">
        <v>0.27820094599999901</v>
      </c>
      <c r="O765" s="97">
        <v>0.76601383662018496</v>
      </c>
    </row>
    <row r="766" spans="1:15" customFormat="1" x14ac:dyDescent="0.3">
      <c r="A766" s="58" t="s">
        <v>308</v>
      </c>
      <c r="B766" s="59">
        <v>66.151793579200003</v>
      </c>
      <c r="C766" s="60">
        <v>0.52920120491746403</v>
      </c>
      <c r="D766" s="67">
        <v>10.092049107799999</v>
      </c>
      <c r="E766" s="68">
        <v>74.709510490758703</v>
      </c>
      <c r="F766" s="59">
        <v>24.403860590499999</v>
      </c>
      <c r="G766" s="60">
        <v>0.50048392210737902</v>
      </c>
      <c r="H766" s="92">
        <v>3.7630701538000002</v>
      </c>
      <c r="I766" s="93">
        <v>55.238389936775597</v>
      </c>
      <c r="J766" s="92">
        <v>3.0579984443999901</v>
      </c>
      <c r="K766" s="93">
        <v>58.069295459901298</v>
      </c>
      <c r="L766" s="92">
        <v>12.0719284098</v>
      </c>
      <c r="M766" s="96">
        <v>81.7783661810316</v>
      </c>
      <c r="N766" s="92">
        <v>14.0079996887</v>
      </c>
      <c r="O766" s="93">
        <v>38.570399343341698</v>
      </c>
    </row>
    <row r="767" spans="1:15" customFormat="1" x14ac:dyDescent="0.3">
      <c r="A767" s="65" t="s">
        <v>1</v>
      </c>
      <c r="H767" s="84"/>
      <c r="I767" s="84"/>
      <c r="J767" s="84"/>
      <c r="K767" s="84"/>
      <c r="L767" s="84"/>
      <c r="M767" s="84"/>
      <c r="N767" s="84"/>
      <c r="O767" s="84"/>
    </row>
    <row r="768" spans="1:15" customFormat="1" x14ac:dyDescent="0.3">
      <c r="A768" s="65" t="s">
        <v>1</v>
      </c>
      <c r="H768" s="84"/>
      <c r="I768" s="84"/>
      <c r="J768" s="84"/>
      <c r="K768" s="84"/>
      <c r="L768" s="84"/>
      <c r="M768" s="84"/>
      <c r="N768" s="84"/>
      <c r="O768" s="84"/>
    </row>
    <row r="769" spans="1:15" customFormat="1" x14ac:dyDescent="0.3">
      <c r="A769" s="53" t="s">
        <v>416</v>
      </c>
      <c r="H769" s="84"/>
      <c r="I769" s="84"/>
      <c r="J769" s="84"/>
      <c r="K769" s="84"/>
      <c r="L769" s="84"/>
      <c r="M769" s="84"/>
      <c r="N769" s="84"/>
      <c r="O769" s="84"/>
    </row>
    <row r="770" spans="1:15" customFormat="1" x14ac:dyDescent="0.3">
      <c r="A770" s="54" t="s">
        <v>1</v>
      </c>
      <c r="H770" s="84"/>
      <c r="I770" s="84"/>
      <c r="J770" s="84"/>
      <c r="K770" s="84"/>
      <c r="L770" s="84"/>
      <c r="M770" s="84"/>
      <c r="N770" s="84"/>
      <c r="O770" s="84"/>
    </row>
    <row r="771" spans="1:15" customFormat="1" ht="25.5" customHeight="1" x14ac:dyDescent="0.3">
      <c r="A771" s="114" t="s">
        <v>1</v>
      </c>
      <c r="B771" s="113" t="s">
        <v>504</v>
      </c>
      <c r="C771" s="113" t="s">
        <v>1</v>
      </c>
      <c r="D771" s="113" t="s">
        <v>498</v>
      </c>
      <c r="E771" s="113" t="s">
        <v>1</v>
      </c>
      <c r="F771" s="113" t="s">
        <v>499</v>
      </c>
      <c r="G771" s="113" t="s">
        <v>1</v>
      </c>
      <c r="H771" s="118" t="s">
        <v>500</v>
      </c>
      <c r="I771" s="118" t="s">
        <v>1</v>
      </c>
      <c r="J771" s="118" t="s">
        <v>501</v>
      </c>
      <c r="K771" s="118" t="s">
        <v>1</v>
      </c>
      <c r="L771" s="118" t="s">
        <v>502</v>
      </c>
      <c r="M771" s="118" t="s">
        <v>1</v>
      </c>
      <c r="N771" s="118" t="s">
        <v>503</v>
      </c>
      <c r="O771" s="118" t="s">
        <v>1</v>
      </c>
    </row>
    <row r="772" spans="1:15" customFormat="1" x14ac:dyDescent="0.3">
      <c r="A772" s="115" t="s">
        <v>1</v>
      </c>
      <c r="B772" s="55" t="s">
        <v>14</v>
      </c>
      <c r="C772" s="55" t="s">
        <v>15</v>
      </c>
      <c r="D772" s="55" t="s">
        <v>14</v>
      </c>
      <c r="E772" s="55" t="s">
        <v>15</v>
      </c>
      <c r="F772" s="55" t="s">
        <v>14</v>
      </c>
      <c r="G772" s="55" t="s">
        <v>15</v>
      </c>
      <c r="H772" s="80" t="s">
        <v>14</v>
      </c>
      <c r="I772" s="80" t="s">
        <v>15</v>
      </c>
      <c r="J772" s="80" t="s">
        <v>14</v>
      </c>
      <c r="K772" s="80" t="s">
        <v>15</v>
      </c>
      <c r="L772" s="80" t="s">
        <v>14</v>
      </c>
      <c r="M772" s="80" t="s">
        <v>15</v>
      </c>
      <c r="N772" s="80" t="s">
        <v>14</v>
      </c>
      <c r="O772" s="80" t="s">
        <v>15</v>
      </c>
    </row>
    <row r="773" spans="1:15" customFormat="1" x14ac:dyDescent="0.3">
      <c r="A773" s="56" t="s">
        <v>16</v>
      </c>
      <c r="B773" s="57">
        <v>276.42017642190001</v>
      </c>
      <c r="C773" s="57">
        <v>276.42017642190001</v>
      </c>
      <c r="D773" s="57">
        <v>13.483954601700001</v>
      </c>
      <c r="E773" s="57">
        <v>13.483954601700001</v>
      </c>
      <c r="F773" s="57">
        <v>160.5530193658</v>
      </c>
      <c r="G773" s="57">
        <v>160.5530193658</v>
      </c>
      <c r="H773" s="85">
        <v>26.609419573299999</v>
      </c>
      <c r="I773" s="85">
        <v>26.609419573299999</v>
      </c>
      <c r="J773" s="85">
        <v>11.7827627552</v>
      </c>
      <c r="K773" s="85">
        <v>11.7827627552</v>
      </c>
      <c r="L773" s="85">
        <v>42.255306942200001</v>
      </c>
      <c r="M773" s="85">
        <v>42.255306942200001</v>
      </c>
      <c r="N773" s="85">
        <v>22.726732872100001</v>
      </c>
      <c r="O773" s="85">
        <v>22.726732872100001</v>
      </c>
    </row>
    <row r="774" spans="1:15" customFormat="1" x14ac:dyDescent="0.3">
      <c r="A774" s="58" t="s">
        <v>306</v>
      </c>
      <c r="B774" s="59">
        <v>92.476934125800099</v>
      </c>
      <c r="C774" s="60">
        <v>0.33455204074775102</v>
      </c>
      <c r="D774" s="67">
        <v>2.7912578243000001</v>
      </c>
      <c r="E774" s="68">
        <v>20.700587526066599</v>
      </c>
      <c r="F774" s="59">
        <v>53.367598567999998</v>
      </c>
      <c r="G774" s="60">
        <v>0.33239859816282002</v>
      </c>
      <c r="H774" s="86">
        <v>7.7533417103</v>
      </c>
      <c r="I774" s="87">
        <v>0.291375829861382</v>
      </c>
      <c r="J774" s="92">
        <v>2.4356043746</v>
      </c>
      <c r="K774" s="93">
        <v>20.6709107634804</v>
      </c>
      <c r="L774" s="86">
        <v>20.033549492900001</v>
      </c>
      <c r="M774" s="87">
        <v>0.474107300186067</v>
      </c>
      <c r="N774" s="92">
        <v>6.94893946409998</v>
      </c>
      <c r="O774" s="93">
        <v>30.576059934381199</v>
      </c>
    </row>
    <row r="775" spans="1:15" customFormat="1" x14ac:dyDescent="0.3">
      <c r="A775" s="58" t="s">
        <v>307</v>
      </c>
      <c r="B775" s="63">
        <v>75.5863014526998</v>
      </c>
      <c r="C775" s="64">
        <v>0.27344712108617097</v>
      </c>
      <c r="D775" s="70">
        <v>5.6085752758999998</v>
      </c>
      <c r="E775" s="71">
        <v>41.5944390319506</v>
      </c>
      <c r="F775" s="63">
        <v>41.759184188299997</v>
      </c>
      <c r="G775" s="64">
        <v>0.26009591319585801</v>
      </c>
      <c r="H775" s="89">
        <v>10.354844273499999</v>
      </c>
      <c r="I775" s="91">
        <v>0.38914205719429101</v>
      </c>
      <c r="J775" s="94">
        <v>5.0200279142999999</v>
      </c>
      <c r="K775" s="95">
        <v>42.604845897321901</v>
      </c>
      <c r="L775" s="89">
        <v>8.4250357155</v>
      </c>
      <c r="M775" s="91">
        <v>0.199384085104964</v>
      </c>
      <c r="N775" s="94">
        <v>4.6822770961999796</v>
      </c>
      <c r="O775" s="95">
        <v>20.602508607597098</v>
      </c>
    </row>
    <row r="776" spans="1:15" customFormat="1" x14ac:dyDescent="0.3">
      <c r="A776" s="58" t="s">
        <v>308</v>
      </c>
      <c r="B776" s="59">
        <v>108.3569408434</v>
      </c>
      <c r="C776" s="60">
        <v>0.392000838166078</v>
      </c>
      <c r="D776" s="67">
        <v>5.0841215015000003</v>
      </c>
      <c r="E776" s="68">
        <v>37.704973441982801</v>
      </c>
      <c r="F776" s="59">
        <v>65.426236609500194</v>
      </c>
      <c r="G776" s="60">
        <v>0.40750548864132202</v>
      </c>
      <c r="H776" s="86">
        <v>8.5012335895000106</v>
      </c>
      <c r="I776" s="87">
        <v>0.31948211294432599</v>
      </c>
      <c r="J776" s="92">
        <v>4.3271304662999999</v>
      </c>
      <c r="K776" s="93">
        <v>36.724243339197699</v>
      </c>
      <c r="L776" s="86">
        <v>13.7967217338</v>
      </c>
      <c r="M776" s="87">
        <v>0.32650861470896902</v>
      </c>
      <c r="N776" s="92">
        <v>11.095516311800001</v>
      </c>
      <c r="O776" s="93">
        <v>48.821431458021799</v>
      </c>
    </row>
    <row r="777" spans="1:15" customFormat="1" x14ac:dyDescent="0.3">
      <c r="A777" s="65" t="s">
        <v>1</v>
      </c>
      <c r="H777" s="84"/>
      <c r="I777" s="84"/>
      <c r="J777" s="84"/>
      <c r="K777" s="84"/>
      <c r="L777" s="84"/>
      <c r="M777" s="84"/>
      <c r="N777" s="84"/>
      <c r="O777" s="84"/>
    </row>
    <row r="778" spans="1:15" customFormat="1" x14ac:dyDescent="0.3">
      <c r="A778" s="65" t="s">
        <v>1</v>
      </c>
      <c r="H778" s="84"/>
      <c r="I778" s="84"/>
      <c r="J778" s="84"/>
      <c r="K778" s="84"/>
      <c r="L778" s="84"/>
      <c r="M778" s="84"/>
      <c r="N778" s="84"/>
      <c r="O778" s="84"/>
    </row>
    <row r="779" spans="1:15" customFormat="1" x14ac:dyDescent="0.3">
      <c r="A779" s="53" t="s">
        <v>417</v>
      </c>
      <c r="H779" s="84"/>
      <c r="I779" s="84"/>
      <c r="J779" s="84"/>
      <c r="K779" s="84"/>
      <c r="L779" s="84"/>
      <c r="M779" s="84"/>
      <c r="N779" s="84"/>
      <c r="O779" s="84"/>
    </row>
    <row r="780" spans="1:15" customFormat="1" x14ac:dyDescent="0.3">
      <c r="A780" s="54" t="s">
        <v>1</v>
      </c>
      <c r="H780" s="84"/>
      <c r="I780" s="84"/>
      <c r="J780" s="84"/>
      <c r="K780" s="84"/>
      <c r="L780" s="84"/>
      <c r="M780" s="84"/>
      <c r="N780" s="84"/>
      <c r="O780" s="84"/>
    </row>
    <row r="781" spans="1:15" customFormat="1" ht="25.5" customHeight="1" x14ac:dyDescent="0.3">
      <c r="A781" s="114" t="s">
        <v>1</v>
      </c>
      <c r="B781" s="113" t="s">
        <v>504</v>
      </c>
      <c r="C781" s="113" t="s">
        <v>1</v>
      </c>
      <c r="D781" s="113" t="s">
        <v>498</v>
      </c>
      <c r="E781" s="113" t="s">
        <v>1</v>
      </c>
      <c r="F781" s="113" t="s">
        <v>499</v>
      </c>
      <c r="G781" s="113" t="s">
        <v>1</v>
      </c>
      <c r="H781" s="118" t="s">
        <v>500</v>
      </c>
      <c r="I781" s="118" t="s">
        <v>1</v>
      </c>
      <c r="J781" s="118" t="s">
        <v>501</v>
      </c>
      <c r="K781" s="118" t="s">
        <v>1</v>
      </c>
      <c r="L781" s="118" t="s">
        <v>502</v>
      </c>
      <c r="M781" s="118" t="s">
        <v>1</v>
      </c>
      <c r="N781" s="118" t="s">
        <v>503</v>
      </c>
      <c r="O781" s="118" t="s">
        <v>1</v>
      </c>
    </row>
    <row r="782" spans="1:15" customFormat="1" x14ac:dyDescent="0.3">
      <c r="A782" s="115" t="s">
        <v>1</v>
      </c>
      <c r="B782" s="55" t="s">
        <v>14</v>
      </c>
      <c r="C782" s="55" t="s">
        <v>15</v>
      </c>
      <c r="D782" s="55" t="s">
        <v>14</v>
      </c>
      <c r="E782" s="55" t="s">
        <v>15</v>
      </c>
      <c r="F782" s="55" t="s">
        <v>14</v>
      </c>
      <c r="G782" s="55" t="s">
        <v>15</v>
      </c>
      <c r="H782" s="80" t="s">
        <v>14</v>
      </c>
      <c r="I782" s="80" t="s">
        <v>15</v>
      </c>
      <c r="J782" s="80" t="s">
        <v>14</v>
      </c>
      <c r="K782" s="80" t="s">
        <v>15</v>
      </c>
      <c r="L782" s="80" t="s">
        <v>14</v>
      </c>
      <c r="M782" s="80" t="s">
        <v>15</v>
      </c>
      <c r="N782" s="80" t="s">
        <v>14</v>
      </c>
      <c r="O782" s="80" t="s">
        <v>15</v>
      </c>
    </row>
    <row r="783" spans="1:15" customFormat="1" x14ac:dyDescent="0.3">
      <c r="A783" s="56" t="s">
        <v>16</v>
      </c>
      <c r="B783" s="57">
        <v>30.045503500500001</v>
      </c>
      <c r="C783" s="57">
        <v>30.045503500500001</v>
      </c>
      <c r="D783" s="57">
        <v>2.3556792779000002</v>
      </c>
      <c r="E783" s="57">
        <v>2.3556792779000002</v>
      </c>
      <c r="F783" s="57">
        <v>12.711481791800001</v>
      </c>
      <c r="G783" s="57">
        <v>12.711481791800001</v>
      </c>
      <c r="H783" s="85">
        <v>4.9873623086999999</v>
      </c>
      <c r="I783" s="85">
        <v>4.9873623086999999</v>
      </c>
      <c r="J783" s="85">
        <v>1.9373716505</v>
      </c>
      <c r="K783" s="85">
        <v>1.9373716505</v>
      </c>
      <c r="L783" s="85">
        <v>4.3797868778</v>
      </c>
      <c r="M783" s="85">
        <v>4.3797868778</v>
      </c>
      <c r="N783" s="85">
        <v>4.1986612262999996</v>
      </c>
      <c r="O783" s="85">
        <v>4.1986612262999996</v>
      </c>
    </row>
    <row r="784" spans="1:15" customFormat="1" x14ac:dyDescent="0.3">
      <c r="A784" s="58" t="s">
        <v>306</v>
      </c>
      <c r="B784" s="59">
        <v>12.3297270634</v>
      </c>
      <c r="C784" s="60">
        <v>0.41036846206271199</v>
      </c>
      <c r="D784" s="67">
        <v>0</v>
      </c>
      <c r="E784" s="68">
        <v>0</v>
      </c>
      <c r="F784" s="67">
        <v>7.8642657485000003</v>
      </c>
      <c r="G784" s="68">
        <v>61.867419371777203</v>
      </c>
      <c r="H784" s="92">
        <v>1.3286868002000001</v>
      </c>
      <c r="I784" s="93">
        <v>26.641072333610602</v>
      </c>
      <c r="J784" s="92">
        <v>0.41380770030000003</v>
      </c>
      <c r="K784" s="93">
        <v>21.359231729916299</v>
      </c>
      <c r="L784" s="92">
        <v>0.57370805430000005</v>
      </c>
      <c r="M784" s="93">
        <v>13.0989947754759</v>
      </c>
      <c r="N784" s="92">
        <v>2.1492587600999999</v>
      </c>
      <c r="O784" s="93">
        <v>51.189144450075098</v>
      </c>
    </row>
    <row r="785" spans="1:15" customFormat="1" x14ac:dyDescent="0.3">
      <c r="A785" s="58" t="s">
        <v>307</v>
      </c>
      <c r="B785" s="63">
        <v>8.6666464461999997</v>
      </c>
      <c r="C785" s="64">
        <v>0.28845069765782999</v>
      </c>
      <c r="D785" s="70">
        <v>2.3556792779000002</v>
      </c>
      <c r="E785" s="71">
        <v>100</v>
      </c>
      <c r="F785" s="70">
        <v>3.8954210606999999</v>
      </c>
      <c r="G785" s="71">
        <v>30.6449013931081</v>
      </c>
      <c r="H785" s="94">
        <v>1.3263850976</v>
      </c>
      <c r="I785" s="95">
        <v>26.5949216339515</v>
      </c>
      <c r="J785" s="94">
        <v>1.5235639502</v>
      </c>
      <c r="K785" s="95">
        <v>78.640768270083598</v>
      </c>
      <c r="L785" s="94">
        <v>0</v>
      </c>
      <c r="M785" s="95">
        <v>0</v>
      </c>
      <c r="N785" s="94">
        <v>0.89198215739999898</v>
      </c>
      <c r="O785" s="95">
        <v>21.244442200116399</v>
      </c>
    </row>
    <row r="786" spans="1:15" customFormat="1" x14ac:dyDescent="0.3">
      <c r="A786" s="58" t="s">
        <v>308</v>
      </c>
      <c r="B786" s="59">
        <v>9.0491299909000205</v>
      </c>
      <c r="C786" s="60">
        <v>0.30118084027945802</v>
      </c>
      <c r="D786" s="67">
        <v>0</v>
      </c>
      <c r="E786" s="68">
        <v>0</v>
      </c>
      <c r="F786" s="67">
        <v>0.95179498259999995</v>
      </c>
      <c r="G786" s="68">
        <v>7.4876792351147401</v>
      </c>
      <c r="H786" s="92">
        <v>2.3322904109000002</v>
      </c>
      <c r="I786" s="93">
        <v>46.764006032437898</v>
      </c>
      <c r="J786" s="92">
        <v>0</v>
      </c>
      <c r="K786" s="93">
        <v>0</v>
      </c>
      <c r="L786" s="92">
        <v>3.8060788235000098</v>
      </c>
      <c r="M786" s="93">
        <v>86.901005224524098</v>
      </c>
      <c r="N786" s="92">
        <v>1.1574203087999999</v>
      </c>
      <c r="O786" s="93">
        <v>27.566413349808599</v>
      </c>
    </row>
    <row r="787" spans="1:15" customFormat="1" x14ac:dyDescent="0.3">
      <c r="A787" s="65" t="s">
        <v>1</v>
      </c>
      <c r="H787" s="84"/>
      <c r="I787" s="84"/>
      <c r="J787" s="84"/>
      <c r="K787" s="84"/>
      <c r="L787" s="84"/>
      <c r="M787" s="84"/>
      <c r="N787" s="84"/>
      <c r="O787" s="84"/>
    </row>
    <row r="788" spans="1:15" customFormat="1" x14ac:dyDescent="0.3">
      <c r="A788" s="65" t="s">
        <v>1</v>
      </c>
      <c r="H788" s="84"/>
      <c r="I788" s="84"/>
      <c r="J788" s="84"/>
      <c r="K788" s="84"/>
      <c r="L788" s="84"/>
      <c r="M788" s="84"/>
      <c r="N788" s="84"/>
      <c r="O788" s="84"/>
    </row>
    <row r="789" spans="1:15" customFormat="1" x14ac:dyDescent="0.3">
      <c r="A789" s="53" t="s">
        <v>418</v>
      </c>
      <c r="H789" s="84"/>
      <c r="I789" s="84"/>
      <c r="J789" s="84"/>
      <c r="K789" s="84"/>
      <c r="L789" s="84"/>
      <c r="M789" s="84"/>
      <c r="N789" s="84"/>
      <c r="O789" s="84"/>
    </row>
    <row r="790" spans="1:15" customFormat="1" x14ac:dyDescent="0.3">
      <c r="A790" s="54" t="s">
        <v>1</v>
      </c>
      <c r="H790" s="84"/>
      <c r="I790" s="84"/>
      <c r="J790" s="84"/>
      <c r="K790" s="84"/>
      <c r="L790" s="84"/>
      <c r="M790" s="84"/>
      <c r="N790" s="84"/>
      <c r="O790" s="84"/>
    </row>
    <row r="791" spans="1:15" customFormat="1" ht="25.5" customHeight="1" x14ac:dyDescent="0.3">
      <c r="A791" s="114" t="s">
        <v>1</v>
      </c>
      <c r="B791" s="113" t="s">
        <v>504</v>
      </c>
      <c r="C791" s="113" t="s">
        <v>1</v>
      </c>
      <c r="D791" s="113" t="s">
        <v>498</v>
      </c>
      <c r="E791" s="113" t="s">
        <v>1</v>
      </c>
      <c r="F791" s="113" t="s">
        <v>499</v>
      </c>
      <c r="G791" s="113" t="s">
        <v>1</v>
      </c>
      <c r="H791" s="118" t="s">
        <v>500</v>
      </c>
      <c r="I791" s="118" t="s">
        <v>1</v>
      </c>
      <c r="J791" s="118" t="s">
        <v>501</v>
      </c>
      <c r="K791" s="118" t="s">
        <v>1</v>
      </c>
      <c r="L791" s="118" t="s">
        <v>502</v>
      </c>
      <c r="M791" s="118" t="s">
        <v>1</v>
      </c>
      <c r="N791" s="118" t="s">
        <v>503</v>
      </c>
      <c r="O791" s="118" t="s">
        <v>1</v>
      </c>
    </row>
    <row r="792" spans="1:15" customFormat="1" x14ac:dyDescent="0.3">
      <c r="A792" s="115" t="s">
        <v>1</v>
      </c>
      <c r="B792" s="55" t="s">
        <v>14</v>
      </c>
      <c r="C792" s="55" t="s">
        <v>15</v>
      </c>
      <c r="D792" s="55" t="s">
        <v>14</v>
      </c>
      <c r="E792" s="55" t="s">
        <v>15</v>
      </c>
      <c r="F792" s="55" t="s">
        <v>14</v>
      </c>
      <c r="G792" s="55" t="s">
        <v>15</v>
      </c>
      <c r="H792" s="80" t="s">
        <v>14</v>
      </c>
      <c r="I792" s="80" t="s">
        <v>15</v>
      </c>
      <c r="J792" s="80" t="s">
        <v>14</v>
      </c>
      <c r="K792" s="80" t="s">
        <v>15</v>
      </c>
      <c r="L792" s="80" t="s">
        <v>14</v>
      </c>
      <c r="M792" s="80" t="s">
        <v>15</v>
      </c>
      <c r="N792" s="80" t="s">
        <v>14</v>
      </c>
      <c r="O792" s="80" t="s">
        <v>15</v>
      </c>
    </row>
    <row r="793" spans="1:15" customFormat="1" x14ac:dyDescent="0.3">
      <c r="A793" s="56" t="s">
        <v>16</v>
      </c>
      <c r="B793" s="57">
        <v>454.74792868079999</v>
      </c>
      <c r="C793" s="57">
        <v>454.74792868079999</v>
      </c>
      <c r="D793" s="57">
        <v>24.621164912600001</v>
      </c>
      <c r="E793" s="57">
        <v>24.621164912600001</v>
      </c>
      <c r="F793" s="57">
        <v>206.11241918920001</v>
      </c>
      <c r="G793" s="57">
        <v>206.11241918920001</v>
      </c>
      <c r="H793" s="85">
        <v>74.064812715399995</v>
      </c>
      <c r="I793" s="85">
        <v>74.064812715399995</v>
      </c>
      <c r="J793" s="85">
        <v>43.921825893700003</v>
      </c>
      <c r="K793" s="85">
        <v>43.921825893700003</v>
      </c>
      <c r="L793" s="85">
        <v>76.731224885399996</v>
      </c>
      <c r="M793" s="85">
        <v>76.731224885399996</v>
      </c>
      <c r="N793" s="85">
        <v>46.843056863400001</v>
      </c>
      <c r="O793" s="85">
        <v>46.843056863400001</v>
      </c>
    </row>
    <row r="794" spans="1:15" customFormat="1" x14ac:dyDescent="0.3">
      <c r="A794" s="58" t="s">
        <v>306</v>
      </c>
      <c r="B794" s="59">
        <v>98.199561014300102</v>
      </c>
      <c r="C794" s="60">
        <v>0.21594284398209801</v>
      </c>
      <c r="D794" s="59">
        <v>7.5549375244999801</v>
      </c>
      <c r="E794" s="60">
        <v>0.30684728165050101</v>
      </c>
      <c r="F794" s="59">
        <v>52.617660939100098</v>
      </c>
      <c r="G794" s="60">
        <v>0.255286222664729</v>
      </c>
      <c r="H794" s="86">
        <v>9.7024220184000001</v>
      </c>
      <c r="I794" s="87">
        <v>0.13099907584567</v>
      </c>
      <c r="J794" s="86">
        <v>6.1908660335999901</v>
      </c>
      <c r="K794" s="87">
        <v>0.140951927831579</v>
      </c>
      <c r="L794" s="86">
        <v>11.8633156899</v>
      </c>
      <c r="M794" s="87">
        <v>0.154608709917223</v>
      </c>
      <c r="N794" s="86">
        <v>9.4947149232000001</v>
      </c>
      <c r="O794" s="87">
        <v>0.202692043580498</v>
      </c>
    </row>
    <row r="795" spans="1:15" customFormat="1" x14ac:dyDescent="0.3">
      <c r="A795" s="58" t="s">
        <v>307</v>
      </c>
      <c r="B795" s="63">
        <v>101.4176385645</v>
      </c>
      <c r="C795" s="64">
        <v>0.22301946236172501</v>
      </c>
      <c r="D795" s="63">
        <v>5.5409433162999999</v>
      </c>
      <c r="E795" s="64">
        <v>0.225047975429643</v>
      </c>
      <c r="F795" s="63">
        <v>49.2278619826998</v>
      </c>
      <c r="G795" s="64">
        <v>0.238839863101658</v>
      </c>
      <c r="H795" s="89">
        <v>19.931238187400002</v>
      </c>
      <c r="I795" s="91">
        <v>0.26910536132707702</v>
      </c>
      <c r="J795" s="89">
        <v>5.6602836270000099</v>
      </c>
      <c r="K795" s="91">
        <v>0.128871774153904</v>
      </c>
      <c r="L795" s="89">
        <v>16.689347932900102</v>
      </c>
      <c r="M795" s="91">
        <v>0.21750399472738699</v>
      </c>
      <c r="N795" s="89">
        <v>8.4003861733999905</v>
      </c>
      <c r="O795" s="91">
        <v>0.179330443738899</v>
      </c>
    </row>
    <row r="796" spans="1:15" customFormat="1" x14ac:dyDescent="0.3">
      <c r="A796" s="58" t="s">
        <v>308</v>
      </c>
      <c r="B796" s="59">
        <v>255.130729102</v>
      </c>
      <c r="C796" s="60">
        <v>0.56103769365617795</v>
      </c>
      <c r="D796" s="59">
        <v>11.5252840718</v>
      </c>
      <c r="E796" s="60">
        <v>0.46810474291985599</v>
      </c>
      <c r="F796" s="59">
        <v>104.2668962674</v>
      </c>
      <c r="G796" s="60">
        <v>0.50587391423361405</v>
      </c>
      <c r="H796" s="86">
        <v>44.431152509599997</v>
      </c>
      <c r="I796" s="87">
        <v>0.59989556282725398</v>
      </c>
      <c r="J796" s="86">
        <v>32.070676233100002</v>
      </c>
      <c r="K796" s="90">
        <v>0.730176298014516</v>
      </c>
      <c r="L796" s="86">
        <v>48.178561262599999</v>
      </c>
      <c r="M796" s="87">
        <v>0.62788729535539001</v>
      </c>
      <c r="N796" s="86">
        <v>28.9479557668</v>
      </c>
      <c r="O796" s="87">
        <v>0.61797751268060397</v>
      </c>
    </row>
    <row r="797" spans="1:15" customFormat="1" x14ac:dyDescent="0.3">
      <c r="A797" s="65" t="s">
        <v>1</v>
      </c>
      <c r="H797" s="84"/>
      <c r="I797" s="84"/>
      <c r="J797" s="84"/>
      <c r="K797" s="84"/>
      <c r="L797" s="84"/>
      <c r="M797" s="84"/>
      <c r="N797" s="84"/>
      <c r="O797" s="84"/>
    </row>
    <row r="798" spans="1:15" customFormat="1" x14ac:dyDescent="0.3">
      <c r="A798" s="65" t="s">
        <v>1</v>
      </c>
      <c r="H798" s="84"/>
      <c r="I798" s="84"/>
      <c r="J798" s="84"/>
      <c r="K798" s="84"/>
      <c r="L798" s="84"/>
      <c r="M798" s="84"/>
      <c r="N798" s="84"/>
      <c r="O798" s="84"/>
    </row>
    <row r="799" spans="1:15" customFormat="1" x14ac:dyDescent="0.3">
      <c r="A799" s="53" t="s">
        <v>419</v>
      </c>
      <c r="H799" s="84"/>
      <c r="I799" s="84"/>
      <c r="J799" s="84"/>
      <c r="K799" s="84"/>
      <c r="L799" s="84"/>
      <c r="M799" s="84"/>
      <c r="N799" s="84"/>
      <c r="O799" s="84"/>
    </row>
    <row r="800" spans="1:15" customFormat="1" x14ac:dyDescent="0.3">
      <c r="A800" s="54" t="s">
        <v>1</v>
      </c>
      <c r="H800" s="84"/>
      <c r="I800" s="84"/>
      <c r="J800" s="84"/>
      <c r="K800" s="84"/>
      <c r="L800" s="84"/>
      <c r="M800" s="84"/>
      <c r="N800" s="84"/>
      <c r="O800" s="84"/>
    </row>
    <row r="801" spans="1:15" customFormat="1" ht="25.5" customHeight="1" x14ac:dyDescent="0.3">
      <c r="A801" s="114" t="s">
        <v>1</v>
      </c>
      <c r="B801" s="113" t="s">
        <v>504</v>
      </c>
      <c r="C801" s="113" t="s">
        <v>1</v>
      </c>
      <c r="D801" s="113" t="s">
        <v>498</v>
      </c>
      <c r="E801" s="113" t="s">
        <v>1</v>
      </c>
      <c r="F801" s="113" t="s">
        <v>499</v>
      </c>
      <c r="G801" s="113" t="s">
        <v>1</v>
      </c>
      <c r="H801" s="118" t="s">
        <v>500</v>
      </c>
      <c r="I801" s="118" t="s">
        <v>1</v>
      </c>
      <c r="J801" s="118" t="s">
        <v>501</v>
      </c>
      <c r="K801" s="118" t="s">
        <v>1</v>
      </c>
      <c r="L801" s="118" t="s">
        <v>502</v>
      </c>
      <c r="M801" s="118" t="s">
        <v>1</v>
      </c>
      <c r="N801" s="118" t="s">
        <v>503</v>
      </c>
      <c r="O801" s="118" t="s">
        <v>1</v>
      </c>
    </row>
    <row r="802" spans="1:15" customFormat="1" x14ac:dyDescent="0.3">
      <c r="A802" s="115" t="s">
        <v>1</v>
      </c>
      <c r="B802" s="55" t="s">
        <v>14</v>
      </c>
      <c r="C802" s="55" t="s">
        <v>15</v>
      </c>
      <c r="D802" s="55" t="s">
        <v>14</v>
      </c>
      <c r="E802" s="55" t="s">
        <v>15</v>
      </c>
      <c r="F802" s="55" t="s">
        <v>14</v>
      </c>
      <c r="G802" s="55" t="s">
        <v>15</v>
      </c>
      <c r="H802" s="80" t="s">
        <v>14</v>
      </c>
      <c r="I802" s="80" t="s">
        <v>15</v>
      </c>
      <c r="J802" s="80" t="s">
        <v>14</v>
      </c>
      <c r="K802" s="80" t="s">
        <v>15</v>
      </c>
      <c r="L802" s="80" t="s">
        <v>14</v>
      </c>
      <c r="M802" s="80" t="s">
        <v>15</v>
      </c>
      <c r="N802" s="80" t="s">
        <v>14</v>
      </c>
      <c r="O802" s="80" t="s">
        <v>15</v>
      </c>
    </row>
    <row r="803" spans="1:15" customFormat="1" x14ac:dyDescent="0.3">
      <c r="A803" s="56" t="s">
        <v>16</v>
      </c>
      <c r="B803" s="57">
        <v>226.49303986499999</v>
      </c>
      <c r="C803" s="57">
        <v>226.49303986499999</v>
      </c>
      <c r="D803" s="57">
        <v>12.4419576559</v>
      </c>
      <c r="E803" s="57">
        <v>12.4419576559</v>
      </c>
      <c r="F803" s="57">
        <v>116.7298037602</v>
      </c>
      <c r="G803" s="57">
        <v>116.7298037602</v>
      </c>
      <c r="H803" s="85">
        <v>21.385187425200002</v>
      </c>
      <c r="I803" s="85">
        <v>21.385187425200002</v>
      </c>
      <c r="J803" s="85">
        <v>25.352538978999998</v>
      </c>
      <c r="K803" s="85">
        <v>25.352538978999998</v>
      </c>
      <c r="L803" s="85">
        <v>24.7586978187</v>
      </c>
      <c r="M803" s="85">
        <v>24.7586978187</v>
      </c>
      <c r="N803" s="85">
        <v>24.290484360299999</v>
      </c>
      <c r="O803" s="85">
        <v>24.290484360299999</v>
      </c>
    </row>
    <row r="804" spans="1:15" customFormat="1" x14ac:dyDescent="0.3">
      <c r="A804" s="58" t="s">
        <v>306</v>
      </c>
      <c r="B804" s="59">
        <v>43.089623772400003</v>
      </c>
      <c r="C804" s="60">
        <v>0.19024701067230701</v>
      </c>
      <c r="D804" s="67">
        <v>3.7799462668000001</v>
      </c>
      <c r="E804" s="68">
        <v>30.380639215626498</v>
      </c>
      <c r="F804" s="59">
        <v>17.9528240524</v>
      </c>
      <c r="G804" s="60">
        <v>0.153798117310989</v>
      </c>
      <c r="H804" s="92">
        <v>6.0153218944000004</v>
      </c>
      <c r="I804" s="93">
        <v>28.1284506644615</v>
      </c>
      <c r="J804" s="92">
        <v>6.0404937032999904</v>
      </c>
      <c r="K804" s="93">
        <v>23.825991188903998</v>
      </c>
      <c r="L804" s="92">
        <v>4.4555876392000098</v>
      </c>
      <c r="M804" s="93">
        <v>17.9960500016069</v>
      </c>
      <c r="N804" s="92">
        <v>5.9573003342000002</v>
      </c>
      <c r="O804" s="93">
        <v>24.525243078052899</v>
      </c>
    </row>
    <row r="805" spans="1:15" customFormat="1" x14ac:dyDescent="0.3">
      <c r="A805" s="58" t="s">
        <v>307</v>
      </c>
      <c r="B805" s="63">
        <v>50.449520881299897</v>
      </c>
      <c r="C805" s="64">
        <v>0.22274203618517499</v>
      </c>
      <c r="D805" s="70">
        <v>1.3917606469999999</v>
      </c>
      <c r="E805" s="71">
        <v>11.186026230687499</v>
      </c>
      <c r="F805" s="63">
        <v>28.507748759399998</v>
      </c>
      <c r="G805" s="64">
        <v>0.244219966461727</v>
      </c>
      <c r="H805" s="94">
        <v>3.9481734494</v>
      </c>
      <c r="I805" s="95">
        <v>18.462187732558899</v>
      </c>
      <c r="J805" s="94">
        <v>4.43039183199999</v>
      </c>
      <c r="K805" s="95">
        <v>17.475140599013699</v>
      </c>
      <c r="L805" s="94">
        <v>4.8176357545999897</v>
      </c>
      <c r="M805" s="95">
        <v>19.458356775780398</v>
      </c>
      <c r="N805" s="94">
        <v>4.1969059841000202</v>
      </c>
      <c r="O805" s="95">
        <v>17.2779839292104</v>
      </c>
    </row>
    <row r="806" spans="1:15" customFormat="1" x14ac:dyDescent="0.3">
      <c r="A806" s="58" t="s">
        <v>308</v>
      </c>
      <c r="B806" s="59">
        <v>132.95389521129999</v>
      </c>
      <c r="C806" s="60">
        <v>0.58701095314251805</v>
      </c>
      <c r="D806" s="67">
        <v>7.2702507421</v>
      </c>
      <c r="E806" s="68">
        <v>58.433334553686002</v>
      </c>
      <c r="F806" s="59">
        <v>70.269230948399994</v>
      </c>
      <c r="G806" s="60">
        <v>0.60198191622728403</v>
      </c>
      <c r="H806" s="92">
        <v>11.4216920814</v>
      </c>
      <c r="I806" s="93">
        <v>53.409361602979601</v>
      </c>
      <c r="J806" s="92">
        <v>14.881653443699999</v>
      </c>
      <c r="K806" s="93">
        <v>58.698868212082303</v>
      </c>
      <c r="L806" s="92">
        <v>15.4854744249</v>
      </c>
      <c r="M806" s="93">
        <v>62.545593222612801</v>
      </c>
      <c r="N806" s="92">
        <v>14.136278042000001</v>
      </c>
      <c r="O806" s="93">
        <v>58.196772992736697</v>
      </c>
    </row>
    <row r="807" spans="1:15" customFormat="1" x14ac:dyDescent="0.3">
      <c r="A807" s="65" t="s">
        <v>1</v>
      </c>
      <c r="H807" s="84"/>
      <c r="I807" s="84"/>
      <c r="J807" s="84"/>
      <c r="K807" s="84"/>
      <c r="L807" s="84"/>
      <c r="M807" s="84"/>
      <c r="N807" s="84"/>
      <c r="O807" s="84"/>
    </row>
    <row r="808" spans="1:15" customFormat="1" x14ac:dyDescent="0.3">
      <c r="A808" s="65" t="s">
        <v>1</v>
      </c>
      <c r="H808" s="84"/>
      <c r="I808" s="84"/>
      <c r="J808" s="84"/>
      <c r="K808" s="84"/>
      <c r="L808" s="84"/>
      <c r="M808" s="84"/>
      <c r="N808" s="84"/>
      <c r="O808" s="84"/>
    </row>
    <row r="809" spans="1:15" customFormat="1" x14ac:dyDescent="0.3">
      <c r="A809" s="53" t="s">
        <v>420</v>
      </c>
      <c r="H809" s="84"/>
      <c r="I809" s="84"/>
      <c r="J809" s="84"/>
      <c r="K809" s="84"/>
      <c r="L809" s="84"/>
      <c r="M809" s="84"/>
      <c r="N809" s="84"/>
      <c r="O809" s="84"/>
    </row>
    <row r="810" spans="1:15" customFormat="1" x14ac:dyDescent="0.3">
      <c r="A810" s="54" t="s">
        <v>1</v>
      </c>
      <c r="H810" s="84"/>
      <c r="I810" s="84"/>
      <c r="J810" s="84"/>
      <c r="K810" s="84"/>
      <c r="L810" s="84"/>
      <c r="M810" s="84"/>
      <c r="N810" s="84"/>
      <c r="O810" s="84"/>
    </row>
    <row r="811" spans="1:15" customFormat="1" ht="25.5" customHeight="1" x14ac:dyDescent="0.3">
      <c r="A811" s="114" t="s">
        <v>1</v>
      </c>
      <c r="B811" s="113" t="s">
        <v>504</v>
      </c>
      <c r="C811" s="113" t="s">
        <v>1</v>
      </c>
      <c r="D811" s="113" t="s">
        <v>498</v>
      </c>
      <c r="E811" s="113" t="s">
        <v>1</v>
      </c>
      <c r="F811" s="113" t="s">
        <v>499</v>
      </c>
      <c r="G811" s="113" t="s">
        <v>1</v>
      </c>
      <c r="H811" s="118" t="s">
        <v>500</v>
      </c>
      <c r="I811" s="118" t="s">
        <v>1</v>
      </c>
      <c r="J811" s="118" t="s">
        <v>501</v>
      </c>
      <c r="K811" s="118" t="s">
        <v>1</v>
      </c>
      <c r="L811" s="118" t="s">
        <v>502</v>
      </c>
      <c r="M811" s="118" t="s">
        <v>1</v>
      </c>
      <c r="N811" s="118" t="s">
        <v>503</v>
      </c>
      <c r="O811" s="118" t="s">
        <v>1</v>
      </c>
    </row>
    <row r="812" spans="1:15" customFormat="1" x14ac:dyDescent="0.3">
      <c r="A812" s="115" t="s">
        <v>1</v>
      </c>
      <c r="B812" s="55" t="s">
        <v>14</v>
      </c>
      <c r="C812" s="55" t="s">
        <v>15</v>
      </c>
      <c r="D812" s="55" t="s">
        <v>14</v>
      </c>
      <c r="E812" s="55" t="s">
        <v>15</v>
      </c>
      <c r="F812" s="55" t="s">
        <v>14</v>
      </c>
      <c r="G812" s="55" t="s">
        <v>15</v>
      </c>
      <c r="H812" s="80" t="s">
        <v>14</v>
      </c>
      <c r="I812" s="80" t="s">
        <v>15</v>
      </c>
      <c r="J812" s="80" t="s">
        <v>14</v>
      </c>
      <c r="K812" s="80" t="s">
        <v>15</v>
      </c>
      <c r="L812" s="80" t="s">
        <v>14</v>
      </c>
      <c r="M812" s="80" t="s">
        <v>15</v>
      </c>
      <c r="N812" s="80" t="s">
        <v>14</v>
      </c>
      <c r="O812" s="80" t="s">
        <v>15</v>
      </c>
    </row>
    <row r="813" spans="1:15" customFormat="1" x14ac:dyDescent="0.3">
      <c r="A813" s="56" t="s">
        <v>16</v>
      </c>
      <c r="B813" s="57">
        <v>140.3997272849</v>
      </c>
      <c r="C813" s="57">
        <v>140.3997272849</v>
      </c>
      <c r="D813" s="57">
        <v>8.6429023197999992</v>
      </c>
      <c r="E813" s="57">
        <v>8.6429023197999992</v>
      </c>
      <c r="F813" s="57">
        <v>28.041269189400001</v>
      </c>
      <c r="G813" s="57">
        <v>28.041269189400001</v>
      </c>
      <c r="H813" s="85">
        <v>61.932183468200002</v>
      </c>
      <c r="I813" s="85">
        <v>61.932183468200002</v>
      </c>
      <c r="J813" s="85">
        <v>24.967378159900001</v>
      </c>
      <c r="K813" s="85">
        <v>24.967378159900001</v>
      </c>
      <c r="L813" s="85">
        <v>21.805577394899998</v>
      </c>
      <c r="M813" s="85">
        <v>21.805577394899998</v>
      </c>
      <c r="N813" s="85">
        <v>7.2450084509000003</v>
      </c>
      <c r="O813" s="85">
        <v>7.2450084509000003</v>
      </c>
    </row>
    <row r="814" spans="1:15" customFormat="1" x14ac:dyDescent="0.3">
      <c r="A814" s="58" t="s">
        <v>306</v>
      </c>
      <c r="B814" s="59">
        <v>36.6373224162</v>
      </c>
      <c r="C814" s="60">
        <v>0.26095009673241998</v>
      </c>
      <c r="D814" s="67">
        <v>5.0581600276999996</v>
      </c>
      <c r="E814" s="68">
        <v>58.523859700604</v>
      </c>
      <c r="F814" s="59">
        <v>3.3567420168000002</v>
      </c>
      <c r="G814" s="60">
        <v>0.11970720704998999</v>
      </c>
      <c r="H814" s="86">
        <v>13.2246976928</v>
      </c>
      <c r="I814" s="87">
        <v>0.213535143639662</v>
      </c>
      <c r="J814" s="92">
        <v>10.147821560600001</v>
      </c>
      <c r="K814" s="93">
        <v>40.644321945258802</v>
      </c>
      <c r="L814" s="92">
        <v>3.3421715214000001</v>
      </c>
      <c r="M814" s="93">
        <v>15.3271406708161</v>
      </c>
      <c r="N814" s="92">
        <v>0.61194637690000098</v>
      </c>
      <c r="O814" s="93">
        <v>8.4464549772054696</v>
      </c>
    </row>
    <row r="815" spans="1:15" customFormat="1" x14ac:dyDescent="0.3">
      <c r="A815" s="58" t="s">
        <v>307</v>
      </c>
      <c r="B815" s="63">
        <v>29.760456914300001</v>
      </c>
      <c r="C815" s="64">
        <v>0.211969478073913</v>
      </c>
      <c r="D815" s="70">
        <v>1.0354604061999999</v>
      </c>
      <c r="E815" s="71">
        <v>11.9804710025227</v>
      </c>
      <c r="F815" s="63">
        <v>7.2455714148000103</v>
      </c>
      <c r="G815" s="64">
        <v>0.25838956738587698</v>
      </c>
      <c r="H815" s="89">
        <v>15.367965596499999</v>
      </c>
      <c r="I815" s="91">
        <v>0.24814183411426</v>
      </c>
      <c r="J815" s="94">
        <v>3.8006912724999999</v>
      </c>
      <c r="K815" s="95">
        <v>15.2226286963694</v>
      </c>
      <c r="L815" s="94">
        <v>5.0400000451000198</v>
      </c>
      <c r="M815" s="95">
        <v>23.113352853838101</v>
      </c>
      <c r="N815" s="94">
        <v>0</v>
      </c>
      <c r="O815" s="95">
        <v>0</v>
      </c>
    </row>
    <row r="816" spans="1:15" customFormat="1" x14ac:dyDescent="0.3">
      <c r="A816" s="58" t="s">
        <v>308</v>
      </c>
      <c r="B816" s="59">
        <v>74.001947954399796</v>
      </c>
      <c r="C816" s="60">
        <v>0.52708042519366705</v>
      </c>
      <c r="D816" s="67">
        <v>2.5492818859000002</v>
      </c>
      <c r="E816" s="68">
        <v>29.495669296873299</v>
      </c>
      <c r="F816" s="59">
        <v>17.438955757799999</v>
      </c>
      <c r="G816" s="60">
        <v>0.62190322556413302</v>
      </c>
      <c r="H816" s="86">
        <v>33.339520178900003</v>
      </c>
      <c r="I816" s="87">
        <v>0.53832302224607798</v>
      </c>
      <c r="J816" s="92">
        <v>11.0188653268</v>
      </c>
      <c r="K816" s="93">
        <v>44.1330493583718</v>
      </c>
      <c r="L816" s="92">
        <v>13.4234058284</v>
      </c>
      <c r="M816" s="93">
        <v>61.559506475345799</v>
      </c>
      <c r="N816" s="92">
        <v>6.6330620739999997</v>
      </c>
      <c r="O816" s="93">
        <v>91.553545022794495</v>
      </c>
    </row>
    <row r="817" spans="1:15" customFormat="1" x14ac:dyDescent="0.3">
      <c r="A817" s="65" t="s">
        <v>1</v>
      </c>
      <c r="H817" s="84"/>
      <c r="I817" s="84"/>
      <c r="J817" s="84"/>
      <c r="K817" s="84"/>
      <c r="L817" s="84"/>
      <c r="M817" s="84"/>
      <c r="N817" s="84"/>
      <c r="O817" s="84"/>
    </row>
    <row r="818" spans="1:15" customFormat="1" x14ac:dyDescent="0.3">
      <c r="A818" s="65" t="s">
        <v>1</v>
      </c>
      <c r="H818" s="84"/>
      <c r="I818" s="84"/>
      <c r="J818" s="84"/>
      <c r="K818" s="84"/>
      <c r="L818" s="84"/>
      <c r="M818" s="84"/>
      <c r="N818" s="84"/>
      <c r="O818" s="84"/>
    </row>
    <row r="819" spans="1:15" customFormat="1" x14ac:dyDescent="0.3">
      <c r="A819" s="53" t="s">
        <v>421</v>
      </c>
      <c r="H819" s="84"/>
      <c r="I819" s="84"/>
      <c r="J819" s="84"/>
      <c r="K819" s="84"/>
      <c r="L819" s="84"/>
      <c r="M819" s="84"/>
      <c r="N819" s="84"/>
      <c r="O819" s="84"/>
    </row>
    <row r="820" spans="1:15" customFormat="1" x14ac:dyDescent="0.3">
      <c r="A820" s="54" t="s">
        <v>1</v>
      </c>
      <c r="H820" s="84"/>
      <c r="I820" s="84"/>
      <c r="J820" s="84"/>
      <c r="K820" s="84"/>
      <c r="L820" s="84"/>
      <c r="M820" s="84"/>
      <c r="N820" s="84"/>
      <c r="O820" s="84"/>
    </row>
    <row r="821" spans="1:15" customFormat="1" ht="25.5" customHeight="1" x14ac:dyDescent="0.3">
      <c r="A821" s="114" t="s">
        <v>1</v>
      </c>
      <c r="B821" s="113" t="s">
        <v>504</v>
      </c>
      <c r="C821" s="113" t="s">
        <v>1</v>
      </c>
      <c r="D821" s="113" t="s">
        <v>498</v>
      </c>
      <c r="E821" s="113" t="s">
        <v>1</v>
      </c>
      <c r="F821" s="113" t="s">
        <v>499</v>
      </c>
      <c r="G821" s="113" t="s">
        <v>1</v>
      </c>
      <c r="H821" s="118" t="s">
        <v>500</v>
      </c>
      <c r="I821" s="118" t="s">
        <v>1</v>
      </c>
      <c r="J821" s="118" t="s">
        <v>501</v>
      </c>
      <c r="K821" s="118" t="s">
        <v>1</v>
      </c>
      <c r="L821" s="118" t="s">
        <v>502</v>
      </c>
      <c r="M821" s="118" t="s">
        <v>1</v>
      </c>
      <c r="N821" s="118" t="s">
        <v>503</v>
      </c>
      <c r="O821" s="118" t="s">
        <v>1</v>
      </c>
    </row>
    <row r="822" spans="1:15" customFormat="1" x14ac:dyDescent="0.3">
      <c r="A822" s="115" t="s">
        <v>1</v>
      </c>
      <c r="B822" s="55" t="s">
        <v>14</v>
      </c>
      <c r="C822" s="55" t="s">
        <v>15</v>
      </c>
      <c r="D822" s="55" t="s">
        <v>14</v>
      </c>
      <c r="E822" s="55" t="s">
        <v>15</v>
      </c>
      <c r="F822" s="55" t="s">
        <v>14</v>
      </c>
      <c r="G822" s="55" t="s">
        <v>15</v>
      </c>
      <c r="H822" s="80" t="s">
        <v>14</v>
      </c>
      <c r="I822" s="80" t="s">
        <v>15</v>
      </c>
      <c r="J822" s="80" t="s">
        <v>14</v>
      </c>
      <c r="K822" s="80" t="s">
        <v>15</v>
      </c>
      <c r="L822" s="80" t="s">
        <v>14</v>
      </c>
      <c r="M822" s="80" t="s">
        <v>15</v>
      </c>
      <c r="N822" s="80" t="s">
        <v>14</v>
      </c>
      <c r="O822" s="80" t="s">
        <v>15</v>
      </c>
    </row>
    <row r="823" spans="1:15" customFormat="1" x14ac:dyDescent="0.3">
      <c r="A823" s="56" t="s">
        <v>16</v>
      </c>
      <c r="B823" s="57">
        <v>27.280717877200001</v>
      </c>
      <c r="C823" s="57">
        <v>27.280717877200001</v>
      </c>
      <c r="D823" s="57">
        <v>0</v>
      </c>
      <c r="E823" s="57">
        <v>0</v>
      </c>
      <c r="F823" s="57">
        <v>18.8184753914</v>
      </c>
      <c r="G823" s="57">
        <v>18.8184753914</v>
      </c>
      <c r="H823" s="85">
        <v>3.3160644197</v>
      </c>
      <c r="I823" s="85">
        <v>3.3160644197</v>
      </c>
      <c r="J823" s="85">
        <v>4.9676148056000002</v>
      </c>
      <c r="K823" s="85">
        <v>4.9676148056000002</v>
      </c>
      <c r="L823" s="85">
        <v>0</v>
      </c>
      <c r="M823" s="85">
        <v>0</v>
      </c>
      <c r="N823" s="85">
        <v>1.6494856630000001</v>
      </c>
      <c r="O823" s="85">
        <v>1.6494856630000001</v>
      </c>
    </row>
    <row r="824" spans="1:15" customFormat="1" x14ac:dyDescent="0.3">
      <c r="A824" s="58" t="s">
        <v>306</v>
      </c>
      <c r="B824" s="67">
        <v>2.5839372047000002</v>
      </c>
      <c r="C824" s="68">
        <v>9.4716613262568803</v>
      </c>
      <c r="D824" s="67"/>
      <c r="E824" s="68"/>
      <c r="F824" s="67">
        <v>0</v>
      </c>
      <c r="G824" s="68">
        <v>0</v>
      </c>
      <c r="H824" s="92">
        <v>0.80154546510000102</v>
      </c>
      <c r="I824" s="93">
        <v>24.171589078251799</v>
      </c>
      <c r="J824" s="92">
        <v>0.374264031000001</v>
      </c>
      <c r="K824" s="93">
        <v>7.5340791435376904</v>
      </c>
      <c r="L824" s="92"/>
      <c r="M824" s="93"/>
      <c r="N824" s="92">
        <v>1.1193656596999999</v>
      </c>
      <c r="O824" s="96">
        <v>67.861496756761994</v>
      </c>
    </row>
    <row r="825" spans="1:15" customFormat="1" x14ac:dyDescent="0.3">
      <c r="A825" s="58" t="s">
        <v>307</v>
      </c>
      <c r="B825" s="70">
        <v>16.448145201399999</v>
      </c>
      <c r="C825" s="71">
        <v>60.2922007970568</v>
      </c>
      <c r="D825" s="70"/>
      <c r="E825" s="71"/>
      <c r="F825" s="70">
        <v>15.240162166199999</v>
      </c>
      <c r="G825" s="71">
        <v>80.985105590247301</v>
      </c>
      <c r="H825" s="94">
        <v>0</v>
      </c>
      <c r="I825" s="95">
        <v>0</v>
      </c>
      <c r="J825" s="94">
        <v>1.2079830352000001</v>
      </c>
      <c r="K825" s="95">
        <v>24.317163920162201</v>
      </c>
      <c r="L825" s="94"/>
      <c r="M825" s="95"/>
      <c r="N825" s="94">
        <v>0</v>
      </c>
      <c r="O825" s="95">
        <v>0</v>
      </c>
    </row>
    <row r="826" spans="1:15" customFormat="1" x14ac:dyDescent="0.3">
      <c r="A826" s="58" t="s">
        <v>308</v>
      </c>
      <c r="B826" s="67">
        <v>8.2486354711000107</v>
      </c>
      <c r="C826" s="68">
        <v>30.2361378766863</v>
      </c>
      <c r="D826" s="67"/>
      <c r="E826" s="68"/>
      <c r="F826" s="67">
        <v>3.5783132252000001</v>
      </c>
      <c r="G826" s="68">
        <v>19.014894409752699</v>
      </c>
      <c r="H826" s="92">
        <v>2.5145189546000002</v>
      </c>
      <c r="I826" s="93">
        <v>75.828410921748201</v>
      </c>
      <c r="J826" s="92">
        <v>3.3853677393999901</v>
      </c>
      <c r="K826" s="93">
        <v>68.148756936300103</v>
      </c>
      <c r="L826" s="92"/>
      <c r="M826" s="93"/>
      <c r="N826" s="92">
        <v>0.53012000329999998</v>
      </c>
      <c r="O826" s="93">
        <v>32.138503243237999</v>
      </c>
    </row>
    <row r="827" spans="1:15" customFormat="1" x14ac:dyDescent="0.3">
      <c r="A827" s="65" t="s">
        <v>1</v>
      </c>
      <c r="H827" s="84"/>
      <c r="I827" s="84"/>
      <c r="J827" s="84"/>
      <c r="K827" s="84"/>
      <c r="L827" s="84"/>
      <c r="M827" s="84"/>
      <c r="N827" s="84"/>
      <c r="O827" s="84"/>
    </row>
    <row r="828" spans="1:15" customFormat="1" x14ac:dyDescent="0.3">
      <c r="A828" s="65" t="s">
        <v>1</v>
      </c>
      <c r="H828" s="84"/>
      <c r="I828" s="84"/>
      <c r="J828" s="84"/>
      <c r="K828" s="84"/>
      <c r="L828" s="84"/>
      <c r="M828" s="84"/>
      <c r="N828" s="84"/>
      <c r="O828" s="84"/>
    </row>
    <row r="829" spans="1:15" customFormat="1" x14ac:dyDescent="0.3">
      <c r="A829" s="53" t="s">
        <v>422</v>
      </c>
      <c r="H829" s="84"/>
      <c r="I829" s="84"/>
      <c r="J829" s="84"/>
      <c r="K829" s="84"/>
      <c r="L829" s="84"/>
      <c r="M829" s="84"/>
      <c r="N829" s="84"/>
      <c r="O829" s="84"/>
    </row>
    <row r="830" spans="1:15" customFormat="1" x14ac:dyDescent="0.3">
      <c r="A830" s="54" t="s">
        <v>1</v>
      </c>
      <c r="H830" s="84"/>
      <c r="I830" s="84"/>
      <c r="J830" s="84"/>
      <c r="K830" s="84"/>
      <c r="L830" s="84"/>
      <c r="M830" s="84"/>
      <c r="N830" s="84"/>
      <c r="O830" s="84"/>
    </row>
    <row r="831" spans="1:15" customFormat="1" ht="25.5" customHeight="1" x14ac:dyDescent="0.3">
      <c r="A831" s="114" t="s">
        <v>1</v>
      </c>
      <c r="B831" s="113" t="s">
        <v>504</v>
      </c>
      <c r="C831" s="113" t="s">
        <v>1</v>
      </c>
      <c r="D831" s="113" t="s">
        <v>498</v>
      </c>
      <c r="E831" s="113" t="s">
        <v>1</v>
      </c>
      <c r="F831" s="113" t="s">
        <v>499</v>
      </c>
      <c r="G831" s="113" t="s">
        <v>1</v>
      </c>
      <c r="H831" s="118" t="s">
        <v>500</v>
      </c>
      <c r="I831" s="118" t="s">
        <v>1</v>
      </c>
      <c r="J831" s="118" t="s">
        <v>501</v>
      </c>
      <c r="K831" s="118" t="s">
        <v>1</v>
      </c>
      <c r="L831" s="118" t="s">
        <v>502</v>
      </c>
      <c r="M831" s="118" t="s">
        <v>1</v>
      </c>
      <c r="N831" s="118" t="s">
        <v>503</v>
      </c>
      <c r="O831" s="118" t="s">
        <v>1</v>
      </c>
    </row>
    <row r="832" spans="1:15" customFormat="1" x14ac:dyDescent="0.3">
      <c r="A832" s="115" t="s">
        <v>1</v>
      </c>
      <c r="B832" s="55" t="s">
        <v>14</v>
      </c>
      <c r="C832" s="55" t="s">
        <v>15</v>
      </c>
      <c r="D832" s="55" t="s">
        <v>14</v>
      </c>
      <c r="E832" s="55" t="s">
        <v>15</v>
      </c>
      <c r="F832" s="55" t="s">
        <v>14</v>
      </c>
      <c r="G832" s="55" t="s">
        <v>15</v>
      </c>
      <c r="H832" s="80" t="s">
        <v>14</v>
      </c>
      <c r="I832" s="80" t="s">
        <v>15</v>
      </c>
      <c r="J832" s="80" t="s">
        <v>14</v>
      </c>
      <c r="K832" s="80" t="s">
        <v>15</v>
      </c>
      <c r="L832" s="80" t="s">
        <v>14</v>
      </c>
      <c r="M832" s="80" t="s">
        <v>15</v>
      </c>
      <c r="N832" s="80" t="s">
        <v>14</v>
      </c>
      <c r="O832" s="80" t="s">
        <v>15</v>
      </c>
    </row>
    <row r="833" spans="1:15" customFormat="1" x14ac:dyDescent="0.3">
      <c r="A833" s="56" t="s">
        <v>16</v>
      </c>
      <c r="B833" s="57">
        <v>113.8784434655</v>
      </c>
      <c r="C833" s="57">
        <v>113.8784434655</v>
      </c>
      <c r="D833" s="57">
        <v>2.0593512300999999</v>
      </c>
      <c r="E833" s="57">
        <v>2.0593512300999999</v>
      </c>
      <c r="F833" s="57">
        <v>46.064847678699998</v>
      </c>
      <c r="G833" s="57">
        <v>46.064847678699998</v>
      </c>
      <c r="H833" s="85">
        <v>13.607657527300001</v>
      </c>
      <c r="I833" s="85">
        <v>13.607657527300001</v>
      </c>
      <c r="J833" s="85">
        <v>17.023717643299999</v>
      </c>
      <c r="K833" s="85">
        <v>17.023717643299999</v>
      </c>
      <c r="L833" s="85">
        <v>28.999780941000001</v>
      </c>
      <c r="M833" s="85">
        <v>28.999780941000001</v>
      </c>
      <c r="N833" s="85">
        <v>11.926258332</v>
      </c>
      <c r="O833" s="85">
        <v>11.926258332</v>
      </c>
    </row>
    <row r="834" spans="1:15" customFormat="1" x14ac:dyDescent="0.3">
      <c r="A834" s="58" t="s">
        <v>306</v>
      </c>
      <c r="B834" s="59">
        <v>41.962266983100001</v>
      </c>
      <c r="C834" s="60">
        <v>0.36848296926197999</v>
      </c>
      <c r="D834" s="67">
        <v>1.1853400579</v>
      </c>
      <c r="E834" s="68">
        <v>57.558906930239402</v>
      </c>
      <c r="F834" s="59">
        <v>14.7233699723</v>
      </c>
      <c r="G834" s="60">
        <v>0.319622677903871</v>
      </c>
      <c r="H834" s="92">
        <v>3.6610607518</v>
      </c>
      <c r="I834" s="93">
        <v>26.9044157266237</v>
      </c>
      <c r="J834" s="92">
        <v>11.167296761299999</v>
      </c>
      <c r="K834" s="93">
        <v>65.598460896084603</v>
      </c>
      <c r="L834" s="92">
        <v>9.8220251684000104</v>
      </c>
      <c r="M834" s="93">
        <v>33.869308145406002</v>
      </c>
      <c r="N834" s="92">
        <v>3.3418539968999998</v>
      </c>
      <c r="O834" s="93">
        <v>28.0209761005536</v>
      </c>
    </row>
    <row r="835" spans="1:15" customFormat="1" x14ac:dyDescent="0.3">
      <c r="A835" s="58" t="s">
        <v>307</v>
      </c>
      <c r="B835" s="63">
        <v>39.863609435900003</v>
      </c>
      <c r="C835" s="64">
        <v>0.35005404203629498</v>
      </c>
      <c r="D835" s="70">
        <v>0.26206479529999999</v>
      </c>
      <c r="E835" s="71">
        <v>12.7255997650908</v>
      </c>
      <c r="F835" s="63">
        <v>13.389237360799999</v>
      </c>
      <c r="G835" s="64">
        <v>0.29066062378387197</v>
      </c>
      <c r="H835" s="94">
        <v>5.6304307250000001</v>
      </c>
      <c r="I835" s="95">
        <v>41.376928495621698</v>
      </c>
      <c r="J835" s="94">
        <v>4.9727789735999997</v>
      </c>
      <c r="K835" s="95">
        <v>29.210887291455599</v>
      </c>
      <c r="L835" s="94">
        <v>16.1054554161</v>
      </c>
      <c r="M835" s="95">
        <v>55.536472668074701</v>
      </c>
      <c r="N835" s="94">
        <v>3.6460222698</v>
      </c>
      <c r="O835" s="95">
        <v>30.571384321075399</v>
      </c>
    </row>
    <row r="836" spans="1:15" customFormat="1" x14ac:dyDescent="0.3">
      <c r="A836" s="58" t="s">
        <v>308</v>
      </c>
      <c r="B836" s="59">
        <v>32.052567046500002</v>
      </c>
      <c r="C836" s="60">
        <v>0.28146298870172498</v>
      </c>
      <c r="D836" s="67">
        <v>0.61194637689999798</v>
      </c>
      <c r="E836" s="68">
        <v>29.715493304669799</v>
      </c>
      <c r="F836" s="59">
        <v>17.9522403456</v>
      </c>
      <c r="G836" s="60">
        <v>0.38971669831225703</v>
      </c>
      <c r="H836" s="92">
        <v>4.3161660504999997</v>
      </c>
      <c r="I836" s="93">
        <v>31.718655777754599</v>
      </c>
      <c r="J836" s="92">
        <v>0.88364190840000201</v>
      </c>
      <c r="K836" s="93">
        <v>5.1906518124598602</v>
      </c>
      <c r="L836" s="92">
        <v>3.0723003565</v>
      </c>
      <c r="M836" s="93">
        <v>10.5942191865193</v>
      </c>
      <c r="N836" s="92">
        <v>4.9383820652999999</v>
      </c>
      <c r="O836" s="93">
        <v>41.407639578370997</v>
      </c>
    </row>
    <row r="837" spans="1:15" customFormat="1" x14ac:dyDescent="0.3">
      <c r="A837" s="65" t="s">
        <v>1</v>
      </c>
      <c r="H837" s="84"/>
      <c r="I837" s="84"/>
      <c r="J837" s="84"/>
      <c r="K837" s="84"/>
      <c r="L837" s="84"/>
      <c r="M837" s="84"/>
      <c r="N837" s="84"/>
      <c r="O837" s="84"/>
    </row>
    <row r="838" spans="1:15" customFormat="1" x14ac:dyDescent="0.3">
      <c r="A838" s="65" t="s">
        <v>1</v>
      </c>
      <c r="H838" s="84"/>
      <c r="I838" s="84"/>
      <c r="J838" s="84"/>
      <c r="K838" s="84"/>
      <c r="L838" s="84"/>
      <c r="M838" s="84"/>
      <c r="N838" s="84"/>
      <c r="O838" s="84"/>
    </row>
    <row r="839" spans="1:15" customFormat="1" x14ac:dyDescent="0.3">
      <c r="A839" s="53" t="s">
        <v>423</v>
      </c>
      <c r="H839" s="84"/>
      <c r="I839" s="84"/>
      <c r="J839" s="84"/>
      <c r="K839" s="84"/>
      <c r="L839" s="84"/>
      <c r="M839" s="84"/>
      <c r="N839" s="84"/>
      <c r="O839" s="84"/>
    </row>
    <row r="840" spans="1:15" customFormat="1" x14ac:dyDescent="0.3">
      <c r="A840" s="54" t="s">
        <v>1</v>
      </c>
      <c r="H840" s="84"/>
      <c r="I840" s="84"/>
      <c r="J840" s="84"/>
      <c r="K840" s="84"/>
      <c r="L840" s="84"/>
      <c r="M840" s="84"/>
      <c r="N840" s="84"/>
      <c r="O840" s="84"/>
    </row>
    <row r="841" spans="1:15" customFormat="1" ht="25.5" customHeight="1" x14ac:dyDescent="0.3">
      <c r="A841" s="114" t="s">
        <v>1</v>
      </c>
      <c r="B841" s="113" t="s">
        <v>504</v>
      </c>
      <c r="C841" s="113" t="s">
        <v>1</v>
      </c>
      <c r="D841" s="113" t="s">
        <v>498</v>
      </c>
      <c r="E841" s="113" t="s">
        <v>1</v>
      </c>
      <c r="F841" s="113" t="s">
        <v>499</v>
      </c>
      <c r="G841" s="113" t="s">
        <v>1</v>
      </c>
      <c r="H841" s="118" t="s">
        <v>500</v>
      </c>
      <c r="I841" s="118" t="s">
        <v>1</v>
      </c>
      <c r="J841" s="118" t="s">
        <v>501</v>
      </c>
      <c r="K841" s="118" t="s">
        <v>1</v>
      </c>
      <c r="L841" s="118" t="s">
        <v>502</v>
      </c>
      <c r="M841" s="118" t="s">
        <v>1</v>
      </c>
      <c r="N841" s="118" t="s">
        <v>503</v>
      </c>
      <c r="O841" s="118" t="s">
        <v>1</v>
      </c>
    </row>
    <row r="842" spans="1:15" customFormat="1" x14ac:dyDescent="0.3">
      <c r="A842" s="115" t="s">
        <v>1</v>
      </c>
      <c r="B842" s="55" t="s">
        <v>14</v>
      </c>
      <c r="C842" s="55" t="s">
        <v>15</v>
      </c>
      <c r="D842" s="55" t="s">
        <v>14</v>
      </c>
      <c r="E842" s="55" t="s">
        <v>15</v>
      </c>
      <c r="F842" s="55" t="s">
        <v>14</v>
      </c>
      <c r="G842" s="55" t="s">
        <v>15</v>
      </c>
      <c r="H842" s="80" t="s">
        <v>14</v>
      </c>
      <c r="I842" s="80" t="s">
        <v>15</v>
      </c>
      <c r="J842" s="80" t="s">
        <v>14</v>
      </c>
      <c r="K842" s="80" t="s">
        <v>15</v>
      </c>
      <c r="L842" s="80" t="s">
        <v>14</v>
      </c>
      <c r="M842" s="80" t="s">
        <v>15</v>
      </c>
      <c r="N842" s="80" t="s">
        <v>14</v>
      </c>
      <c r="O842" s="80" t="s">
        <v>15</v>
      </c>
    </row>
    <row r="843" spans="1:15" customFormat="1" x14ac:dyDescent="0.3">
      <c r="A843" s="56" t="s">
        <v>16</v>
      </c>
      <c r="B843" s="57">
        <v>18.376770733299999</v>
      </c>
      <c r="C843" s="57">
        <v>18.376770733299999</v>
      </c>
      <c r="D843" s="57">
        <v>0</v>
      </c>
      <c r="E843" s="57">
        <v>0</v>
      </c>
      <c r="F843" s="57">
        <v>0.3137290277</v>
      </c>
      <c r="G843" s="57">
        <v>0.3137290277</v>
      </c>
      <c r="H843" s="85">
        <v>6.7528681432999997</v>
      </c>
      <c r="I843" s="85">
        <v>6.7528681432999997</v>
      </c>
      <c r="J843" s="85">
        <v>0</v>
      </c>
      <c r="K843" s="85">
        <v>0</v>
      </c>
      <c r="L843" s="85">
        <v>9.6289443581</v>
      </c>
      <c r="M843" s="85">
        <v>9.6289443581</v>
      </c>
      <c r="N843" s="85">
        <v>1.6812292042000001</v>
      </c>
      <c r="O843" s="85">
        <v>1.6812292042000001</v>
      </c>
    </row>
    <row r="844" spans="1:15" customFormat="1" x14ac:dyDescent="0.3">
      <c r="A844" s="58" t="s">
        <v>306</v>
      </c>
      <c r="B844" s="67">
        <v>11.8614540152</v>
      </c>
      <c r="C844" s="68">
        <v>64.545910635464395</v>
      </c>
      <c r="D844" s="67"/>
      <c r="E844" s="68"/>
      <c r="F844" s="67">
        <v>0</v>
      </c>
      <c r="G844" s="68">
        <v>0</v>
      </c>
      <c r="H844" s="92">
        <v>0.55128045290000005</v>
      </c>
      <c r="I844" s="97">
        <v>8.1636490036750509</v>
      </c>
      <c r="J844" s="92"/>
      <c r="K844" s="93"/>
      <c r="L844" s="92">
        <v>9.6289443581</v>
      </c>
      <c r="M844" s="93">
        <v>100</v>
      </c>
      <c r="N844" s="92">
        <v>1.6812292042000001</v>
      </c>
      <c r="O844" s="93">
        <v>100</v>
      </c>
    </row>
    <row r="845" spans="1:15" customFormat="1" x14ac:dyDescent="0.3">
      <c r="A845" s="58" t="s">
        <v>307</v>
      </c>
      <c r="B845" s="70">
        <v>2.9518023655999999</v>
      </c>
      <c r="C845" s="71">
        <v>16.062682657574499</v>
      </c>
      <c r="D845" s="70"/>
      <c r="E845" s="71"/>
      <c r="F845" s="70">
        <v>0</v>
      </c>
      <c r="G845" s="71">
        <v>0</v>
      </c>
      <c r="H845" s="94">
        <v>2.9518023655999999</v>
      </c>
      <c r="I845" s="95">
        <v>43.711831816658403</v>
      </c>
      <c r="J845" s="94"/>
      <c r="K845" s="95"/>
      <c r="L845" s="94">
        <v>0</v>
      </c>
      <c r="M845" s="95">
        <v>0</v>
      </c>
      <c r="N845" s="94">
        <v>0</v>
      </c>
      <c r="O845" s="95">
        <v>0</v>
      </c>
    </row>
    <row r="846" spans="1:15" customFormat="1" x14ac:dyDescent="0.3">
      <c r="A846" s="58" t="s">
        <v>308</v>
      </c>
      <c r="B846" s="67">
        <v>3.5635143524999999</v>
      </c>
      <c r="C846" s="68">
        <v>19.391406706961099</v>
      </c>
      <c r="D846" s="67"/>
      <c r="E846" s="68"/>
      <c r="F846" s="67">
        <v>0.3137290277</v>
      </c>
      <c r="G846" s="68">
        <v>100</v>
      </c>
      <c r="H846" s="92">
        <v>3.2497853248000101</v>
      </c>
      <c r="I846" s="93">
        <v>48.1245191796665</v>
      </c>
      <c r="J846" s="92"/>
      <c r="K846" s="93"/>
      <c r="L846" s="92">
        <v>0</v>
      </c>
      <c r="M846" s="93">
        <v>0</v>
      </c>
      <c r="N846" s="92">
        <v>0</v>
      </c>
      <c r="O846" s="93">
        <v>0</v>
      </c>
    </row>
    <row r="847" spans="1:15" customFormat="1" x14ac:dyDescent="0.3">
      <c r="A847" s="65" t="s">
        <v>1</v>
      </c>
      <c r="H847" s="84"/>
      <c r="I847" s="84"/>
      <c r="J847" s="84"/>
      <c r="K847" s="84"/>
      <c r="L847" s="84"/>
      <c r="M847" s="84"/>
      <c r="N847" s="84"/>
      <c r="O847" s="84"/>
    </row>
    <row r="848" spans="1:15" customFormat="1" x14ac:dyDescent="0.3">
      <c r="A848" s="65" t="s">
        <v>1</v>
      </c>
      <c r="H848" s="84"/>
      <c r="I848" s="84"/>
      <c r="J848" s="84"/>
      <c r="K848" s="84"/>
      <c r="L848" s="84"/>
      <c r="M848" s="84"/>
      <c r="N848" s="84"/>
      <c r="O848" s="84"/>
    </row>
    <row r="849" spans="1:15" customFormat="1" x14ac:dyDescent="0.3">
      <c r="A849" s="53" t="s">
        <v>424</v>
      </c>
      <c r="H849" s="84"/>
      <c r="I849" s="84"/>
      <c r="J849" s="84"/>
      <c r="K849" s="84"/>
      <c r="L849" s="84"/>
      <c r="M849" s="84"/>
      <c r="N849" s="84"/>
      <c r="O849" s="84"/>
    </row>
    <row r="850" spans="1:15" customFormat="1" x14ac:dyDescent="0.3">
      <c r="A850" s="54" t="s">
        <v>1</v>
      </c>
      <c r="H850" s="84"/>
      <c r="I850" s="84"/>
      <c r="J850" s="84"/>
      <c r="K850" s="84"/>
      <c r="L850" s="84"/>
      <c r="M850" s="84"/>
      <c r="N850" s="84"/>
      <c r="O850" s="84"/>
    </row>
    <row r="851" spans="1:15" customFormat="1" ht="25.5" customHeight="1" x14ac:dyDescent="0.3">
      <c r="A851" s="114" t="s">
        <v>1</v>
      </c>
      <c r="B851" s="113" t="s">
        <v>504</v>
      </c>
      <c r="C851" s="113" t="s">
        <v>1</v>
      </c>
      <c r="D851" s="113" t="s">
        <v>498</v>
      </c>
      <c r="E851" s="113" t="s">
        <v>1</v>
      </c>
      <c r="F851" s="113" t="s">
        <v>499</v>
      </c>
      <c r="G851" s="113" t="s">
        <v>1</v>
      </c>
      <c r="H851" s="118" t="s">
        <v>500</v>
      </c>
      <c r="I851" s="118" t="s">
        <v>1</v>
      </c>
      <c r="J851" s="118" t="s">
        <v>501</v>
      </c>
      <c r="K851" s="118" t="s">
        <v>1</v>
      </c>
      <c r="L851" s="118" t="s">
        <v>502</v>
      </c>
      <c r="M851" s="118" t="s">
        <v>1</v>
      </c>
      <c r="N851" s="118" t="s">
        <v>503</v>
      </c>
      <c r="O851" s="118" t="s">
        <v>1</v>
      </c>
    </row>
    <row r="852" spans="1:15" customFormat="1" x14ac:dyDescent="0.3">
      <c r="A852" s="115" t="s">
        <v>1</v>
      </c>
      <c r="B852" s="55" t="s">
        <v>14</v>
      </c>
      <c r="C852" s="55" t="s">
        <v>15</v>
      </c>
      <c r="D852" s="55" t="s">
        <v>14</v>
      </c>
      <c r="E852" s="55" t="s">
        <v>15</v>
      </c>
      <c r="F852" s="55" t="s">
        <v>14</v>
      </c>
      <c r="G852" s="55" t="s">
        <v>15</v>
      </c>
      <c r="H852" s="80" t="s">
        <v>14</v>
      </c>
      <c r="I852" s="80" t="s">
        <v>15</v>
      </c>
      <c r="J852" s="80" t="s">
        <v>14</v>
      </c>
      <c r="K852" s="80" t="s">
        <v>15</v>
      </c>
      <c r="L852" s="80" t="s">
        <v>14</v>
      </c>
      <c r="M852" s="80" t="s">
        <v>15</v>
      </c>
      <c r="N852" s="80" t="s">
        <v>14</v>
      </c>
      <c r="O852" s="80" t="s">
        <v>15</v>
      </c>
    </row>
    <row r="853" spans="1:15" customFormat="1" x14ac:dyDescent="0.3">
      <c r="A853" s="56" t="s">
        <v>16</v>
      </c>
      <c r="B853" s="57">
        <v>58.355636148999999</v>
      </c>
      <c r="C853" s="57">
        <v>58.355636148999999</v>
      </c>
      <c r="D853" s="57">
        <v>0</v>
      </c>
      <c r="E853" s="57">
        <v>0</v>
      </c>
      <c r="F853" s="57">
        <v>23.422274760499999</v>
      </c>
      <c r="G853" s="57">
        <v>23.422274760499999</v>
      </c>
      <c r="H853" s="85">
        <v>20.874936931699999</v>
      </c>
      <c r="I853" s="85">
        <v>20.874936931699999</v>
      </c>
      <c r="J853" s="85">
        <v>6.6907235232</v>
      </c>
      <c r="K853" s="85">
        <v>6.6907235232</v>
      </c>
      <c r="L853" s="85">
        <v>8.4313943081999998</v>
      </c>
      <c r="M853" s="85">
        <v>8.4313943081999998</v>
      </c>
      <c r="N853" s="85">
        <v>2.8068563596999998</v>
      </c>
      <c r="O853" s="85">
        <v>2.8068563596999998</v>
      </c>
    </row>
    <row r="854" spans="1:15" customFormat="1" x14ac:dyDescent="0.3">
      <c r="A854" s="58" t="s">
        <v>306</v>
      </c>
      <c r="B854" s="59">
        <v>24.5102136203</v>
      </c>
      <c r="C854" s="60">
        <v>0.42001450481523001</v>
      </c>
      <c r="D854" s="67"/>
      <c r="E854" s="68"/>
      <c r="F854" s="67">
        <v>11.855881333499999</v>
      </c>
      <c r="G854" s="68">
        <v>50.617975643826398</v>
      </c>
      <c r="H854" s="92">
        <v>5.0866194138999896</v>
      </c>
      <c r="I854" s="93">
        <v>24.3671127272994</v>
      </c>
      <c r="J854" s="92">
        <v>4.34107422449999</v>
      </c>
      <c r="K854" s="93">
        <v>64.881984877231602</v>
      </c>
      <c r="L854" s="92">
        <v>5.0585509264999997</v>
      </c>
      <c r="M854" s="93">
        <v>59.996611967017998</v>
      </c>
      <c r="N854" s="92">
        <v>0.65840472090000102</v>
      </c>
      <c r="O854" s="93">
        <v>23.457015127427901</v>
      </c>
    </row>
    <row r="855" spans="1:15" customFormat="1" x14ac:dyDescent="0.3">
      <c r="A855" s="58" t="s">
        <v>307</v>
      </c>
      <c r="B855" s="63">
        <v>19.256410449400001</v>
      </c>
      <c r="C855" s="64">
        <v>0.32998372942473703</v>
      </c>
      <c r="D855" s="70"/>
      <c r="E855" s="71"/>
      <c r="F855" s="70">
        <v>5.0179570573000198</v>
      </c>
      <c r="G855" s="71">
        <v>21.4238672742514</v>
      </c>
      <c r="H855" s="94">
        <v>11.691839142999999</v>
      </c>
      <c r="I855" s="95">
        <v>56.008979482209398</v>
      </c>
      <c r="J855" s="94">
        <v>1.6343175103000001</v>
      </c>
      <c r="K855" s="95">
        <v>24.4266185059512</v>
      </c>
      <c r="L855" s="94">
        <v>1.5771976857000001</v>
      </c>
      <c r="M855" s="95">
        <v>18.706249856753701</v>
      </c>
      <c r="N855" s="94">
        <v>0</v>
      </c>
      <c r="O855" s="95">
        <v>0</v>
      </c>
    </row>
    <row r="856" spans="1:15" customFormat="1" x14ac:dyDescent="0.3">
      <c r="A856" s="58" t="s">
        <v>308</v>
      </c>
      <c r="B856" s="59">
        <v>14.5890120793</v>
      </c>
      <c r="C856" s="60">
        <v>0.25000176576003302</v>
      </c>
      <c r="D856" s="67"/>
      <c r="E856" s="68"/>
      <c r="F856" s="67">
        <v>6.5484363697000196</v>
      </c>
      <c r="G856" s="68">
        <v>27.958157081922199</v>
      </c>
      <c r="H856" s="92">
        <v>4.0964783748000002</v>
      </c>
      <c r="I856" s="93">
        <v>19.623907790491199</v>
      </c>
      <c r="J856" s="92">
        <v>0.715331788399999</v>
      </c>
      <c r="K856" s="93">
        <v>10.691396616817199</v>
      </c>
      <c r="L856" s="92">
        <v>1.795645696</v>
      </c>
      <c r="M856" s="93">
        <v>21.297138176228302</v>
      </c>
      <c r="N856" s="92">
        <v>2.1484516388000001</v>
      </c>
      <c r="O856" s="93">
        <v>76.542984872572205</v>
      </c>
    </row>
    <row r="857" spans="1:15" customFormat="1" x14ac:dyDescent="0.3">
      <c r="A857" s="65" t="s">
        <v>1</v>
      </c>
      <c r="H857" s="84"/>
      <c r="I857" s="84"/>
      <c r="J857" s="84"/>
      <c r="K857" s="84"/>
      <c r="L857" s="84"/>
      <c r="M857" s="84"/>
      <c r="N857" s="84"/>
      <c r="O857" s="84"/>
    </row>
    <row r="858" spans="1:15" customFormat="1" x14ac:dyDescent="0.3">
      <c r="A858" s="65" t="s">
        <v>1</v>
      </c>
      <c r="H858" s="84"/>
      <c r="I858" s="84"/>
      <c r="J858" s="84"/>
      <c r="K858" s="84"/>
      <c r="L858" s="84"/>
      <c r="M858" s="84"/>
      <c r="N858" s="84"/>
      <c r="O858" s="84"/>
    </row>
    <row r="859" spans="1:15" customFormat="1" x14ac:dyDescent="0.3">
      <c r="A859" s="53" t="s">
        <v>425</v>
      </c>
      <c r="H859" s="84"/>
      <c r="I859" s="84"/>
      <c r="J859" s="84"/>
      <c r="K859" s="84"/>
      <c r="L859" s="84"/>
      <c r="M859" s="84"/>
      <c r="N859" s="84"/>
      <c r="O859" s="84"/>
    </row>
    <row r="860" spans="1:15" customFormat="1" x14ac:dyDescent="0.3">
      <c r="A860" s="54" t="s">
        <v>1</v>
      </c>
      <c r="H860" s="84"/>
      <c r="I860" s="84"/>
      <c r="J860" s="84"/>
      <c r="K860" s="84"/>
      <c r="L860" s="84"/>
      <c r="M860" s="84"/>
      <c r="N860" s="84"/>
      <c r="O860" s="84"/>
    </row>
    <row r="861" spans="1:15" customFormat="1" ht="25.5" customHeight="1" x14ac:dyDescent="0.3">
      <c r="A861" s="114" t="s">
        <v>1</v>
      </c>
      <c r="B861" s="113" t="s">
        <v>504</v>
      </c>
      <c r="C861" s="113" t="s">
        <v>1</v>
      </c>
      <c r="D861" s="113" t="s">
        <v>498</v>
      </c>
      <c r="E861" s="113" t="s">
        <v>1</v>
      </c>
      <c r="F861" s="113" t="s">
        <v>499</v>
      </c>
      <c r="G861" s="113" t="s">
        <v>1</v>
      </c>
      <c r="H861" s="118" t="s">
        <v>500</v>
      </c>
      <c r="I861" s="118" t="s">
        <v>1</v>
      </c>
      <c r="J861" s="118" t="s">
        <v>501</v>
      </c>
      <c r="K861" s="118" t="s">
        <v>1</v>
      </c>
      <c r="L861" s="118" t="s">
        <v>502</v>
      </c>
      <c r="M861" s="118" t="s">
        <v>1</v>
      </c>
      <c r="N861" s="118" t="s">
        <v>503</v>
      </c>
      <c r="O861" s="118" t="s">
        <v>1</v>
      </c>
    </row>
    <row r="862" spans="1:15" customFormat="1" x14ac:dyDescent="0.3">
      <c r="A862" s="115" t="s">
        <v>1</v>
      </c>
      <c r="B862" s="55" t="s">
        <v>14</v>
      </c>
      <c r="C862" s="55" t="s">
        <v>15</v>
      </c>
      <c r="D862" s="55" t="s">
        <v>14</v>
      </c>
      <c r="E862" s="55" t="s">
        <v>15</v>
      </c>
      <c r="F862" s="55" t="s">
        <v>14</v>
      </c>
      <c r="G862" s="55" t="s">
        <v>15</v>
      </c>
      <c r="H862" s="80" t="s">
        <v>14</v>
      </c>
      <c r="I862" s="80" t="s">
        <v>15</v>
      </c>
      <c r="J862" s="80" t="s">
        <v>14</v>
      </c>
      <c r="K862" s="80" t="s">
        <v>15</v>
      </c>
      <c r="L862" s="80" t="s">
        <v>14</v>
      </c>
      <c r="M862" s="80" t="s">
        <v>15</v>
      </c>
      <c r="N862" s="80" t="s">
        <v>14</v>
      </c>
      <c r="O862" s="80" t="s">
        <v>15</v>
      </c>
    </row>
    <row r="863" spans="1:15" customFormat="1" x14ac:dyDescent="0.3">
      <c r="A863" s="56" t="s">
        <v>16</v>
      </c>
      <c r="B863" s="57">
        <v>15.700616778100001</v>
      </c>
      <c r="C863" s="57">
        <v>15.700616778100001</v>
      </c>
      <c r="D863" s="57">
        <v>0</v>
      </c>
      <c r="E863" s="57">
        <v>0</v>
      </c>
      <c r="F863" s="57">
        <v>12.385502579300001</v>
      </c>
      <c r="G863" s="57">
        <v>12.385502579300001</v>
      </c>
      <c r="H863" s="85">
        <v>0.44958639090000002</v>
      </c>
      <c r="I863" s="85">
        <v>0.44958639090000002</v>
      </c>
      <c r="J863" s="85">
        <v>0.44958639090000002</v>
      </c>
      <c r="K863" s="85">
        <v>0.44958639090000002</v>
      </c>
      <c r="L863" s="85">
        <v>2.8655278078999999</v>
      </c>
      <c r="M863" s="85">
        <v>2.8655278078999999</v>
      </c>
      <c r="N863" s="85">
        <v>0</v>
      </c>
      <c r="O863" s="85">
        <v>0</v>
      </c>
    </row>
    <row r="864" spans="1:15" customFormat="1" x14ac:dyDescent="0.3">
      <c r="A864" s="58" t="s">
        <v>306</v>
      </c>
      <c r="B864" s="67">
        <v>9.6695157442000195</v>
      </c>
      <c r="C864" s="68">
        <v>61.5868528024168</v>
      </c>
      <c r="D864" s="67"/>
      <c r="E864" s="68"/>
      <c r="F864" s="67">
        <v>8.4154225137999905</v>
      </c>
      <c r="G864" s="68">
        <v>67.945749152438694</v>
      </c>
      <c r="H864" s="92">
        <v>0.44958639090000102</v>
      </c>
      <c r="I864" s="93">
        <v>100</v>
      </c>
      <c r="J864" s="92">
        <v>0.44958639090000102</v>
      </c>
      <c r="K864" s="93">
        <v>100</v>
      </c>
      <c r="L864" s="92">
        <v>0.80450683949999902</v>
      </c>
      <c r="M864" s="93">
        <v>28.0753457454521</v>
      </c>
      <c r="N864" s="92"/>
      <c r="O864" s="93"/>
    </row>
    <row r="865" spans="1:15" customFormat="1" x14ac:dyDescent="0.3">
      <c r="A865" s="58" t="s">
        <v>307</v>
      </c>
      <c r="B865" s="70">
        <v>3.3090683939000001</v>
      </c>
      <c r="C865" s="71">
        <v>21.0760407738609</v>
      </c>
      <c r="D865" s="70"/>
      <c r="E865" s="71"/>
      <c r="F865" s="70">
        <v>1.6318328375</v>
      </c>
      <c r="G865" s="71">
        <v>13.1753461520996</v>
      </c>
      <c r="H865" s="94">
        <v>0</v>
      </c>
      <c r="I865" s="95">
        <v>0</v>
      </c>
      <c r="J865" s="94">
        <v>0</v>
      </c>
      <c r="K865" s="95">
        <v>0</v>
      </c>
      <c r="L865" s="94">
        <v>1.6772355564000001</v>
      </c>
      <c r="M865" s="95">
        <v>58.531470250472303</v>
      </c>
      <c r="N865" s="94"/>
      <c r="O865" s="95"/>
    </row>
    <row r="866" spans="1:15" customFormat="1" x14ac:dyDescent="0.3">
      <c r="A866" s="58" t="s">
        <v>308</v>
      </c>
      <c r="B866" s="67">
        <v>2.7220326400000001</v>
      </c>
      <c r="C866" s="68">
        <v>17.3371064237223</v>
      </c>
      <c r="D866" s="67"/>
      <c r="E866" s="68"/>
      <c r="F866" s="67">
        <v>2.3382472280000002</v>
      </c>
      <c r="G866" s="68">
        <v>18.878904695461699</v>
      </c>
      <c r="H866" s="92">
        <v>0</v>
      </c>
      <c r="I866" s="93">
        <v>0</v>
      </c>
      <c r="J866" s="92">
        <v>0</v>
      </c>
      <c r="K866" s="93">
        <v>0</v>
      </c>
      <c r="L866" s="92">
        <v>0.38378541200000099</v>
      </c>
      <c r="M866" s="93">
        <v>13.3931840040756</v>
      </c>
      <c r="N866" s="92"/>
      <c r="O866" s="93"/>
    </row>
    <row r="867" spans="1:15" customFormat="1" x14ac:dyDescent="0.3">
      <c r="A867" s="65" t="s">
        <v>1</v>
      </c>
      <c r="H867" s="84"/>
      <c r="I867" s="84"/>
      <c r="J867" s="84"/>
      <c r="K867" s="84"/>
      <c r="L867" s="84"/>
      <c r="M867" s="84"/>
      <c r="N867" s="84"/>
      <c r="O867" s="84"/>
    </row>
    <row r="868" spans="1:15" customFormat="1" x14ac:dyDescent="0.3">
      <c r="A868" s="65" t="s">
        <v>1</v>
      </c>
      <c r="H868" s="84"/>
      <c r="I868" s="84"/>
      <c r="J868" s="84"/>
      <c r="K868" s="84"/>
      <c r="L868" s="84"/>
      <c r="M868" s="84"/>
      <c r="N868" s="84"/>
      <c r="O868" s="84"/>
    </row>
    <row r="869" spans="1:15" customFormat="1" x14ac:dyDescent="0.3">
      <c r="A869" s="53" t="s">
        <v>426</v>
      </c>
      <c r="H869" s="84"/>
      <c r="I869" s="84"/>
      <c r="J869" s="84"/>
      <c r="K869" s="84"/>
      <c r="L869" s="84"/>
      <c r="M869" s="84"/>
      <c r="N869" s="84"/>
      <c r="O869" s="84"/>
    </row>
    <row r="870" spans="1:15" customFormat="1" x14ac:dyDescent="0.3">
      <c r="A870" s="54" t="s">
        <v>1</v>
      </c>
      <c r="H870" s="84"/>
      <c r="I870" s="84"/>
      <c r="J870" s="84"/>
      <c r="K870" s="84"/>
      <c r="L870" s="84"/>
      <c r="M870" s="84"/>
      <c r="N870" s="84"/>
      <c r="O870" s="84"/>
    </row>
    <row r="871" spans="1:15" customFormat="1" ht="25.5" customHeight="1" x14ac:dyDescent="0.3">
      <c r="A871" s="114" t="s">
        <v>1</v>
      </c>
      <c r="B871" s="113" t="s">
        <v>504</v>
      </c>
      <c r="C871" s="113" t="s">
        <v>1</v>
      </c>
      <c r="D871" s="113" t="s">
        <v>498</v>
      </c>
      <c r="E871" s="113" t="s">
        <v>1</v>
      </c>
      <c r="F871" s="113" t="s">
        <v>499</v>
      </c>
      <c r="G871" s="113" t="s">
        <v>1</v>
      </c>
      <c r="H871" s="118" t="s">
        <v>500</v>
      </c>
      <c r="I871" s="118" t="s">
        <v>1</v>
      </c>
      <c r="J871" s="118" t="s">
        <v>501</v>
      </c>
      <c r="K871" s="118" t="s">
        <v>1</v>
      </c>
      <c r="L871" s="118" t="s">
        <v>502</v>
      </c>
      <c r="M871" s="118" t="s">
        <v>1</v>
      </c>
      <c r="N871" s="118" t="s">
        <v>503</v>
      </c>
      <c r="O871" s="118" t="s">
        <v>1</v>
      </c>
    </row>
    <row r="872" spans="1:15" customFormat="1" x14ac:dyDescent="0.3">
      <c r="A872" s="115" t="s">
        <v>1</v>
      </c>
      <c r="B872" s="55" t="s">
        <v>14</v>
      </c>
      <c r="C872" s="55" t="s">
        <v>15</v>
      </c>
      <c r="D872" s="55" t="s">
        <v>14</v>
      </c>
      <c r="E872" s="55" t="s">
        <v>15</v>
      </c>
      <c r="F872" s="55" t="s">
        <v>14</v>
      </c>
      <c r="G872" s="55" t="s">
        <v>15</v>
      </c>
      <c r="H872" s="80" t="s">
        <v>14</v>
      </c>
      <c r="I872" s="80" t="s">
        <v>15</v>
      </c>
      <c r="J872" s="80" t="s">
        <v>14</v>
      </c>
      <c r="K872" s="80" t="s">
        <v>15</v>
      </c>
      <c r="L872" s="80" t="s">
        <v>14</v>
      </c>
      <c r="M872" s="80" t="s">
        <v>15</v>
      </c>
      <c r="N872" s="80" t="s">
        <v>14</v>
      </c>
      <c r="O872" s="80" t="s">
        <v>15</v>
      </c>
    </row>
    <row r="873" spans="1:15" customFormat="1" x14ac:dyDescent="0.3">
      <c r="A873" s="56" t="s">
        <v>16</v>
      </c>
      <c r="B873" s="57">
        <v>41.939623810100002</v>
      </c>
      <c r="C873" s="57">
        <v>41.939623810100002</v>
      </c>
      <c r="D873" s="57">
        <v>0</v>
      </c>
      <c r="E873" s="57">
        <v>0</v>
      </c>
      <c r="F873" s="57">
        <v>21.836512149000001</v>
      </c>
      <c r="G873" s="57">
        <v>21.836512149000001</v>
      </c>
      <c r="H873" s="85">
        <v>1.0356833804000001</v>
      </c>
      <c r="I873" s="85">
        <v>1.0356833804000001</v>
      </c>
      <c r="J873" s="85">
        <v>2.8806451702000002</v>
      </c>
      <c r="K873" s="85">
        <v>2.8806451702000002</v>
      </c>
      <c r="L873" s="85">
        <v>9.9924672311999991</v>
      </c>
      <c r="M873" s="85">
        <v>9.9924672311999991</v>
      </c>
      <c r="N873" s="85">
        <v>5.6430354264</v>
      </c>
      <c r="O873" s="85">
        <v>5.6430354264</v>
      </c>
    </row>
    <row r="874" spans="1:15" customFormat="1" x14ac:dyDescent="0.3">
      <c r="A874" s="58" t="s">
        <v>306</v>
      </c>
      <c r="B874" s="59">
        <v>35.929321135499897</v>
      </c>
      <c r="C874" s="60">
        <v>0.85669154540311898</v>
      </c>
      <c r="D874" s="67"/>
      <c r="E874" s="68"/>
      <c r="F874" s="67">
        <v>19.378033432199999</v>
      </c>
      <c r="G874" s="68">
        <v>88.741431323717194</v>
      </c>
      <c r="H874" s="92">
        <v>0</v>
      </c>
      <c r="I874" s="97">
        <v>0</v>
      </c>
      <c r="J874" s="92">
        <v>1.6908896903999999</v>
      </c>
      <c r="K874" s="93">
        <v>58.698298141405701</v>
      </c>
      <c r="L874" s="92">
        <v>8.6660821335999998</v>
      </c>
      <c r="M874" s="93">
        <v>86.726150139791699</v>
      </c>
      <c r="N874" s="92">
        <v>5.6430354263999902</v>
      </c>
      <c r="O874" s="93">
        <v>100</v>
      </c>
    </row>
    <row r="875" spans="1:15" customFormat="1" x14ac:dyDescent="0.3">
      <c r="A875" s="58" t="s">
        <v>307</v>
      </c>
      <c r="B875" s="63">
        <v>4.2861299584000099</v>
      </c>
      <c r="C875" s="64">
        <v>0.10219762527692999</v>
      </c>
      <c r="D875" s="70"/>
      <c r="E875" s="71"/>
      <c r="F875" s="70">
        <v>1.1522671516</v>
      </c>
      <c r="G875" s="71">
        <v>5.2767912006165698</v>
      </c>
      <c r="H875" s="94">
        <v>0.61772222939999999</v>
      </c>
      <c r="I875" s="96">
        <v>59.643926038614602</v>
      </c>
      <c r="J875" s="94">
        <v>1.1897554798000001</v>
      </c>
      <c r="K875" s="95">
        <v>41.301701858594299</v>
      </c>
      <c r="L875" s="94">
        <v>1.3263850976</v>
      </c>
      <c r="M875" s="95">
        <v>13.273849860208299</v>
      </c>
      <c r="N875" s="94">
        <v>0</v>
      </c>
      <c r="O875" s="95">
        <v>0</v>
      </c>
    </row>
    <row r="876" spans="1:15" customFormat="1" x14ac:dyDescent="0.3">
      <c r="A876" s="58" t="s">
        <v>308</v>
      </c>
      <c r="B876" s="59">
        <v>1.7241727162</v>
      </c>
      <c r="C876" s="60">
        <v>4.1110829319951601E-2</v>
      </c>
      <c r="D876" s="67"/>
      <c r="E876" s="68"/>
      <c r="F876" s="67">
        <v>1.3062115651999999</v>
      </c>
      <c r="G876" s="68">
        <v>5.9817774756662203</v>
      </c>
      <c r="H876" s="92">
        <v>0.41796115099999998</v>
      </c>
      <c r="I876" s="96">
        <v>40.356073961385398</v>
      </c>
      <c r="J876" s="92">
        <v>0</v>
      </c>
      <c r="K876" s="93">
        <v>0</v>
      </c>
      <c r="L876" s="92">
        <v>0</v>
      </c>
      <c r="M876" s="93">
        <v>0</v>
      </c>
      <c r="N876" s="92">
        <v>0</v>
      </c>
      <c r="O876" s="93">
        <v>0</v>
      </c>
    </row>
    <row r="877" spans="1:15" customFormat="1" x14ac:dyDescent="0.3">
      <c r="A877" s="65" t="s">
        <v>1</v>
      </c>
      <c r="H877" s="84"/>
      <c r="I877" s="84"/>
      <c r="J877" s="84"/>
      <c r="K877" s="84"/>
      <c r="L877" s="84"/>
      <c r="M877" s="84"/>
      <c r="N877" s="84"/>
      <c r="O877" s="84"/>
    </row>
    <row r="878" spans="1:15" customFormat="1" x14ac:dyDescent="0.3">
      <c r="A878" s="65" t="s">
        <v>1</v>
      </c>
      <c r="H878" s="84"/>
      <c r="I878" s="84"/>
      <c r="J878" s="84"/>
      <c r="K878" s="84"/>
      <c r="L878" s="84"/>
      <c r="M878" s="84"/>
      <c r="N878" s="84"/>
      <c r="O878" s="84"/>
    </row>
    <row r="879" spans="1:15" customFormat="1" x14ac:dyDescent="0.3">
      <c r="A879" s="53" t="s">
        <v>427</v>
      </c>
      <c r="H879" s="84"/>
      <c r="I879" s="84"/>
      <c r="J879" s="84"/>
      <c r="K879" s="84"/>
      <c r="L879" s="84"/>
      <c r="M879" s="84"/>
      <c r="N879" s="84"/>
      <c r="O879" s="84"/>
    </row>
    <row r="880" spans="1:15" customFormat="1" x14ac:dyDescent="0.3">
      <c r="A880" s="54" t="s">
        <v>1</v>
      </c>
      <c r="H880" s="84"/>
      <c r="I880" s="84"/>
      <c r="J880" s="84"/>
      <c r="K880" s="84"/>
      <c r="L880" s="84"/>
      <c r="M880" s="84"/>
      <c r="N880" s="84"/>
      <c r="O880" s="84"/>
    </row>
    <row r="881" spans="1:15" customFormat="1" ht="25.5" customHeight="1" x14ac:dyDescent="0.3">
      <c r="A881" s="114" t="s">
        <v>1</v>
      </c>
      <c r="B881" s="113" t="s">
        <v>504</v>
      </c>
      <c r="C881" s="113" t="s">
        <v>1</v>
      </c>
      <c r="D881" s="113" t="s">
        <v>498</v>
      </c>
      <c r="E881" s="113" t="s">
        <v>1</v>
      </c>
      <c r="F881" s="113" t="s">
        <v>499</v>
      </c>
      <c r="G881" s="113" t="s">
        <v>1</v>
      </c>
      <c r="H881" s="118" t="s">
        <v>500</v>
      </c>
      <c r="I881" s="118" t="s">
        <v>1</v>
      </c>
      <c r="J881" s="118" t="s">
        <v>501</v>
      </c>
      <c r="K881" s="118" t="s">
        <v>1</v>
      </c>
      <c r="L881" s="118" t="s">
        <v>502</v>
      </c>
      <c r="M881" s="118" t="s">
        <v>1</v>
      </c>
      <c r="N881" s="118" t="s">
        <v>503</v>
      </c>
      <c r="O881" s="118" t="s">
        <v>1</v>
      </c>
    </row>
    <row r="882" spans="1:15" customFormat="1" x14ac:dyDescent="0.3">
      <c r="A882" s="115" t="s">
        <v>1</v>
      </c>
      <c r="B882" s="55" t="s">
        <v>14</v>
      </c>
      <c r="C882" s="55" t="s">
        <v>15</v>
      </c>
      <c r="D882" s="55" t="s">
        <v>14</v>
      </c>
      <c r="E882" s="55" t="s">
        <v>15</v>
      </c>
      <c r="F882" s="55" t="s">
        <v>14</v>
      </c>
      <c r="G882" s="55" t="s">
        <v>15</v>
      </c>
      <c r="H882" s="80" t="s">
        <v>14</v>
      </c>
      <c r="I882" s="80" t="s">
        <v>15</v>
      </c>
      <c r="J882" s="80" t="s">
        <v>14</v>
      </c>
      <c r="K882" s="80" t="s">
        <v>15</v>
      </c>
      <c r="L882" s="80" t="s">
        <v>14</v>
      </c>
      <c r="M882" s="80" t="s">
        <v>15</v>
      </c>
      <c r="N882" s="80" t="s">
        <v>14</v>
      </c>
      <c r="O882" s="80" t="s">
        <v>15</v>
      </c>
    </row>
    <row r="883" spans="1:15" customFormat="1" x14ac:dyDescent="0.3">
      <c r="A883" s="56" t="s">
        <v>16</v>
      </c>
      <c r="B883" s="57">
        <v>72.066300856699996</v>
      </c>
      <c r="C883" s="57">
        <v>72.066300856699996</v>
      </c>
      <c r="D883" s="57">
        <v>6.9967549268000004</v>
      </c>
      <c r="E883" s="57">
        <v>6.9967549268000004</v>
      </c>
      <c r="F883" s="57">
        <v>31.670582016000001</v>
      </c>
      <c r="G883" s="57">
        <v>31.670582016000001</v>
      </c>
      <c r="H883" s="85">
        <v>1.3722774685000001</v>
      </c>
      <c r="I883" s="85">
        <v>1.3722774685000001</v>
      </c>
      <c r="J883" s="85">
        <v>7.5622848130999998</v>
      </c>
      <c r="K883" s="85">
        <v>7.5622848130999998</v>
      </c>
      <c r="L883" s="85">
        <v>5.9699995533000001</v>
      </c>
      <c r="M883" s="85">
        <v>5.9699995533000001</v>
      </c>
      <c r="N883" s="85">
        <v>18.5561811458</v>
      </c>
      <c r="O883" s="85">
        <v>18.5561811458</v>
      </c>
    </row>
    <row r="884" spans="1:15" customFormat="1" x14ac:dyDescent="0.3">
      <c r="A884" s="58" t="s">
        <v>306</v>
      </c>
      <c r="B884" s="59">
        <v>53.535274172299999</v>
      </c>
      <c r="C884" s="60">
        <v>0.74286141422399399</v>
      </c>
      <c r="D884" s="67">
        <v>6.7995760742000098</v>
      </c>
      <c r="E884" s="68">
        <v>97.181852806581304</v>
      </c>
      <c r="F884" s="59">
        <v>19.226693289</v>
      </c>
      <c r="G884" s="60">
        <v>0.60708367403184005</v>
      </c>
      <c r="H884" s="92">
        <v>0</v>
      </c>
      <c r="I884" s="97">
        <v>0</v>
      </c>
      <c r="J884" s="92">
        <v>6.7412877975000001</v>
      </c>
      <c r="K884" s="93">
        <v>89.1435322010379</v>
      </c>
      <c r="L884" s="92">
        <v>4.9046883120000002</v>
      </c>
      <c r="M884" s="93">
        <v>82.155589262797605</v>
      </c>
      <c r="N884" s="92">
        <v>15.103810750799999</v>
      </c>
      <c r="O884" s="93">
        <v>81.395038300855305</v>
      </c>
    </row>
    <row r="885" spans="1:15" customFormat="1" x14ac:dyDescent="0.3">
      <c r="A885" s="58" t="s">
        <v>307</v>
      </c>
      <c r="B885" s="63">
        <v>14.9072126983</v>
      </c>
      <c r="C885" s="64">
        <v>0.206854140161047</v>
      </c>
      <c r="D885" s="70">
        <v>0.19717885260000001</v>
      </c>
      <c r="E885" s="71">
        <v>2.8181471934187199</v>
      </c>
      <c r="F885" s="63">
        <v>8.8200747408999902</v>
      </c>
      <c r="G885" s="64">
        <v>0.27849424227329</v>
      </c>
      <c r="H885" s="94">
        <v>1.3722774685000001</v>
      </c>
      <c r="I885" s="96">
        <v>100</v>
      </c>
      <c r="J885" s="94">
        <v>0.82099701560000005</v>
      </c>
      <c r="K885" s="95">
        <v>10.8564677989621</v>
      </c>
      <c r="L885" s="94">
        <v>1.0653112413000001</v>
      </c>
      <c r="M885" s="95">
        <v>17.844410737202399</v>
      </c>
      <c r="N885" s="94">
        <v>3.452370395</v>
      </c>
      <c r="O885" s="95">
        <v>18.604961699144699</v>
      </c>
    </row>
    <row r="886" spans="1:15" customFormat="1" x14ac:dyDescent="0.3">
      <c r="A886" s="58" t="s">
        <v>308</v>
      </c>
      <c r="B886" s="59">
        <v>3.6238139861000001</v>
      </c>
      <c r="C886" s="60">
        <v>5.02844456149589E-2</v>
      </c>
      <c r="D886" s="67">
        <v>0</v>
      </c>
      <c r="E886" s="68">
        <v>0</v>
      </c>
      <c r="F886" s="59">
        <v>3.6238139861000001</v>
      </c>
      <c r="G886" s="60">
        <v>0.11442208369487</v>
      </c>
      <c r="H886" s="92">
        <v>0</v>
      </c>
      <c r="I886" s="93">
        <v>0</v>
      </c>
      <c r="J886" s="92">
        <v>0</v>
      </c>
      <c r="K886" s="93">
        <v>0</v>
      </c>
      <c r="L886" s="92">
        <v>0</v>
      </c>
      <c r="M886" s="93">
        <v>0</v>
      </c>
      <c r="N886" s="92">
        <v>0</v>
      </c>
      <c r="O886" s="93">
        <v>0</v>
      </c>
    </row>
    <row r="887" spans="1:15" customFormat="1" x14ac:dyDescent="0.3">
      <c r="A887" s="65" t="s">
        <v>1</v>
      </c>
      <c r="H887" s="84"/>
      <c r="I887" s="84"/>
      <c r="J887" s="84"/>
      <c r="K887" s="84"/>
      <c r="L887" s="84"/>
      <c r="M887" s="84"/>
      <c r="N887" s="84"/>
      <c r="O887" s="84"/>
    </row>
    <row r="888" spans="1:15" customFormat="1" x14ac:dyDescent="0.3">
      <c r="A888" s="65" t="s">
        <v>1</v>
      </c>
      <c r="H888" s="84"/>
      <c r="I888" s="84"/>
      <c r="J888" s="84"/>
      <c r="K888" s="84"/>
      <c r="L888" s="84"/>
      <c r="M888" s="84"/>
      <c r="N888" s="84"/>
      <c r="O888" s="84"/>
    </row>
    <row r="889" spans="1:15" customFormat="1" x14ac:dyDescent="0.3">
      <c r="A889" s="53" t="s">
        <v>428</v>
      </c>
      <c r="H889" s="84"/>
      <c r="I889" s="84"/>
      <c r="J889" s="84"/>
      <c r="K889" s="84"/>
      <c r="L889" s="84"/>
      <c r="M889" s="84"/>
      <c r="N889" s="84"/>
      <c r="O889" s="84"/>
    </row>
    <row r="890" spans="1:15" customFormat="1" x14ac:dyDescent="0.3">
      <c r="A890" s="54" t="s">
        <v>1</v>
      </c>
      <c r="H890" s="84"/>
      <c r="I890" s="84"/>
      <c r="J890" s="84"/>
      <c r="K890" s="84"/>
      <c r="L890" s="84"/>
      <c r="M890" s="84"/>
      <c r="N890" s="84"/>
      <c r="O890" s="84"/>
    </row>
    <row r="891" spans="1:15" customFormat="1" ht="25.5" customHeight="1" x14ac:dyDescent="0.3">
      <c r="A891" s="114" t="s">
        <v>1</v>
      </c>
      <c r="B891" s="113" t="s">
        <v>504</v>
      </c>
      <c r="C891" s="113" t="s">
        <v>1</v>
      </c>
      <c r="D891" s="113" t="s">
        <v>498</v>
      </c>
      <c r="E891" s="113" t="s">
        <v>1</v>
      </c>
      <c r="F891" s="113" t="s">
        <v>499</v>
      </c>
      <c r="G891" s="113" t="s">
        <v>1</v>
      </c>
      <c r="H891" s="118" t="s">
        <v>500</v>
      </c>
      <c r="I891" s="118" t="s">
        <v>1</v>
      </c>
      <c r="J891" s="118" t="s">
        <v>501</v>
      </c>
      <c r="K891" s="118" t="s">
        <v>1</v>
      </c>
      <c r="L891" s="118" t="s">
        <v>502</v>
      </c>
      <c r="M891" s="118" t="s">
        <v>1</v>
      </c>
      <c r="N891" s="118" t="s">
        <v>503</v>
      </c>
      <c r="O891" s="118" t="s">
        <v>1</v>
      </c>
    </row>
    <row r="892" spans="1:15" customFormat="1" x14ac:dyDescent="0.3">
      <c r="A892" s="115" t="s">
        <v>1</v>
      </c>
      <c r="B892" s="55" t="s">
        <v>14</v>
      </c>
      <c r="C892" s="55" t="s">
        <v>15</v>
      </c>
      <c r="D892" s="55" t="s">
        <v>14</v>
      </c>
      <c r="E892" s="55" t="s">
        <v>15</v>
      </c>
      <c r="F892" s="55" t="s">
        <v>14</v>
      </c>
      <c r="G892" s="55" t="s">
        <v>15</v>
      </c>
      <c r="H892" s="80" t="s">
        <v>14</v>
      </c>
      <c r="I892" s="80" t="s">
        <v>15</v>
      </c>
      <c r="J892" s="80" t="s">
        <v>14</v>
      </c>
      <c r="K892" s="80" t="s">
        <v>15</v>
      </c>
      <c r="L892" s="80" t="s">
        <v>14</v>
      </c>
      <c r="M892" s="80" t="s">
        <v>15</v>
      </c>
      <c r="N892" s="80" t="s">
        <v>14</v>
      </c>
      <c r="O892" s="80" t="s">
        <v>15</v>
      </c>
    </row>
    <row r="893" spans="1:15" customFormat="1" x14ac:dyDescent="0.3">
      <c r="A893" s="56" t="s">
        <v>16</v>
      </c>
      <c r="B893" s="57">
        <v>127.9494759359</v>
      </c>
      <c r="C893" s="57">
        <v>127.9494759359</v>
      </c>
      <c r="D893" s="57">
        <v>2.9627470667</v>
      </c>
      <c r="E893" s="57">
        <v>2.9627470667</v>
      </c>
      <c r="F893" s="57">
        <v>65.138964458000004</v>
      </c>
      <c r="G893" s="57">
        <v>65.138964458000004</v>
      </c>
      <c r="H893" s="85">
        <v>31.158745561700002</v>
      </c>
      <c r="I893" s="85">
        <v>31.158745561700002</v>
      </c>
      <c r="J893" s="85">
        <v>7.8089638929999996</v>
      </c>
      <c r="K893" s="85">
        <v>7.8089638929999996</v>
      </c>
      <c r="L893" s="85">
        <v>15.6661490135</v>
      </c>
      <c r="M893" s="85">
        <v>15.6661490135</v>
      </c>
      <c r="N893" s="85">
        <v>7.6144119577999998</v>
      </c>
      <c r="O893" s="85">
        <v>7.6144119577999998</v>
      </c>
    </row>
    <row r="894" spans="1:15" customFormat="1" x14ac:dyDescent="0.3">
      <c r="A894" s="58" t="s">
        <v>306</v>
      </c>
      <c r="B894" s="59">
        <v>31.285459402699999</v>
      </c>
      <c r="C894" s="60">
        <v>0.24451416603201501</v>
      </c>
      <c r="D894" s="67">
        <v>0.52805159449999906</v>
      </c>
      <c r="E894" s="68">
        <v>17.8230399899834</v>
      </c>
      <c r="F894" s="59">
        <v>12.7903619728</v>
      </c>
      <c r="G894" s="60">
        <v>0.196355009313157</v>
      </c>
      <c r="H894" s="92">
        <v>8.5092065601999902</v>
      </c>
      <c r="I894" s="93">
        <v>27.309207757899699</v>
      </c>
      <c r="J894" s="92">
        <v>1.6064429998</v>
      </c>
      <c r="K894" s="93">
        <v>20.571781632132101</v>
      </c>
      <c r="L894" s="92">
        <v>4.1395881861000001</v>
      </c>
      <c r="M894" s="93">
        <v>26.423776401799799</v>
      </c>
      <c r="N894" s="92">
        <v>3.7118080892999998</v>
      </c>
      <c r="O894" s="93">
        <v>48.747140420971398</v>
      </c>
    </row>
    <row r="895" spans="1:15" customFormat="1" x14ac:dyDescent="0.3">
      <c r="A895" s="58" t="s">
        <v>307</v>
      </c>
      <c r="B895" s="63">
        <v>33.489219145699998</v>
      </c>
      <c r="C895" s="64">
        <v>0.261737837538916</v>
      </c>
      <c r="D895" s="70">
        <v>1.8834594272</v>
      </c>
      <c r="E895" s="69">
        <v>63.571387796456598</v>
      </c>
      <c r="F895" s="63">
        <v>19.5881946513001</v>
      </c>
      <c r="G895" s="64">
        <v>0.30071394002479102</v>
      </c>
      <c r="H895" s="94">
        <v>6.9112584626999896</v>
      </c>
      <c r="I895" s="95">
        <v>22.180798161512801</v>
      </c>
      <c r="J895" s="94">
        <v>0.50740881170000096</v>
      </c>
      <c r="K895" s="95">
        <v>6.4977738231680702</v>
      </c>
      <c r="L895" s="94">
        <v>3.9451578164000001</v>
      </c>
      <c r="M895" s="95">
        <v>25.182690481242901</v>
      </c>
      <c r="N895" s="94">
        <v>1.1611487881</v>
      </c>
      <c r="O895" s="95">
        <v>15.2493560177099</v>
      </c>
    </row>
    <row r="896" spans="1:15" customFormat="1" x14ac:dyDescent="0.3">
      <c r="A896" s="58" t="s">
        <v>308</v>
      </c>
      <c r="B896" s="59">
        <v>63.1747973875</v>
      </c>
      <c r="C896" s="60">
        <v>0.49374799642906902</v>
      </c>
      <c r="D896" s="67">
        <v>0.55123604500000001</v>
      </c>
      <c r="E896" s="68">
        <v>18.605572213559999</v>
      </c>
      <c r="F896" s="59">
        <v>32.760407833899997</v>
      </c>
      <c r="G896" s="60">
        <v>0.50293105066205201</v>
      </c>
      <c r="H896" s="92">
        <v>15.7382805388</v>
      </c>
      <c r="I896" s="93">
        <v>50.509994080587497</v>
      </c>
      <c r="J896" s="92">
        <v>5.6951120814999996</v>
      </c>
      <c r="K896" s="93">
        <v>72.930444544699895</v>
      </c>
      <c r="L896" s="92">
        <v>7.5814030110000301</v>
      </c>
      <c r="M896" s="93">
        <v>48.3935331169573</v>
      </c>
      <c r="N896" s="92">
        <v>2.7414550804000002</v>
      </c>
      <c r="O896" s="93">
        <v>36.003503561318702</v>
      </c>
    </row>
    <row r="897" spans="1:15" customFormat="1" x14ac:dyDescent="0.3">
      <c r="A897" s="65" t="s">
        <v>1</v>
      </c>
      <c r="H897" s="84"/>
      <c r="I897" s="84"/>
      <c r="J897" s="84"/>
      <c r="K897" s="84"/>
      <c r="L897" s="84"/>
      <c r="M897" s="84"/>
      <c r="N897" s="84"/>
      <c r="O897" s="84"/>
    </row>
    <row r="898" spans="1:15" customFormat="1" x14ac:dyDescent="0.3">
      <c r="A898" s="65" t="s">
        <v>1</v>
      </c>
      <c r="H898" s="84"/>
      <c r="I898" s="84"/>
      <c r="J898" s="84"/>
      <c r="K898" s="84"/>
      <c r="L898" s="84"/>
      <c r="M898" s="84"/>
      <c r="N898" s="84"/>
      <c r="O898" s="84"/>
    </row>
    <row r="899" spans="1:15" customFormat="1" x14ac:dyDescent="0.3">
      <c r="A899" s="53" t="s">
        <v>429</v>
      </c>
      <c r="H899" s="84"/>
      <c r="I899" s="84"/>
      <c r="J899" s="84"/>
      <c r="K899" s="84"/>
      <c r="L899" s="84"/>
      <c r="M899" s="84"/>
      <c r="N899" s="84"/>
      <c r="O899" s="84"/>
    </row>
    <row r="900" spans="1:15" customFormat="1" x14ac:dyDescent="0.3">
      <c r="A900" s="54" t="s">
        <v>1</v>
      </c>
      <c r="H900" s="84"/>
      <c r="I900" s="84"/>
      <c r="J900" s="84"/>
      <c r="K900" s="84"/>
      <c r="L900" s="84"/>
      <c r="M900" s="84"/>
      <c r="N900" s="84"/>
      <c r="O900" s="84"/>
    </row>
    <row r="901" spans="1:15" customFormat="1" ht="25.5" customHeight="1" x14ac:dyDescent="0.3">
      <c r="A901" s="114" t="s">
        <v>1</v>
      </c>
      <c r="B901" s="113" t="s">
        <v>504</v>
      </c>
      <c r="C901" s="113" t="s">
        <v>1</v>
      </c>
      <c r="D901" s="113" t="s">
        <v>498</v>
      </c>
      <c r="E901" s="113" t="s">
        <v>1</v>
      </c>
      <c r="F901" s="113" t="s">
        <v>499</v>
      </c>
      <c r="G901" s="113" t="s">
        <v>1</v>
      </c>
      <c r="H901" s="118" t="s">
        <v>500</v>
      </c>
      <c r="I901" s="118" t="s">
        <v>1</v>
      </c>
      <c r="J901" s="118" t="s">
        <v>501</v>
      </c>
      <c r="K901" s="118" t="s">
        <v>1</v>
      </c>
      <c r="L901" s="118" t="s">
        <v>502</v>
      </c>
      <c r="M901" s="118" t="s">
        <v>1</v>
      </c>
      <c r="N901" s="118" t="s">
        <v>503</v>
      </c>
      <c r="O901" s="118" t="s">
        <v>1</v>
      </c>
    </row>
    <row r="902" spans="1:15" customFormat="1" x14ac:dyDescent="0.3">
      <c r="A902" s="115" t="s">
        <v>1</v>
      </c>
      <c r="B902" s="55" t="s">
        <v>14</v>
      </c>
      <c r="C902" s="55" t="s">
        <v>15</v>
      </c>
      <c r="D902" s="55" t="s">
        <v>14</v>
      </c>
      <c r="E902" s="55" t="s">
        <v>15</v>
      </c>
      <c r="F902" s="55" t="s">
        <v>14</v>
      </c>
      <c r="G902" s="55" t="s">
        <v>15</v>
      </c>
      <c r="H902" s="80" t="s">
        <v>14</v>
      </c>
      <c r="I902" s="80" t="s">
        <v>15</v>
      </c>
      <c r="J902" s="80" t="s">
        <v>14</v>
      </c>
      <c r="K902" s="80" t="s">
        <v>15</v>
      </c>
      <c r="L902" s="80" t="s">
        <v>14</v>
      </c>
      <c r="M902" s="80" t="s">
        <v>15</v>
      </c>
      <c r="N902" s="80" t="s">
        <v>14</v>
      </c>
      <c r="O902" s="80" t="s">
        <v>15</v>
      </c>
    </row>
    <row r="903" spans="1:15" customFormat="1" x14ac:dyDescent="0.3">
      <c r="A903" s="56" t="s">
        <v>16</v>
      </c>
      <c r="B903" s="57">
        <v>258.09003886030001</v>
      </c>
      <c r="C903" s="57">
        <v>258.09003886030001</v>
      </c>
      <c r="D903" s="57">
        <v>17.371296517600001</v>
      </c>
      <c r="E903" s="57">
        <v>17.371296517600001</v>
      </c>
      <c r="F903" s="57">
        <v>134.09070403519999</v>
      </c>
      <c r="G903" s="57">
        <v>134.09070403519999</v>
      </c>
      <c r="H903" s="85">
        <v>37.765003426900002</v>
      </c>
      <c r="I903" s="85">
        <v>37.765003426900002</v>
      </c>
      <c r="J903" s="85">
        <v>15.7673697728</v>
      </c>
      <c r="K903" s="85">
        <v>15.7673697728</v>
      </c>
      <c r="L903" s="85">
        <v>31.883906295100001</v>
      </c>
      <c r="M903" s="85">
        <v>31.883906295100001</v>
      </c>
      <c r="N903" s="85">
        <v>28.792146702</v>
      </c>
      <c r="O903" s="85">
        <v>28.792146702</v>
      </c>
    </row>
    <row r="904" spans="1:15" customFormat="1" x14ac:dyDescent="0.3">
      <c r="A904" s="58" t="s">
        <v>306</v>
      </c>
      <c r="B904" s="59">
        <v>125.19380014950001</v>
      </c>
      <c r="C904" s="60">
        <v>0.48507800108188398</v>
      </c>
      <c r="D904" s="67">
        <v>9.1527446569999906</v>
      </c>
      <c r="E904" s="68">
        <v>52.688897732686499</v>
      </c>
      <c r="F904" s="59">
        <v>66.577602782699998</v>
      </c>
      <c r="G904" s="60">
        <v>0.496511695286668</v>
      </c>
      <c r="H904" s="86">
        <v>12.919591967500001</v>
      </c>
      <c r="I904" s="87">
        <v>0.342104880051391</v>
      </c>
      <c r="J904" s="92">
        <v>4.5364020480000002</v>
      </c>
      <c r="K904" s="93">
        <v>28.770822993101</v>
      </c>
      <c r="L904" s="86">
        <v>17.775027803</v>
      </c>
      <c r="M904" s="87">
        <v>0.55749216041736105</v>
      </c>
      <c r="N904" s="92">
        <v>16.034899721599999</v>
      </c>
      <c r="O904" s="93">
        <v>55.691921438029297</v>
      </c>
    </row>
    <row r="905" spans="1:15" customFormat="1" x14ac:dyDescent="0.3">
      <c r="A905" s="58" t="s">
        <v>307</v>
      </c>
      <c r="B905" s="63">
        <v>73.583237723599893</v>
      </c>
      <c r="C905" s="64">
        <v>0.28510684894518301</v>
      </c>
      <c r="D905" s="70">
        <v>4.1530676616999997</v>
      </c>
      <c r="E905" s="71">
        <v>23.9076436090551</v>
      </c>
      <c r="F905" s="63">
        <v>31.319828115899998</v>
      </c>
      <c r="G905" s="64">
        <v>0.23357195669342001</v>
      </c>
      <c r="H905" s="89">
        <v>18.806066607799998</v>
      </c>
      <c r="I905" s="90">
        <v>0.49797603339827701</v>
      </c>
      <c r="J905" s="94">
        <v>7.8180280256999701</v>
      </c>
      <c r="K905" s="95">
        <v>49.583590277604401</v>
      </c>
      <c r="L905" s="89">
        <v>9.0453376417000104</v>
      </c>
      <c r="M905" s="91">
        <v>0.28369603015331002</v>
      </c>
      <c r="N905" s="94">
        <v>8.5593635659000107</v>
      </c>
      <c r="O905" s="95">
        <v>29.7281187626952</v>
      </c>
    </row>
    <row r="906" spans="1:15" customFormat="1" x14ac:dyDescent="0.3">
      <c r="A906" s="58" t="s">
        <v>308</v>
      </c>
      <c r="B906" s="59">
        <v>59.313000987200098</v>
      </c>
      <c r="C906" s="60">
        <v>0.22981514997293301</v>
      </c>
      <c r="D906" s="67">
        <v>4.0654841989000001</v>
      </c>
      <c r="E906" s="68">
        <v>23.403458658258401</v>
      </c>
      <c r="F906" s="59">
        <v>36.193273136599998</v>
      </c>
      <c r="G906" s="60">
        <v>0.26991634801991199</v>
      </c>
      <c r="H906" s="86">
        <v>6.0393448516000001</v>
      </c>
      <c r="I906" s="87">
        <v>0.15991908655033199</v>
      </c>
      <c r="J906" s="92">
        <v>3.4129396990999998</v>
      </c>
      <c r="K906" s="93">
        <v>21.6455867292946</v>
      </c>
      <c r="L906" s="86">
        <v>5.0635408504000097</v>
      </c>
      <c r="M906" s="87">
        <v>0.15881180942932899</v>
      </c>
      <c r="N906" s="92">
        <v>4.1978834145000103</v>
      </c>
      <c r="O906" s="93">
        <v>14.5799597992754</v>
      </c>
    </row>
    <row r="907" spans="1:15" customFormat="1" x14ac:dyDescent="0.3">
      <c r="A907" s="65" t="s">
        <v>1</v>
      </c>
      <c r="H907" s="84"/>
      <c r="I907" s="84"/>
      <c r="J907" s="84"/>
      <c r="K907" s="84"/>
      <c r="L907" s="84"/>
      <c r="M907" s="84"/>
      <c r="N907" s="84"/>
      <c r="O907" s="84"/>
    </row>
    <row r="908" spans="1:15" customFormat="1" x14ac:dyDescent="0.3">
      <c r="A908" s="65" t="s">
        <v>1</v>
      </c>
      <c r="H908" s="84"/>
      <c r="I908" s="84"/>
      <c r="J908" s="84"/>
      <c r="K908" s="84"/>
      <c r="L908" s="84"/>
      <c r="M908" s="84"/>
      <c r="N908" s="84"/>
      <c r="O908" s="84"/>
    </row>
    <row r="909" spans="1:15" customFormat="1" x14ac:dyDescent="0.3">
      <c r="A909" s="53" t="s">
        <v>430</v>
      </c>
      <c r="H909" s="84"/>
      <c r="I909" s="84"/>
      <c r="J909" s="84"/>
      <c r="K909" s="84"/>
      <c r="L909" s="84"/>
      <c r="M909" s="84"/>
      <c r="N909" s="84"/>
      <c r="O909" s="84"/>
    </row>
    <row r="910" spans="1:15" customFormat="1" x14ac:dyDescent="0.3">
      <c r="A910" s="54" t="s">
        <v>1</v>
      </c>
      <c r="H910" s="84"/>
      <c r="I910" s="84"/>
      <c r="J910" s="84"/>
      <c r="K910" s="84"/>
      <c r="L910" s="84"/>
      <c r="M910" s="84"/>
      <c r="N910" s="84"/>
      <c r="O910" s="84"/>
    </row>
    <row r="911" spans="1:15" customFormat="1" ht="25.5" customHeight="1" x14ac:dyDescent="0.3">
      <c r="A911" s="114" t="s">
        <v>1</v>
      </c>
      <c r="B911" s="113" t="s">
        <v>504</v>
      </c>
      <c r="C911" s="113" t="s">
        <v>1</v>
      </c>
      <c r="D911" s="113" t="s">
        <v>498</v>
      </c>
      <c r="E911" s="113" t="s">
        <v>1</v>
      </c>
      <c r="F911" s="113" t="s">
        <v>499</v>
      </c>
      <c r="G911" s="113" t="s">
        <v>1</v>
      </c>
      <c r="H911" s="118" t="s">
        <v>500</v>
      </c>
      <c r="I911" s="118" t="s">
        <v>1</v>
      </c>
      <c r="J911" s="118" t="s">
        <v>501</v>
      </c>
      <c r="K911" s="118" t="s">
        <v>1</v>
      </c>
      <c r="L911" s="118" t="s">
        <v>502</v>
      </c>
      <c r="M911" s="118" t="s">
        <v>1</v>
      </c>
      <c r="N911" s="118" t="s">
        <v>503</v>
      </c>
      <c r="O911" s="118" t="s">
        <v>1</v>
      </c>
    </row>
    <row r="912" spans="1:15" customFormat="1" x14ac:dyDescent="0.3">
      <c r="A912" s="115" t="s">
        <v>1</v>
      </c>
      <c r="B912" s="55" t="s">
        <v>14</v>
      </c>
      <c r="C912" s="55" t="s">
        <v>15</v>
      </c>
      <c r="D912" s="55" t="s">
        <v>14</v>
      </c>
      <c r="E912" s="55" t="s">
        <v>15</v>
      </c>
      <c r="F912" s="55" t="s">
        <v>14</v>
      </c>
      <c r="G912" s="55" t="s">
        <v>15</v>
      </c>
      <c r="H912" s="80" t="s">
        <v>14</v>
      </c>
      <c r="I912" s="80" t="s">
        <v>15</v>
      </c>
      <c r="J912" s="80" t="s">
        <v>14</v>
      </c>
      <c r="K912" s="80" t="s">
        <v>15</v>
      </c>
      <c r="L912" s="80" t="s">
        <v>14</v>
      </c>
      <c r="M912" s="80" t="s">
        <v>15</v>
      </c>
      <c r="N912" s="80" t="s">
        <v>14</v>
      </c>
      <c r="O912" s="80" t="s">
        <v>15</v>
      </c>
    </row>
    <row r="913" spans="1:15" customFormat="1" x14ac:dyDescent="0.3">
      <c r="A913" s="56" t="s">
        <v>16</v>
      </c>
      <c r="B913" s="57">
        <v>218.03512788329999</v>
      </c>
      <c r="C913" s="57">
        <v>218.03512788329999</v>
      </c>
      <c r="D913" s="57">
        <v>12.1211526414</v>
      </c>
      <c r="E913" s="57">
        <v>12.1211526414</v>
      </c>
      <c r="F913" s="57">
        <v>113.69335751049999</v>
      </c>
      <c r="G913" s="57">
        <v>113.69335751049999</v>
      </c>
      <c r="H913" s="85">
        <v>21.174695702099999</v>
      </c>
      <c r="I913" s="85">
        <v>21.174695702099999</v>
      </c>
      <c r="J913" s="85">
        <v>16.696115581000001</v>
      </c>
      <c r="K913" s="85">
        <v>16.696115581000001</v>
      </c>
      <c r="L913" s="85">
        <v>24.588863861899998</v>
      </c>
      <c r="M913" s="85">
        <v>24.588863861899998</v>
      </c>
      <c r="N913" s="85">
        <v>27.320405427800001</v>
      </c>
      <c r="O913" s="85">
        <v>27.320405427800001</v>
      </c>
    </row>
    <row r="914" spans="1:15" customFormat="1" x14ac:dyDescent="0.3">
      <c r="A914" s="58" t="s">
        <v>306</v>
      </c>
      <c r="B914" s="59">
        <v>66.295235041100099</v>
      </c>
      <c r="C914" s="60">
        <v>0.30405758780568398</v>
      </c>
      <c r="D914" s="67">
        <v>5.9339643859000004</v>
      </c>
      <c r="E914" s="68">
        <v>48.9554464121873</v>
      </c>
      <c r="F914" s="59">
        <v>39.1282817588</v>
      </c>
      <c r="G914" s="60">
        <v>0.34415626924542497</v>
      </c>
      <c r="H914" s="92">
        <v>3.9918802584000002</v>
      </c>
      <c r="I914" s="93">
        <v>18.8521257380058</v>
      </c>
      <c r="J914" s="92">
        <v>1.5356999201999999</v>
      </c>
      <c r="K914" s="93">
        <v>9.1979473473914499</v>
      </c>
      <c r="L914" s="92">
        <v>6.6837014527000198</v>
      </c>
      <c r="M914" s="93">
        <v>27.181823000192701</v>
      </c>
      <c r="N914" s="92">
        <v>10.133557382999999</v>
      </c>
      <c r="O914" s="93">
        <v>37.091533688180803</v>
      </c>
    </row>
    <row r="915" spans="1:15" customFormat="1" x14ac:dyDescent="0.3">
      <c r="A915" s="58" t="s">
        <v>307</v>
      </c>
      <c r="B915" s="63">
        <v>82.419650443799895</v>
      </c>
      <c r="C915" s="64">
        <v>0.37801087945752399</v>
      </c>
      <c r="D915" s="70">
        <v>2.6212826915999998</v>
      </c>
      <c r="E915" s="71">
        <v>21.62568832478</v>
      </c>
      <c r="F915" s="63">
        <v>45.536842659599998</v>
      </c>
      <c r="G915" s="64">
        <v>0.40052333449115102</v>
      </c>
      <c r="H915" s="94">
        <v>5.9775870221000202</v>
      </c>
      <c r="I915" s="95">
        <v>28.229860330447</v>
      </c>
      <c r="J915" s="94">
        <v>2.0834871095</v>
      </c>
      <c r="K915" s="95">
        <v>12.478873300751401</v>
      </c>
      <c r="L915" s="94">
        <v>8.5679704875999807</v>
      </c>
      <c r="M915" s="95">
        <v>34.844922220566303</v>
      </c>
      <c r="N915" s="94">
        <v>13.392120374199999</v>
      </c>
      <c r="O915" s="95">
        <v>49.018746846900001</v>
      </c>
    </row>
    <row r="916" spans="1:15" customFormat="1" x14ac:dyDescent="0.3">
      <c r="A916" s="58" t="s">
        <v>308</v>
      </c>
      <c r="B916" s="59">
        <v>69.320242398399998</v>
      </c>
      <c r="C916" s="60">
        <v>0.31793153273679198</v>
      </c>
      <c r="D916" s="67">
        <v>3.5659055638999999</v>
      </c>
      <c r="E916" s="68">
        <v>29.4188652630327</v>
      </c>
      <c r="F916" s="59">
        <v>29.028233092099999</v>
      </c>
      <c r="G916" s="60">
        <v>0.25532039626342401</v>
      </c>
      <c r="H916" s="92">
        <v>11.205228421599999</v>
      </c>
      <c r="I916" s="96">
        <v>52.9180139315472</v>
      </c>
      <c r="J916" s="92">
        <v>13.0769285513</v>
      </c>
      <c r="K916" s="96">
        <v>78.323179351857206</v>
      </c>
      <c r="L916" s="92">
        <v>9.3371919216000094</v>
      </c>
      <c r="M916" s="93">
        <v>37.973254779241003</v>
      </c>
      <c r="N916" s="92">
        <v>3.7947276705999999</v>
      </c>
      <c r="O916" s="93">
        <v>13.889719464919301</v>
      </c>
    </row>
    <row r="917" spans="1:15" customFormat="1" x14ac:dyDescent="0.3">
      <c r="A917" s="65" t="s">
        <v>1</v>
      </c>
      <c r="H917" s="84"/>
      <c r="I917" s="84"/>
      <c r="J917" s="84"/>
      <c r="K917" s="84"/>
      <c r="L917" s="84"/>
      <c r="M917" s="84"/>
      <c r="N917" s="84"/>
      <c r="O917" s="84"/>
    </row>
    <row r="918" spans="1:15" customFormat="1" x14ac:dyDescent="0.3">
      <c r="A918" s="65" t="s">
        <v>1</v>
      </c>
      <c r="H918" s="84"/>
      <c r="I918" s="84"/>
      <c r="J918" s="84"/>
      <c r="K918" s="84"/>
      <c r="L918" s="84"/>
      <c r="M918" s="84"/>
      <c r="N918" s="84"/>
      <c r="O918" s="84"/>
    </row>
    <row r="919" spans="1:15" customFormat="1" x14ac:dyDescent="0.3">
      <c r="A919" s="53" t="s">
        <v>431</v>
      </c>
      <c r="H919" s="84"/>
      <c r="I919" s="84"/>
      <c r="J919" s="84"/>
      <c r="K919" s="84"/>
      <c r="L919" s="84"/>
      <c r="M919" s="84"/>
      <c r="N919" s="84"/>
      <c r="O919" s="84"/>
    </row>
    <row r="920" spans="1:15" customFormat="1" x14ac:dyDescent="0.3">
      <c r="A920" s="54" t="s">
        <v>1</v>
      </c>
      <c r="H920" s="84"/>
      <c r="I920" s="84"/>
      <c r="J920" s="84"/>
      <c r="K920" s="84"/>
      <c r="L920" s="84"/>
      <c r="M920" s="84"/>
      <c r="N920" s="84"/>
      <c r="O920" s="84"/>
    </row>
    <row r="921" spans="1:15" customFormat="1" ht="25.5" customHeight="1" x14ac:dyDescent="0.3">
      <c r="A921" s="114" t="s">
        <v>1</v>
      </c>
      <c r="B921" s="113" t="s">
        <v>504</v>
      </c>
      <c r="C921" s="113" t="s">
        <v>1</v>
      </c>
      <c r="D921" s="113" t="s">
        <v>498</v>
      </c>
      <c r="E921" s="113" t="s">
        <v>1</v>
      </c>
      <c r="F921" s="113" t="s">
        <v>499</v>
      </c>
      <c r="G921" s="113" t="s">
        <v>1</v>
      </c>
      <c r="H921" s="118" t="s">
        <v>500</v>
      </c>
      <c r="I921" s="118" t="s">
        <v>1</v>
      </c>
      <c r="J921" s="118" t="s">
        <v>501</v>
      </c>
      <c r="K921" s="118" t="s">
        <v>1</v>
      </c>
      <c r="L921" s="118" t="s">
        <v>502</v>
      </c>
      <c r="M921" s="118" t="s">
        <v>1</v>
      </c>
      <c r="N921" s="118" t="s">
        <v>503</v>
      </c>
      <c r="O921" s="118" t="s">
        <v>1</v>
      </c>
    </row>
    <row r="922" spans="1:15" customFormat="1" x14ac:dyDescent="0.3">
      <c r="A922" s="115" t="s">
        <v>1</v>
      </c>
      <c r="B922" s="55" t="s">
        <v>14</v>
      </c>
      <c r="C922" s="55" t="s">
        <v>15</v>
      </c>
      <c r="D922" s="55" t="s">
        <v>14</v>
      </c>
      <c r="E922" s="55" t="s">
        <v>15</v>
      </c>
      <c r="F922" s="55" t="s">
        <v>14</v>
      </c>
      <c r="G922" s="55" t="s">
        <v>15</v>
      </c>
      <c r="H922" s="80" t="s">
        <v>14</v>
      </c>
      <c r="I922" s="80" t="s">
        <v>15</v>
      </c>
      <c r="J922" s="80" t="s">
        <v>14</v>
      </c>
      <c r="K922" s="80" t="s">
        <v>15</v>
      </c>
      <c r="L922" s="80" t="s">
        <v>14</v>
      </c>
      <c r="M922" s="80" t="s">
        <v>15</v>
      </c>
      <c r="N922" s="80" t="s">
        <v>14</v>
      </c>
      <c r="O922" s="80" t="s">
        <v>15</v>
      </c>
    </row>
    <row r="923" spans="1:15" customFormat="1" x14ac:dyDescent="0.3">
      <c r="A923" s="56" t="s">
        <v>16</v>
      </c>
      <c r="B923" s="57">
        <v>30.3325565725</v>
      </c>
      <c r="C923" s="57">
        <v>30.3325565725</v>
      </c>
      <c r="D923" s="57">
        <v>0</v>
      </c>
      <c r="E923" s="57">
        <v>0</v>
      </c>
      <c r="F923" s="57">
        <v>18.6309016051</v>
      </c>
      <c r="G923" s="57">
        <v>18.6309016051</v>
      </c>
      <c r="H923" s="85">
        <v>1.8507572255</v>
      </c>
      <c r="I923" s="85">
        <v>1.8507572255</v>
      </c>
      <c r="J923" s="85">
        <v>1.8507572255</v>
      </c>
      <c r="K923" s="85">
        <v>1.8507572255</v>
      </c>
      <c r="L923" s="85">
        <v>8.6228093994999995</v>
      </c>
      <c r="M923" s="85">
        <v>8.6228093994999995</v>
      </c>
      <c r="N923" s="85">
        <v>0.44264235819999997</v>
      </c>
      <c r="O923" s="85">
        <v>0.44264235819999997</v>
      </c>
    </row>
    <row r="924" spans="1:15" customFormat="1" x14ac:dyDescent="0.3">
      <c r="A924" s="58" t="s">
        <v>306</v>
      </c>
      <c r="B924" s="67">
        <v>12.317103532799999</v>
      </c>
      <c r="C924" s="68">
        <v>40.606875662986099</v>
      </c>
      <c r="D924" s="67"/>
      <c r="E924" s="68"/>
      <c r="F924" s="67">
        <v>3.4601027031</v>
      </c>
      <c r="G924" s="68">
        <v>18.571847871027501</v>
      </c>
      <c r="H924" s="92">
        <v>0.785445984200001</v>
      </c>
      <c r="I924" s="93">
        <v>42.439168864398397</v>
      </c>
      <c r="J924" s="92">
        <v>0.785445984200001</v>
      </c>
      <c r="K924" s="93">
        <v>42.439168864398397</v>
      </c>
      <c r="L924" s="92">
        <v>6.8434665031000002</v>
      </c>
      <c r="M924" s="93">
        <v>79.364696423613694</v>
      </c>
      <c r="N924" s="92">
        <v>0.44264235819999997</v>
      </c>
      <c r="O924" s="93">
        <v>100</v>
      </c>
    </row>
    <row r="925" spans="1:15" customFormat="1" x14ac:dyDescent="0.3">
      <c r="A925" s="58" t="s">
        <v>307</v>
      </c>
      <c r="B925" s="70">
        <v>4.2105638322000001</v>
      </c>
      <c r="C925" s="71">
        <v>13.8813351328828</v>
      </c>
      <c r="D925" s="70"/>
      <c r="E925" s="71"/>
      <c r="F925" s="70">
        <v>3.7029443556000001</v>
      </c>
      <c r="G925" s="71">
        <v>19.875282657208398</v>
      </c>
      <c r="H925" s="94">
        <v>0</v>
      </c>
      <c r="I925" s="95">
        <v>0</v>
      </c>
      <c r="J925" s="94">
        <v>0</v>
      </c>
      <c r="K925" s="95">
        <v>0</v>
      </c>
      <c r="L925" s="94">
        <v>0.50761947659999995</v>
      </c>
      <c r="M925" s="95">
        <v>5.8869383872666203</v>
      </c>
      <c r="N925" s="94">
        <v>0</v>
      </c>
      <c r="O925" s="95">
        <v>0</v>
      </c>
    </row>
    <row r="926" spans="1:15" customFormat="1" x14ac:dyDescent="0.3">
      <c r="A926" s="58" t="s">
        <v>308</v>
      </c>
      <c r="B926" s="67">
        <v>13.8048892075</v>
      </c>
      <c r="C926" s="68">
        <v>45.511789204131098</v>
      </c>
      <c r="D926" s="67"/>
      <c r="E926" s="68"/>
      <c r="F926" s="67">
        <v>11.4678545464</v>
      </c>
      <c r="G926" s="68">
        <v>61.552869471764097</v>
      </c>
      <c r="H926" s="92">
        <v>1.0653112413000001</v>
      </c>
      <c r="I926" s="93">
        <v>57.560831135601603</v>
      </c>
      <c r="J926" s="92">
        <v>1.0653112413000001</v>
      </c>
      <c r="K926" s="93">
        <v>57.560831135601603</v>
      </c>
      <c r="L926" s="92">
        <v>1.2717234198</v>
      </c>
      <c r="M926" s="93">
        <v>14.748365189119699</v>
      </c>
      <c r="N926" s="92">
        <v>0</v>
      </c>
      <c r="O926" s="93">
        <v>0</v>
      </c>
    </row>
    <row r="927" spans="1:15" customFormat="1" x14ac:dyDescent="0.3">
      <c r="A927" s="65" t="s">
        <v>1</v>
      </c>
      <c r="H927" s="84"/>
      <c r="I927" s="84"/>
      <c r="J927" s="84"/>
      <c r="K927" s="84"/>
      <c r="L927" s="84"/>
      <c r="M927" s="84"/>
      <c r="N927" s="84"/>
      <c r="O927" s="84"/>
    </row>
    <row r="928" spans="1:15" customFormat="1" x14ac:dyDescent="0.3">
      <c r="A928" s="65" t="s">
        <v>1</v>
      </c>
      <c r="H928" s="84"/>
      <c r="I928" s="84"/>
      <c r="J928" s="84"/>
      <c r="K928" s="84"/>
      <c r="L928" s="84"/>
      <c r="M928" s="84"/>
      <c r="N928" s="84"/>
      <c r="O928" s="84"/>
    </row>
    <row r="929" spans="1:15" customFormat="1" x14ac:dyDescent="0.3">
      <c r="A929" s="53" t="s">
        <v>432</v>
      </c>
      <c r="H929" s="84"/>
      <c r="I929" s="84"/>
      <c r="J929" s="84"/>
      <c r="K929" s="84"/>
      <c r="L929" s="84"/>
      <c r="M929" s="84"/>
      <c r="N929" s="84"/>
      <c r="O929" s="84"/>
    </row>
    <row r="930" spans="1:15" customFormat="1" x14ac:dyDescent="0.3">
      <c r="A930" s="54" t="s">
        <v>1</v>
      </c>
      <c r="H930" s="84"/>
      <c r="I930" s="84"/>
      <c r="J930" s="84"/>
      <c r="K930" s="84"/>
      <c r="L930" s="84"/>
      <c r="M930" s="84"/>
      <c r="N930" s="84"/>
      <c r="O930" s="84"/>
    </row>
    <row r="931" spans="1:15" customFormat="1" ht="25.5" customHeight="1" x14ac:dyDescent="0.3">
      <c r="A931" s="114" t="s">
        <v>1</v>
      </c>
      <c r="B931" s="113" t="s">
        <v>504</v>
      </c>
      <c r="C931" s="113" t="s">
        <v>1</v>
      </c>
      <c r="D931" s="113" t="s">
        <v>498</v>
      </c>
      <c r="E931" s="113" t="s">
        <v>1</v>
      </c>
      <c r="F931" s="113" t="s">
        <v>499</v>
      </c>
      <c r="G931" s="113" t="s">
        <v>1</v>
      </c>
      <c r="H931" s="118" t="s">
        <v>500</v>
      </c>
      <c r="I931" s="118" t="s">
        <v>1</v>
      </c>
      <c r="J931" s="118" t="s">
        <v>501</v>
      </c>
      <c r="K931" s="118" t="s">
        <v>1</v>
      </c>
      <c r="L931" s="118" t="s">
        <v>502</v>
      </c>
      <c r="M931" s="118" t="s">
        <v>1</v>
      </c>
      <c r="N931" s="118" t="s">
        <v>503</v>
      </c>
      <c r="O931" s="118" t="s">
        <v>1</v>
      </c>
    </row>
    <row r="932" spans="1:15" customFormat="1" x14ac:dyDescent="0.3">
      <c r="A932" s="115" t="s">
        <v>1</v>
      </c>
      <c r="B932" s="55" t="s">
        <v>14</v>
      </c>
      <c r="C932" s="55" t="s">
        <v>15</v>
      </c>
      <c r="D932" s="55" t="s">
        <v>14</v>
      </c>
      <c r="E932" s="55" t="s">
        <v>15</v>
      </c>
      <c r="F932" s="55" t="s">
        <v>14</v>
      </c>
      <c r="G932" s="55" t="s">
        <v>15</v>
      </c>
      <c r="H932" s="80" t="s">
        <v>14</v>
      </c>
      <c r="I932" s="80" t="s">
        <v>15</v>
      </c>
      <c r="J932" s="80" t="s">
        <v>14</v>
      </c>
      <c r="K932" s="80" t="s">
        <v>15</v>
      </c>
      <c r="L932" s="80" t="s">
        <v>14</v>
      </c>
      <c r="M932" s="80" t="s">
        <v>15</v>
      </c>
      <c r="N932" s="80" t="s">
        <v>14</v>
      </c>
      <c r="O932" s="80" t="s">
        <v>15</v>
      </c>
    </row>
    <row r="933" spans="1:15" customFormat="1" x14ac:dyDescent="0.3">
      <c r="A933" s="56" t="s">
        <v>16</v>
      </c>
      <c r="B933" s="57">
        <v>49.948710009099997</v>
      </c>
      <c r="C933" s="57">
        <v>49.948710009099997</v>
      </c>
      <c r="D933" s="57">
        <v>8.2116358994999992</v>
      </c>
      <c r="E933" s="57">
        <v>8.2116358994999992</v>
      </c>
      <c r="F933" s="57">
        <v>24.344604746000002</v>
      </c>
      <c r="G933" s="57">
        <v>24.344604746000002</v>
      </c>
      <c r="H933" s="85">
        <v>1.4180817069</v>
      </c>
      <c r="I933" s="85">
        <v>1.4180817069</v>
      </c>
      <c r="J933" s="85">
        <v>0.31890669500000002</v>
      </c>
      <c r="K933" s="85">
        <v>0.31890669500000002</v>
      </c>
      <c r="L933" s="85">
        <v>8.3412122005999993</v>
      </c>
      <c r="M933" s="85">
        <v>8.3412122005999993</v>
      </c>
      <c r="N933" s="85">
        <v>7.6331754561</v>
      </c>
      <c r="O933" s="85">
        <v>7.6331754561</v>
      </c>
    </row>
    <row r="934" spans="1:15" customFormat="1" x14ac:dyDescent="0.3">
      <c r="A934" s="58" t="s">
        <v>306</v>
      </c>
      <c r="B934" s="59">
        <v>27.3964725479001</v>
      </c>
      <c r="C934" s="60">
        <v>0.54849209404824895</v>
      </c>
      <c r="D934" s="67">
        <v>3.3358743445000001</v>
      </c>
      <c r="E934" s="68">
        <v>40.623748852565598</v>
      </c>
      <c r="F934" s="67">
        <v>13.168790571000001</v>
      </c>
      <c r="G934" s="68">
        <v>54.093260943838999</v>
      </c>
      <c r="H934" s="92">
        <v>0.31890669500000002</v>
      </c>
      <c r="I934" s="93">
        <v>22.488598043983401</v>
      </c>
      <c r="J934" s="92">
        <v>0.31890669500000002</v>
      </c>
      <c r="K934" s="93">
        <v>100</v>
      </c>
      <c r="L934" s="92">
        <v>6.3663598541999997</v>
      </c>
      <c r="M934" s="93">
        <v>76.324156502601099</v>
      </c>
      <c r="N934" s="92">
        <v>4.2065410832000101</v>
      </c>
      <c r="O934" s="93">
        <v>55.108664898281198</v>
      </c>
    </row>
    <row r="935" spans="1:15" customFormat="1" x14ac:dyDescent="0.3">
      <c r="A935" s="58" t="s">
        <v>307</v>
      </c>
      <c r="B935" s="63">
        <v>12.6642800628</v>
      </c>
      <c r="C935" s="64">
        <v>0.25354568837699198</v>
      </c>
      <c r="D935" s="70">
        <v>3.0182955969999998</v>
      </c>
      <c r="E935" s="71">
        <v>36.756325218751897</v>
      </c>
      <c r="F935" s="70">
        <v>8.1161070513000002</v>
      </c>
      <c r="G935" s="71">
        <v>33.3384219459695</v>
      </c>
      <c r="H935" s="94">
        <v>0.3137290277</v>
      </c>
      <c r="I935" s="95">
        <v>22.123480344854599</v>
      </c>
      <c r="J935" s="94">
        <v>0</v>
      </c>
      <c r="K935" s="95">
        <v>0</v>
      </c>
      <c r="L935" s="94">
        <v>0</v>
      </c>
      <c r="M935" s="95">
        <v>0</v>
      </c>
      <c r="N935" s="94">
        <v>1.2161483868</v>
      </c>
      <c r="O935" s="95">
        <v>15.9324044599043</v>
      </c>
    </row>
    <row r="936" spans="1:15" customFormat="1" x14ac:dyDescent="0.3">
      <c r="A936" s="58" t="s">
        <v>308</v>
      </c>
      <c r="B936" s="59">
        <v>9.8879573983999904</v>
      </c>
      <c r="C936" s="60">
        <v>0.19796221757475899</v>
      </c>
      <c r="D936" s="67">
        <v>1.8574659580000099</v>
      </c>
      <c r="E936" s="68">
        <v>22.619925928682498</v>
      </c>
      <c r="F936" s="67">
        <v>3.0597071237</v>
      </c>
      <c r="G936" s="68">
        <v>12.568317110191501</v>
      </c>
      <c r="H936" s="92">
        <v>0.785445984200003</v>
      </c>
      <c r="I936" s="93">
        <v>55.387921611162</v>
      </c>
      <c r="J936" s="92">
        <v>0</v>
      </c>
      <c r="K936" s="93">
        <v>0</v>
      </c>
      <c r="L936" s="92">
        <v>1.9748523464000001</v>
      </c>
      <c r="M936" s="93">
        <v>23.675843497398901</v>
      </c>
      <c r="N936" s="92">
        <v>2.2104859861000001</v>
      </c>
      <c r="O936" s="93">
        <v>28.958930641814401</v>
      </c>
    </row>
    <row r="937" spans="1:15" customFormat="1" x14ac:dyDescent="0.3">
      <c r="A937" s="65" t="s">
        <v>1</v>
      </c>
      <c r="H937" s="84"/>
      <c r="I937" s="84"/>
      <c r="J937" s="84"/>
      <c r="K937" s="84"/>
      <c r="L937" s="84"/>
      <c r="M937" s="84"/>
      <c r="N937" s="84"/>
      <c r="O937" s="84"/>
    </row>
    <row r="938" spans="1:15" customFormat="1" x14ac:dyDescent="0.3">
      <c r="A938" s="65" t="s">
        <v>1</v>
      </c>
      <c r="H938" s="84"/>
      <c r="I938" s="84"/>
      <c r="J938" s="84"/>
      <c r="K938" s="84"/>
      <c r="L938" s="84"/>
      <c r="M938" s="84"/>
      <c r="N938" s="84"/>
      <c r="O938" s="84"/>
    </row>
    <row r="939" spans="1:15" customFormat="1" x14ac:dyDescent="0.3">
      <c r="A939" s="53" t="s">
        <v>433</v>
      </c>
      <c r="H939" s="84"/>
      <c r="I939" s="84"/>
      <c r="J939" s="84"/>
      <c r="K939" s="84"/>
      <c r="L939" s="84"/>
      <c r="M939" s="84"/>
      <c r="N939" s="84"/>
      <c r="O939" s="84"/>
    </row>
    <row r="940" spans="1:15" customFormat="1" x14ac:dyDescent="0.3">
      <c r="A940" s="54" t="s">
        <v>1</v>
      </c>
      <c r="H940" s="84"/>
      <c r="I940" s="84"/>
      <c r="J940" s="84"/>
      <c r="K940" s="84"/>
      <c r="L940" s="84"/>
      <c r="M940" s="84"/>
      <c r="N940" s="84"/>
      <c r="O940" s="84"/>
    </row>
    <row r="941" spans="1:15" customFormat="1" ht="25.5" customHeight="1" x14ac:dyDescent="0.3">
      <c r="A941" s="114" t="s">
        <v>1</v>
      </c>
      <c r="B941" s="113" t="s">
        <v>504</v>
      </c>
      <c r="C941" s="113" t="s">
        <v>1</v>
      </c>
      <c r="D941" s="113" t="s">
        <v>498</v>
      </c>
      <c r="E941" s="113" t="s">
        <v>1</v>
      </c>
      <c r="F941" s="113" t="s">
        <v>499</v>
      </c>
      <c r="G941" s="113" t="s">
        <v>1</v>
      </c>
      <c r="H941" s="118" t="s">
        <v>500</v>
      </c>
      <c r="I941" s="118" t="s">
        <v>1</v>
      </c>
      <c r="J941" s="118" t="s">
        <v>501</v>
      </c>
      <c r="K941" s="118" t="s">
        <v>1</v>
      </c>
      <c r="L941" s="118" t="s">
        <v>502</v>
      </c>
      <c r="M941" s="118" t="s">
        <v>1</v>
      </c>
      <c r="N941" s="118" t="s">
        <v>503</v>
      </c>
      <c r="O941" s="118" t="s">
        <v>1</v>
      </c>
    </row>
    <row r="942" spans="1:15" customFormat="1" x14ac:dyDescent="0.3">
      <c r="A942" s="115" t="s">
        <v>1</v>
      </c>
      <c r="B942" s="55" t="s">
        <v>14</v>
      </c>
      <c r="C942" s="55" t="s">
        <v>15</v>
      </c>
      <c r="D942" s="55" t="s">
        <v>14</v>
      </c>
      <c r="E942" s="55" t="s">
        <v>15</v>
      </c>
      <c r="F942" s="55" t="s">
        <v>14</v>
      </c>
      <c r="G942" s="55" t="s">
        <v>15</v>
      </c>
      <c r="H942" s="80" t="s">
        <v>14</v>
      </c>
      <c r="I942" s="80" t="s">
        <v>15</v>
      </c>
      <c r="J942" s="80" t="s">
        <v>14</v>
      </c>
      <c r="K942" s="80" t="s">
        <v>15</v>
      </c>
      <c r="L942" s="80" t="s">
        <v>14</v>
      </c>
      <c r="M942" s="80" t="s">
        <v>15</v>
      </c>
      <c r="N942" s="80" t="s">
        <v>14</v>
      </c>
      <c r="O942" s="80" t="s">
        <v>15</v>
      </c>
    </row>
    <row r="943" spans="1:15" customFormat="1" x14ac:dyDescent="0.3">
      <c r="A943" s="56" t="s">
        <v>16</v>
      </c>
      <c r="B943" s="57">
        <v>38.080557513400002</v>
      </c>
      <c r="C943" s="57">
        <v>38.080557513400002</v>
      </c>
      <c r="D943" s="57">
        <v>4.7620265439000002</v>
      </c>
      <c r="E943" s="57">
        <v>4.7620265439000002</v>
      </c>
      <c r="F943" s="57">
        <v>2.9171548062000001</v>
      </c>
      <c r="G943" s="57">
        <v>2.9171548062000001</v>
      </c>
      <c r="H943" s="85">
        <v>8.0897805164999994</v>
      </c>
      <c r="I943" s="85">
        <v>8.0897805164999994</v>
      </c>
      <c r="J943" s="85">
        <v>7.1247202614000003</v>
      </c>
      <c r="K943" s="85">
        <v>7.1247202614000003</v>
      </c>
      <c r="L943" s="85">
        <v>9.7540936932999998</v>
      </c>
      <c r="M943" s="85">
        <v>9.7540936932999998</v>
      </c>
      <c r="N943" s="85">
        <v>8.5596680661000004</v>
      </c>
      <c r="O943" s="85">
        <v>8.5596680661000004</v>
      </c>
    </row>
    <row r="944" spans="1:15" customFormat="1" x14ac:dyDescent="0.3">
      <c r="A944" s="58" t="s">
        <v>306</v>
      </c>
      <c r="B944" s="67">
        <v>11.8872380411</v>
      </c>
      <c r="C944" s="68">
        <v>31.2160294315992</v>
      </c>
      <c r="D944" s="67">
        <v>0.76249902970000105</v>
      </c>
      <c r="E944" s="68">
        <v>16.012070127511901</v>
      </c>
      <c r="F944" s="67">
        <v>0</v>
      </c>
      <c r="G944" s="68">
        <v>0</v>
      </c>
      <c r="H944" s="92">
        <v>1.3535723415000001</v>
      </c>
      <c r="I944" s="93">
        <v>16.731879668913599</v>
      </c>
      <c r="J944" s="92">
        <v>1.8699033247000001</v>
      </c>
      <c r="K944" s="93">
        <v>26.2452876196513</v>
      </c>
      <c r="L944" s="92">
        <v>0</v>
      </c>
      <c r="M944" s="93">
        <v>0</v>
      </c>
      <c r="N944" s="92">
        <v>7.9012633452000003</v>
      </c>
      <c r="O944" s="96">
        <v>92.308057791311199</v>
      </c>
    </row>
    <row r="945" spans="1:15" customFormat="1" x14ac:dyDescent="0.3">
      <c r="A945" s="58" t="s">
        <v>307</v>
      </c>
      <c r="B945" s="70">
        <v>13.075458980200001</v>
      </c>
      <c r="C945" s="71">
        <v>34.336311845221601</v>
      </c>
      <c r="D945" s="70">
        <v>0</v>
      </c>
      <c r="E945" s="71">
        <v>0</v>
      </c>
      <c r="F945" s="70">
        <v>2.9171548062000001</v>
      </c>
      <c r="G945" s="69">
        <v>100</v>
      </c>
      <c r="H945" s="94">
        <v>1.9884525733</v>
      </c>
      <c r="I945" s="95">
        <v>24.579808676444699</v>
      </c>
      <c r="J945" s="94">
        <v>1.3263850976</v>
      </c>
      <c r="K945" s="95">
        <v>18.616662113543299</v>
      </c>
      <c r="L945" s="94">
        <v>6.8434665031000002</v>
      </c>
      <c r="M945" s="95">
        <v>70.159942258917596</v>
      </c>
      <c r="N945" s="94">
        <v>0</v>
      </c>
      <c r="O945" s="95">
        <v>0</v>
      </c>
    </row>
    <row r="946" spans="1:15" customFormat="1" x14ac:dyDescent="0.3">
      <c r="A946" s="58" t="s">
        <v>308</v>
      </c>
      <c r="B946" s="67">
        <v>13.1178604921</v>
      </c>
      <c r="C946" s="68">
        <v>34.447658723179202</v>
      </c>
      <c r="D946" s="67">
        <v>3.9995275142</v>
      </c>
      <c r="E946" s="68">
        <v>83.987929872488095</v>
      </c>
      <c r="F946" s="67">
        <v>0</v>
      </c>
      <c r="G946" s="68">
        <v>0</v>
      </c>
      <c r="H946" s="92">
        <v>4.7477556016999998</v>
      </c>
      <c r="I946" s="93">
        <v>58.688311654641701</v>
      </c>
      <c r="J946" s="92">
        <v>3.9284318390999999</v>
      </c>
      <c r="K946" s="93">
        <v>55.138050266805401</v>
      </c>
      <c r="L946" s="92">
        <v>2.9106271902</v>
      </c>
      <c r="M946" s="93">
        <v>29.840057741082401</v>
      </c>
      <c r="N946" s="92">
        <v>0.65840472090000002</v>
      </c>
      <c r="O946" s="93">
        <v>7.6919422086887703</v>
      </c>
    </row>
    <row r="947" spans="1:15" customFormat="1" x14ac:dyDescent="0.3">
      <c r="A947" s="65" t="s">
        <v>1</v>
      </c>
      <c r="H947" s="84"/>
      <c r="I947" s="84"/>
      <c r="J947" s="84"/>
      <c r="K947" s="84"/>
      <c r="L947" s="84"/>
      <c r="M947" s="84"/>
      <c r="N947" s="84"/>
      <c r="O947" s="84"/>
    </row>
    <row r="948" spans="1:15" customFormat="1" x14ac:dyDescent="0.3">
      <c r="A948" s="65" t="s">
        <v>1</v>
      </c>
      <c r="H948" s="84"/>
      <c r="I948" s="84"/>
      <c r="J948" s="84"/>
      <c r="K948" s="84"/>
      <c r="L948" s="84"/>
      <c r="M948" s="84"/>
      <c r="N948" s="84"/>
      <c r="O948" s="84"/>
    </row>
    <row r="949" spans="1:15" customFormat="1" x14ac:dyDescent="0.3">
      <c r="A949" s="53" t="s">
        <v>434</v>
      </c>
      <c r="H949" s="84"/>
      <c r="I949" s="84"/>
      <c r="J949" s="84"/>
      <c r="K949" s="84"/>
      <c r="L949" s="84"/>
      <c r="M949" s="84"/>
      <c r="N949" s="84"/>
      <c r="O949" s="84"/>
    </row>
    <row r="950" spans="1:15" customFormat="1" x14ac:dyDescent="0.3">
      <c r="A950" s="54" t="s">
        <v>1</v>
      </c>
      <c r="H950" s="84"/>
      <c r="I950" s="84"/>
      <c r="J950" s="84"/>
      <c r="K950" s="84"/>
      <c r="L950" s="84"/>
      <c r="M950" s="84"/>
      <c r="N950" s="84"/>
      <c r="O950" s="84"/>
    </row>
    <row r="951" spans="1:15" customFormat="1" ht="25.5" customHeight="1" x14ac:dyDescent="0.3">
      <c r="A951" s="114" t="s">
        <v>1</v>
      </c>
      <c r="B951" s="113" t="s">
        <v>504</v>
      </c>
      <c r="C951" s="113" t="s">
        <v>1</v>
      </c>
      <c r="D951" s="113" t="s">
        <v>498</v>
      </c>
      <c r="E951" s="113" t="s">
        <v>1</v>
      </c>
      <c r="F951" s="113" t="s">
        <v>499</v>
      </c>
      <c r="G951" s="113" t="s">
        <v>1</v>
      </c>
      <c r="H951" s="118" t="s">
        <v>500</v>
      </c>
      <c r="I951" s="118" t="s">
        <v>1</v>
      </c>
      <c r="J951" s="118" t="s">
        <v>501</v>
      </c>
      <c r="K951" s="118" t="s">
        <v>1</v>
      </c>
      <c r="L951" s="118" t="s">
        <v>502</v>
      </c>
      <c r="M951" s="118" t="s">
        <v>1</v>
      </c>
      <c r="N951" s="118" t="s">
        <v>503</v>
      </c>
      <c r="O951" s="118" t="s">
        <v>1</v>
      </c>
    </row>
    <row r="952" spans="1:15" customFormat="1" x14ac:dyDescent="0.3">
      <c r="A952" s="115" t="s">
        <v>1</v>
      </c>
      <c r="B952" s="55" t="s">
        <v>14</v>
      </c>
      <c r="C952" s="55" t="s">
        <v>15</v>
      </c>
      <c r="D952" s="55" t="s">
        <v>14</v>
      </c>
      <c r="E952" s="55" t="s">
        <v>15</v>
      </c>
      <c r="F952" s="55" t="s">
        <v>14</v>
      </c>
      <c r="G952" s="55" t="s">
        <v>15</v>
      </c>
      <c r="H952" s="80" t="s">
        <v>14</v>
      </c>
      <c r="I952" s="80" t="s">
        <v>15</v>
      </c>
      <c r="J952" s="80" t="s">
        <v>14</v>
      </c>
      <c r="K952" s="80" t="s">
        <v>15</v>
      </c>
      <c r="L952" s="80" t="s">
        <v>14</v>
      </c>
      <c r="M952" s="80" t="s">
        <v>15</v>
      </c>
      <c r="N952" s="80" t="s">
        <v>14</v>
      </c>
      <c r="O952" s="80" t="s">
        <v>15</v>
      </c>
    </row>
    <row r="953" spans="1:15" customFormat="1" x14ac:dyDescent="0.3">
      <c r="A953" s="56" t="s">
        <v>16</v>
      </c>
      <c r="B953" s="57">
        <v>91.507376542900005</v>
      </c>
      <c r="C953" s="57">
        <v>91.507376542900005</v>
      </c>
      <c r="D953" s="57">
        <v>9.6249584765999998</v>
      </c>
      <c r="E953" s="57">
        <v>9.6249584765999998</v>
      </c>
      <c r="F953" s="57">
        <v>38.041905471200003</v>
      </c>
      <c r="G953" s="57">
        <v>38.041905471200003</v>
      </c>
      <c r="H953" s="85">
        <v>9.1060980972000003</v>
      </c>
      <c r="I953" s="85">
        <v>9.1060980972000003</v>
      </c>
      <c r="J953" s="85">
        <v>4.5307435508999996</v>
      </c>
      <c r="K953" s="85">
        <v>4.5307435508999996</v>
      </c>
      <c r="L953" s="85">
        <v>16.459601905300001</v>
      </c>
      <c r="M953" s="85">
        <v>16.459601905300001</v>
      </c>
      <c r="N953" s="85">
        <v>13.8529653996</v>
      </c>
      <c r="O953" s="85">
        <v>13.8529653996</v>
      </c>
    </row>
    <row r="954" spans="1:15" customFormat="1" x14ac:dyDescent="0.3">
      <c r="A954" s="58" t="s">
        <v>306</v>
      </c>
      <c r="B954" s="59">
        <v>55.585207926199999</v>
      </c>
      <c r="C954" s="60">
        <v>0.60743964067356704</v>
      </c>
      <c r="D954" s="67">
        <v>8.8155799824999903</v>
      </c>
      <c r="E954" s="68">
        <v>91.590836510435395</v>
      </c>
      <c r="F954" s="59">
        <v>25.638042112899999</v>
      </c>
      <c r="G954" s="60">
        <v>0.67394211187211805</v>
      </c>
      <c r="H954" s="92">
        <v>4.8250709888000003</v>
      </c>
      <c r="I954" s="93">
        <v>52.9872502722504</v>
      </c>
      <c r="J954" s="92">
        <v>2.9632860789</v>
      </c>
      <c r="K954" s="93">
        <v>65.403968368753993</v>
      </c>
      <c r="L954" s="92">
        <v>6.3693307979000098</v>
      </c>
      <c r="M954" s="93">
        <v>38.696748770388403</v>
      </c>
      <c r="N954" s="92">
        <v>9.7556969502999902</v>
      </c>
      <c r="O954" s="93">
        <v>70.423166945769594</v>
      </c>
    </row>
    <row r="955" spans="1:15" customFormat="1" x14ac:dyDescent="0.3">
      <c r="A955" s="58" t="s">
        <v>307</v>
      </c>
      <c r="B955" s="63">
        <v>24.881440171000101</v>
      </c>
      <c r="C955" s="64">
        <v>0.27190638734283001</v>
      </c>
      <c r="D955" s="70">
        <v>0</v>
      </c>
      <c r="E955" s="71">
        <v>0</v>
      </c>
      <c r="F955" s="63">
        <v>7.1966173459999903</v>
      </c>
      <c r="G955" s="64">
        <v>0.18917604827782</v>
      </c>
      <c r="H955" s="94">
        <v>2.3670895928000002</v>
      </c>
      <c r="I955" s="95">
        <v>25.994554061830801</v>
      </c>
      <c r="J955" s="94">
        <v>0</v>
      </c>
      <c r="K955" s="95">
        <v>0</v>
      </c>
      <c r="L955" s="94">
        <v>7.8002037777999904</v>
      </c>
      <c r="M955" s="95">
        <v>47.389990491132899</v>
      </c>
      <c r="N955" s="94">
        <v>3.2771693551999999</v>
      </c>
      <c r="O955" s="95">
        <v>23.656807482494902</v>
      </c>
    </row>
    <row r="956" spans="1:15" customFormat="1" x14ac:dyDescent="0.3">
      <c r="A956" s="58" t="s">
        <v>308</v>
      </c>
      <c r="B956" s="59">
        <v>11.040728445699999</v>
      </c>
      <c r="C956" s="60">
        <v>0.120653971983602</v>
      </c>
      <c r="D956" s="67">
        <v>0.80937849409999996</v>
      </c>
      <c r="E956" s="68">
        <v>8.4091634895645999</v>
      </c>
      <c r="F956" s="59">
        <v>5.2072460123000104</v>
      </c>
      <c r="G956" s="60">
        <v>0.136881839850062</v>
      </c>
      <c r="H956" s="92">
        <v>1.9139375156</v>
      </c>
      <c r="I956" s="93">
        <v>21.0181956659188</v>
      </c>
      <c r="J956" s="92">
        <v>1.5674574720000001</v>
      </c>
      <c r="K956" s="93">
        <v>34.596031631245999</v>
      </c>
      <c r="L956" s="92">
        <v>2.2900673295999998</v>
      </c>
      <c r="M956" s="93">
        <v>13.9132607384787</v>
      </c>
      <c r="N956" s="92">
        <v>0.82009909410000004</v>
      </c>
      <c r="O956" s="93">
        <v>5.9200255717355699</v>
      </c>
    </row>
    <row r="957" spans="1:15" customFormat="1" x14ac:dyDescent="0.3">
      <c r="A957" s="65" t="s">
        <v>1</v>
      </c>
      <c r="H957" s="84"/>
      <c r="I957" s="84"/>
      <c r="J957" s="84"/>
      <c r="K957" s="84"/>
      <c r="L957" s="84"/>
      <c r="M957" s="84"/>
      <c r="N957" s="84"/>
      <c r="O957" s="84"/>
    </row>
    <row r="958" spans="1:15" customFormat="1" x14ac:dyDescent="0.3">
      <c r="A958" s="65" t="s">
        <v>1</v>
      </c>
      <c r="H958" s="84"/>
      <c r="I958" s="84"/>
      <c r="J958" s="84"/>
      <c r="K958" s="84"/>
      <c r="L958" s="84"/>
      <c r="M958" s="84"/>
      <c r="N958" s="84"/>
      <c r="O958" s="84"/>
    </row>
    <row r="959" spans="1:15" customFormat="1" x14ac:dyDescent="0.3">
      <c r="A959" s="53" t="s">
        <v>309</v>
      </c>
      <c r="H959" s="84"/>
      <c r="I959" s="84"/>
      <c r="J959" s="84"/>
      <c r="K959" s="84"/>
      <c r="L959" s="84"/>
      <c r="M959" s="84"/>
      <c r="N959" s="84"/>
      <c r="O959" s="84"/>
    </row>
    <row r="960" spans="1:15" customFormat="1" x14ac:dyDescent="0.3">
      <c r="A960" s="54" t="s">
        <v>1</v>
      </c>
      <c r="H960" s="84"/>
      <c r="I960" s="84"/>
      <c r="J960" s="84"/>
      <c r="K960" s="84"/>
      <c r="L960" s="84"/>
      <c r="M960" s="84"/>
      <c r="N960" s="84"/>
      <c r="O960" s="84"/>
    </row>
    <row r="961" spans="1:15" customFormat="1" ht="25.5" customHeight="1" x14ac:dyDescent="0.3">
      <c r="A961" s="114" t="s">
        <v>1</v>
      </c>
      <c r="B961" s="113" t="s">
        <v>504</v>
      </c>
      <c r="C961" s="113" t="s">
        <v>1</v>
      </c>
      <c r="D961" s="113" t="s">
        <v>498</v>
      </c>
      <c r="E961" s="113" t="s">
        <v>1</v>
      </c>
      <c r="F961" s="113" t="s">
        <v>499</v>
      </c>
      <c r="G961" s="113" t="s">
        <v>1</v>
      </c>
      <c r="H961" s="118" t="s">
        <v>500</v>
      </c>
      <c r="I961" s="118" t="s">
        <v>1</v>
      </c>
      <c r="J961" s="118" t="s">
        <v>501</v>
      </c>
      <c r="K961" s="118" t="s">
        <v>1</v>
      </c>
      <c r="L961" s="118" t="s">
        <v>502</v>
      </c>
      <c r="M961" s="118" t="s">
        <v>1</v>
      </c>
      <c r="N961" s="118" t="s">
        <v>503</v>
      </c>
      <c r="O961" s="118" t="s">
        <v>1</v>
      </c>
    </row>
    <row r="962" spans="1:15" customFormat="1" x14ac:dyDescent="0.3">
      <c r="A962" s="115" t="s">
        <v>1</v>
      </c>
      <c r="B962" s="55" t="s">
        <v>14</v>
      </c>
      <c r="C962" s="55" t="s">
        <v>15</v>
      </c>
      <c r="D962" s="55" t="s">
        <v>14</v>
      </c>
      <c r="E962" s="55" t="s">
        <v>15</v>
      </c>
      <c r="F962" s="55" t="s">
        <v>14</v>
      </c>
      <c r="G962" s="55" t="s">
        <v>15</v>
      </c>
      <c r="H962" s="80" t="s">
        <v>14</v>
      </c>
      <c r="I962" s="80" t="s">
        <v>15</v>
      </c>
      <c r="J962" s="80" t="s">
        <v>14</v>
      </c>
      <c r="K962" s="80" t="s">
        <v>15</v>
      </c>
      <c r="L962" s="80" t="s">
        <v>14</v>
      </c>
      <c r="M962" s="80" t="s">
        <v>15</v>
      </c>
      <c r="N962" s="80" t="s">
        <v>14</v>
      </c>
      <c r="O962" s="80" t="s">
        <v>15</v>
      </c>
    </row>
    <row r="963" spans="1:15" customFormat="1" x14ac:dyDescent="0.3">
      <c r="A963" s="56" t="s">
        <v>16</v>
      </c>
      <c r="B963" s="57">
        <v>536.94290775499996</v>
      </c>
      <c r="C963" s="57">
        <v>536.94290775499996</v>
      </c>
      <c r="D963" s="57">
        <v>18.1535574605</v>
      </c>
      <c r="E963" s="57">
        <v>18.1535574605</v>
      </c>
      <c r="F963" s="57">
        <v>233.32313238969999</v>
      </c>
      <c r="G963" s="57">
        <v>233.32313238969999</v>
      </c>
      <c r="H963" s="85">
        <v>81.249878378299996</v>
      </c>
      <c r="I963" s="85">
        <v>81.249878378299996</v>
      </c>
      <c r="J963" s="85">
        <v>42.554140848300001</v>
      </c>
      <c r="K963" s="85">
        <v>42.554140848300001</v>
      </c>
      <c r="L963" s="85">
        <v>111.5637425064</v>
      </c>
      <c r="M963" s="85">
        <v>111.5637425064</v>
      </c>
      <c r="N963" s="85">
        <v>55.298628686000001</v>
      </c>
      <c r="O963" s="85">
        <v>55.298628686000001</v>
      </c>
    </row>
    <row r="964" spans="1:15" customFormat="1" x14ac:dyDescent="0.3">
      <c r="A964" s="58" t="s">
        <v>310</v>
      </c>
      <c r="B964" s="59">
        <v>3.4519803799000099</v>
      </c>
      <c r="C964" s="60">
        <v>6.4289523709941503E-3</v>
      </c>
      <c r="D964" s="67">
        <v>0</v>
      </c>
      <c r="E964" s="68">
        <v>0</v>
      </c>
      <c r="F964" s="59">
        <v>2.9445715682000002</v>
      </c>
      <c r="G964" s="60">
        <v>1.2620144166768399E-2</v>
      </c>
      <c r="H964" s="86">
        <v>0</v>
      </c>
      <c r="I964" s="87">
        <v>0</v>
      </c>
      <c r="J964" s="86">
        <v>0</v>
      </c>
      <c r="K964" s="87">
        <v>0</v>
      </c>
      <c r="L964" s="86">
        <v>0.50740881169999996</v>
      </c>
      <c r="M964" s="87">
        <v>4.5481515795411003E-3</v>
      </c>
      <c r="N964" s="86">
        <v>0</v>
      </c>
      <c r="O964" s="87">
        <v>0</v>
      </c>
    </row>
    <row r="965" spans="1:15" customFormat="1" x14ac:dyDescent="0.3">
      <c r="A965" s="58" t="s">
        <v>311</v>
      </c>
      <c r="B965" s="63">
        <v>499.43905153600002</v>
      </c>
      <c r="C965" s="64">
        <v>0.93015299079783598</v>
      </c>
      <c r="D965" s="70">
        <v>14.657656898000001</v>
      </c>
      <c r="E965" s="72">
        <v>80.742614387804295</v>
      </c>
      <c r="F965" s="63">
        <v>220.18950472500001</v>
      </c>
      <c r="G965" s="64">
        <v>0.94371056341398696</v>
      </c>
      <c r="H965" s="89">
        <v>74.037017629700003</v>
      </c>
      <c r="I965" s="91">
        <v>0.91122619636405</v>
      </c>
      <c r="J965" s="89">
        <v>37.712611244099897</v>
      </c>
      <c r="K965" s="91">
        <v>0.88622659257863001</v>
      </c>
      <c r="L965" s="89">
        <v>105.342156022</v>
      </c>
      <c r="M965" s="91">
        <v>0.94423289910659702</v>
      </c>
      <c r="N965" s="89">
        <v>48.456280390399897</v>
      </c>
      <c r="O965" s="91">
        <v>0.87626549774945395</v>
      </c>
    </row>
    <row r="966" spans="1:15" customFormat="1" x14ac:dyDescent="0.3">
      <c r="A966" s="58" t="s">
        <v>312</v>
      </c>
      <c r="B966" s="73">
        <v>4.2863806338312997</v>
      </c>
      <c r="C966" s="73">
        <v>4.2863806338312997</v>
      </c>
      <c r="D966" s="74">
        <v>4.1950443523482503</v>
      </c>
      <c r="E966" s="74">
        <v>4.1950443523482503</v>
      </c>
      <c r="F966" s="73">
        <v>4.3106022782059998</v>
      </c>
      <c r="G966" s="73">
        <v>4.3106022782059998</v>
      </c>
      <c r="H966" s="98">
        <v>4.3261923286555799</v>
      </c>
      <c r="I966" s="98">
        <v>4.3261923286555799</v>
      </c>
      <c r="J966" s="98">
        <v>4.1261935309572699</v>
      </c>
      <c r="K966" s="98">
        <v>4.1261935309572699</v>
      </c>
      <c r="L966" s="98">
        <v>4.3303748053968798</v>
      </c>
      <c r="M966" s="98">
        <v>4.3303748053968798</v>
      </c>
      <c r="N966" s="98">
        <v>4.1533017566156403</v>
      </c>
      <c r="O966" s="98">
        <v>4.1533017566156403</v>
      </c>
    </row>
    <row r="967" spans="1:15" customFormat="1" x14ac:dyDescent="0.3">
      <c r="A967" s="65" t="s">
        <v>1</v>
      </c>
      <c r="H967" s="84"/>
      <c r="I967" s="84"/>
      <c r="J967" s="84"/>
      <c r="K967" s="84"/>
      <c r="L967" s="84"/>
      <c r="M967" s="84"/>
      <c r="N967" s="84"/>
      <c r="O967" s="84"/>
    </row>
    <row r="968" spans="1:15" customFormat="1" x14ac:dyDescent="0.3">
      <c r="A968" s="65" t="s">
        <v>1</v>
      </c>
      <c r="H968" s="84"/>
      <c r="I968" s="84"/>
      <c r="J968" s="84"/>
      <c r="K968" s="84"/>
      <c r="L968" s="84"/>
      <c r="M968" s="84"/>
      <c r="N968" s="84"/>
      <c r="O968" s="84"/>
    </row>
    <row r="969" spans="1:15" customFormat="1" x14ac:dyDescent="0.3">
      <c r="A969" s="53" t="s">
        <v>435</v>
      </c>
      <c r="H969" s="84"/>
      <c r="I969" s="84"/>
      <c r="J969" s="84"/>
      <c r="K969" s="84"/>
      <c r="L969" s="84"/>
      <c r="M969" s="84"/>
      <c r="N969" s="84"/>
      <c r="O969" s="84"/>
    </row>
    <row r="970" spans="1:15" customFormat="1" x14ac:dyDescent="0.3">
      <c r="A970" s="54" t="s">
        <v>1</v>
      </c>
      <c r="H970" s="84"/>
      <c r="I970" s="84"/>
      <c r="J970" s="84"/>
      <c r="K970" s="84"/>
      <c r="L970" s="84"/>
      <c r="M970" s="84"/>
      <c r="N970" s="84"/>
      <c r="O970" s="84"/>
    </row>
    <row r="971" spans="1:15" customFormat="1" ht="25.5" customHeight="1" x14ac:dyDescent="0.3">
      <c r="A971" s="114" t="s">
        <v>1</v>
      </c>
      <c r="B971" s="113" t="s">
        <v>504</v>
      </c>
      <c r="C971" s="113" t="s">
        <v>1</v>
      </c>
      <c r="D971" s="113" t="s">
        <v>498</v>
      </c>
      <c r="E971" s="113" t="s">
        <v>1</v>
      </c>
      <c r="F971" s="113" t="s">
        <v>499</v>
      </c>
      <c r="G971" s="113" t="s">
        <v>1</v>
      </c>
      <c r="H971" s="118" t="s">
        <v>500</v>
      </c>
      <c r="I971" s="118" t="s">
        <v>1</v>
      </c>
      <c r="J971" s="118" t="s">
        <v>501</v>
      </c>
      <c r="K971" s="118" t="s">
        <v>1</v>
      </c>
      <c r="L971" s="118" t="s">
        <v>502</v>
      </c>
      <c r="M971" s="118" t="s">
        <v>1</v>
      </c>
      <c r="N971" s="118" t="s">
        <v>503</v>
      </c>
      <c r="O971" s="118" t="s">
        <v>1</v>
      </c>
    </row>
    <row r="972" spans="1:15" customFormat="1" x14ac:dyDescent="0.3">
      <c r="A972" s="115" t="s">
        <v>1</v>
      </c>
      <c r="B972" s="55" t="s">
        <v>14</v>
      </c>
      <c r="C972" s="55" t="s">
        <v>15</v>
      </c>
      <c r="D972" s="55" t="s">
        <v>14</v>
      </c>
      <c r="E972" s="55" t="s">
        <v>15</v>
      </c>
      <c r="F972" s="55" t="s">
        <v>14</v>
      </c>
      <c r="G972" s="55" t="s">
        <v>15</v>
      </c>
      <c r="H972" s="80" t="s">
        <v>14</v>
      </c>
      <c r="I972" s="80" t="s">
        <v>15</v>
      </c>
      <c r="J972" s="80" t="s">
        <v>14</v>
      </c>
      <c r="K972" s="80" t="s">
        <v>15</v>
      </c>
      <c r="L972" s="80" t="s">
        <v>14</v>
      </c>
      <c r="M972" s="80" t="s">
        <v>15</v>
      </c>
      <c r="N972" s="80" t="s">
        <v>14</v>
      </c>
      <c r="O972" s="80" t="s">
        <v>15</v>
      </c>
    </row>
    <row r="973" spans="1:15" customFormat="1" x14ac:dyDescent="0.3">
      <c r="A973" s="56" t="s">
        <v>16</v>
      </c>
      <c r="B973" s="57">
        <v>277.95558508319999</v>
      </c>
      <c r="C973" s="57">
        <v>277.95558508319999</v>
      </c>
      <c r="D973" s="57">
        <v>13.736793907499999</v>
      </c>
      <c r="E973" s="57">
        <v>13.736793907499999</v>
      </c>
      <c r="F973" s="57">
        <v>131.16644220169999</v>
      </c>
      <c r="G973" s="57">
        <v>131.16644220169999</v>
      </c>
      <c r="H973" s="85">
        <v>45.230451417300003</v>
      </c>
      <c r="I973" s="85">
        <v>45.230451417300003</v>
      </c>
      <c r="J973" s="85">
        <v>17.090407950100001</v>
      </c>
      <c r="K973" s="85">
        <v>17.090407950100001</v>
      </c>
      <c r="L973" s="85">
        <v>62.562494200099998</v>
      </c>
      <c r="M973" s="85">
        <v>62.562494200099998</v>
      </c>
      <c r="N973" s="85">
        <v>20.672443362700001</v>
      </c>
      <c r="O973" s="85">
        <v>20.672443362700001</v>
      </c>
    </row>
    <row r="974" spans="1:15" customFormat="1" x14ac:dyDescent="0.3">
      <c r="A974" s="58" t="s">
        <v>310</v>
      </c>
      <c r="B974" s="59">
        <v>5.2276769189000003</v>
      </c>
      <c r="C974" s="60">
        <v>1.88075980460519E-2</v>
      </c>
      <c r="D974" s="67">
        <v>0</v>
      </c>
      <c r="E974" s="68">
        <v>0</v>
      </c>
      <c r="F974" s="59">
        <v>1.3435839542000001</v>
      </c>
      <c r="G974" s="60">
        <v>1.0243351360662199E-2</v>
      </c>
      <c r="H974" s="86">
        <v>0</v>
      </c>
      <c r="I974" s="87">
        <v>0</v>
      </c>
      <c r="J974" s="92">
        <v>0</v>
      </c>
      <c r="K974" s="93">
        <v>0</v>
      </c>
      <c r="L974" s="86">
        <v>3.8840929647000002</v>
      </c>
      <c r="M974" s="87">
        <v>6.20834097866544E-2</v>
      </c>
      <c r="N974" s="92">
        <v>0</v>
      </c>
      <c r="O974" s="93">
        <v>0</v>
      </c>
    </row>
    <row r="975" spans="1:15" customFormat="1" x14ac:dyDescent="0.3">
      <c r="A975" s="58" t="s">
        <v>311</v>
      </c>
      <c r="B975" s="63">
        <v>268.9130406054</v>
      </c>
      <c r="C975" s="64">
        <v>0.96746766403311102</v>
      </c>
      <c r="D975" s="70">
        <v>12.9664873744</v>
      </c>
      <c r="E975" s="71">
        <v>94.392384873158605</v>
      </c>
      <c r="F975" s="63">
        <v>129.56079345219999</v>
      </c>
      <c r="G975" s="64">
        <v>0.98775869252418302</v>
      </c>
      <c r="H975" s="89">
        <v>43.559805304699999</v>
      </c>
      <c r="I975" s="91">
        <v>0.96306368695756595</v>
      </c>
      <c r="J975" s="94">
        <v>17.090407950100001</v>
      </c>
      <c r="K975" s="95">
        <v>100</v>
      </c>
      <c r="L975" s="89">
        <v>58.678401235400003</v>
      </c>
      <c r="M975" s="91">
        <v>0.93791659021334595</v>
      </c>
      <c r="N975" s="94">
        <v>19.5605932448</v>
      </c>
      <c r="O975" s="95">
        <v>94.621583436498099</v>
      </c>
    </row>
    <row r="976" spans="1:15" customFormat="1" x14ac:dyDescent="0.3">
      <c r="A976" s="58" t="s">
        <v>312</v>
      </c>
      <c r="B976" s="73">
        <v>4.5603564654783897</v>
      </c>
      <c r="C976" s="73">
        <v>4.5603564654783897</v>
      </c>
      <c r="D976" s="74">
        <v>4.4137390824504497</v>
      </c>
      <c r="E976" s="74">
        <v>4.4137390824504497</v>
      </c>
      <c r="F976" s="73">
        <v>4.6321596419676698</v>
      </c>
      <c r="G976" s="73">
        <v>4.6321596419676698</v>
      </c>
      <c r="H976" s="98">
        <v>4.5711500422107001</v>
      </c>
      <c r="I976" s="98">
        <v>4.5711500422107001</v>
      </c>
      <c r="J976" s="99">
        <v>4.6959041727514998</v>
      </c>
      <c r="K976" s="99">
        <v>4.6959041727514998</v>
      </c>
      <c r="L976" s="98">
        <v>4.3974651261947297</v>
      </c>
      <c r="M976" s="98">
        <v>4.3974651261947297</v>
      </c>
      <c r="N976" s="99">
        <v>4.6058447077812801</v>
      </c>
      <c r="O976" s="99">
        <v>4.6058447077812801</v>
      </c>
    </row>
    <row r="977" spans="1:15" customFormat="1" x14ac:dyDescent="0.3">
      <c r="A977" s="65" t="s">
        <v>1</v>
      </c>
      <c r="H977" s="84"/>
      <c r="I977" s="84"/>
      <c r="J977" s="84"/>
      <c r="K977" s="84"/>
      <c r="L977" s="84"/>
      <c r="M977" s="84"/>
      <c r="N977" s="84"/>
      <c r="O977" s="84"/>
    </row>
    <row r="978" spans="1:15" customFormat="1" x14ac:dyDescent="0.3">
      <c r="A978" s="65" t="s">
        <v>1</v>
      </c>
      <c r="H978" s="84"/>
      <c r="I978" s="84"/>
      <c r="J978" s="84"/>
      <c r="K978" s="84"/>
      <c r="L978" s="84"/>
      <c r="M978" s="84"/>
      <c r="N978" s="84"/>
      <c r="O978" s="84"/>
    </row>
    <row r="979" spans="1:15" customFormat="1" x14ac:dyDescent="0.3">
      <c r="A979" s="53" t="s">
        <v>436</v>
      </c>
      <c r="H979" s="84"/>
      <c r="I979" s="84"/>
      <c r="J979" s="84"/>
      <c r="K979" s="84"/>
      <c r="L979" s="84"/>
      <c r="M979" s="84"/>
      <c r="N979" s="84"/>
      <c r="O979" s="84"/>
    </row>
    <row r="980" spans="1:15" customFormat="1" x14ac:dyDescent="0.3">
      <c r="A980" s="54" t="s">
        <v>1</v>
      </c>
      <c r="H980" s="84"/>
      <c r="I980" s="84"/>
      <c r="J980" s="84"/>
      <c r="K980" s="84"/>
      <c r="L980" s="84"/>
      <c r="M980" s="84"/>
      <c r="N980" s="84"/>
      <c r="O980" s="84"/>
    </row>
    <row r="981" spans="1:15" customFormat="1" ht="25.5" customHeight="1" x14ac:dyDescent="0.3">
      <c r="A981" s="114" t="s">
        <v>1</v>
      </c>
      <c r="B981" s="113" t="s">
        <v>504</v>
      </c>
      <c r="C981" s="113" t="s">
        <v>1</v>
      </c>
      <c r="D981" s="113" t="s">
        <v>498</v>
      </c>
      <c r="E981" s="113" t="s">
        <v>1</v>
      </c>
      <c r="F981" s="113" t="s">
        <v>499</v>
      </c>
      <c r="G981" s="113" t="s">
        <v>1</v>
      </c>
      <c r="H981" s="118" t="s">
        <v>500</v>
      </c>
      <c r="I981" s="118" t="s">
        <v>1</v>
      </c>
      <c r="J981" s="118" t="s">
        <v>501</v>
      </c>
      <c r="K981" s="118" t="s">
        <v>1</v>
      </c>
      <c r="L981" s="118" t="s">
        <v>502</v>
      </c>
      <c r="M981" s="118" t="s">
        <v>1</v>
      </c>
      <c r="N981" s="118" t="s">
        <v>503</v>
      </c>
      <c r="O981" s="118" t="s">
        <v>1</v>
      </c>
    </row>
    <row r="982" spans="1:15" customFormat="1" x14ac:dyDescent="0.3">
      <c r="A982" s="115" t="s">
        <v>1</v>
      </c>
      <c r="B982" s="55" t="s">
        <v>14</v>
      </c>
      <c r="C982" s="55" t="s">
        <v>15</v>
      </c>
      <c r="D982" s="55" t="s">
        <v>14</v>
      </c>
      <c r="E982" s="55" t="s">
        <v>15</v>
      </c>
      <c r="F982" s="55" t="s">
        <v>14</v>
      </c>
      <c r="G982" s="55" t="s">
        <v>15</v>
      </c>
      <c r="H982" s="80" t="s">
        <v>14</v>
      </c>
      <c r="I982" s="80" t="s">
        <v>15</v>
      </c>
      <c r="J982" s="80" t="s">
        <v>14</v>
      </c>
      <c r="K982" s="80" t="s">
        <v>15</v>
      </c>
      <c r="L982" s="80" t="s">
        <v>14</v>
      </c>
      <c r="M982" s="80" t="s">
        <v>15</v>
      </c>
      <c r="N982" s="80" t="s">
        <v>14</v>
      </c>
      <c r="O982" s="80" t="s">
        <v>15</v>
      </c>
    </row>
    <row r="983" spans="1:15" customFormat="1" x14ac:dyDescent="0.3">
      <c r="A983" s="56" t="s">
        <v>16</v>
      </c>
      <c r="B983" s="57">
        <v>563.55565043909996</v>
      </c>
      <c r="C983" s="57">
        <v>563.55565043909996</v>
      </c>
      <c r="D983" s="57">
        <v>27.168811705700001</v>
      </c>
      <c r="E983" s="57">
        <v>27.168811705700001</v>
      </c>
      <c r="F983" s="57">
        <v>244.25727016139999</v>
      </c>
      <c r="G983" s="57">
        <v>244.25727016139999</v>
      </c>
      <c r="H983" s="85">
        <v>100.67538155690001</v>
      </c>
      <c r="I983" s="85">
        <v>100.67538155690001</v>
      </c>
      <c r="J983" s="85">
        <v>46.204686573799997</v>
      </c>
      <c r="K983" s="85">
        <v>46.204686573799997</v>
      </c>
      <c r="L983" s="85">
        <v>121.8895753339</v>
      </c>
      <c r="M983" s="85">
        <v>121.8895753339</v>
      </c>
      <c r="N983" s="85">
        <v>35.373485143899998</v>
      </c>
      <c r="O983" s="85">
        <v>35.373485143899998</v>
      </c>
    </row>
    <row r="984" spans="1:15" customFormat="1" x14ac:dyDescent="0.3">
      <c r="A984" s="58" t="s">
        <v>310</v>
      </c>
      <c r="B984" s="59">
        <v>1.7509034762</v>
      </c>
      <c r="C984" s="60">
        <v>3.1068865600686699E-3</v>
      </c>
      <c r="D984" s="59">
        <v>0</v>
      </c>
      <c r="E984" s="60">
        <v>0</v>
      </c>
      <c r="F984" s="59">
        <v>0.96545749200000097</v>
      </c>
      <c r="G984" s="60">
        <v>3.9526254074732196E-3</v>
      </c>
      <c r="H984" s="86">
        <v>0</v>
      </c>
      <c r="I984" s="87">
        <v>0</v>
      </c>
      <c r="J984" s="86">
        <v>0</v>
      </c>
      <c r="K984" s="87">
        <v>0</v>
      </c>
      <c r="L984" s="86">
        <v>0.7854459842</v>
      </c>
      <c r="M984" s="87">
        <v>6.4439143548443503E-3</v>
      </c>
      <c r="N984" s="86">
        <v>0</v>
      </c>
      <c r="O984" s="87">
        <v>0</v>
      </c>
    </row>
    <row r="985" spans="1:15" customFormat="1" x14ac:dyDescent="0.3">
      <c r="A985" s="58" t="s">
        <v>311</v>
      </c>
      <c r="B985" s="63">
        <v>555.37419035750099</v>
      </c>
      <c r="C985" s="64">
        <v>0.98548242737833402</v>
      </c>
      <c r="D985" s="63">
        <v>26.710973690300001</v>
      </c>
      <c r="E985" s="64">
        <v>0.98314839749491401</v>
      </c>
      <c r="F985" s="63">
        <v>241.67022746559999</v>
      </c>
      <c r="G985" s="64">
        <v>0.98940853349384195</v>
      </c>
      <c r="H985" s="89">
        <v>99.055184715399903</v>
      </c>
      <c r="I985" s="91">
        <v>0.98390672261237699</v>
      </c>
      <c r="J985" s="89">
        <v>46.204686573799897</v>
      </c>
      <c r="K985" s="91">
        <v>1</v>
      </c>
      <c r="L985" s="89">
        <v>119.8159098995</v>
      </c>
      <c r="M985" s="91">
        <v>0.98298734384200204</v>
      </c>
      <c r="N985" s="89">
        <v>33.9307680494001</v>
      </c>
      <c r="O985" s="91">
        <v>0.95921473135511004</v>
      </c>
    </row>
    <row r="986" spans="1:15" customFormat="1" x14ac:dyDescent="0.3">
      <c r="A986" s="58" t="s">
        <v>312</v>
      </c>
      <c r="B986" s="73">
        <v>4.7257052238328701</v>
      </c>
      <c r="C986" s="73">
        <v>4.7257052238328701</v>
      </c>
      <c r="D986" s="73">
        <v>4.4507312542539701</v>
      </c>
      <c r="E986" s="77">
        <v>4.4507312542539701</v>
      </c>
      <c r="F986" s="73">
        <v>4.8085906742710396</v>
      </c>
      <c r="G986" s="78">
        <v>4.8085906742710396</v>
      </c>
      <c r="H986" s="98">
        <v>4.7264408656486196</v>
      </c>
      <c r="I986" s="98">
        <v>4.7264408656486196</v>
      </c>
      <c r="J986" s="98">
        <v>4.6466732135510904</v>
      </c>
      <c r="K986" s="98">
        <v>4.6466732135510904</v>
      </c>
      <c r="L986" s="98">
        <v>4.6319503953499899</v>
      </c>
      <c r="M986" s="98">
        <v>4.6319503953499899</v>
      </c>
      <c r="N986" s="98">
        <v>4.7420761365614696</v>
      </c>
      <c r="O986" s="98">
        <v>4.7420761365614696</v>
      </c>
    </row>
    <row r="987" spans="1:15" customFormat="1" x14ac:dyDescent="0.3">
      <c r="A987" s="65" t="s">
        <v>1</v>
      </c>
      <c r="H987" s="84"/>
      <c r="I987" s="84"/>
      <c r="J987" s="84"/>
      <c r="K987" s="84"/>
      <c r="L987" s="84"/>
      <c r="M987" s="84"/>
      <c r="N987" s="84"/>
      <c r="O987" s="84"/>
    </row>
    <row r="988" spans="1:15" customFormat="1" x14ac:dyDescent="0.3">
      <c r="A988" s="65" t="s">
        <v>1</v>
      </c>
      <c r="H988" s="84"/>
      <c r="I988" s="84"/>
      <c r="J988" s="84"/>
      <c r="K988" s="84"/>
      <c r="L988" s="84"/>
      <c r="M988" s="84"/>
      <c r="N988" s="84"/>
      <c r="O988" s="84"/>
    </row>
    <row r="989" spans="1:15" customFormat="1" x14ac:dyDescent="0.3">
      <c r="A989" s="53" t="s">
        <v>437</v>
      </c>
      <c r="H989" s="84"/>
      <c r="I989" s="84"/>
      <c r="J989" s="84"/>
      <c r="K989" s="84"/>
      <c r="L989" s="84"/>
      <c r="M989" s="84"/>
      <c r="N989" s="84"/>
      <c r="O989" s="84"/>
    </row>
    <row r="990" spans="1:15" customFormat="1" x14ac:dyDescent="0.3">
      <c r="A990" s="54" t="s">
        <v>1</v>
      </c>
      <c r="H990" s="84"/>
      <c r="I990" s="84"/>
      <c r="J990" s="84"/>
      <c r="K990" s="84"/>
      <c r="L990" s="84"/>
      <c r="M990" s="84"/>
      <c r="N990" s="84"/>
      <c r="O990" s="84"/>
    </row>
    <row r="991" spans="1:15" customFormat="1" ht="25.5" customHeight="1" x14ac:dyDescent="0.3">
      <c r="A991" s="114" t="s">
        <v>1</v>
      </c>
      <c r="B991" s="113" t="s">
        <v>504</v>
      </c>
      <c r="C991" s="113" t="s">
        <v>1</v>
      </c>
      <c r="D991" s="113" t="s">
        <v>498</v>
      </c>
      <c r="E991" s="113" t="s">
        <v>1</v>
      </c>
      <c r="F991" s="113" t="s">
        <v>499</v>
      </c>
      <c r="G991" s="113" t="s">
        <v>1</v>
      </c>
      <c r="H991" s="118" t="s">
        <v>500</v>
      </c>
      <c r="I991" s="118" t="s">
        <v>1</v>
      </c>
      <c r="J991" s="118" t="s">
        <v>501</v>
      </c>
      <c r="K991" s="118" t="s">
        <v>1</v>
      </c>
      <c r="L991" s="118" t="s">
        <v>502</v>
      </c>
      <c r="M991" s="118" t="s">
        <v>1</v>
      </c>
      <c r="N991" s="118" t="s">
        <v>503</v>
      </c>
      <c r="O991" s="118" t="s">
        <v>1</v>
      </c>
    </row>
    <row r="992" spans="1:15" customFormat="1" x14ac:dyDescent="0.3">
      <c r="A992" s="115" t="s">
        <v>1</v>
      </c>
      <c r="B992" s="55" t="s">
        <v>14</v>
      </c>
      <c r="C992" s="55" t="s">
        <v>15</v>
      </c>
      <c r="D992" s="55" t="s">
        <v>14</v>
      </c>
      <c r="E992" s="55" t="s">
        <v>15</v>
      </c>
      <c r="F992" s="55" t="s">
        <v>14</v>
      </c>
      <c r="G992" s="55" t="s">
        <v>15</v>
      </c>
      <c r="H992" s="80" t="s">
        <v>14</v>
      </c>
      <c r="I992" s="80" t="s">
        <v>15</v>
      </c>
      <c r="J992" s="80" t="s">
        <v>14</v>
      </c>
      <c r="K992" s="80" t="s">
        <v>15</v>
      </c>
      <c r="L992" s="80" t="s">
        <v>14</v>
      </c>
      <c r="M992" s="80" t="s">
        <v>15</v>
      </c>
      <c r="N992" s="80" t="s">
        <v>14</v>
      </c>
      <c r="O992" s="80" t="s">
        <v>15</v>
      </c>
    </row>
    <row r="993" spans="1:15" customFormat="1" x14ac:dyDescent="0.3">
      <c r="A993" s="56" t="s">
        <v>16</v>
      </c>
      <c r="B993" s="57">
        <v>55.659320628899998</v>
      </c>
      <c r="C993" s="57">
        <v>55.659320628899998</v>
      </c>
      <c r="D993" s="57">
        <v>0.68347797889999995</v>
      </c>
      <c r="E993" s="57">
        <v>0.68347797889999995</v>
      </c>
      <c r="F993" s="57">
        <v>34.435838764400003</v>
      </c>
      <c r="G993" s="57">
        <v>34.435838764400003</v>
      </c>
      <c r="H993" s="85">
        <v>4.810199527</v>
      </c>
      <c r="I993" s="85">
        <v>4.810199527</v>
      </c>
      <c r="J993" s="85">
        <v>7.2198638770999999</v>
      </c>
      <c r="K993" s="85">
        <v>7.2198638770999999</v>
      </c>
      <c r="L993" s="85">
        <v>5.1779963624000001</v>
      </c>
      <c r="M993" s="85">
        <v>5.1779963624000001</v>
      </c>
      <c r="N993" s="85">
        <v>4.4437942369999996</v>
      </c>
      <c r="O993" s="85">
        <v>4.4437942369999996</v>
      </c>
    </row>
    <row r="994" spans="1:15" customFormat="1" x14ac:dyDescent="0.3">
      <c r="A994" s="58" t="s">
        <v>310</v>
      </c>
      <c r="B994" s="59">
        <v>6.1080137592000101</v>
      </c>
      <c r="C994" s="60">
        <v>0.109739279786116</v>
      </c>
      <c r="D994" s="67">
        <v>0</v>
      </c>
      <c r="E994" s="68">
        <v>0</v>
      </c>
      <c r="F994" s="67">
        <v>0</v>
      </c>
      <c r="G994" s="68">
        <v>0</v>
      </c>
      <c r="H994" s="92">
        <v>0</v>
      </c>
      <c r="I994" s="93">
        <v>0</v>
      </c>
      <c r="J994" s="92">
        <v>6.1080137592000101</v>
      </c>
      <c r="K994" s="96">
        <v>84.600123536586693</v>
      </c>
      <c r="L994" s="92">
        <v>0</v>
      </c>
      <c r="M994" s="93">
        <v>0</v>
      </c>
      <c r="N994" s="92">
        <v>0</v>
      </c>
      <c r="O994" s="93">
        <v>0</v>
      </c>
    </row>
    <row r="995" spans="1:15" customFormat="1" x14ac:dyDescent="0.3">
      <c r="A995" s="58" t="s">
        <v>311</v>
      </c>
      <c r="B995" s="63">
        <v>46.917840630500002</v>
      </c>
      <c r="C995" s="64">
        <v>0.84294669967888303</v>
      </c>
      <c r="D995" s="70">
        <v>0.68347797889999995</v>
      </c>
      <c r="E995" s="71">
        <v>100</v>
      </c>
      <c r="F995" s="70">
        <v>33.370527523099902</v>
      </c>
      <c r="G995" s="71">
        <v>96.9063879971429</v>
      </c>
      <c r="H995" s="94">
        <v>4.8101995269999902</v>
      </c>
      <c r="I995" s="95">
        <v>100</v>
      </c>
      <c r="J995" s="94">
        <v>1.1118501179</v>
      </c>
      <c r="K995" s="97">
        <v>15.3998764634133</v>
      </c>
      <c r="L995" s="94">
        <v>4.3646758677000097</v>
      </c>
      <c r="M995" s="95">
        <v>84.292756545641396</v>
      </c>
      <c r="N995" s="94">
        <v>3.6889597338</v>
      </c>
      <c r="O995" s="95">
        <v>83.013738644442995</v>
      </c>
    </row>
    <row r="996" spans="1:15" customFormat="1" x14ac:dyDescent="0.3">
      <c r="A996" s="58" t="s">
        <v>312</v>
      </c>
      <c r="B996" s="73">
        <v>4.1425946856128002</v>
      </c>
      <c r="C996" s="73">
        <v>4.1425946856128002</v>
      </c>
      <c r="D996" s="74">
        <v>4</v>
      </c>
      <c r="E996" s="74">
        <v>4</v>
      </c>
      <c r="F996" s="74">
        <v>4.3928688563028704</v>
      </c>
      <c r="G996" s="74">
        <v>4.3928688563028704</v>
      </c>
      <c r="H996" s="99">
        <v>4.6741387829752696</v>
      </c>
      <c r="I996" s="99">
        <v>4.6741387829752696</v>
      </c>
      <c r="J996" s="99">
        <v>2.4619962939023998</v>
      </c>
      <c r="K996" s="99">
        <v>2.4619962939023998</v>
      </c>
      <c r="L996" s="99">
        <v>4.1586287323537796</v>
      </c>
      <c r="M996" s="99">
        <v>4.1586287323537796</v>
      </c>
      <c r="N996" s="99">
        <v>4.5760530445550396</v>
      </c>
      <c r="O996" s="99">
        <v>4.5760530445550396</v>
      </c>
    </row>
    <row r="997" spans="1:15" customFormat="1" x14ac:dyDescent="0.3">
      <c r="A997" s="65" t="s">
        <v>1</v>
      </c>
      <c r="H997" s="84"/>
      <c r="I997" s="84"/>
      <c r="J997" s="84"/>
      <c r="K997" s="84"/>
      <c r="L997" s="84"/>
      <c r="M997" s="84"/>
      <c r="N997" s="84"/>
      <c r="O997" s="84"/>
    </row>
    <row r="998" spans="1:15" customFormat="1" x14ac:dyDescent="0.3">
      <c r="A998" s="65" t="s">
        <v>1</v>
      </c>
      <c r="H998" s="84"/>
      <c r="I998" s="84"/>
      <c r="J998" s="84"/>
      <c r="K998" s="84"/>
      <c r="L998" s="84"/>
      <c r="M998" s="84"/>
      <c r="N998" s="84"/>
      <c r="O998" s="84"/>
    </row>
    <row r="999" spans="1:15" customFormat="1" x14ac:dyDescent="0.3">
      <c r="A999" s="53" t="s">
        <v>438</v>
      </c>
      <c r="H999" s="84"/>
      <c r="I999" s="84"/>
      <c r="J999" s="84"/>
      <c r="K999" s="84"/>
      <c r="L999" s="84"/>
      <c r="M999" s="84"/>
      <c r="N999" s="84"/>
      <c r="O999" s="84"/>
    </row>
    <row r="1000" spans="1:15" customFormat="1" x14ac:dyDescent="0.3">
      <c r="A1000" s="54" t="s">
        <v>1</v>
      </c>
      <c r="H1000" s="84"/>
      <c r="I1000" s="84"/>
      <c r="J1000" s="84"/>
      <c r="K1000" s="84"/>
      <c r="L1000" s="84"/>
      <c r="M1000" s="84"/>
      <c r="N1000" s="84"/>
      <c r="O1000" s="84"/>
    </row>
    <row r="1001" spans="1:15" customFormat="1" ht="25.5" customHeight="1" x14ac:dyDescent="0.3">
      <c r="A1001" s="114" t="s">
        <v>1</v>
      </c>
      <c r="B1001" s="113" t="s">
        <v>504</v>
      </c>
      <c r="C1001" s="113" t="s">
        <v>1</v>
      </c>
      <c r="D1001" s="113" t="s">
        <v>498</v>
      </c>
      <c r="E1001" s="113" t="s">
        <v>1</v>
      </c>
      <c r="F1001" s="113" t="s">
        <v>499</v>
      </c>
      <c r="G1001" s="113" t="s">
        <v>1</v>
      </c>
      <c r="H1001" s="118" t="s">
        <v>500</v>
      </c>
      <c r="I1001" s="118" t="s">
        <v>1</v>
      </c>
      <c r="J1001" s="118" t="s">
        <v>501</v>
      </c>
      <c r="K1001" s="118" t="s">
        <v>1</v>
      </c>
      <c r="L1001" s="118" t="s">
        <v>502</v>
      </c>
      <c r="M1001" s="118" t="s">
        <v>1</v>
      </c>
      <c r="N1001" s="118" t="s">
        <v>503</v>
      </c>
      <c r="O1001" s="118" t="s">
        <v>1</v>
      </c>
    </row>
    <row r="1002" spans="1:15" customFormat="1" x14ac:dyDescent="0.3">
      <c r="A1002" s="115" t="s">
        <v>1</v>
      </c>
      <c r="B1002" s="55" t="s">
        <v>14</v>
      </c>
      <c r="C1002" s="55" t="s">
        <v>15</v>
      </c>
      <c r="D1002" s="55" t="s">
        <v>14</v>
      </c>
      <c r="E1002" s="55" t="s">
        <v>15</v>
      </c>
      <c r="F1002" s="55" t="s">
        <v>14</v>
      </c>
      <c r="G1002" s="55" t="s">
        <v>15</v>
      </c>
      <c r="H1002" s="80" t="s">
        <v>14</v>
      </c>
      <c r="I1002" s="80" t="s">
        <v>15</v>
      </c>
      <c r="J1002" s="80" t="s">
        <v>14</v>
      </c>
      <c r="K1002" s="80" t="s">
        <v>15</v>
      </c>
      <c r="L1002" s="80" t="s">
        <v>14</v>
      </c>
      <c r="M1002" s="80" t="s">
        <v>15</v>
      </c>
      <c r="N1002" s="80" t="s">
        <v>14</v>
      </c>
      <c r="O1002" s="80" t="s">
        <v>15</v>
      </c>
    </row>
    <row r="1003" spans="1:15" customFormat="1" x14ac:dyDescent="0.3">
      <c r="A1003" s="56" t="s">
        <v>16</v>
      </c>
      <c r="B1003" s="57">
        <v>425.80534878809999</v>
      </c>
      <c r="C1003" s="57">
        <v>425.80534878809999</v>
      </c>
      <c r="D1003" s="57">
        <v>16.876464152400001</v>
      </c>
      <c r="E1003" s="57">
        <v>16.876464152400001</v>
      </c>
      <c r="F1003" s="57">
        <v>180.25394523009999</v>
      </c>
      <c r="G1003" s="57">
        <v>180.25394523009999</v>
      </c>
      <c r="H1003" s="85">
        <v>49.215413846799997</v>
      </c>
      <c r="I1003" s="85">
        <v>49.215413846799997</v>
      </c>
      <c r="J1003" s="85">
        <v>36.555930954300003</v>
      </c>
      <c r="K1003" s="85">
        <v>36.555930954300003</v>
      </c>
      <c r="L1003" s="85">
        <v>99.095172111300002</v>
      </c>
      <c r="M1003" s="85">
        <v>99.095172111300002</v>
      </c>
      <c r="N1003" s="85">
        <v>46.215921406200003</v>
      </c>
      <c r="O1003" s="85">
        <v>46.215921406200003</v>
      </c>
    </row>
    <row r="1004" spans="1:15" customFormat="1" x14ac:dyDescent="0.3">
      <c r="A1004" s="58" t="s">
        <v>310</v>
      </c>
      <c r="B1004" s="59">
        <v>5.7975550939000096</v>
      </c>
      <c r="C1004" s="60">
        <v>1.3615505559995E-2</v>
      </c>
      <c r="D1004" s="67">
        <v>0</v>
      </c>
      <c r="E1004" s="68">
        <v>0</v>
      </c>
      <c r="F1004" s="59">
        <v>0.46722243460000001</v>
      </c>
      <c r="G1004" s="60">
        <v>2.5920233479693102E-3</v>
      </c>
      <c r="H1004" s="86">
        <v>0</v>
      </c>
      <c r="I1004" s="87">
        <v>0</v>
      </c>
      <c r="J1004" s="86">
        <v>0</v>
      </c>
      <c r="K1004" s="87">
        <v>0</v>
      </c>
      <c r="L1004" s="86">
        <v>5.0891233335999999</v>
      </c>
      <c r="M1004" s="90">
        <v>5.1355915986341802E-2</v>
      </c>
      <c r="N1004" s="86">
        <v>0.2412093257</v>
      </c>
      <c r="O1004" s="87">
        <v>5.21918244537349E-3</v>
      </c>
    </row>
    <row r="1005" spans="1:15" customFormat="1" x14ac:dyDescent="0.3">
      <c r="A1005" s="58" t="s">
        <v>311</v>
      </c>
      <c r="B1005" s="63">
        <v>388.75528831059898</v>
      </c>
      <c r="C1005" s="64">
        <v>0.91298826897560204</v>
      </c>
      <c r="D1005" s="70">
        <v>16.161132364</v>
      </c>
      <c r="E1005" s="71">
        <v>95.761364572932393</v>
      </c>
      <c r="F1005" s="63">
        <v>164.2467304546</v>
      </c>
      <c r="G1005" s="64">
        <v>0.91119631387226396</v>
      </c>
      <c r="H1005" s="89">
        <v>47.0149625435999</v>
      </c>
      <c r="I1005" s="91">
        <v>0.95528938738482105</v>
      </c>
      <c r="J1005" s="89">
        <v>35.299993770199997</v>
      </c>
      <c r="K1005" s="91">
        <v>0.96564340857109898</v>
      </c>
      <c r="L1005" s="89">
        <v>89.423142944099993</v>
      </c>
      <c r="M1005" s="91">
        <v>0.90239656522987099</v>
      </c>
      <c r="N1005" s="89">
        <v>39.0168251471</v>
      </c>
      <c r="O1005" s="91">
        <v>0.84422908729167501</v>
      </c>
    </row>
    <row r="1006" spans="1:15" customFormat="1" x14ac:dyDescent="0.3">
      <c r="A1006" s="58" t="s">
        <v>312</v>
      </c>
      <c r="B1006" s="73">
        <v>4.2870723521198197</v>
      </c>
      <c r="C1006" s="73">
        <v>4.2870723521198197</v>
      </c>
      <c r="D1006" s="74">
        <v>4.4123421685644004</v>
      </c>
      <c r="E1006" s="74">
        <v>4.4123421685644004</v>
      </c>
      <c r="F1006" s="73">
        <v>4.2514893410312498</v>
      </c>
      <c r="G1006" s="73">
        <v>4.2514893410312498</v>
      </c>
      <c r="H1006" s="98">
        <v>4.4070586812205104</v>
      </c>
      <c r="I1006" s="98">
        <v>4.4070586812205104</v>
      </c>
      <c r="J1006" s="98">
        <v>4.2930078317466602</v>
      </c>
      <c r="K1006" s="98">
        <v>4.2930078317466602</v>
      </c>
      <c r="L1006" s="98">
        <v>4.2467139633396096</v>
      </c>
      <c r="M1006" s="98">
        <v>4.2467139633396096</v>
      </c>
      <c r="N1006" s="98">
        <v>4.3482117575381896</v>
      </c>
      <c r="O1006" s="98">
        <v>4.3482117575381896</v>
      </c>
    </row>
    <row r="1007" spans="1:15" customFormat="1" x14ac:dyDescent="0.3">
      <c r="A1007" s="65" t="s">
        <v>1</v>
      </c>
      <c r="H1007" s="84"/>
      <c r="I1007" s="84"/>
      <c r="J1007" s="84"/>
      <c r="K1007" s="84"/>
      <c r="L1007" s="84"/>
      <c r="M1007" s="84"/>
      <c r="N1007" s="84"/>
      <c r="O1007" s="84"/>
    </row>
    <row r="1008" spans="1:15" customFormat="1" x14ac:dyDescent="0.3">
      <c r="A1008" s="65" t="s">
        <v>1</v>
      </c>
      <c r="H1008" s="84"/>
      <c r="I1008" s="84"/>
      <c r="J1008" s="84"/>
      <c r="K1008" s="84"/>
      <c r="L1008" s="84"/>
      <c r="M1008" s="84"/>
      <c r="N1008" s="84"/>
      <c r="O1008" s="84"/>
    </row>
    <row r="1009" spans="1:15" customFormat="1" x14ac:dyDescent="0.3">
      <c r="A1009" s="53" t="s">
        <v>439</v>
      </c>
      <c r="H1009" s="84"/>
      <c r="I1009" s="84"/>
      <c r="J1009" s="84"/>
      <c r="K1009" s="84"/>
      <c r="L1009" s="84"/>
      <c r="M1009" s="84"/>
      <c r="N1009" s="84"/>
      <c r="O1009" s="84"/>
    </row>
    <row r="1010" spans="1:15" customFormat="1" x14ac:dyDescent="0.3">
      <c r="A1010" s="54" t="s">
        <v>1</v>
      </c>
      <c r="H1010" s="84"/>
      <c r="I1010" s="84"/>
      <c r="J1010" s="84"/>
      <c r="K1010" s="84"/>
      <c r="L1010" s="84"/>
      <c r="M1010" s="84"/>
      <c r="N1010" s="84"/>
      <c r="O1010" s="84"/>
    </row>
    <row r="1011" spans="1:15" customFormat="1" ht="25.5" customHeight="1" x14ac:dyDescent="0.3">
      <c r="A1011" s="114" t="s">
        <v>1</v>
      </c>
      <c r="B1011" s="113" t="s">
        <v>504</v>
      </c>
      <c r="C1011" s="113" t="s">
        <v>1</v>
      </c>
      <c r="D1011" s="113" t="s">
        <v>498</v>
      </c>
      <c r="E1011" s="113" t="s">
        <v>1</v>
      </c>
      <c r="F1011" s="113" t="s">
        <v>499</v>
      </c>
      <c r="G1011" s="113" t="s">
        <v>1</v>
      </c>
      <c r="H1011" s="118" t="s">
        <v>500</v>
      </c>
      <c r="I1011" s="118" t="s">
        <v>1</v>
      </c>
      <c r="J1011" s="118" t="s">
        <v>501</v>
      </c>
      <c r="K1011" s="118" t="s">
        <v>1</v>
      </c>
      <c r="L1011" s="118" t="s">
        <v>502</v>
      </c>
      <c r="M1011" s="118" t="s">
        <v>1</v>
      </c>
      <c r="N1011" s="118" t="s">
        <v>503</v>
      </c>
      <c r="O1011" s="118" t="s">
        <v>1</v>
      </c>
    </row>
    <row r="1012" spans="1:15" customFormat="1" x14ac:dyDescent="0.3">
      <c r="A1012" s="115" t="s">
        <v>1</v>
      </c>
      <c r="B1012" s="55" t="s">
        <v>14</v>
      </c>
      <c r="C1012" s="55" t="s">
        <v>15</v>
      </c>
      <c r="D1012" s="55" t="s">
        <v>14</v>
      </c>
      <c r="E1012" s="55" t="s">
        <v>15</v>
      </c>
      <c r="F1012" s="55" t="s">
        <v>14</v>
      </c>
      <c r="G1012" s="55" t="s">
        <v>15</v>
      </c>
      <c r="H1012" s="80" t="s">
        <v>14</v>
      </c>
      <c r="I1012" s="80" t="s">
        <v>15</v>
      </c>
      <c r="J1012" s="80" t="s">
        <v>14</v>
      </c>
      <c r="K1012" s="80" t="s">
        <v>15</v>
      </c>
      <c r="L1012" s="80" t="s">
        <v>14</v>
      </c>
      <c r="M1012" s="80" t="s">
        <v>15</v>
      </c>
      <c r="N1012" s="80" t="s">
        <v>14</v>
      </c>
      <c r="O1012" s="80" t="s">
        <v>15</v>
      </c>
    </row>
    <row r="1013" spans="1:15" customFormat="1" x14ac:dyDescent="0.3">
      <c r="A1013" s="56" t="s">
        <v>16</v>
      </c>
      <c r="B1013" s="57">
        <v>739.86763348730005</v>
      </c>
      <c r="C1013" s="57">
        <v>739.86763348730005</v>
      </c>
      <c r="D1013" s="57">
        <v>34.324704907600001</v>
      </c>
      <c r="E1013" s="57">
        <v>34.324704907600001</v>
      </c>
      <c r="F1013" s="57">
        <v>331.30651454349999</v>
      </c>
      <c r="G1013" s="57">
        <v>331.30651454349999</v>
      </c>
      <c r="H1013" s="85">
        <v>95.292008546299996</v>
      </c>
      <c r="I1013" s="85">
        <v>95.292008546299996</v>
      </c>
      <c r="J1013" s="85">
        <v>52.349991650900002</v>
      </c>
      <c r="K1013" s="85">
        <v>52.349991650900002</v>
      </c>
      <c r="L1013" s="85">
        <v>140.95160562890001</v>
      </c>
      <c r="M1013" s="85">
        <v>140.95160562890001</v>
      </c>
      <c r="N1013" s="85">
        <v>95.742346226500004</v>
      </c>
      <c r="O1013" s="85">
        <v>95.742346226500004</v>
      </c>
    </row>
    <row r="1014" spans="1:15" customFormat="1" x14ac:dyDescent="0.3">
      <c r="A1014" s="58" t="s">
        <v>310</v>
      </c>
      <c r="B1014" s="59">
        <v>7.2720967452999998</v>
      </c>
      <c r="C1014" s="60">
        <v>9.8289158981365605E-3</v>
      </c>
      <c r="D1014" s="59">
        <v>0</v>
      </c>
      <c r="E1014" s="60">
        <v>0</v>
      </c>
      <c r="F1014" s="59">
        <v>2.3164048576999998</v>
      </c>
      <c r="G1014" s="60">
        <v>6.99172746690998E-3</v>
      </c>
      <c r="H1014" s="86">
        <v>0</v>
      </c>
      <c r="I1014" s="87">
        <v>0</v>
      </c>
      <c r="J1014" s="86">
        <v>0</v>
      </c>
      <c r="K1014" s="87">
        <v>0</v>
      </c>
      <c r="L1014" s="86">
        <v>0.715331788400003</v>
      </c>
      <c r="M1014" s="87">
        <v>5.0750169549918997E-3</v>
      </c>
      <c r="N1014" s="86">
        <v>0</v>
      </c>
      <c r="O1014" s="87">
        <v>0</v>
      </c>
    </row>
    <row r="1015" spans="1:15" customFormat="1" x14ac:dyDescent="0.3">
      <c r="A1015" s="58" t="s">
        <v>311</v>
      </c>
      <c r="B1015" s="63">
        <v>699.53759249220002</v>
      </c>
      <c r="C1015" s="64">
        <v>0.94549019423243597</v>
      </c>
      <c r="D1015" s="63">
        <v>31.796546682199899</v>
      </c>
      <c r="E1015" s="64">
        <v>0.92634581325008802</v>
      </c>
      <c r="F1015" s="63">
        <v>310.07307829419898</v>
      </c>
      <c r="G1015" s="64">
        <v>0.93590999477158798</v>
      </c>
      <c r="H1015" s="89">
        <v>93.3037561668</v>
      </c>
      <c r="I1015" s="91">
        <v>0.97913516138623602</v>
      </c>
      <c r="J1015" s="89">
        <v>52.349991650900002</v>
      </c>
      <c r="K1015" s="91">
        <v>1</v>
      </c>
      <c r="L1015" s="89">
        <v>134.15084956379999</v>
      </c>
      <c r="M1015" s="91">
        <v>0.95175112738335799</v>
      </c>
      <c r="N1015" s="89">
        <v>92.203268249900006</v>
      </c>
      <c r="O1015" s="91">
        <v>0.963035395349227</v>
      </c>
    </row>
    <row r="1016" spans="1:15" customFormat="1" x14ac:dyDescent="0.3">
      <c r="A1016" s="58" t="s">
        <v>312</v>
      </c>
      <c r="B1016" s="73">
        <v>4.4544821089851503</v>
      </c>
      <c r="C1016" s="73">
        <v>4.4544821089851503</v>
      </c>
      <c r="D1016" s="73">
        <v>4.5301764488577003</v>
      </c>
      <c r="E1016" s="73">
        <v>4.5301764488577003</v>
      </c>
      <c r="F1016" s="73">
        <v>4.4286171441394604</v>
      </c>
      <c r="G1016" s="73">
        <v>4.4286171441394604</v>
      </c>
      <c r="H1016" s="98">
        <v>4.5172561271310698</v>
      </c>
      <c r="I1016" s="98">
        <v>4.5172561271310698</v>
      </c>
      <c r="J1016" s="98">
        <v>4.5291060884233003</v>
      </c>
      <c r="K1016" s="98">
        <v>4.5291060884233003</v>
      </c>
      <c r="L1016" s="98">
        <v>4.4581368365885403</v>
      </c>
      <c r="M1016" s="98">
        <v>4.4581368365885403</v>
      </c>
      <c r="N1016" s="98">
        <v>4.5108107004606</v>
      </c>
      <c r="O1016" s="98">
        <v>4.5108107004606</v>
      </c>
    </row>
    <row r="1017" spans="1:15" customFormat="1" x14ac:dyDescent="0.3">
      <c r="A1017" s="65" t="s">
        <v>1</v>
      </c>
      <c r="H1017" s="84"/>
      <c r="I1017" s="84"/>
      <c r="J1017" s="84"/>
      <c r="K1017" s="84"/>
      <c r="L1017" s="84"/>
      <c r="M1017" s="84"/>
      <c r="N1017" s="84"/>
      <c r="O1017" s="84"/>
    </row>
    <row r="1018" spans="1:15" customFormat="1" x14ac:dyDescent="0.3">
      <c r="A1018" s="65" t="s">
        <v>1</v>
      </c>
      <c r="H1018" s="84"/>
      <c r="I1018" s="84"/>
      <c r="J1018" s="84"/>
      <c r="K1018" s="84"/>
      <c r="L1018" s="84"/>
      <c r="M1018" s="84"/>
      <c r="N1018" s="84"/>
      <c r="O1018" s="84"/>
    </row>
    <row r="1019" spans="1:15" customFormat="1" x14ac:dyDescent="0.3">
      <c r="A1019" s="53" t="s">
        <v>440</v>
      </c>
      <c r="H1019" s="84"/>
      <c r="I1019" s="84"/>
      <c r="J1019" s="84"/>
      <c r="K1019" s="84"/>
      <c r="L1019" s="84"/>
      <c r="M1019" s="84"/>
      <c r="N1019" s="84"/>
      <c r="O1019" s="84"/>
    </row>
    <row r="1020" spans="1:15" customFormat="1" x14ac:dyDescent="0.3">
      <c r="A1020" s="54" t="s">
        <v>1</v>
      </c>
      <c r="H1020" s="84"/>
      <c r="I1020" s="84"/>
      <c r="J1020" s="84"/>
      <c r="K1020" s="84"/>
      <c r="L1020" s="84"/>
      <c r="M1020" s="84"/>
      <c r="N1020" s="84"/>
      <c r="O1020" s="84"/>
    </row>
    <row r="1021" spans="1:15" customFormat="1" ht="25.5" customHeight="1" x14ac:dyDescent="0.3">
      <c r="A1021" s="114" t="s">
        <v>1</v>
      </c>
      <c r="B1021" s="113" t="s">
        <v>504</v>
      </c>
      <c r="C1021" s="113" t="s">
        <v>1</v>
      </c>
      <c r="D1021" s="113" t="s">
        <v>498</v>
      </c>
      <c r="E1021" s="113" t="s">
        <v>1</v>
      </c>
      <c r="F1021" s="113" t="s">
        <v>499</v>
      </c>
      <c r="G1021" s="113" t="s">
        <v>1</v>
      </c>
      <c r="H1021" s="118" t="s">
        <v>500</v>
      </c>
      <c r="I1021" s="118" t="s">
        <v>1</v>
      </c>
      <c r="J1021" s="118" t="s">
        <v>501</v>
      </c>
      <c r="K1021" s="118" t="s">
        <v>1</v>
      </c>
      <c r="L1021" s="118" t="s">
        <v>502</v>
      </c>
      <c r="M1021" s="118" t="s">
        <v>1</v>
      </c>
      <c r="N1021" s="118" t="s">
        <v>503</v>
      </c>
      <c r="O1021" s="118" t="s">
        <v>1</v>
      </c>
    </row>
    <row r="1022" spans="1:15" customFormat="1" x14ac:dyDescent="0.3">
      <c r="A1022" s="115" t="s">
        <v>1</v>
      </c>
      <c r="B1022" s="55" t="s">
        <v>14</v>
      </c>
      <c r="C1022" s="55" t="s">
        <v>15</v>
      </c>
      <c r="D1022" s="55" t="s">
        <v>14</v>
      </c>
      <c r="E1022" s="55" t="s">
        <v>15</v>
      </c>
      <c r="F1022" s="55" t="s">
        <v>14</v>
      </c>
      <c r="G1022" s="55" t="s">
        <v>15</v>
      </c>
      <c r="H1022" s="80" t="s">
        <v>14</v>
      </c>
      <c r="I1022" s="80" t="s">
        <v>15</v>
      </c>
      <c r="J1022" s="80" t="s">
        <v>14</v>
      </c>
      <c r="K1022" s="80" t="s">
        <v>15</v>
      </c>
      <c r="L1022" s="80" t="s">
        <v>14</v>
      </c>
      <c r="M1022" s="80" t="s">
        <v>15</v>
      </c>
      <c r="N1022" s="80" t="s">
        <v>14</v>
      </c>
      <c r="O1022" s="80" t="s">
        <v>15</v>
      </c>
    </row>
    <row r="1023" spans="1:15" customFormat="1" x14ac:dyDescent="0.3">
      <c r="A1023" s="56" t="s">
        <v>16</v>
      </c>
      <c r="B1023" s="57">
        <v>529.33720185749996</v>
      </c>
      <c r="C1023" s="57">
        <v>529.33720185749996</v>
      </c>
      <c r="D1023" s="57">
        <v>24.353212533200001</v>
      </c>
      <c r="E1023" s="57">
        <v>24.353212533200001</v>
      </c>
      <c r="F1023" s="57">
        <v>240.33395640259999</v>
      </c>
      <c r="G1023" s="57">
        <v>240.33395640259999</v>
      </c>
      <c r="H1023" s="85">
        <v>50.653517684199997</v>
      </c>
      <c r="I1023" s="85">
        <v>50.653517684199997</v>
      </c>
      <c r="J1023" s="85">
        <v>35.536439200300002</v>
      </c>
      <c r="K1023" s="85">
        <v>35.536439200300002</v>
      </c>
      <c r="L1023" s="85">
        <v>113.7847489494</v>
      </c>
      <c r="M1023" s="85">
        <v>113.7847489494</v>
      </c>
      <c r="N1023" s="85">
        <v>62.960967990999997</v>
      </c>
      <c r="O1023" s="85">
        <v>62.960967990999997</v>
      </c>
    </row>
    <row r="1024" spans="1:15" customFormat="1" x14ac:dyDescent="0.3">
      <c r="A1024" s="58" t="s">
        <v>310</v>
      </c>
      <c r="B1024" s="59">
        <v>6.3970758809000001</v>
      </c>
      <c r="C1024" s="60">
        <v>1.2085067625045E-2</v>
      </c>
      <c r="D1024" s="67">
        <v>0</v>
      </c>
      <c r="E1024" s="68">
        <v>0</v>
      </c>
      <c r="F1024" s="59">
        <v>1.3768819821</v>
      </c>
      <c r="G1024" s="60">
        <v>5.7290363904861199E-3</v>
      </c>
      <c r="H1024" s="86">
        <v>0</v>
      </c>
      <c r="I1024" s="87">
        <v>0</v>
      </c>
      <c r="J1024" s="86">
        <v>0</v>
      </c>
      <c r="K1024" s="87">
        <v>0</v>
      </c>
      <c r="L1024" s="86">
        <v>1.8668567063999999</v>
      </c>
      <c r="M1024" s="87">
        <v>1.64069150183755E-2</v>
      </c>
      <c r="N1024" s="86">
        <v>3.1533371924</v>
      </c>
      <c r="O1024" s="90">
        <v>5.00840011362398E-2</v>
      </c>
    </row>
    <row r="1025" spans="1:15" customFormat="1" x14ac:dyDescent="0.3">
      <c r="A1025" s="58" t="s">
        <v>311</v>
      </c>
      <c r="B1025" s="63">
        <v>498.96928533499897</v>
      </c>
      <c r="C1025" s="64">
        <v>0.94263029989969405</v>
      </c>
      <c r="D1025" s="70">
        <v>23.885990098600001</v>
      </c>
      <c r="E1025" s="71">
        <v>98.081475148451005</v>
      </c>
      <c r="F1025" s="63">
        <v>231.57605033909999</v>
      </c>
      <c r="G1025" s="64">
        <v>0.96355943124063204</v>
      </c>
      <c r="H1025" s="89">
        <v>44.446972903900097</v>
      </c>
      <c r="I1025" s="91">
        <v>0.87747060689852197</v>
      </c>
      <c r="J1025" s="89">
        <v>35.536439200300002</v>
      </c>
      <c r="K1025" s="91">
        <v>1</v>
      </c>
      <c r="L1025" s="89">
        <v>108.7840789001</v>
      </c>
      <c r="M1025" s="91">
        <v>0.95605149112273602</v>
      </c>
      <c r="N1025" s="89">
        <v>53.025394796200104</v>
      </c>
      <c r="O1025" s="88">
        <v>0.84219471981084804</v>
      </c>
    </row>
    <row r="1026" spans="1:15" customFormat="1" x14ac:dyDescent="0.3">
      <c r="A1026" s="58" t="s">
        <v>312</v>
      </c>
      <c r="B1026" s="73">
        <v>4.4694978213014798</v>
      </c>
      <c r="C1026" s="73">
        <v>4.4694978213014798</v>
      </c>
      <c r="D1026" s="74">
        <v>4.5109643294467201</v>
      </c>
      <c r="E1026" s="74">
        <v>4.5109643294467201</v>
      </c>
      <c r="F1026" s="73">
        <v>4.5171320396269596</v>
      </c>
      <c r="G1026" s="73">
        <v>4.5171320396269596</v>
      </c>
      <c r="H1026" s="98">
        <v>4.3542094580905397</v>
      </c>
      <c r="I1026" s="98">
        <v>4.3542094580905397</v>
      </c>
      <c r="J1026" s="98">
        <v>4.7574529528657097</v>
      </c>
      <c r="K1026" s="100">
        <v>4.7574529528657097</v>
      </c>
      <c r="L1026" s="98">
        <v>4.5064004526573003</v>
      </c>
      <c r="M1026" s="98">
        <v>4.5064004526573003</v>
      </c>
      <c r="N1026" s="98">
        <v>4.15010486876331</v>
      </c>
      <c r="O1026" s="101">
        <v>4.15010486876331</v>
      </c>
    </row>
    <row r="1027" spans="1:15" customFormat="1" x14ac:dyDescent="0.3">
      <c r="A1027" s="65" t="s">
        <v>1</v>
      </c>
      <c r="H1027" s="84"/>
      <c r="I1027" s="84"/>
      <c r="J1027" s="84"/>
      <c r="K1027" s="84"/>
      <c r="L1027" s="84"/>
      <c r="M1027" s="84"/>
      <c r="N1027" s="84"/>
      <c r="O1027" s="84"/>
    </row>
    <row r="1028" spans="1:15" customFormat="1" x14ac:dyDescent="0.3">
      <c r="A1028" s="65" t="s">
        <v>1</v>
      </c>
      <c r="H1028" s="84"/>
      <c r="I1028" s="84"/>
      <c r="J1028" s="84"/>
      <c r="K1028" s="84"/>
      <c r="L1028" s="84"/>
      <c r="M1028" s="84"/>
      <c r="N1028" s="84"/>
      <c r="O1028" s="84"/>
    </row>
    <row r="1029" spans="1:15" customFormat="1" x14ac:dyDescent="0.3">
      <c r="A1029" s="53" t="s">
        <v>441</v>
      </c>
      <c r="H1029" s="84"/>
      <c r="I1029" s="84"/>
      <c r="J1029" s="84"/>
      <c r="K1029" s="84"/>
      <c r="L1029" s="84"/>
      <c r="M1029" s="84"/>
      <c r="N1029" s="84"/>
      <c r="O1029" s="84"/>
    </row>
    <row r="1030" spans="1:15" customFormat="1" x14ac:dyDescent="0.3">
      <c r="A1030" s="54" t="s">
        <v>1</v>
      </c>
      <c r="H1030" s="84"/>
      <c r="I1030" s="84"/>
      <c r="J1030" s="84"/>
      <c r="K1030" s="84"/>
      <c r="L1030" s="84"/>
      <c r="M1030" s="84"/>
      <c r="N1030" s="84"/>
      <c r="O1030" s="84"/>
    </row>
    <row r="1031" spans="1:15" customFormat="1" ht="25.5" customHeight="1" x14ac:dyDescent="0.3">
      <c r="A1031" s="114" t="s">
        <v>1</v>
      </c>
      <c r="B1031" s="113" t="s">
        <v>504</v>
      </c>
      <c r="C1031" s="113" t="s">
        <v>1</v>
      </c>
      <c r="D1031" s="113" t="s">
        <v>498</v>
      </c>
      <c r="E1031" s="113" t="s">
        <v>1</v>
      </c>
      <c r="F1031" s="113" t="s">
        <v>499</v>
      </c>
      <c r="G1031" s="113" t="s">
        <v>1</v>
      </c>
      <c r="H1031" s="118" t="s">
        <v>500</v>
      </c>
      <c r="I1031" s="118" t="s">
        <v>1</v>
      </c>
      <c r="J1031" s="118" t="s">
        <v>501</v>
      </c>
      <c r="K1031" s="118" t="s">
        <v>1</v>
      </c>
      <c r="L1031" s="118" t="s">
        <v>502</v>
      </c>
      <c r="M1031" s="118" t="s">
        <v>1</v>
      </c>
      <c r="N1031" s="118" t="s">
        <v>503</v>
      </c>
      <c r="O1031" s="118" t="s">
        <v>1</v>
      </c>
    </row>
    <row r="1032" spans="1:15" customFormat="1" x14ac:dyDescent="0.3">
      <c r="A1032" s="115" t="s">
        <v>1</v>
      </c>
      <c r="B1032" s="55" t="s">
        <v>14</v>
      </c>
      <c r="C1032" s="55" t="s">
        <v>15</v>
      </c>
      <c r="D1032" s="55" t="s">
        <v>14</v>
      </c>
      <c r="E1032" s="55" t="s">
        <v>15</v>
      </c>
      <c r="F1032" s="55" t="s">
        <v>14</v>
      </c>
      <c r="G1032" s="55" t="s">
        <v>15</v>
      </c>
      <c r="H1032" s="80" t="s">
        <v>14</v>
      </c>
      <c r="I1032" s="80" t="s">
        <v>15</v>
      </c>
      <c r="J1032" s="80" t="s">
        <v>14</v>
      </c>
      <c r="K1032" s="80" t="s">
        <v>15</v>
      </c>
      <c r="L1032" s="80" t="s">
        <v>14</v>
      </c>
      <c r="M1032" s="80" t="s">
        <v>15</v>
      </c>
      <c r="N1032" s="80" t="s">
        <v>14</v>
      </c>
      <c r="O1032" s="80" t="s">
        <v>15</v>
      </c>
    </row>
    <row r="1033" spans="1:15" customFormat="1" x14ac:dyDescent="0.3">
      <c r="A1033" s="56" t="s">
        <v>16</v>
      </c>
      <c r="B1033" s="57">
        <v>125.0031046122</v>
      </c>
      <c r="C1033" s="57">
        <v>125.0031046122</v>
      </c>
      <c r="D1033" s="57">
        <v>13.5083860696</v>
      </c>
      <c r="E1033" s="57">
        <v>13.5083860696</v>
      </c>
      <c r="F1033" s="57">
        <v>48.760528585499998</v>
      </c>
      <c r="G1033" s="57">
        <v>48.760528585499998</v>
      </c>
      <c r="H1033" s="85">
        <v>6.8124182440999999</v>
      </c>
      <c r="I1033" s="85">
        <v>6.8124182440999999</v>
      </c>
      <c r="J1033" s="85">
        <v>5.2661194184999998</v>
      </c>
      <c r="K1033" s="85">
        <v>5.2661194184999998</v>
      </c>
      <c r="L1033" s="85">
        <v>14.7617627663</v>
      </c>
      <c r="M1033" s="85">
        <v>14.7617627663</v>
      </c>
      <c r="N1033" s="85">
        <v>36.318005328399998</v>
      </c>
      <c r="O1033" s="85">
        <v>36.318005328399998</v>
      </c>
    </row>
    <row r="1034" spans="1:15" customFormat="1" x14ac:dyDescent="0.3">
      <c r="A1034" s="58" t="s">
        <v>310</v>
      </c>
      <c r="B1034" s="59">
        <v>4.4662014440000002</v>
      </c>
      <c r="C1034" s="60">
        <v>3.57287241613366E-2</v>
      </c>
      <c r="D1034" s="67">
        <v>0</v>
      </c>
      <c r="E1034" s="68">
        <v>0</v>
      </c>
      <c r="F1034" s="59">
        <v>0.59753246319999898</v>
      </c>
      <c r="G1034" s="60">
        <v>1.22544295669856E-2</v>
      </c>
      <c r="H1034" s="92">
        <v>0</v>
      </c>
      <c r="I1034" s="93">
        <v>0</v>
      </c>
      <c r="J1034" s="92">
        <v>0</v>
      </c>
      <c r="K1034" s="93">
        <v>0</v>
      </c>
      <c r="L1034" s="92">
        <v>0.715331788399999</v>
      </c>
      <c r="M1034" s="93">
        <v>4.8458425983721201</v>
      </c>
      <c r="N1034" s="92">
        <v>3.1533371924</v>
      </c>
      <c r="O1034" s="93">
        <v>8.6825726354914892</v>
      </c>
    </row>
    <row r="1035" spans="1:15" customFormat="1" x14ac:dyDescent="0.3">
      <c r="A1035" s="58" t="s">
        <v>311</v>
      </c>
      <c r="B1035" s="63">
        <v>116.7816725413</v>
      </c>
      <c r="C1035" s="64">
        <v>0.93423017695115995</v>
      </c>
      <c r="D1035" s="70">
        <v>12.7930542812</v>
      </c>
      <c r="E1035" s="71">
        <v>94.704535503247001</v>
      </c>
      <c r="F1035" s="63">
        <v>45.497361314800102</v>
      </c>
      <c r="G1035" s="64">
        <v>0.93307768875027397</v>
      </c>
      <c r="H1035" s="94">
        <v>6.4381542130999998</v>
      </c>
      <c r="I1035" s="95">
        <v>94.506150127759099</v>
      </c>
      <c r="J1035" s="94">
        <v>4.8918553874999997</v>
      </c>
      <c r="K1035" s="95">
        <v>92.892982455255407</v>
      </c>
      <c r="L1035" s="94">
        <v>14.0464309779</v>
      </c>
      <c r="M1035" s="95">
        <v>95.154157401627899</v>
      </c>
      <c r="N1035" s="94">
        <v>33.164668136000103</v>
      </c>
      <c r="O1035" s="95">
        <v>91.317427364508504</v>
      </c>
    </row>
    <row r="1036" spans="1:15" customFormat="1" x14ac:dyDescent="0.3">
      <c r="A1036" s="58" t="s">
        <v>312</v>
      </c>
      <c r="B1036" s="73">
        <v>4.40357032882907</v>
      </c>
      <c r="C1036" s="73">
        <v>4.40357032882907</v>
      </c>
      <c r="D1036" s="74">
        <v>4.3680598539442901</v>
      </c>
      <c r="E1036" s="74">
        <v>4.3680598539442901</v>
      </c>
      <c r="F1036" s="73">
        <v>4.4417683004856796</v>
      </c>
      <c r="G1036" s="73">
        <v>4.4417683004856796</v>
      </c>
      <c r="H1036" s="99">
        <v>3.94506150127759</v>
      </c>
      <c r="I1036" s="102">
        <v>3.94506150127759</v>
      </c>
      <c r="J1036" s="99">
        <v>4.2473070370992403</v>
      </c>
      <c r="K1036" s="99">
        <v>4.2473070370992403</v>
      </c>
      <c r="L1036" s="99">
        <v>4.5869186934083004</v>
      </c>
      <c r="M1036" s="99">
        <v>4.5869186934083004</v>
      </c>
      <c r="N1036" s="99">
        <v>4.3846161305746802</v>
      </c>
      <c r="O1036" s="99">
        <v>4.3846161305746802</v>
      </c>
    </row>
    <row r="1037" spans="1:15" customFormat="1" x14ac:dyDescent="0.3">
      <c r="A1037" s="65" t="s">
        <v>1</v>
      </c>
      <c r="H1037" s="84"/>
      <c r="I1037" s="84"/>
      <c r="J1037" s="84"/>
      <c r="K1037" s="84"/>
      <c r="L1037" s="84"/>
      <c r="M1037" s="84"/>
      <c r="N1037" s="84"/>
      <c r="O1037" s="84"/>
    </row>
    <row r="1038" spans="1:15" customFormat="1" x14ac:dyDescent="0.3">
      <c r="A1038" s="65" t="s">
        <v>1</v>
      </c>
      <c r="H1038" s="84"/>
      <c r="I1038" s="84"/>
      <c r="J1038" s="84"/>
      <c r="K1038" s="84"/>
      <c r="L1038" s="84"/>
      <c r="M1038" s="84"/>
      <c r="N1038" s="84"/>
      <c r="O1038" s="84"/>
    </row>
    <row r="1039" spans="1:15" customFormat="1" x14ac:dyDescent="0.3">
      <c r="A1039" s="53" t="s">
        <v>442</v>
      </c>
      <c r="H1039" s="84"/>
      <c r="I1039" s="84"/>
      <c r="J1039" s="84"/>
      <c r="K1039" s="84"/>
      <c r="L1039" s="84"/>
      <c r="M1039" s="84"/>
      <c r="N1039" s="84"/>
      <c r="O1039" s="84"/>
    </row>
    <row r="1040" spans="1:15" customFormat="1" x14ac:dyDescent="0.3">
      <c r="A1040" s="54" t="s">
        <v>1</v>
      </c>
      <c r="H1040" s="84"/>
      <c r="I1040" s="84"/>
      <c r="J1040" s="84"/>
      <c r="K1040" s="84"/>
      <c r="L1040" s="84"/>
      <c r="M1040" s="84"/>
      <c r="N1040" s="84"/>
      <c r="O1040" s="84"/>
    </row>
    <row r="1041" spans="1:15" customFormat="1" ht="25.5" customHeight="1" x14ac:dyDescent="0.3">
      <c r="A1041" s="114" t="s">
        <v>1</v>
      </c>
      <c r="B1041" s="113" t="s">
        <v>504</v>
      </c>
      <c r="C1041" s="113" t="s">
        <v>1</v>
      </c>
      <c r="D1041" s="113" t="s">
        <v>498</v>
      </c>
      <c r="E1041" s="113" t="s">
        <v>1</v>
      </c>
      <c r="F1041" s="113" t="s">
        <v>499</v>
      </c>
      <c r="G1041" s="113" t="s">
        <v>1</v>
      </c>
      <c r="H1041" s="118" t="s">
        <v>500</v>
      </c>
      <c r="I1041" s="118" t="s">
        <v>1</v>
      </c>
      <c r="J1041" s="118" t="s">
        <v>501</v>
      </c>
      <c r="K1041" s="118" t="s">
        <v>1</v>
      </c>
      <c r="L1041" s="118" t="s">
        <v>502</v>
      </c>
      <c r="M1041" s="118" t="s">
        <v>1</v>
      </c>
      <c r="N1041" s="118" t="s">
        <v>503</v>
      </c>
      <c r="O1041" s="118" t="s">
        <v>1</v>
      </c>
    </row>
    <row r="1042" spans="1:15" customFormat="1" x14ac:dyDescent="0.3">
      <c r="A1042" s="115" t="s">
        <v>1</v>
      </c>
      <c r="B1042" s="55" t="s">
        <v>14</v>
      </c>
      <c r="C1042" s="55" t="s">
        <v>15</v>
      </c>
      <c r="D1042" s="55" t="s">
        <v>14</v>
      </c>
      <c r="E1042" s="55" t="s">
        <v>15</v>
      </c>
      <c r="F1042" s="55" t="s">
        <v>14</v>
      </c>
      <c r="G1042" s="55" t="s">
        <v>15</v>
      </c>
      <c r="H1042" s="80" t="s">
        <v>14</v>
      </c>
      <c r="I1042" s="80" t="s">
        <v>15</v>
      </c>
      <c r="J1042" s="80" t="s">
        <v>14</v>
      </c>
      <c r="K1042" s="80" t="s">
        <v>15</v>
      </c>
      <c r="L1042" s="80" t="s">
        <v>14</v>
      </c>
      <c r="M1042" s="80" t="s">
        <v>15</v>
      </c>
      <c r="N1042" s="80" t="s">
        <v>14</v>
      </c>
      <c r="O1042" s="80" t="s">
        <v>15</v>
      </c>
    </row>
    <row r="1043" spans="1:15" customFormat="1" x14ac:dyDescent="0.3">
      <c r="A1043" s="56" t="s">
        <v>16</v>
      </c>
      <c r="B1043" s="57">
        <v>276.42017642190001</v>
      </c>
      <c r="C1043" s="57">
        <v>276.42017642190001</v>
      </c>
      <c r="D1043" s="57">
        <v>13.483954601700001</v>
      </c>
      <c r="E1043" s="57">
        <v>13.483954601700001</v>
      </c>
      <c r="F1043" s="57">
        <v>160.5530193658</v>
      </c>
      <c r="G1043" s="57">
        <v>160.5530193658</v>
      </c>
      <c r="H1043" s="85">
        <v>26.609419573299999</v>
      </c>
      <c r="I1043" s="85">
        <v>26.609419573299999</v>
      </c>
      <c r="J1043" s="85">
        <v>11.7827627552</v>
      </c>
      <c r="K1043" s="85">
        <v>11.7827627552</v>
      </c>
      <c r="L1043" s="85">
        <v>42.255306942200001</v>
      </c>
      <c r="M1043" s="85">
        <v>42.255306942200001</v>
      </c>
      <c r="N1043" s="85">
        <v>22.726732872100001</v>
      </c>
      <c r="O1043" s="85">
        <v>22.726732872100001</v>
      </c>
    </row>
    <row r="1044" spans="1:15" customFormat="1" x14ac:dyDescent="0.3">
      <c r="A1044" s="58" t="s">
        <v>310</v>
      </c>
      <c r="B1044" s="59">
        <v>1.2079830352000001</v>
      </c>
      <c r="C1044" s="60">
        <v>4.3700971862352597E-3</v>
      </c>
      <c r="D1044" s="67">
        <v>0</v>
      </c>
      <c r="E1044" s="68">
        <v>0</v>
      </c>
      <c r="F1044" s="59">
        <v>0</v>
      </c>
      <c r="G1044" s="60">
        <v>0</v>
      </c>
      <c r="H1044" s="86">
        <v>0</v>
      </c>
      <c r="I1044" s="87">
        <v>0</v>
      </c>
      <c r="J1044" s="92">
        <v>1.2079830352000001</v>
      </c>
      <c r="K1044" s="96">
        <v>10.2521204941251</v>
      </c>
      <c r="L1044" s="86">
        <v>0</v>
      </c>
      <c r="M1044" s="87">
        <v>0</v>
      </c>
      <c r="N1044" s="92">
        <v>0</v>
      </c>
      <c r="O1044" s="93">
        <v>0</v>
      </c>
    </row>
    <row r="1045" spans="1:15" customFormat="1" x14ac:dyDescent="0.3">
      <c r="A1045" s="58" t="s">
        <v>311</v>
      </c>
      <c r="B1045" s="63">
        <v>268.26798143169998</v>
      </c>
      <c r="C1045" s="64">
        <v>0.97050795967311199</v>
      </c>
      <c r="D1045" s="70">
        <v>12.201059856200001</v>
      </c>
      <c r="E1045" s="71">
        <v>90.485767837439496</v>
      </c>
      <c r="F1045" s="63">
        <v>157.7074136697</v>
      </c>
      <c r="G1045" s="64">
        <v>0.98227622434420503</v>
      </c>
      <c r="H1045" s="89">
        <v>26.059439548499999</v>
      </c>
      <c r="I1045" s="91">
        <v>0.97933137837580397</v>
      </c>
      <c r="J1045" s="94">
        <v>9.7893337357999908</v>
      </c>
      <c r="K1045" s="97">
        <v>83.081819936328102</v>
      </c>
      <c r="L1045" s="89">
        <v>41.6670035952001</v>
      </c>
      <c r="M1045" s="91">
        <v>0.98607740921620302</v>
      </c>
      <c r="N1045" s="94">
        <v>21.8347507147</v>
      </c>
      <c r="O1045" s="95">
        <v>96.0751852788527</v>
      </c>
    </row>
    <row r="1046" spans="1:15" customFormat="1" x14ac:dyDescent="0.3">
      <c r="A1046" s="58" t="s">
        <v>312</v>
      </c>
      <c r="B1046" s="73">
        <v>4.7011099810655699</v>
      </c>
      <c r="C1046" s="73">
        <v>4.7011099810655699</v>
      </c>
      <c r="D1046" s="74">
        <v>4.2047512833699301</v>
      </c>
      <c r="E1046" s="75">
        <v>4.2047512833699301</v>
      </c>
      <c r="F1046" s="73">
        <v>4.7709674079213702</v>
      </c>
      <c r="G1046" s="73">
        <v>4.7709674079213702</v>
      </c>
      <c r="H1046" s="98">
        <v>4.6146404430335997</v>
      </c>
      <c r="I1046" s="98">
        <v>4.6146404430335997</v>
      </c>
      <c r="J1046" s="99">
        <v>4.2399658925282298</v>
      </c>
      <c r="K1046" s="99">
        <v>4.2399658925282298</v>
      </c>
      <c r="L1046" s="98">
        <v>4.8119944008768698</v>
      </c>
      <c r="M1046" s="98">
        <v>4.8119944008768698</v>
      </c>
      <c r="N1046" s="99">
        <v>4.6218778789559503</v>
      </c>
      <c r="O1046" s="99">
        <v>4.6218778789559503</v>
      </c>
    </row>
    <row r="1047" spans="1:15" customFormat="1" x14ac:dyDescent="0.3">
      <c r="A1047" s="65" t="s">
        <v>1</v>
      </c>
      <c r="H1047" s="84"/>
      <c r="I1047" s="84"/>
      <c r="J1047" s="84"/>
      <c r="K1047" s="84"/>
      <c r="L1047" s="84"/>
      <c r="M1047" s="84"/>
      <c r="N1047" s="84"/>
      <c r="O1047" s="84"/>
    </row>
    <row r="1048" spans="1:15" customFormat="1" x14ac:dyDescent="0.3">
      <c r="A1048" s="65" t="s">
        <v>1</v>
      </c>
      <c r="H1048" s="84"/>
      <c r="I1048" s="84"/>
      <c r="J1048" s="84"/>
      <c r="K1048" s="84"/>
      <c r="L1048" s="84"/>
      <c r="M1048" s="84"/>
      <c r="N1048" s="84"/>
      <c r="O1048" s="84"/>
    </row>
    <row r="1049" spans="1:15" customFormat="1" x14ac:dyDescent="0.3">
      <c r="A1049" s="53" t="s">
        <v>443</v>
      </c>
      <c r="H1049" s="84"/>
      <c r="I1049" s="84"/>
      <c r="J1049" s="84"/>
      <c r="K1049" s="84"/>
      <c r="L1049" s="84"/>
      <c r="M1049" s="84"/>
      <c r="N1049" s="84"/>
      <c r="O1049" s="84"/>
    </row>
    <row r="1050" spans="1:15" customFormat="1" x14ac:dyDescent="0.3">
      <c r="A1050" s="54" t="s">
        <v>1</v>
      </c>
      <c r="H1050" s="84"/>
      <c r="I1050" s="84"/>
      <c r="J1050" s="84"/>
      <c r="K1050" s="84"/>
      <c r="L1050" s="84"/>
      <c r="M1050" s="84"/>
      <c r="N1050" s="84"/>
      <c r="O1050" s="84"/>
    </row>
    <row r="1051" spans="1:15" customFormat="1" ht="25.5" customHeight="1" x14ac:dyDescent="0.3">
      <c r="A1051" s="114" t="s">
        <v>1</v>
      </c>
      <c r="B1051" s="113" t="s">
        <v>504</v>
      </c>
      <c r="C1051" s="113" t="s">
        <v>1</v>
      </c>
      <c r="D1051" s="113" t="s">
        <v>498</v>
      </c>
      <c r="E1051" s="113" t="s">
        <v>1</v>
      </c>
      <c r="F1051" s="113" t="s">
        <v>499</v>
      </c>
      <c r="G1051" s="113" t="s">
        <v>1</v>
      </c>
      <c r="H1051" s="118" t="s">
        <v>500</v>
      </c>
      <c r="I1051" s="118" t="s">
        <v>1</v>
      </c>
      <c r="J1051" s="118" t="s">
        <v>501</v>
      </c>
      <c r="K1051" s="118" t="s">
        <v>1</v>
      </c>
      <c r="L1051" s="118" t="s">
        <v>502</v>
      </c>
      <c r="M1051" s="118" t="s">
        <v>1</v>
      </c>
      <c r="N1051" s="118" t="s">
        <v>503</v>
      </c>
      <c r="O1051" s="118" t="s">
        <v>1</v>
      </c>
    </row>
    <row r="1052" spans="1:15" customFormat="1" x14ac:dyDescent="0.3">
      <c r="A1052" s="115" t="s">
        <v>1</v>
      </c>
      <c r="B1052" s="55" t="s">
        <v>14</v>
      </c>
      <c r="C1052" s="55" t="s">
        <v>15</v>
      </c>
      <c r="D1052" s="55" t="s">
        <v>14</v>
      </c>
      <c r="E1052" s="55" t="s">
        <v>15</v>
      </c>
      <c r="F1052" s="55" t="s">
        <v>14</v>
      </c>
      <c r="G1052" s="55" t="s">
        <v>15</v>
      </c>
      <c r="H1052" s="80" t="s">
        <v>14</v>
      </c>
      <c r="I1052" s="80" t="s">
        <v>15</v>
      </c>
      <c r="J1052" s="80" t="s">
        <v>14</v>
      </c>
      <c r="K1052" s="80" t="s">
        <v>15</v>
      </c>
      <c r="L1052" s="80" t="s">
        <v>14</v>
      </c>
      <c r="M1052" s="80" t="s">
        <v>15</v>
      </c>
      <c r="N1052" s="80" t="s">
        <v>14</v>
      </c>
      <c r="O1052" s="80" t="s">
        <v>15</v>
      </c>
    </row>
    <row r="1053" spans="1:15" customFormat="1" x14ac:dyDescent="0.3">
      <c r="A1053" s="56" t="s">
        <v>16</v>
      </c>
      <c r="B1053" s="57">
        <v>30.045503500500001</v>
      </c>
      <c r="C1053" s="57">
        <v>30.045503500500001</v>
      </c>
      <c r="D1053" s="57">
        <v>2.3556792779000002</v>
      </c>
      <c r="E1053" s="57">
        <v>2.3556792779000002</v>
      </c>
      <c r="F1053" s="57">
        <v>12.711481791800001</v>
      </c>
      <c r="G1053" s="57">
        <v>12.711481791800001</v>
      </c>
      <c r="H1053" s="85">
        <v>4.9873623086999999</v>
      </c>
      <c r="I1053" s="85">
        <v>4.9873623086999999</v>
      </c>
      <c r="J1053" s="85">
        <v>1.9373716505</v>
      </c>
      <c r="K1053" s="85">
        <v>1.9373716505</v>
      </c>
      <c r="L1053" s="85">
        <v>4.3797868778</v>
      </c>
      <c r="M1053" s="85">
        <v>4.3797868778</v>
      </c>
      <c r="N1053" s="85">
        <v>4.1986612262999996</v>
      </c>
      <c r="O1053" s="85">
        <v>4.1986612262999996</v>
      </c>
    </row>
    <row r="1054" spans="1:15" customFormat="1" x14ac:dyDescent="0.3">
      <c r="A1054" s="58" t="s">
        <v>310</v>
      </c>
      <c r="B1054" s="59">
        <v>3.8060788234999898</v>
      </c>
      <c r="C1054" s="60">
        <v>0.1266771523212</v>
      </c>
      <c r="D1054" s="67">
        <v>0</v>
      </c>
      <c r="E1054" s="68">
        <v>0</v>
      </c>
      <c r="F1054" s="67">
        <v>0</v>
      </c>
      <c r="G1054" s="68">
        <v>0</v>
      </c>
      <c r="H1054" s="92">
        <v>0</v>
      </c>
      <c r="I1054" s="93">
        <v>0</v>
      </c>
      <c r="J1054" s="92">
        <v>0</v>
      </c>
      <c r="K1054" s="93">
        <v>0</v>
      </c>
      <c r="L1054" s="92">
        <v>3.8060788235000098</v>
      </c>
      <c r="M1054" s="96">
        <v>86.901005224524098</v>
      </c>
      <c r="N1054" s="92">
        <v>0</v>
      </c>
      <c r="O1054" s="93">
        <v>0</v>
      </c>
    </row>
    <row r="1055" spans="1:15" customFormat="1" x14ac:dyDescent="0.3">
      <c r="A1055" s="58" t="s">
        <v>311</v>
      </c>
      <c r="B1055" s="63">
        <v>26.239424676999999</v>
      </c>
      <c r="C1055" s="64">
        <v>0.87332284767879997</v>
      </c>
      <c r="D1055" s="70">
        <v>2.3556792779000002</v>
      </c>
      <c r="E1055" s="71">
        <v>100</v>
      </c>
      <c r="F1055" s="70">
        <v>12.711481791800001</v>
      </c>
      <c r="G1055" s="71">
        <v>100</v>
      </c>
      <c r="H1055" s="94">
        <v>4.9873623086999999</v>
      </c>
      <c r="I1055" s="95">
        <v>100</v>
      </c>
      <c r="J1055" s="94">
        <v>1.9373716505</v>
      </c>
      <c r="K1055" s="95">
        <v>100</v>
      </c>
      <c r="L1055" s="94">
        <v>0.57370805430000005</v>
      </c>
      <c r="M1055" s="97">
        <v>13.0989947754759</v>
      </c>
      <c r="N1055" s="94">
        <v>4.1986612262999996</v>
      </c>
      <c r="O1055" s="95">
        <v>100</v>
      </c>
    </row>
    <row r="1056" spans="1:15" customFormat="1" x14ac:dyDescent="0.3">
      <c r="A1056" s="58" t="s">
        <v>312</v>
      </c>
      <c r="B1056" s="73">
        <v>4.3090289476908099</v>
      </c>
      <c r="C1056" s="73">
        <v>4.3090289476908099</v>
      </c>
      <c r="D1056" s="74">
        <v>4</v>
      </c>
      <c r="E1056" s="74">
        <v>4</v>
      </c>
      <c r="F1056" s="74">
        <v>4.6814682069550697</v>
      </c>
      <c r="G1056" s="74">
        <v>4.6814682069550697</v>
      </c>
      <c r="H1056" s="99">
        <v>4.64289541289327</v>
      </c>
      <c r="I1056" s="99">
        <v>4.64289541289327</v>
      </c>
      <c r="J1056" s="99">
        <v>5</v>
      </c>
      <c r="K1056" s="103">
        <v>5</v>
      </c>
      <c r="L1056" s="99">
        <v>2.3929698432642801</v>
      </c>
      <c r="M1056" s="102">
        <v>2.3929698432642801</v>
      </c>
      <c r="N1056" s="99">
        <v>4.7245225764215197</v>
      </c>
      <c r="O1056" s="99">
        <v>4.7245225764215197</v>
      </c>
    </row>
    <row r="1057" spans="1:15" customFormat="1" x14ac:dyDescent="0.3">
      <c r="A1057" s="65" t="s">
        <v>1</v>
      </c>
      <c r="H1057" s="84"/>
      <c r="I1057" s="84"/>
      <c r="J1057" s="84"/>
      <c r="K1057" s="84"/>
      <c r="L1057" s="84"/>
      <c r="M1057" s="84"/>
      <c r="N1057" s="84"/>
      <c r="O1057" s="84"/>
    </row>
    <row r="1058" spans="1:15" customFormat="1" x14ac:dyDescent="0.3">
      <c r="A1058" s="65" t="s">
        <v>1</v>
      </c>
      <c r="H1058" s="84"/>
      <c r="I1058" s="84"/>
      <c r="J1058" s="84"/>
      <c r="K1058" s="84"/>
      <c r="L1058" s="84"/>
      <c r="M1058" s="84"/>
      <c r="N1058" s="84"/>
      <c r="O1058" s="84"/>
    </row>
    <row r="1059" spans="1:15" customFormat="1" x14ac:dyDescent="0.3">
      <c r="A1059" s="53" t="s">
        <v>444</v>
      </c>
      <c r="H1059" s="84"/>
      <c r="I1059" s="84"/>
      <c r="J1059" s="84"/>
      <c r="K1059" s="84"/>
      <c r="L1059" s="84"/>
      <c r="M1059" s="84"/>
      <c r="N1059" s="84"/>
      <c r="O1059" s="84"/>
    </row>
    <row r="1060" spans="1:15" customFormat="1" x14ac:dyDescent="0.3">
      <c r="A1060" s="54" t="s">
        <v>1</v>
      </c>
      <c r="H1060" s="84"/>
      <c r="I1060" s="84"/>
      <c r="J1060" s="84"/>
      <c r="K1060" s="84"/>
      <c r="L1060" s="84"/>
      <c r="M1060" s="84"/>
      <c r="N1060" s="84"/>
      <c r="O1060" s="84"/>
    </row>
    <row r="1061" spans="1:15" customFormat="1" ht="25.5" customHeight="1" x14ac:dyDescent="0.3">
      <c r="A1061" s="114" t="s">
        <v>1</v>
      </c>
      <c r="B1061" s="113" t="s">
        <v>504</v>
      </c>
      <c r="C1061" s="113" t="s">
        <v>1</v>
      </c>
      <c r="D1061" s="113" t="s">
        <v>498</v>
      </c>
      <c r="E1061" s="113" t="s">
        <v>1</v>
      </c>
      <c r="F1061" s="113" t="s">
        <v>499</v>
      </c>
      <c r="G1061" s="113" t="s">
        <v>1</v>
      </c>
      <c r="H1061" s="118" t="s">
        <v>500</v>
      </c>
      <c r="I1061" s="118" t="s">
        <v>1</v>
      </c>
      <c r="J1061" s="118" t="s">
        <v>501</v>
      </c>
      <c r="K1061" s="118" t="s">
        <v>1</v>
      </c>
      <c r="L1061" s="118" t="s">
        <v>502</v>
      </c>
      <c r="M1061" s="118" t="s">
        <v>1</v>
      </c>
      <c r="N1061" s="118" t="s">
        <v>503</v>
      </c>
      <c r="O1061" s="118" t="s">
        <v>1</v>
      </c>
    </row>
    <row r="1062" spans="1:15" customFormat="1" x14ac:dyDescent="0.3">
      <c r="A1062" s="115" t="s">
        <v>1</v>
      </c>
      <c r="B1062" s="55" t="s">
        <v>14</v>
      </c>
      <c r="C1062" s="55" t="s">
        <v>15</v>
      </c>
      <c r="D1062" s="55" t="s">
        <v>14</v>
      </c>
      <c r="E1062" s="55" t="s">
        <v>15</v>
      </c>
      <c r="F1062" s="55" t="s">
        <v>14</v>
      </c>
      <c r="G1062" s="55" t="s">
        <v>15</v>
      </c>
      <c r="H1062" s="80" t="s">
        <v>14</v>
      </c>
      <c r="I1062" s="80" t="s">
        <v>15</v>
      </c>
      <c r="J1062" s="80" t="s">
        <v>14</v>
      </c>
      <c r="K1062" s="80" t="s">
        <v>15</v>
      </c>
      <c r="L1062" s="80" t="s">
        <v>14</v>
      </c>
      <c r="M1062" s="80" t="s">
        <v>15</v>
      </c>
      <c r="N1062" s="80" t="s">
        <v>14</v>
      </c>
      <c r="O1062" s="80" t="s">
        <v>15</v>
      </c>
    </row>
    <row r="1063" spans="1:15" customFormat="1" x14ac:dyDescent="0.3">
      <c r="A1063" s="56" t="s">
        <v>16</v>
      </c>
      <c r="B1063" s="57">
        <v>454.74792868079999</v>
      </c>
      <c r="C1063" s="57">
        <v>454.74792868079999</v>
      </c>
      <c r="D1063" s="57">
        <v>24.621164912600001</v>
      </c>
      <c r="E1063" s="57">
        <v>24.621164912600001</v>
      </c>
      <c r="F1063" s="57">
        <v>206.11241918920001</v>
      </c>
      <c r="G1063" s="57">
        <v>206.11241918920001</v>
      </c>
      <c r="H1063" s="85">
        <v>74.064812715399995</v>
      </c>
      <c r="I1063" s="85">
        <v>74.064812715399995</v>
      </c>
      <c r="J1063" s="85">
        <v>43.921825893700003</v>
      </c>
      <c r="K1063" s="85">
        <v>43.921825893700003</v>
      </c>
      <c r="L1063" s="85">
        <v>76.731224885399996</v>
      </c>
      <c r="M1063" s="85">
        <v>76.731224885399996</v>
      </c>
      <c r="N1063" s="85">
        <v>46.843056863400001</v>
      </c>
      <c r="O1063" s="85">
        <v>46.843056863400001</v>
      </c>
    </row>
    <row r="1064" spans="1:15" customFormat="1" x14ac:dyDescent="0.3">
      <c r="A1064" s="58" t="s">
        <v>310</v>
      </c>
      <c r="B1064" s="59">
        <v>2.7395171370000102</v>
      </c>
      <c r="C1064" s="60">
        <v>6.0242542389301202E-3</v>
      </c>
      <c r="D1064" s="59">
        <v>0</v>
      </c>
      <c r="E1064" s="60">
        <v>0</v>
      </c>
      <c r="F1064" s="59">
        <v>0.88743708199999805</v>
      </c>
      <c r="G1064" s="60">
        <v>4.3055973312572703E-3</v>
      </c>
      <c r="H1064" s="86">
        <v>1.1193656596999999</v>
      </c>
      <c r="I1064" s="87">
        <v>1.5113326000043399E-2</v>
      </c>
      <c r="J1064" s="86">
        <v>0.41380770030000003</v>
      </c>
      <c r="K1064" s="87">
        <v>9.42145941977688E-3</v>
      </c>
      <c r="L1064" s="86">
        <v>0</v>
      </c>
      <c r="M1064" s="87">
        <v>0</v>
      </c>
      <c r="N1064" s="86">
        <v>0.31890669500000102</v>
      </c>
      <c r="O1064" s="87">
        <v>6.8079821504811403E-3</v>
      </c>
    </row>
    <row r="1065" spans="1:15" customFormat="1" x14ac:dyDescent="0.3">
      <c r="A1065" s="58" t="s">
        <v>311</v>
      </c>
      <c r="B1065" s="63">
        <v>439.06866600670003</v>
      </c>
      <c r="C1065" s="64">
        <v>0.96552098055820801</v>
      </c>
      <c r="D1065" s="63">
        <v>24.621164912600001</v>
      </c>
      <c r="E1065" s="64">
        <v>1</v>
      </c>
      <c r="F1065" s="63">
        <v>204.68332365960001</v>
      </c>
      <c r="G1065" s="61">
        <v>0.99306642687897395</v>
      </c>
      <c r="H1065" s="89">
        <v>64.376225029400004</v>
      </c>
      <c r="I1065" s="88">
        <v>0.86918771099537995</v>
      </c>
      <c r="J1065" s="89">
        <v>41.282530721899903</v>
      </c>
      <c r="K1065" s="91">
        <v>0.93990925654621804</v>
      </c>
      <c r="L1065" s="89">
        <v>76.731224885399996</v>
      </c>
      <c r="M1065" s="91">
        <v>1</v>
      </c>
      <c r="N1065" s="89">
        <v>43.855461335400001</v>
      </c>
      <c r="O1065" s="91">
        <v>0.93622116642147901</v>
      </c>
    </row>
    <row r="1066" spans="1:15" customFormat="1" x14ac:dyDescent="0.3">
      <c r="A1066" s="58" t="s">
        <v>312</v>
      </c>
      <c r="B1066" s="73">
        <v>4.6487105373102802</v>
      </c>
      <c r="C1066" s="73">
        <v>4.6487105373102802</v>
      </c>
      <c r="D1066" s="73">
        <v>4.7529454128595203</v>
      </c>
      <c r="E1066" s="73">
        <v>4.7529454128595203</v>
      </c>
      <c r="F1066" s="73">
        <v>4.7119975506676504</v>
      </c>
      <c r="G1066" s="73">
        <v>4.7119975506676504</v>
      </c>
      <c r="H1066" s="98">
        <v>4.48789189365589</v>
      </c>
      <c r="I1066" s="98">
        <v>4.48789189365589</v>
      </c>
      <c r="J1066" s="98">
        <v>4.6697135116283803</v>
      </c>
      <c r="K1066" s="98">
        <v>4.6697135116283803</v>
      </c>
      <c r="L1066" s="98">
        <v>4.6338089066952097</v>
      </c>
      <c r="M1066" s="98">
        <v>4.6338089066952097</v>
      </c>
      <c r="N1066" s="98">
        <v>4.5574191211248998</v>
      </c>
      <c r="O1066" s="98">
        <v>4.5574191211248998</v>
      </c>
    </row>
    <row r="1067" spans="1:15" customFormat="1" x14ac:dyDescent="0.3">
      <c r="A1067" s="65" t="s">
        <v>1</v>
      </c>
      <c r="H1067" s="84"/>
      <c r="I1067" s="84"/>
      <c r="J1067" s="84"/>
      <c r="K1067" s="84"/>
      <c r="L1067" s="84"/>
      <c r="M1067" s="84"/>
      <c r="N1067" s="84"/>
      <c r="O1067" s="84"/>
    </row>
    <row r="1068" spans="1:15" customFormat="1" x14ac:dyDescent="0.3">
      <c r="A1068" s="65" t="s">
        <v>1</v>
      </c>
      <c r="H1068" s="84"/>
      <c r="I1068" s="84"/>
      <c r="J1068" s="84"/>
      <c r="K1068" s="84"/>
      <c r="L1068" s="84"/>
      <c r="M1068" s="84"/>
      <c r="N1068" s="84"/>
      <c r="O1068" s="84"/>
    </row>
    <row r="1069" spans="1:15" customFormat="1" x14ac:dyDescent="0.3">
      <c r="A1069" s="53" t="s">
        <v>445</v>
      </c>
      <c r="H1069" s="84"/>
      <c r="I1069" s="84"/>
      <c r="J1069" s="84"/>
      <c r="K1069" s="84"/>
      <c r="L1069" s="84"/>
      <c r="M1069" s="84"/>
      <c r="N1069" s="84"/>
      <c r="O1069" s="84"/>
    </row>
    <row r="1070" spans="1:15" customFormat="1" x14ac:dyDescent="0.3">
      <c r="A1070" s="54" t="s">
        <v>1</v>
      </c>
      <c r="H1070" s="84"/>
      <c r="I1070" s="84"/>
      <c r="J1070" s="84"/>
      <c r="K1070" s="84"/>
      <c r="L1070" s="84"/>
      <c r="M1070" s="84"/>
      <c r="N1070" s="84"/>
      <c r="O1070" s="84"/>
    </row>
    <row r="1071" spans="1:15" customFormat="1" ht="25.5" customHeight="1" x14ac:dyDescent="0.3">
      <c r="A1071" s="114" t="s">
        <v>1</v>
      </c>
      <c r="B1071" s="113" t="s">
        <v>504</v>
      </c>
      <c r="C1071" s="113" t="s">
        <v>1</v>
      </c>
      <c r="D1071" s="113" t="s">
        <v>498</v>
      </c>
      <c r="E1071" s="113" t="s">
        <v>1</v>
      </c>
      <c r="F1071" s="113" t="s">
        <v>499</v>
      </c>
      <c r="G1071" s="113" t="s">
        <v>1</v>
      </c>
      <c r="H1071" s="118" t="s">
        <v>500</v>
      </c>
      <c r="I1071" s="118" t="s">
        <v>1</v>
      </c>
      <c r="J1071" s="118" t="s">
        <v>501</v>
      </c>
      <c r="K1071" s="118" t="s">
        <v>1</v>
      </c>
      <c r="L1071" s="118" t="s">
        <v>502</v>
      </c>
      <c r="M1071" s="118" t="s">
        <v>1</v>
      </c>
      <c r="N1071" s="118" t="s">
        <v>503</v>
      </c>
      <c r="O1071" s="118" t="s">
        <v>1</v>
      </c>
    </row>
    <row r="1072" spans="1:15" customFormat="1" x14ac:dyDescent="0.3">
      <c r="A1072" s="115" t="s">
        <v>1</v>
      </c>
      <c r="B1072" s="55" t="s">
        <v>14</v>
      </c>
      <c r="C1072" s="55" t="s">
        <v>15</v>
      </c>
      <c r="D1072" s="55" t="s">
        <v>14</v>
      </c>
      <c r="E1072" s="55" t="s">
        <v>15</v>
      </c>
      <c r="F1072" s="55" t="s">
        <v>14</v>
      </c>
      <c r="G1072" s="55" t="s">
        <v>15</v>
      </c>
      <c r="H1072" s="80" t="s">
        <v>14</v>
      </c>
      <c r="I1072" s="80" t="s">
        <v>15</v>
      </c>
      <c r="J1072" s="80" t="s">
        <v>14</v>
      </c>
      <c r="K1072" s="80" t="s">
        <v>15</v>
      </c>
      <c r="L1072" s="80" t="s">
        <v>14</v>
      </c>
      <c r="M1072" s="80" t="s">
        <v>15</v>
      </c>
      <c r="N1072" s="80" t="s">
        <v>14</v>
      </c>
      <c r="O1072" s="80" t="s">
        <v>15</v>
      </c>
    </row>
    <row r="1073" spans="1:15" customFormat="1" x14ac:dyDescent="0.3">
      <c r="A1073" s="56" t="s">
        <v>16</v>
      </c>
      <c r="B1073" s="57">
        <v>226.49303986499999</v>
      </c>
      <c r="C1073" s="57">
        <v>226.49303986499999</v>
      </c>
      <c r="D1073" s="57">
        <v>12.4419576559</v>
      </c>
      <c r="E1073" s="57">
        <v>12.4419576559</v>
      </c>
      <c r="F1073" s="57">
        <v>116.7298037602</v>
      </c>
      <c r="G1073" s="57">
        <v>116.7298037602</v>
      </c>
      <c r="H1073" s="85">
        <v>21.385187425200002</v>
      </c>
      <c r="I1073" s="85">
        <v>21.385187425200002</v>
      </c>
      <c r="J1073" s="85">
        <v>25.352538978999998</v>
      </c>
      <c r="K1073" s="85">
        <v>25.352538978999998</v>
      </c>
      <c r="L1073" s="85">
        <v>24.7586978187</v>
      </c>
      <c r="M1073" s="85">
        <v>24.7586978187</v>
      </c>
      <c r="N1073" s="85">
        <v>24.290484360299999</v>
      </c>
      <c r="O1073" s="85">
        <v>24.290484360299999</v>
      </c>
    </row>
    <row r="1074" spans="1:15" customFormat="1" x14ac:dyDescent="0.3">
      <c r="A1074" s="58" t="s">
        <v>310</v>
      </c>
      <c r="B1074" s="59">
        <v>1.2079830352000001</v>
      </c>
      <c r="C1074" s="60">
        <v>5.3334223246772304E-3</v>
      </c>
      <c r="D1074" s="67">
        <v>0</v>
      </c>
      <c r="E1074" s="68">
        <v>0</v>
      </c>
      <c r="F1074" s="59">
        <v>0</v>
      </c>
      <c r="G1074" s="60">
        <v>0</v>
      </c>
      <c r="H1074" s="92">
        <v>0</v>
      </c>
      <c r="I1074" s="93">
        <v>0</v>
      </c>
      <c r="J1074" s="92">
        <v>1.2079830352000001</v>
      </c>
      <c r="K1074" s="96">
        <v>4.7647418516961801</v>
      </c>
      <c r="L1074" s="92">
        <v>0</v>
      </c>
      <c r="M1074" s="93">
        <v>0</v>
      </c>
      <c r="N1074" s="92">
        <v>0</v>
      </c>
      <c r="O1074" s="93">
        <v>0</v>
      </c>
    </row>
    <row r="1075" spans="1:15" customFormat="1" x14ac:dyDescent="0.3">
      <c r="A1075" s="58" t="s">
        <v>311</v>
      </c>
      <c r="B1075" s="63">
        <v>215.53136235209999</v>
      </c>
      <c r="C1075" s="64">
        <v>0.95160258558305499</v>
      </c>
      <c r="D1075" s="70">
        <v>12.4419576559</v>
      </c>
      <c r="E1075" s="71">
        <v>100</v>
      </c>
      <c r="F1075" s="63">
        <v>114.058344784</v>
      </c>
      <c r="G1075" s="64">
        <v>0.97711416544751495</v>
      </c>
      <c r="H1075" s="94">
        <v>19.714561244900001</v>
      </c>
      <c r="I1075" s="95">
        <v>92.187928274449604</v>
      </c>
      <c r="J1075" s="94">
        <v>24.1445559438</v>
      </c>
      <c r="K1075" s="95">
        <v>95.235258148303799</v>
      </c>
      <c r="L1075" s="94">
        <v>19.3470884975</v>
      </c>
      <c r="M1075" s="97">
        <v>78.142593116861505</v>
      </c>
      <c r="N1075" s="94">
        <v>24.290484360299999</v>
      </c>
      <c r="O1075" s="95">
        <v>100</v>
      </c>
    </row>
    <row r="1076" spans="1:15" customFormat="1" x14ac:dyDescent="0.3">
      <c r="A1076" s="58" t="s">
        <v>312</v>
      </c>
      <c r="B1076" s="73">
        <v>4.3658193765746001</v>
      </c>
      <c r="C1076" s="73">
        <v>4.3658193765746001</v>
      </c>
      <c r="D1076" s="74">
        <v>4.5404573951199199</v>
      </c>
      <c r="E1076" s="74">
        <v>4.5404573951199199</v>
      </c>
      <c r="F1076" s="73">
        <v>4.51561342980962</v>
      </c>
      <c r="G1076" s="78">
        <v>4.51561342980962</v>
      </c>
      <c r="H1076" s="99">
        <v>4.2162744452896401</v>
      </c>
      <c r="I1076" s="99">
        <v>4.2162744452896401</v>
      </c>
      <c r="J1076" s="99">
        <v>4.0698671907680399</v>
      </c>
      <c r="K1076" s="102">
        <v>4.0698671907680399</v>
      </c>
      <c r="L1076" s="99">
        <v>3.9724135703136998</v>
      </c>
      <c r="M1076" s="102">
        <v>3.9724135703136998</v>
      </c>
      <c r="N1076" s="99">
        <v>4.3481376107930201</v>
      </c>
      <c r="O1076" s="99">
        <v>4.3481376107930201</v>
      </c>
    </row>
    <row r="1077" spans="1:15" customFormat="1" x14ac:dyDescent="0.3">
      <c r="A1077" s="65" t="s">
        <v>1</v>
      </c>
      <c r="H1077" s="84"/>
      <c r="I1077" s="84"/>
      <c r="J1077" s="84"/>
      <c r="K1077" s="84"/>
      <c r="L1077" s="84"/>
      <c r="M1077" s="84"/>
      <c r="N1077" s="84"/>
      <c r="O1077" s="84"/>
    </row>
    <row r="1078" spans="1:15" customFormat="1" x14ac:dyDescent="0.3">
      <c r="A1078" s="65" t="s">
        <v>1</v>
      </c>
      <c r="H1078" s="84"/>
      <c r="I1078" s="84"/>
      <c r="J1078" s="84"/>
      <c r="K1078" s="84"/>
      <c r="L1078" s="84"/>
      <c r="M1078" s="84"/>
      <c r="N1078" s="84"/>
      <c r="O1078" s="84"/>
    </row>
    <row r="1079" spans="1:15" customFormat="1" x14ac:dyDescent="0.3">
      <c r="A1079" s="53" t="s">
        <v>446</v>
      </c>
      <c r="H1079" s="84"/>
      <c r="I1079" s="84"/>
      <c r="J1079" s="84"/>
      <c r="K1079" s="84"/>
      <c r="L1079" s="84"/>
      <c r="M1079" s="84"/>
      <c r="N1079" s="84"/>
      <c r="O1079" s="84"/>
    </row>
    <row r="1080" spans="1:15" customFormat="1" x14ac:dyDescent="0.3">
      <c r="A1080" s="54" t="s">
        <v>1</v>
      </c>
      <c r="H1080" s="84"/>
      <c r="I1080" s="84"/>
      <c r="J1080" s="84"/>
      <c r="K1080" s="84"/>
      <c r="L1080" s="84"/>
      <c r="M1080" s="84"/>
      <c r="N1080" s="84"/>
      <c r="O1080" s="84"/>
    </row>
    <row r="1081" spans="1:15" customFormat="1" ht="25.5" customHeight="1" x14ac:dyDescent="0.3">
      <c r="A1081" s="114" t="s">
        <v>1</v>
      </c>
      <c r="B1081" s="113" t="s">
        <v>504</v>
      </c>
      <c r="C1081" s="113" t="s">
        <v>1</v>
      </c>
      <c r="D1081" s="113" t="s">
        <v>498</v>
      </c>
      <c r="E1081" s="113" t="s">
        <v>1</v>
      </c>
      <c r="F1081" s="113" t="s">
        <v>499</v>
      </c>
      <c r="G1081" s="113" t="s">
        <v>1</v>
      </c>
      <c r="H1081" s="118" t="s">
        <v>500</v>
      </c>
      <c r="I1081" s="118" t="s">
        <v>1</v>
      </c>
      <c r="J1081" s="118" t="s">
        <v>501</v>
      </c>
      <c r="K1081" s="118" t="s">
        <v>1</v>
      </c>
      <c r="L1081" s="118" t="s">
        <v>502</v>
      </c>
      <c r="M1081" s="118" t="s">
        <v>1</v>
      </c>
      <c r="N1081" s="118" t="s">
        <v>503</v>
      </c>
      <c r="O1081" s="118" t="s">
        <v>1</v>
      </c>
    </row>
    <row r="1082" spans="1:15" customFormat="1" x14ac:dyDescent="0.3">
      <c r="A1082" s="115" t="s">
        <v>1</v>
      </c>
      <c r="B1082" s="55" t="s">
        <v>14</v>
      </c>
      <c r="C1082" s="55" t="s">
        <v>15</v>
      </c>
      <c r="D1082" s="55" t="s">
        <v>14</v>
      </c>
      <c r="E1082" s="55" t="s">
        <v>15</v>
      </c>
      <c r="F1082" s="55" t="s">
        <v>14</v>
      </c>
      <c r="G1082" s="55" t="s">
        <v>15</v>
      </c>
      <c r="H1082" s="80" t="s">
        <v>14</v>
      </c>
      <c r="I1082" s="80" t="s">
        <v>15</v>
      </c>
      <c r="J1082" s="80" t="s">
        <v>14</v>
      </c>
      <c r="K1082" s="80" t="s">
        <v>15</v>
      </c>
      <c r="L1082" s="80" t="s">
        <v>14</v>
      </c>
      <c r="M1082" s="80" t="s">
        <v>15</v>
      </c>
      <c r="N1082" s="80" t="s">
        <v>14</v>
      </c>
      <c r="O1082" s="80" t="s">
        <v>15</v>
      </c>
    </row>
    <row r="1083" spans="1:15" customFormat="1" x14ac:dyDescent="0.3">
      <c r="A1083" s="56" t="s">
        <v>16</v>
      </c>
      <c r="B1083" s="57">
        <v>140.3997272849</v>
      </c>
      <c r="C1083" s="57">
        <v>140.3997272849</v>
      </c>
      <c r="D1083" s="57">
        <v>8.6429023197999992</v>
      </c>
      <c r="E1083" s="57">
        <v>8.6429023197999992</v>
      </c>
      <c r="F1083" s="57">
        <v>28.041269189400001</v>
      </c>
      <c r="G1083" s="57">
        <v>28.041269189400001</v>
      </c>
      <c r="H1083" s="85">
        <v>61.932183468200002</v>
      </c>
      <c r="I1083" s="85">
        <v>61.932183468200002</v>
      </c>
      <c r="J1083" s="85">
        <v>24.967378159900001</v>
      </c>
      <c r="K1083" s="85">
        <v>24.967378159900001</v>
      </c>
      <c r="L1083" s="85">
        <v>21.805577394899998</v>
      </c>
      <c r="M1083" s="85">
        <v>21.805577394899998</v>
      </c>
      <c r="N1083" s="85">
        <v>7.2450084509000003</v>
      </c>
      <c r="O1083" s="85">
        <v>7.2450084509000003</v>
      </c>
    </row>
    <row r="1084" spans="1:15" customFormat="1" x14ac:dyDescent="0.3">
      <c r="A1084" s="58" t="s">
        <v>310</v>
      </c>
      <c r="B1084" s="59">
        <v>0</v>
      </c>
      <c r="C1084" s="60">
        <v>0</v>
      </c>
      <c r="D1084" s="67">
        <v>0</v>
      </c>
      <c r="E1084" s="68">
        <v>0</v>
      </c>
      <c r="F1084" s="59">
        <v>0</v>
      </c>
      <c r="G1084" s="60">
        <v>0</v>
      </c>
      <c r="H1084" s="86">
        <v>0</v>
      </c>
      <c r="I1084" s="87">
        <v>0</v>
      </c>
      <c r="J1084" s="92">
        <v>0</v>
      </c>
      <c r="K1084" s="93">
        <v>0</v>
      </c>
      <c r="L1084" s="92">
        <v>0</v>
      </c>
      <c r="M1084" s="93">
        <v>0</v>
      </c>
      <c r="N1084" s="92">
        <v>0</v>
      </c>
      <c r="O1084" s="93">
        <v>0</v>
      </c>
    </row>
    <row r="1085" spans="1:15" customFormat="1" x14ac:dyDescent="0.3">
      <c r="A1085" s="58" t="s">
        <v>311</v>
      </c>
      <c r="B1085" s="63">
        <v>138.5062161438</v>
      </c>
      <c r="C1085" s="64">
        <v>0.98651342721444402</v>
      </c>
      <c r="D1085" s="70">
        <v>8.6429023197999992</v>
      </c>
      <c r="E1085" s="71">
        <v>100</v>
      </c>
      <c r="F1085" s="63">
        <v>28.041269189400001</v>
      </c>
      <c r="G1085" s="64">
        <v>1</v>
      </c>
      <c r="H1085" s="89">
        <v>60.301361122000102</v>
      </c>
      <c r="I1085" s="91">
        <v>0.97366761100813803</v>
      </c>
      <c r="J1085" s="94">
        <v>24.459969348200001</v>
      </c>
      <c r="K1085" s="95">
        <v>97.967712875375298</v>
      </c>
      <c r="L1085" s="94">
        <v>21.542888600000001</v>
      </c>
      <c r="M1085" s="95">
        <v>98.795313739495697</v>
      </c>
      <c r="N1085" s="94">
        <v>7.2450084509000003</v>
      </c>
      <c r="O1085" s="95">
        <v>100</v>
      </c>
    </row>
    <row r="1086" spans="1:15" customFormat="1" x14ac:dyDescent="0.3">
      <c r="A1086" s="58" t="s">
        <v>312</v>
      </c>
      <c r="B1086" s="73">
        <v>4.5285961474070602</v>
      </c>
      <c r="C1086" s="73">
        <v>4.5285961474070602</v>
      </c>
      <c r="D1086" s="74">
        <v>4.1151550708631701</v>
      </c>
      <c r="E1086" s="75">
        <v>4.1151550708631701</v>
      </c>
      <c r="F1086" s="73">
        <v>4.6681721189596699</v>
      </c>
      <c r="G1086" s="73">
        <v>4.6681721189596699</v>
      </c>
      <c r="H1086" s="98">
        <v>4.5003839612180299</v>
      </c>
      <c r="I1086" s="98">
        <v>4.5003839612180299</v>
      </c>
      <c r="J1086" s="99">
        <v>4.5822407219772803</v>
      </c>
      <c r="K1086" s="99">
        <v>4.5822407219772803</v>
      </c>
      <c r="L1086" s="99">
        <v>4.4136655341999704</v>
      </c>
      <c r="M1086" s="99">
        <v>4.4136655341999704</v>
      </c>
      <c r="N1086" s="99">
        <v>4.4584843566590102</v>
      </c>
      <c r="O1086" s="99">
        <v>4.4584843566590102</v>
      </c>
    </row>
    <row r="1087" spans="1:15" customFormat="1" x14ac:dyDescent="0.3">
      <c r="A1087" s="65" t="s">
        <v>1</v>
      </c>
      <c r="H1087" s="84"/>
      <c r="I1087" s="84"/>
      <c r="J1087" s="84"/>
      <c r="K1087" s="84"/>
      <c r="L1087" s="84"/>
      <c r="M1087" s="84"/>
      <c r="N1087" s="84"/>
      <c r="O1087" s="84"/>
    </row>
    <row r="1088" spans="1:15" customFormat="1" x14ac:dyDescent="0.3">
      <c r="A1088" s="65" t="s">
        <v>1</v>
      </c>
      <c r="H1088" s="84"/>
      <c r="I1088" s="84"/>
      <c r="J1088" s="84"/>
      <c r="K1088" s="84"/>
      <c r="L1088" s="84"/>
      <c r="M1088" s="84"/>
      <c r="N1088" s="84"/>
      <c r="O1088" s="84"/>
    </row>
    <row r="1089" spans="1:15" customFormat="1" x14ac:dyDescent="0.3">
      <c r="A1089" s="53" t="s">
        <v>447</v>
      </c>
      <c r="H1089" s="84"/>
      <c r="I1089" s="84"/>
      <c r="J1089" s="84"/>
      <c r="K1089" s="84"/>
      <c r="L1089" s="84"/>
      <c r="M1089" s="84"/>
      <c r="N1089" s="84"/>
      <c r="O1089" s="84"/>
    </row>
    <row r="1090" spans="1:15" customFormat="1" x14ac:dyDescent="0.3">
      <c r="A1090" s="54" t="s">
        <v>1</v>
      </c>
      <c r="H1090" s="84"/>
      <c r="I1090" s="84"/>
      <c r="J1090" s="84"/>
      <c r="K1090" s="84"/>
      <c r="L1090" s="84"/>
      <c r="M1090" s="84"/>
      <c r="N1090" s="84"/>
      <c r="O1090" s="84"/>
    </row>
    <row r="1091" spans="1:15" customFormat="1" ht="25.5" customHeight="1" x14ac:dyDescent="0.3">
      <c r="A1091" s="114" t="s">
        <v>1</v>
      </c>
      <c r="B1091" s="113" t="s">
        <v>504</v>
      </c>
      <c r="C1091" s="113" t="s">
        <v>1</v>
      </c>
      <c r="D1091" s="113" t="s">
        <v>498</v>
      </c>
      <c r="E1091" s="113" t="s">
        <v>1</v>
      </c>
      <c r="F1091" s="113" t="s">
        <v>499</v>
      </c>
      <c r="G1091" s="113" t="s">
        <v>1</v>
      </c>
      <c r="H1091" s="118" t="s">
        <v>500</v>
      </c>
      <c r="I1091" s="118" t="s">
        <v>1</v>
      </c>
      <c r="J1091" s="118" t="s">
        <v>501</v>
      </c>
      <c r="K1091" s="118" t="s">
        <v>1</v>
      </c>
      <c r="L1091" s="118" t="s">
        <v>502</v>
      </c>
      <c r="M1091" s="118" t="s">
        <v>1</v>
      </c>
      <c r="N1091" s="118" t="s">
        <v>503</v>
      </c>
      <c r="O1091" s="118" t="s">
        <v>1</v>
      </c>
    </row>
    <row r="1092" spans="1:15" customFormat="1" x14ac:dyDescent="0.3">
      <c r="A1092" s="115" t="s">
        <v>1</v>
      </c>
      <c r="B1092" s="55" t="s">
        <v>14</v>
      </c>
      <c r="C1092" s="55" t="s">
        <v>15</v>
      </c>
      <c r="D1092" s="55" t="s">
        <v>14</v>
      </c>
      <c r="E1092" s="55" t="s">
        <v>15</v>
      </c>
      <c r="F1092" s="55" t="s">
        <v>14</v>
      </c>
      <c r="G1092" s="55" t="s">
        <v>15</v>
      </c>
      <c r="H1092" s="80" t="s">
        <v>14</v>
      </c>
      <c r="I1092" s="80" t="s">
        <v>15</v>
      </c>
      <c r="J1092" s="80" t="s">
        <v>14</v>
      </c>
      <c r="K1092" s="80" t="s">
        <v>15</v>
      </c>
      <c r="L1092" s="80" t="s">
        <v>14</v>
      </c>
      <c r="M1092" s="80" t="s">
        <v>15</v>
      </c>
      <c r="N1092" s="80" t="s">
        <v>14</v>
      </c>
      <c r="O1092" s="80" t="s">
        <v>15</v>
      </c>
    </row>
    <row r="1093" spans="1:15" customFormat="1" x14ac:dyDescent="0.3">
      <c r="A1093" s="56" t="s">
        <v>16</v>
      </c>
      <c r="B1093" s="57">
        <v>27.280717877200001</v>
      </c>
      <c r="C1093" s="57">
        <v>27.280717877200001</v>
      </c>
      <c r="D1093" s="57">
        <v>0</v>
      </c>
      <c r="E1093" s="57">
        <v>0</v>
      </c>
      <c r="F1093" s="57">
        <v>18.8184753914</v>
      </c>
      <c r="G1093" s="57">
        <v>18.8184753914</v>
      </c>
      <c r="H1093" s="85">
        <v>3.3160644197</v>
      </c>
      <c r="I1093" s="85">
        <v>3.3160644197</v>
      </c>
      <c r="J1093" s="85">
        <v>4.9676148056000002</v>
      </c>
      <c r="K1093" s="85">
        <v>4.9676148056000002</v>
      </c>
      <c r="L1093" s="85">
        <v>0</v>
      </c>
      <c r="M1093" s="85">
        <v>0</v>
      </c>
      <c r="N1093" s="85">
        <v>1.6494856630000001</v>
      </c>
      <c r="O1093" s="85">
        <v>1.6494856630000001</v>
      </c>
    </row>
    <row r="1094" spans="1:15" customFormat="1" x14ac:dyDescent="0.3">
      <c r="A1094" s="58" t="s">
        <v>310</v>
      </c>
      <c r="B1094" s="67">
        <v>0</v>
      </c>
      <c r="C1094" s="68">
        <v>0</v>
      </c>
      <c r="D1094" s="67"/>
      <c r="E1094" s="68"/>
      <c r="F1094" s="67">
        <v>0</v>
      </c>
      <c r="G1094" s="68">
        <v>0</v>
      </c>
      <c r="H1094" s="92">
        <v>0</v>
      </c>
      <c r="I1094" s="93">
        <v>0</v>
      </c>
      <c r="J1094" s="92">
        <v>0</v>
      </c>
      <c r="K1094" s="93">
        <v>0</v>
      </c>
      <c r="L1094" s="92"/>
      <c r="M1094" s="93"/>
      <c r="N1094" s="92">
        <v>0</v>
      </c>
      <c r="O1094" s="93">
        <v>0</v>
      </c>
    </row>
    <row r="1095" spans="1:15" customFormat="1" x14ac:dyDescent="0.3">
      <c r="A1095" s="58" t="s">
        <v>311</v>
      </c>
      <c r="B1095" s="70">
        <v>17.000646694299999</v>
      </c>
      <c r="C1095" s="71">
        <v>62.317446230065599</v>
      </c>
      <c r="D1095" s="70"/>
      <c r="E1095" s="71"/>
      <c r="F1095" s="70">
        <v>11.216992318799999</v>
      </c>
      <c r="G1095" s="71">
        <v>59.606275670589902</v>
      </c>
      <c r="H1095" s="94">
        <v>1.8454593446000001</v>
      </c>
      <c r="I1095" s="95">
        <v>55.652095708290098</v>
      </c>
      <c r="J1095" s="94">
        <v>2.2890266953</v>
      </c>
      <c r="K1095" s="95">
        <v>46.078989311320498</v>
      </c>
      <c r="L1095" s="94"/>
      <c r="M1095" s="95"/>
      <c r="N1095" s="94">
        <v>1.6494856630000001</v>
      </c>
      <c r="O1095" s="95">
        <v>100</v>
      </c>
    </row>
    <row r="1096" spans="1:15" customFormat="1" x14ac:dyDescent="0.3">
      <c r="A1096" s="58" t="s">
        <v>312</v>
      </c>
      <c r="B1096" s="74">
        <v>4.1080610135909899</v>
      </c>
      <c r="C1096" s="74">
        <v>4.1080610135909899</v>
      </c>
      <c r="D1096" s="74"/>
      <c r="E1096" s="74"/>
      <c r="F1096" s="74">
        <v>3.9916526585372698</v>
      </c>
      <c r="G1096" s="74">
        <v>3.9916526585372698</v>
      </c>
      <c r="H1096" s="99">
        <v>4.1130419141657999</v>
      </c>
      <c r="I1096" s="99">
        <v>4.1130419141657999</v>
      </c>
      <c r="J1096" s="99">
        <v>3.9215797862264101</v>
      </c>
      <c r="K1096" s="99">
        <v>3.9215797862264101</v>
      </c>
      <c r="L1096" s="99"/>
      <c r="M1096" s="99"/>
      <c r="N1096" s="99">
        <v>5</v>
      </c>
      <c r="O1096" s="103">
        <v>5</v>
      </c>
    </row>
    <row r="1097" spans="1:15" customFormat="1" x14ac:dyDescent="0.3">
      <c r="A1097" s="65" t="s">
        <v>1</v>
      </c>
      <c r="H1097" s="84"/>
      <c r="I1097" s="84"/>
      <c r="J1097" s="84"/>
      <c r="K1097" s="84"/>
      <c r="L1097" s="84"/>
      <c r="M1097" s="84"/>
      <c r="N1097" s="84"/>
      <c r="O1097" s="84"/>
    </row>
    <row r="1098" spans="1:15" customFormat="1" x14ac:dyDescent="0.3">
      <c r="A1098" s="65" t="s">
        <v>1</v>
      </c>
      <c r="H1098" s="84"/>
      <c r="I1098" s="84"/>
      <c r="J1098" s="84"/>
      <c r="K1098" s="84"/>
      <c r="L1098" s="84"/>
      <c r="M1098" s="84"/>
      <c r="N1098" s="84"/>
      <c r="O1098" s="84"/>
    </row>
    <row r="1099" spans="1:15" customFormat="1" x14ac:dyDescent="0.3">
      <c r="A1099" s="53" t="s">
        <v>448</v>
      </c>
      <c r="H1099" s="84"/>
      <c r="I1099" s="84"/>
      <c r="J1099" s="84"/>
      <c r="K1099" s="84"/>
      <c r="L1099" s="84"/>
      <c r="M1099" s="84"/>
      <c r="N1099" s="84"/>
      <c r="O1099" s="84"/>
    </row>
    <row r="1100" spans="1:15" customFormat="1" x14ac:dyDescent="0.3">
      <c r="A1100" s="54" t="s">
        <v>1</v>
      </c>
      <c r="H1100" s="84"/>
      <c r="I1100" s="84"/>
      <c r="J1100" s="84"/>
      <c r="K1100" s="84"/>
      <c r="L1100" s="84"/>
      <c r="M1100" s="84"/>
      <c r="N1100" s="84"/>
      <c r="O1100" s="84"/>
    </row>
    <row r="1101" spans="1:15" customFormat="1" ht="25.5" customHeight="1" x14ac:dyDescent="0.3">
      <c r="A1101" s="114" t="s">
        <v>1</v>
      </c>
      <c r="B1101" s="113" t="s">
        <v>504</v>
      </c>
      <c r="C1101" s="113" t="s">
        <v>1</v>
      </c>
      <c r="D1101" s="113" t="s">
        <v>498</v>
      </c>
      <c r="E1101" s="113" t="s">
        <v>1</v>
      </c>
      <c r="F1101" s="113" t="s">
        <v>499</v>
      </c>
      <c r="G1101" s="113" t="s">
        <v>1</v>
      </c>
      <c r="H1101" s="118" t="s">
        <v>500</v>
      </c>
      <c r="I1101" s="118" t="s">
        <v>1</v>
      </c>
      <c r="J1101" s="118" t="s">
        <v>501</v>
      </c>
      <c r="K1101" s="118" t="s">
        <v>1</v>
      </c>
      <c r="L1101" s="118" t="s">
        <v>502</v>
      </c>
      <c r="M1101" s="118" t="s">
        <v>1</v>
      </c>
      <c r="N1101" s="118" t="s">
        <v>503</v>
      </c>
      <c r="O1101" s="118" t="s">
        <v>1</v>
      </c>
    </row>
    <row r="1102" spans="1:15" customFormat="1" x14ac:dyDescent="0.3">
      <c r="A1102" s="115" t="s">
        <v>1</v>
      </c>
      <c r="B1102" s="55" t="s">
        <v>14</v>
      </c>
      <c r="C1102" s="55" t="s">
        <v>15</v>
      </c>
      <c r="D1102" s="55" t="s">
        <v>14</v>
      </c>
      <c r="E1102" s="55" t="s">
        <v>15</v>
      </c>
      <c r="F1102" s="55" t="s">
        <v>14</v>
      </c>
      <c r="G1102" s="55" t="s">
        <v>15</v>
      </c>
      <c r="H1102" s="80" t="s">
        <v>14</v>
      </c>
      <c r="I1102" s="80" t="s">
        <v>15</v>
      </c>
      <c r="J1102" s="80" t="s">
        <v>14</v>
      </c>
      <c r="K1102" s="80" t="s">
        <v>15</v>
      </c>
      <c r="L1102" s="80" t="s">
        <v>14</v>
      </c>
      <c r="M1102" s="80" t="s">
        <v>15</v>
      </c>
      <c r="N1102" s="80" t="s">
        <v>14</v>
      </c>
      <c r="O1102" s="80" t="s">
        <v>15</v>
      </c>
    </row>
    <row r="1103" spans="1:15" customFormat="1" x14ac:dyDescent="0.3">
      <c r="A1103" s="56" t="s">
        <v>16</v>
      </c>
      <c r="B1103" s="57">
        <v>113.8784434655</v>
      </c>
      <c r="C1103" s="57">
        <v>113.8784434655</v>
      </c>
      <c r="D1103" s="57">
        <v>2.0593512300999999</v>
      </c>
      <c r="E1103" s="57">
        <v>2.0593512300999999</v>
      </c>
      <c r="F1103" s="57">
        <v>46.064847678699998</v>
      </c>
      <c r="G1103" s="57">
        <v>46.064847678699998</v>
      </c>
      <c r="H1103" s="85">
        <v>13.607657527300001</v>
      </c>
      <c r="I1103" s="85">
        <v>13.607657527300001</v>
      </c>
      <c r="J1103" s="85">
        <v>17.023717643299999</v>
      </c>
      <c r="K1103" s="85">
        <v>17.023717643299999</v>
      </c>
      <c r="L1103" s="85">
        <v>28.999780941000001</v>
      </c>
      <c r="M1103" s="85">
        <v>28.999780941000001</v>
      </c>
      <c r="N1103" s="85">
        <v>11.926258332</v>
      </c>
      <c r="O1103" s="85">
        <v>11.926258332</v>
      </c>
    </row>
    <row r="1104" spans="1:15" customFormat="1" x14ac:dyDescent="0.3">
      <c r="A1104" s="58" t="s">
        <v>310</v>
      </c>
      <c r="B1104" s="59">
        <v>7.7470843103</v>
      </c>
      <c r="C1104" s="60">
        <v>6.8029418690175703E-2</v>
      </c>
      <c r="D1104" s="67">
        <v>0</v>
      </c>
      <c r="E1104" s="68">
        <v>0</v>
      </c>
      <c r="F1104" s="59">
        <v>0</v>
      </c>
      <c r="G1104" s="60">
        <v>0</v>
      </c>
      <c r="H1104" s="92">
        <v>0</v>
      </c>
      <c r="I1104" s="93">
        <v>0</v>
      </c>
      <c r="J1104" s="92">
        <v>7.7470843103000204</v>
      </c>
      <c r="K1104" s="96">
        <v>45.507594008697701</v>
      </c>
      <c r="L1104" s="92">
        <v>0</v>
      </c>
      <c r="M1104" s="93">
        <v>0</v>
      </c>
      <c r="N1104" s="92">
        <v>0</v>
      </c>
      <c r="O1104" s="93">
        <v>0</v>
      </c>
    </row>
    <row r="1105" spans="1:15" customFormat="1" x14ac:dyDescent="0.3">
      <c r="A1105" s="58" t="s">
        <v>311</v>
      </c>
      <c r="B1105" s="63">
        <v>98.677098508700297</v>
      </c>
      <c r="C1105" s="64">
        <v>0.86651253306421105</v>
      </c>
      <c r="D1105" s="70">
        <v>2.0593512300999999</v>
      </c>
      <c r="E1105" s="71">
        <v>100</v>
      </c>
      <c r="F1105" s="63">
        <v>43.386082419100099</v>
      </c>
      <c r="G1105" s="64">
        <v>0.94184795142959599</v>
      </c>
      <c r="H1105" s="94">
        <v>13.607657527300001</v>
      </c>
      <c r="I1105" s="95">
        <v>100</v>
      </c>
      <c r="J1105" s="94">
        <v>9.2766333329999995</v>
      </c>
      <c r="K1105" s="97">
        <v>54.492405991302299</v>
      </c>
      <c r="L1105" s="94">
        <v>25.193702117499999</v>
      </c>
      <c r="M1105" s="95">
        <v>86.875491124421004</v>
      </c>
      <c r="N1105" s="94">
        <v>10.9568417686</v>
      </c>
      <c r="O1105" s="95">
        <v>91.871578357489497</v>
      </c>
    </row>
    <row r="1106" spans="1:15" customFormat="1" x14ac:dyDescent="0.3">
      <c r="A1106" s="58" t="s">
        <v>312</v>
      </c>
      <c r="B1106" s="73">
        <v>4.2306541246902301</v>
      </c>
      <c r="C1106" s="73">
        <v>4.2306541246902301</v>
      </c>
      <c r="D1106" s="74">
        <v>4.7028450669532997</v>
      </c>
      <c r="E1106" s="74">
        <v>4.7028450669532997</v>
      </c>
      <c r="F1106" s="73">
        <v>4.3995279683979396</v>
      </c>
      <c r="G1106" s="73">
        <v>4.3995279683979396</v>
      </c>
      <c r="H1106" s="99">
        <v>4.8024292386910599</v>
      </c>
      <c r="I1106" s="103">
        <v>4.8024292386910599</v>
      </c>
      <c r="J1106" s="99">
        <v>3.0752870687622398</v>
      </c>
      <c r="K1106" s="99">
        <v>3.0752870687622398</v>
      </c>
      <c r="L1106" s="99">
        <v>4.4032938704362703</v>
      </c>
      <c r="M1106" s="99">
        <v>4.4032938704362703</v>
      </c>
      <c r="N1106" s="99">
        <v>4.4710971011524103</v>
      </c>
      <c r="O1106" s="99">
        <v>4.4710971011524103</v>
      </c>
    </row>
    <row r="1107" spans="1:15" customFormat="1" x14ac:dyDescent="0.3">
      <c r="A1107" s="65" t="s">
        <v>1</v>
      </c>
      <c r="H1107" s="84"/>
      <c r="I1107" s="84"/>
      <c r="J1107" s="84"/>
      <c r="K1107" s="84"/>
      <c r="L1107" s="84"/>
      <c r="M1107" s="84"/>
      <c r="N1107" s="84"/>
      <c r="O1107" s="84"/>
    </row>
    <row r="1108" spans="1:15" customFormat="1" x14ac:dyDescent="0.3">
      <c r="A1108" s="65" t="s">
        <v>1</v>
      </c>
      <c r="H1108" s="84"/>
      <c r="I1108" s="84"/>
      <c r="J1108" s="84"/>
      <c r="K1108" s="84"/>
      <c r="L1108" s="84"/>
      <c r="M1108" s="84"/>
      <c r="N1108" s="84"/>
      <c r="O1108" s="84"/>
    </row>
    <row r="1109" spans="1:15" customFormat="1" x14ac:dyDescent="0.3">
      <c r="A1109" s="53" t="s">
        <v>449</v>
      </c>
      <c r="H1109" s="84"/>
      <c r="I1109" s="84"/>
      <c r="J1109" s="84"/>
      <c r="K1109" s="84"/>
      <c r="L1109" s="84"/>
      <c r="M1109" s="84"/>
      <c r="N1109" s="84"/>
      <c r="O1109" s="84"/>
    </row>
    <row r="1110" spans="1:15" customFormat="1" x14ac:dyDescent="0.3">
      <c r="A1110" s="54" t="s">
        <v>1</v>
      </c>
      <c r="H1110" s="84"/>
      <c r="I1110" s="84"/>
      <c r="J1110" s="84"/>
      <c r="K1110" s="84"/>
      <c r="L1110" s="84"/>
      <c r="M1110" s="84"/>
      <c r="N1110" s="84"/>
      <c r="O1110" s="84"/>
    </row>
    <row r="1111" spans="1:15" customFormat="1" ht="25.5" customHeight="1" x14ac:dyDescent="0.3">
      <c r="A1111" s="114" t="s">
        <v>1</v>
      </c>
      <c r="B1111" s="113" t="s">
        <v>504</v>
      </c>
      <c r="C1111" s="113" t="s">
        <v>1</v>
      </c>
      <c r="D1111" s="113" t="s">
        <v>498</v>
      </c>
      <c r="E1111" s="113" t="s">
        <v>1</v>
      </c>
      <c r="F1111" s="113" t="s">
        <v>499</v>
      </c>
      <c r="G1111" s="113" t="s">
        <v>1</v>
      </c>
      <c r="H1111" s="118" t="s">
        <v>500</v>
      </c>
      <c r="I1111" s="118" t="s">
        <v>1</v>
      </c>
      <c r="J1111" s="118" t="s">
        <v>501</v>
      </c>
      <c r="K1111" s="118" t="s">
        <v>1</v>
      </c>
      <c r="L1111" s="118" t="s">
        <v>502</v>
      </c>
      <c r="M1111" s="118" t="s">
        <v>1</v>
      </c>
      <c r="N1111" s="118" t="s">
        <v>503</v>
      </c>
      <c r="O1111" s="118" t="s">
        <v>1</v>
      </c>
    </row>
    <row r="1112" spans="1:15" customFormat="1" x14ac:dyDescent="0.3">
      <c r="A1112" s="115" t="s">
        <v>1</v>
      </c>
      <c r="B1112" s="55" t="s">
        <v>14</v>
      </c>
      <c r="C1112" s="55" t="s">
        <v>15</v>
      </c>
      <c r="D1112" s="55" t="s">
        <v>14</v>
      </c>
      <c r="E1112" s="55" t="s">
        <v>15</v>
      </c>
      <c r="F1112" s="55" t="s">
        <v>14</v>
      </c>
      <c r="G1112" s="55" t="s">
        <v>15</v>
      </c>
      <c r="H1112" s="80" t="s">
        <v>14</v>
      </c>
      <c r="I1112" s="80" t="s">
        <v>15</v>
      </c>
      <c r="J1112" s="80" t="s">
        <v>14</v>
      </c>
      <c r="K1112" s="80" t="s">
        <v>15</v>
      </c>
      <c r="L1112" s="80" t="s">
        <v>14</v>
      </c>
      <c r="M1112" s="80" t="s">
        <v>15</v>
      </c>
      <c r="N1112" s="80" t="s">
        <v>14</v>
      </c>
      <c r="O1112" s="80" t="s">
        <v>15</v>
      </c>
    </row>
    <row r="1113" spans="1:15" customFormat="1" x14ac:dyDescent="0.3">
      <c r="A1113" s="56" t="s">
        <v>16</v>
      </c>
      <c r="B1113" s="57">
        <v>18.376770733299999</v>
      </c>
      <c r="C1113" s="57">
        <v>18.376770733299999</v>
      </c>
      <c r="D1113" s="57">
        <v>0</v>
      </c>
      <c r="E1113" s="57">
        <v>0</v>
      </c>
      <c r="F1113" s="57">
        <v>0.3137290277</v>
      </c>
      <c r="G1113" s="57">
        <v>0.3137290277</v>
      </c>
      <c r="H1113" s="85">
        <v>6.7528681432999997</v>
      </c>
      <c r="I1113" s="85">
        <v>6.7528681432999997</v>
      </c>
      <c r="J1113" s="85">
        <v>0</v>
      </c>
      <c r="K1113" s="85">
        <v>0</v>
      </c>
      <c r="L1113" s="85">
        <v>9.6289443581</v>
      </c>
      <c r="M1113" s="85">
        <v>9.6289443581</v>
      </c>
      <c r="N1113" s="85">
        <v>1.6812292042000001</v>
      </c>
      <c r="O1113" s="85">
        <v>1.6812292042000001</v>
      </c>
    </row>
    <row r="1114" spans="1:15" customFormat="1" x14ac:dyDescent="0.3">
      <c r="A1114" s="58" t="s">
        <v>310</v>
      </c>
      <c r="B1114" s="67">
        <v>0</v>
      </c>
      <c r="C1114" s="68">
        <v>0</v>
      </c>
      <c r="D1114" s="67"/>
      <c r="E1114" s="68"/>
      <c r="F1114" s="67">
        <v>0</v>
      </c>
      <c r="G1114" s="68">
        <v>0</v>
      </c>
      <c r="H1114" s="92">
        <v>0</v>
      </c>
      <c r="I1114" s="93">
        <v>0</v>
      </c>
      <c r="J1114" s="92"/>
      <c r="K1114" s="93"/>
      <c r="L1114" s="92">
        <v>0</v>
      </c>
      <c r="M1114" s="93">
        <v>0</v>
      </c>
      <c r="N1114" s="92">
        <v>0</v>
      </c>
      <c r="O1114" s="93">
        <v>0</v>
      </c>
    </row>
    <row r="1115" spans="1:15" customFormat="1" x14ac:dyDescent="0.3">
      <c r="A1115" s="58" t="s">
        <v>311</v>
      </c>
      <c r="B1115" s="70">
        <v>18.376770733299999</v>
      </c>
      <c r="C1115" s="71">
        <v>100</v>
      </c>
      <c r="D1115" s="70"/>
      <c r="E1115" s="71"/>
      <c r="F1115" s="70">
        <v>0.3137290277</v>
      </c>
      <c r="G1115" s="71">
        <v>100</v>
      </c>
      <c r="H1115" s="94">
        <v>6.7528681432999997</v>
      </c>
      <c r="I1115" s="95">
        <v>100</v>
      </c>
      <c r="J1115" s="94"/>
      <c r="K1115" s="95"/>
      <c r="L1115" s="94">
        <v>9.6289443581</v>
      </c>
      <c r="M1115" s="95">
        <v>100</v>
      </c>
      <c r="N1115" s="94">
        <v>1.6812292042000001</v>
      </c>
      <c r="O1115" s="95">
        <v>100</v>
      </c>
    </row>
    <row r="1116" spans="1:15" customFormat="1" x14ac:dyDescent="0.3">
      <c r="A1116" s="58" t="s">
        <v>312</v>
      </c>
      <c r="B1116" s="74">
        <v>4.6445787043985698</v>
      </c>
      <c r="C1116" s="74">
        <v>4.6445787043985698</v>
      </c>
      <c r="D1116" s="74"/>
      <c r="E1116" s="74"/>
      <c r="F1116" s="74">
        <v>5</v>
      </c>
      <c r="G1116" s="76">
        <v>5</v>
      </c>
      <c r="H1116" s="99">
        <v>4.7095897343492901</v>
      </c>
      <c r="I1116" s="99">
        <v>4.7095897343492901</v>
      </c>
      <c r="J1116" s="99"/>
      <c r="K1116" s="99"/>
      <c r="L1116" s="99">
        <v>4.5253484430247699</v>
      </c>
      <c r="M1116" s="99">
        <v>4.5253484430247699</v>
      </c>
      <c r="N1116" s="99">
        <v>5</v>
      </c>
      <c r="O1116" s="103">
        <v>5</v>
      </c>
    </row>
    <row r="1117" spans="1:15" customFormat="1" x14ac:dyDescent="0.3">
      <c r="A1117" s="65" t="s">
        <v>1</v>
      </c>
      <c r="H1117" s="84"/>
      <c r="I1117" s="84"/>
      <c r="J1117" s="84"/>
      <c r="K1117" s="84"/>
      <c r="L1117" s="84"/>
      <c r="M1117" s="84"/>
      <c r="N1117" s="84"/>
      <c r="O1117" s="84"/>
    </row>
    <row r="1118" spans="1:15" customFormat="1" x14ac:dyDescent="0.3">
      <c r="A1118" s="65" t="s">
        <v>1</v>
      </c>
      <c r="H1118" s="84"/>
      <c r="I1118" s="84"/>
      <c r="J1118" s="84"/>
      <c r="K1118" s="84"/>
      <c r="L1118" s="84"/>
      <c r="M1118" s="84"/>
      <c r="N1118" s="84"/>
      <c r="O1118" s="84"/>
    </row>
    <row r="1119" spans="1:15" customFormat="1" x14ac:dyDescent="0.3">
      <c r="A1119" s="53" t="s">
        <v>450</v>
      </c>
      <c r="H1119" s="84"/>
      <c r="I1119" s="84"/>
      <c r="J1119" s="84"/>
      <c r="K1119" s="84"/>
      <c r="L1119" s="84"/>
      <c r="M1119" s="84"/>
      <c r="N1119" s="84"/>
      <c r="O1119" s="84"/>
    </row>
    <row r="1120" spans="1:15" customFormat="1" x14ac:dyDescent="0.3">
      <c r="A1120" s="54" t="s">
        <v>1</v>
      </c>
      <c r="H1120" s="84"/>
      <c r="I1120" s="84"/>
      <c r="J1120" s="84"/>
      <c r="K1120" s="84"/>
      <c r="L1120" s="84"/>
      <c r="M1120" s="84"/>
      <c r="N1120" s="84"/>
      <c r="O1120" s="84"/>
    </row>
    <row r="1121" spans="1:15" customFormat="1" ht="25.5" customHeight="1" x14ac:dyDescent="0.3">
      <c r="A1121" s="114" t="s">
        <v>1</v>
      </c>
      <c r="B1121" s="113" t="s">
        <v>504</v>
      </c>
      <c r="C1121" s="113" t="s">
        <v>1</v>
      </c>
      <c r="D1121" s="113" t="s">
        <v>498</v>
      </c>
      <c r="E1121" s="113" t="s">
        <v>1</v>
      </c>
      <c r="F1121" s="113" t="s">
        <v>499</v>
      </c>
      <c r="G1121" s="113" t="s">
        <v>1</v>
      </c>
      <c r="H1121" s="118" t="s">
        <v>500</v>
      </c>
      <c r="I1121" s="118" t="s">
        <v>1</v>
      </c>
      <c r="J1121" s="118" t="s">
        <v>501</v>
      </c>
      <c r="K1121" s="118" t="s">
        <v>1</v>
      </c>
      <c r="L1121" s="118" t="s">
        <v>502</v>
      </c>
      <c r="M1121" s="118" t="s">
        <v>1</v>
      </c>
      <c r="N1121" s="118" t="s">
        <v>503</v>
      </c>
      <c r="O1121" s="118" t="s">
        <v>1</v>
      </c>
    </row>
    <row r="1122" spans="1:15" customFormat="1" x14ac:dyDescent="0.3">
      <c r="A1122" s="115" t="s">
        <v>1</v>
      </c>
      <c r="B1122" s="55" t="s">
        <v>14</v>
      </c>
      <c r="C1122" s="55" t="s">
        <v>15</v>
      </c>
      <c r="D1122" s="55" t="s">
        <v>14</v>
      </c>
      <c r="E1122" s="55" t="s">
        <v>15</v>
      </c>
      <c r="F1122" s="55" t="s">
        <v>14</v>
      </c>
      <c r="G1122" s="55" t="s">
        <v>15</v>
      </c>
      <c r="H1122" s="80" t="s">
        <v>14</v>
      </c>
      <c r="I1122" s="80" t="s">
        <v>15</v>
      </c>
      <c r="J1122" s="80" t="s">
        <v>14</v>
      </c>
      <c r="K1122" s="80" t="s">
        <v>15</v>
      </c>
      <c r="L1122" s="80" t="s">
        <v>14</v>
      </c>
      <c r="M1122" s="80" t="s">
        <v>15</v>
      </c>
      <c r="N1122" s="80" t="s">
        <v>14</v>
      </c>
      <c r="O1122" s="80" t="s">
        <v>15</v>
      </c>
    </row>
    <row r="1123" spans="1:15" customFormat="1" x14ac:dyDescent="0.3">
      <c r="A1123" s="56" t="s">
        <v>16</v>
      </c>
      <c r="B1123" s="57">
        <v>58.355636148999999</v>
      </c>
      <c r="C1123" s="57">
        <v>58.355636148999999</v>
      </c>
      <c r="D1123" s="57">
        <v>0</v>
      </c>
      <c r="E1123" s="57">
        <v>0</v>
      </c>
      <c r="F1123" s="57">
        <v>23.422274760499999</v>
      </c>
      <c r="G1123" s="57">
        <v>23.422274760499999</v>
      </c>
      <c r="H1123" s="85">
        <v>20.874936931699999</v>
      </c>
      <c r="I1123" s="85">
        <v>20.874936931699999</v>
      </c>
      <c r="J1123" s="85">
        <v>6.6907235232</v>
      </c>
      <c r="K1123" s="85">
        <v>6.6907235232</v>
      </c>
      <c r="L1123" s="85">
        <v>8.4313943081999998</v>
      </c>
      <c r="M1123" s="85">
        <v>8.4313943081999998</v>
      </c>
      <c r="N1123" s="85">
        <v>2.8068563596999998</v>
      </c>
      <c r="O1123" s="85">
        <v>2.8068563596999998</v>
      </c>
    </row>
    <row r="1124" spans="1:15" customFormat="1" x14ac:dyDescent="0.3">
      <c r="A1124" s="58" t="s">
        <v>310</v>
      </c>
      <c r="B1124" s="59">
        <v>5.0581600276999996</v>
      </c>
      <c r="C1124" s="60">
        <v>8.6678174748792899E-2</v>
      </c>
      <c r="D1124" s="67"/>
      <c r="E1124" s="68"/>
      <c r="F1124" s="67">
        <v>0</v>
      </c>
      <c r="G1124" s="68">
        <v>0</v>
      </c>
      <c r="H1124" s="92">
        <v>5.0581600276999801</v>
      </c>
      <c r="I1124" s="93">
        <v>24.2307799264238</v>
      </c>
      <c r="J1124" s="92">
        <v>0</v>
      </c>
      <c r="K1124" s="93">
        <v>0</v>
      </c>
      <c r="L1124" s="92">
        <v>0</v>
      </c>
      <c r="M1124" s="93">
        <v>0</v>
      </c>
      <c r="N1124" s="92">
        <v>0</v>
      </c>
      <c r="O1124" s="93">
        <v>0</v>
      </c>
    </row>
    <row r="1125" spans="1:15" customFormat="1" x14ac:dyDescent="0.3">
      <c r="A1125" s="58" t="s">
        <v>311</v>
      </c>
      <c r="B1125" s="63">
        <v>51.3167392836001</v>
      </c>
      <c r="C1125" s="64">
        <v>0.879379313980444</v>
      </c>
      <c r="D1125" s="70"/>
      <c r="E1125" s="71"/>
      <c r="F1125" s="70">
        <v>23.422274760499999</v>
      </c>
      <c r="G1125" s="71">
        <v>100</v>
      </c>
      <c r="H1125" s="94">
        <v>13.836040066300001</v>
      </c>
      <c r="I1125" s="97">
        <v>66.280631704755194</v>
      </c>
      <c r="J1125" s="94">
        <v>6.6907235232</v>
      </c>
      <c r="K1125" s="95">
        <v>100</v>
      </c>
      <c r="L1125" s="94">
        <v>8.4313943082000105</v>
      </c>
      <c r="M1125" s="95">
        <v>100</v>
      </c>
      <c r="N1125" s="94">
        <v>2.8068563596999998</v>
      </c>
      <c r="O1125" s="95">
        <v>100</v>
      </c>
    </row>
    <row r="1126" spans="1:15" customFormat="1" x14ac:dyDescent="0.3">
      <c r="A1126" s="58" t="s">
        <v>312</v>
      </c>
      <c r="B1126" s="73">
        <v>4.3389662187452496</v>
      </c>
      <c r="C1126" s="73">
        <v>4.3389662187452496</v>
      </c>
      <c r="D1126" s="74"/>
      <c r="E1126" s="74"/>
      <c r="F1126" s="74">
        <v>4.6390616720090296</v>
      </c>
      <c r="G1126" s="74">
        <v>4.6390616720090296</v>
      </c>
      <c r="H1126" s="99">
        <v>3.7164767195050898</v>
      </c>
      <c r="I1126" s="102">
        <v>3.7164767195050898</v>
      </c>
      <c r="J1126" s="99">
        <v>4.5531217504605603</v>
      </c>
      <c r="K1126" s="99">
        <v>4.5531217504605603</v>
      </c>
      <c r="L1126" s="99">
        <v>4.9398191102026203</v>
      </c>
      <c r="M1126" s="103">
        <v>4.9398191102026203</v>
      </c>
      <c r="N1126" s="99">
        <v>5</v>
      </c>
      <c r="O1126" s="103">
        <v>5</v>
      </c>
    </row>
    <row r="1127" spans="1:15" customFormat="1" x14ac:dyDescent="0.3">
      <c r="A1127" s="65" t="s">
        <v>1</v>
      </c>
      <c r="H1127" s="84"/>
      <c r="I1127" s="84"/>
      <c r="J1127" s="84"/>
      <c r="K1127" s="84"/>
      <c r="L1127" s="84"/>
      <c r="M1127" s="84"/>
      <c r="N1127" s="84"/>
      <c r="O1127" s="84"/>
    </row>
    <row r="1128" spans="1:15" customFormat="1" x14ac:dyDescent="0.3">
      <c r="A1128" s="65" t="s">
        <v>1</v>
      </c>
      <c r="H1128" s="84"/>
      <c r="I1128" s="84"/>
      <c r="J1128" s="84"/>
      <c r="K1128" s="84"/>
      <c r="L1128" s="84"/>
      <c r="M1128" s="84"/>
      <c r="N1128" s="84"/>
      <c r="O1128" s="84"/>
    </row>
    <row r="1129" spans="1:15" customFormat="1" x14ac:dyDescent="0.3">
      <c r="A1129" s="53" t="s">
        <v>451</v>
      </c>
      <c r="H1129" s="84"/>
      <c r="I1129" s="84"/>
      <c r="J1129" s="84"/>
      <c r="K1129" s="84"/>
      <c r="L1129" s="84"/>
      <c r="M1129" s="84"/>
      <c r="N1129" s="84"/>
      <c r="O1129" s="84"/>
    </row>
    <row r="1130" spans="1:15" customFormat="1" x14ac:dyDescent="0.3">
      <c r="A1130" s="54" t="s">
        <v>1</v>
      </c>
      <c r="H1130" s="84"/>
      <c r="I1130" s="84"/>
      <c r="J1130" s="84"/>
      <c r="K1130" s="84"/>
      <c r="L1130" s="84"/>
      <c r="M1130" s="84"/>
      <c r="N1130" s="84"/>
      <c r="O1130" s="84"/>
    </row>
    <row r="1131" spans="1:15" customFormat="1" ht="25.5" customHeight="1" x14ac:dyDescent="0.3">
      <c r="A1131" s="114" t="s">
        <v>1</v>
      </c>
      <c r="B1131" s="113" t="s">
        <v>504</v>
      </c>
      <c r="C1131" s="113" t="s">
        <v>1</v>
      </c>
      <c r="D1131" s="113" t="s">
        <v>498</v>
      </c>
      <c r="E1131" s="113" t="s">
        <v>1</v>
      </c>
      <c r="F1131" s="113" t="s">
        <v>499</v>
      </c>
      <c r="G1131" s="113" t="s">
        <v>1</v>
      </c>
      <c r="H1131" s="118" t="s">
        <v>500</v>
      </c>
      <c r="I1131" s="118" t="s">
        <v>1</v>
      </c>
      <c r="J1131" s="118" t="s">
        <v>501</v>
      </c>
      <c r="K1131" s="118" t="s">
        <v>1</v>
      </c>
      <c r="L1131" s="118" t="s">
        <v>502</v>
      </c>
      <c r="M1131" s="118" t="s">
        <v>1</v>
      </c>
      <c r="N1131" s="118" t="s">
        <v>503</v>
      </c>
      <c r="O1131" s="118" t="s">
        <v>1</v>
      </c>
    </row>
    <row r="1132" spans="1:15" customFormat="1" x14ac:dyDescent="0.3">
      <c r="A1132" s="115" t="s">
        <v>1</v>
      </c>
      <c r="B1132" s="55" t="s">
        <v>14</v>
      </c>
      <c r="C1132" s="55" t="s">
        <v>15</v>
      </c>
      <c r="D1132" s="55" t="s">
        <v>14</v>
      </c>
      <c r="E1132" s="55" t="s">
        <v>15</v>
      </c>
      <c r="F1132" s="55" t="s">
        <v>14</v>
      </c>
      <c r="G1132" s="55" t="s">
        <v>15</v>
      </c>
      <c r="H1132" s="80" t="s">
        <v>14</v>
      </c>
      <c r="I1132" s="80" t="s">
        <v>15</v>
      </c>
      <c r="J1132" s="80" t="s">
        <v>14</v>
      </c>
      <c r="K1132" s="80" t="s">
        <v>15</v>
      </c>
      <c r="L1132" s="80" t="s">
        <v>14</v>
      </c>
      <c r="M1132" s="80" t="s">
        <v>15</v>
      </c>
      <c r="N1132" s="80" t="s">
        <v>14</v>
      </c>
      <c r="O1132" s="80" t="s">
        <v>15</v>
      </c>
    </row>
    <row r="1133" spans="1:15" customFormat="1" x14ac:dyDescent="0.3">
      <c r="A1133" s="56" t="s">
        <v>16</v>
      </c>
      <c r="B1133" s="57">
        <v>15.700616778100001</v>
      </c>
      <c r="C1133" s="57">
        <v>15.700616778100001</v>
      </c>
      <c r="D1133" s="57">
        <v>0</v>
      </c>
      <c r="E1133" s="57">
        <v>0</v>
      </c>
      <c r="F1133" s="57">
        <v>12.385502579300001</v>
      </c>
      <c r="G1133" s="57">
        <v>12.385502579300001</v>
      </c>
      <c r="H1133" s="85">
        <v>0.44958639090000002</v>
      </c>
      <c r="I1133" s="85">
        <v>0.44958639090000002</v>
      </c>
      <c r="J1133" s="85">
        <v>0.44958639090000002</v>
      </c>
      <c r="K1133" s="85">
        <v>0.44958639090000002</v>
      </c>
      <c r="L1133" s="85">
        <v>2.8655278078999999</v>
      </c>
      <c r="M1133" s="85">
        <v>2.8655278078999999</v>
      </c>
      <c r="N1133" s="85">
        <v>0</v>
      </c>
      <c r="O1133" s="85">
        <v>0</v>
      </c>
    </row>
    <row r="1134" spans="1:15" customFormat="1" x14ac:dyDescent="0.3">
      <c r="A1134" s="58" t="s">
        <v>310</v>
      </c>
      <c r="B1134" s="67">
        <v>0</v>
      </c>
      <c r="C1134" s="68">
        <v>0</v>
      </c>
      <c r="D1134" s="67"/>
      <c r="E1134" s="68"/>
      <c r="F1134" s="67">
        <v>0</v>
      </c>
      <c r="G1134" s="68">
        <v>0</v>
      </c>
      <c r="H1134" s="92">
        <v>0</v>
      </c>
      <c r="I1134" s="93">
        <v>0</v>
      </c>
      <c r="J1134" s="92">
        <v>0</v>
      </c>
      <c r="K1134" s="93">
        <v>0</v>
      </c>
      <c r="L1134" s="92">
        <v>0</v>
      </c>
      <c r="M1134" s="93">
        <v>0</v>
      </c>
      <c r="N1134" s="92"/>
      <c r="O1134" s="93"/>
    </row>
    <row r="1135" spans="1:15" customFormat="1" x14ac:dyDescent="0.3">
      <c r="A1135" s="58" t="s">
        <v>311</v>
      </c>
      <c r="B1135" s="70">
        <v>12.5063541685</v>
      </c>
      <c r="C1135" s="71">
        <v>79.655177533818204</v>
      </c>
      <c r="D1135" s="70"/>
      <c r="E1135" s="71"/>
      <c r="F1135" s="70">
        <v>11.318061917</v>
      </c>
      <c r="G1135" s="71">
        <v>91.381531306739006</v>
      </c>
      <c r="H1135" s="94">
        <v>0</v>
      </c>
      <c r="I1135" s="95">
        <v>0</v>
      </c>
      <c r="J1135" s="94">
        <v>0</v>
      </c>
      <c r="K1135" s="95">
        <v>0</v>
      </c>
      <c r="L1135" s="94">
        <v>1.1882922515000001</v>
      </c>
      <c r="M1135" s="95">
        <v>41.468529749527697</v>
      </c>
      <c r="N1135" s="94"/>
      <c r="O1135" s="95"/>
    </row>
    <row r="1136" spans="1:15" customFormat="1" x14ac:dyDescent="0.3">
      <c r="A1136" s="58" t="s">
        <v>312</v>
      </c>
      <c r="B1136" s="74">
        <v>4.4987721273451697</v>
      </c>
      <c r="C1136" s="74">
        <v>4.4987721273451697</v>
      </c>
      <c r="D1136" s="74"/>
      <c r="E1136" s="74"/>
      <c r="F1136" s="74">
        <v>4.6616631774241002</v>
      </c>
      <c r="G1136" s="74">
        <v>4.6616631774241002</v>
      </c>
      <c r="H1136" s="99"/>
      <c r="I1136" s="99"/>
      <c r="J1136" s="99"/>
      <c r="K1136" s="99"/>
      <c r="L1136" s="99">
        <v>3.8293705949905501</v>
      </c>
      <c r="M1136" s="99">
        <v>3.8293705949905501</v>
      </c>
      <c r="N1136" s="99"/>
      <c r="O1136" s="99"/>
    </row>
    <row r="1137" spans="1:15" customFormat="1" x14ac:dyDescent="0.3">
      <c r="A1137" s="65" t="s">
        <v>1</v>
      </c>
      <c r="H1137" s="84"/>
      <c r="I1137" s="84"/>
      <c r="J1137" s="84"/>
      <c r="K1137" s="84"/>
      <c r="L1137" s="84"/>
      <c r="M1137" s="84"/>
      <c r="N1137" s="84"/>
      <c r="O1137" s="84"/>
    </row>
    <row r="1138" spans="1:15" customFormat="1" x14ac:dyDescent="0.3">
      <c r="A1138" s="65" t="s">
        <v>1</v>
      </c>
      <c r="H1138" s="84"/>
      <c r="I1138" s="84"/>
      <c r="J1138" s="84"/>
      <c r="K1138" s="84"/>
      <c r="L1138" s="84"/>
      <c r="M1138" s="84"/>
      <c r="N1138" s="84"/>
      <c r="O1138" s="84"/>
    </row>
    <row r="1139" spans="1:15" customFormat="1" x14ac:dyDescent="0.3">
      <c r="A1139" s="53" t="s">
        <v>452</v>
      </c>
      <c r="H1139" s="84"/>
      <c r="I1139" s="84"/>
      <c r="J1139" s="84"/>
      <c r="K1139" s="84"/>
      <c r="L1139" s="84"/>
      <c r="M1139" s="84"/>
      <c r="N1139" s="84"/>
      <c r="O1139" s="84"/>
    </row>
    <row r="1140" spans="1:15" customFormat="1" x14ac:dyDescent="0.3">
      <c r="A1140" s="54" t="s">
        <v>1</v>
      </c>
      <c r="H1140" s="84"/>
      <c r="I1140" s="84"/>
      <c r="J1140" s="84"/>
      <c r="K1140" s="84"/>
      <c r="L1140" s="84"/>
      <c r="M1140" s="84"/>
      <c r="N1140" s="84"/>
      <c r="O1140" s="84"/>
    </row>
    <row r="1141" spans="1:15" customFormat="1" ht="25.5" customHeight="1" x14ac:dyDescent="0.3">
      <c r="A1141" s="114" t="s">
        <v>1</v>
      </c>
      <c r="B1141" s="113" t="s">
        <v>504</v>
      </c>
      <c r="C1141" s="113" t="s">
        <v>1</v>
      </c>
      <c r="D1141" s="113" t="s">
        <v>498</v>
      </c>
      <c r="E1141" s="113" t="s">
        <v>1</v>
      </c>
      <c r="F1141" s="113" t="s">
        <v>499</v>
      </c>
      <c r="G1141" s="113" t="s">
        <v>1</v>
      </c>
      <c r="H1141" s="118" t="s">
        <v>500</v>
      </c>
      <c r="I1141" s="118" t="s">
        <v>1</v>
      </c>
      <c r="J1141" s="118" t="s">
        <v>501</v>
      </c>
      <c r="K1141" s="118" t="s">
        <v>1</v>
      </c>
      <c r="L1141" s="118" t="s">
        <v>502</v>
      </c>
      <c r="M1141" s="118" t="s">
        <v>1</v>
      </c>
      <c r="N1141" s="118" t="s">
        <v>503</v>
      </c>
      <c r="O1141" s="118" t="s">
        <v>1</v>
      </c>
    </row>
    <row r="1142" spans="1:15" customFormat="1" x14ac:dyDescent="0.3">
      <c r="A1142" s="115" t="s">
        <v>1</v>
      </c>
      <c r="B1142" s="55" t="s">
        <v>14</v>
      </c>
      <c r="C1142" s="55" t="s">
        <v>15</v>
      </c>
      <c r="D1142" s="55" t="s">
        <v>14</v>
      </c>
      <c r="E1142" s="55" t="s">
        <v>15</v>
      </c>
      <c r="F1142" s="55" t="s">
        <v>14</v>
      </c>
      <c r="G1142" s="55" t="s">
        <v>15</v>
      </c>
      <c r="H1142" s="80" t="s">
        <v>14</v>
      </c>
      <c r="I1142" s="80" t="s">
        <v>15</v>
      </c>
      <c r="J1142" s="80" t="s">
        <v>14</v>
      </c>
      <c r="K1142" s="80" t="s">
        <v>15</v>
      </c>
      <c r="L1142" s="80" t="s">
        <v>14</v>
      </c>
      <c r="M1142" s="80" t="s">
        <v>15</v>
      </c>
      <c r="N1142" s="80" t="s">
        <v>14</v>
      </c>
      <c r="O1142" s="80" t="s">
        <v>15</v>
      </c>
    </row>
    <row r="1143" spans="1:15" customFormat="1" x14ac:dyDescent="0.3">
      <c r="A1143" s="56" t="s">
        <v>16</v>
      </c>
      <c r="B1143" s="57">
        <v>41.939623810100002</v>
      </c>
      <c r="C1143" s="57">
        <v>41.939623810100002</v>
      </c>
      <c r="D1143" s="57">
        <v>0</v>
      </c>
      <c r="E1143" s="57">
        <v>0</v>
      </c>
      <c r="F1143" s="57">
        <v>21.836512149000001</v>
      </c>
      <c r="G1143" s="57">
        <v>21.836512149000001</v>
      </c>
      <c r="H1143" s="85">
        <v>1.0356833804000001</v>
      </c>
      <c r="I1143" s="85">
        <v>1.0356833804000001</v>
      </c>
      <c r="J1143" s="85">
        <v>2.8806451702000002</v>
      </c>
      <c r="K1143" s="85">
        <v>2.8806451702000002</v>
      </c>
      <c r="L1143" s="85">
        <v>9.9924672311999991</v>
      </c>
      <c r="M1143" s="85">
        <v>9.9924672311999991</v>
      </c>
      <c r="N1143" s="85">
        <v>5.6430354264</v>
      </c>
      <c r="O1143" s="85">
        <v>5.6430354264</v>
      </c>
    </row>
    <row r="1144" spans="1:15" customFormat="1" x14ac:dyDescent="0.3">
      <c r="A1144" s="58" t="s">
        <v>310</v>
      </c>
      <c r="B1144" s="59">
        <v>0</v>
      </c>
      <c r="C1144" s="60">
        <v>0</v>
      </c>
      <c r="D1144" s="67"/>
      <c r="E1144" s="68"/>
      <c r="F1144" s="67">
        <v>0</v>
      </c>
      <c r="G1144" s="68">
        <v>0</v>
      </c>
      <c r="H1144" s="92">
        <v>0</v>
      </c>
      <c r="I1144" s="93">
        <v>0</v>
      </c>
      <c r="J1144" s="92">
        <v>0</v>
      </c>
      <c r="K1144" s="93">
        <v>0</v>
      </c>
      <c r="L1144" s="92">
        <v>0</v>
      </c>
      <c r="M1144" s="93">
        <v>0</v>
      </c>
      <c r="N1144" s="92">
        <v>0</v>
      </c>
      <c r="O1144" s="93">
        <v>0</v>
      </c>
    </row>
    <row r="1145" spans="1:15" customFormat="1" x14ac:dyDescent="0.3">
      <c r="A1145" s="58" t="s">
        <v>311</v>
      </c>
      <c r="B1145" s="63">
        <v>39.963311377599901</v>
      </c>
      <c r="C1145" s="64">
        <v>0.95287720172578005</v>
      </c>
      <c r="D1145" s="70"/>
      <c r="E1145" s="71"/>
      <c r="F1145" s="70">
        <v>20.2840495188</v>
      </c>
      <c r="G1145" s="71">
        <v>92.890519238572196</v>
      </c>
      <c r="H1145" s="94">
        <v>1.0356833804000001</v>
      </c>
      <c r="I1145" s="95">
        <v>100</v>
      </c>
      <c r="J1145" s="94">
        <v>2.8806451702000002</v>
      </c>
      <c r="K1145" s="95">
        <v>100</v>
      </c>
      <c r="L1145" s="94">
        <v>9.5686174288999997</v>
      </c>
      <c r="M1145" s="95">
        <v>95.758306807586095</v>
      </c>
      <c r="N1145" s="94">
        <v>5.6430354263999902</v>
      </c>
      <c r="O1145" s="95">
        <v>100</v>
      </c>
    </row>
    <row r="1146" spans="1:15" customFormat="1" x14ac:dyDescent="0.3">
      <c r="A1146" s="58" t="s">
        <v>312</v>
      </c>
      <c r="B1146" s="73">
        <v>4.6628651310712197</v>
      </c>
      <c r="C1146" s="73">
        <v>4.6628651310712197</v>
      </c>
      <c r="D1146" s="74"/>
      <c r="E1146" s="74"/>
      <c r="F1146" s="74">
        <v>4.6795900762658702</v>
      </c>
      <c r="G1146" s="74">
        <v>4.6795900762658702</v>
      </c>
      <c r="H1146" s="99">
        <v>4</v>
      </c>
      <c r="I1146" s="102">
        <v>4</v>
      </c>
      <c r="J1146" s="99">
        <v>4.88929330890904</v>
      </c>
      <c r="K1146" s="99">
        <v>4.88929330890904</v>
      </c>
      <c r="L1146" s="99">
        <v>4.5952963434022296</v>
      </c>
      <c r="M1146" s="99">
        <v>4.5952963434022296</v>
      </c>
      <c r="N1146" s="99">
        <v>4.6945096563748203</v>
      </c>
      <c r="O1146" s="99">
        <v>4.6945096563748203</v>
      </c>
    </row>
    <row r="1147" spans="1:15" customFormat="1" x14ac:dyDescent="0.3">
      <c r="A1147" s="65" t="s">
        <v>1</v>
      </c>
      <c r="H1147" s="84"/>
      <c r="I1147" s="84"/>
      <c r="J1147" s="84"/>
      <c r="K1147" s="84"/>
      <c r="L1147" s="84"/>
      <c r="M1147" s="84"/>
      <c r="N1147" s="84"/>
      <c r="O1147" s="84"/>
    </row>
    <row r="1148" spans="1:15" customFormat="1" x14ac:dyDescent="0.3">
      <c r="A1148" s="65" t="s">
        <v>1</v>
      </c>
      <c r="H1148" s="84"/>
      <c r="I1148" s="84"/>
      <c r="J1148" s="84"/>
      <c r="K1148" s="84"/>
      <c r="L1148" s="84"/>
      <c r="M1148" s="84"/>
      <c r="N1148" s="84"/>
      <c r="O1148" s="84"/>
    </row>
    <row r="1149" spans="1:15" customFormat="1" x14ac:dyDescent="0.3">
      <c r="A1149" s="53" t="s">
        <v>453</v>
      </c>
      <c r="H1149" s="84"/>
      <c r="I1149" s="84"/>
      <c r="J1149" s="84"/>
      <c r="K1149" s="84"/>
      <c r="L1149" s="84"/>
      <c r="M1149" s="84"/>
      <c r="N1149" s="84"/>
      <c r="O1149" s="84"/>
    </row>
    <row r="1150" spans="1:15" customFormat="1" x14ac:dyDescent="0.3">
      <c r="A1150" s="54" t="s">
        <v>1</v>
      </c>
      <c r="H1150" s="84"/>
      <c r="I1150" s="84"/>
      <c r="J1150" s="84"/>
      <c r="K1150" s="84"/>
      <c r="L1150" s="84"/>
      <c r="M1150" s="84"/>
      <c r="N1150" s="84"/>
      <c r="O1150" s="84"/>
    </row>
    <row r="1151" spans="1:15" customFormat="1" ht="25.5" customHeight="1" x14ac:dyDescent="0.3">
      <c r="A1151" s="114" t="s">
        <v>1</v>
      </c>
      <c r="B1151" s="113" t="s">
        <v>504</v>
      </c>
      <c r="C1151" s="113" t="s">
        <v>1</v>
      </c>
      <c r="D1151" s="113" t="s">
        <v>498</v>
      </c>
      <c r="E1151" s="113" t="s">
        <v>1</v>
      </c>
      <c r="F1151" s="113" t="s">
        <v>499</v>
      </c>
      <c r="G1151" s="113" t="s">
        <v>1</v>
      </c>
      <c r="H1151" s="118" t="s">
        <v>500</v>
      </c>
      <c r="I1151" s="118" t="s">
        <v>1</v>
      </c>
      <c r="J1151" s="118" t="s">
        <v>501</v>
      </c>
      <c r="K1151" s="118" t="s">
        <v>1</v>
      </c>
      <c r="L1151" s="118" t="s">
        <v>502</v>
      </c>
      <c r="M1151" s="118" t="s">
        <v>1</v>
      </c>
      <c r="N1151" s="118" t="s">
        <v>503</v>
      </c>
      <c r="O1151" s="118" t="s">
        <v>1</v>
      </c>
    </row>
    <row r="1152" spans="1:15" customFormat="1" x14ac:dyDescent="0.3">
      <c r="A1152" s="115" t="s">
        <v>1</v>
      </c>
      <c r="B1152" s="55" t="s">
        <v>14</v>
      </c>
      <c r="C1152" s="55" t="s">
        <v>15</v>
      </c>
      <c r="D1152" s="55" t="s">
        <v>14</v>
      </c>
      <c r="E1152" s="55" t="s">
        <v>15</v>
      </c>
      <c r="F1152" s="55" t="s">
        <v>14</v>
      </c>
      <c r="G1152" s="55" t="s">
        <v>15</v>
      </c>
      <c r="H1152" s="80" t="s">
        <v>14</v>
      </c>
      <c r="I1152" s="80" t="s">
        <v>15</v>
      </c>
      <c r="J1152" s="80" t="s">
        <v>14</v>
      </c>
      <c r="K1152" s="80" t="s">
        <v>15</v>
      </c>
      <c r="L1152" s="80" t="s">
        <v>14</v>
      </c>
      <c r="M1152" s="80" t="s">
        <v>15</v>
      </c>
      <c r="N1152" s="80" t="s">
        <v>14</v>
      </c>
      <c r="O1152" s="80" t="s">
        <v>15</v>
      </c>
    </row>
    <row r="1153" spans="1:15" customFormat="1" x14ac:dyDescent="0.3">
      <c r="A1153" s="56" t="s">
        <v>16</v>
      </c>
      <c r="B1153" s="57">
        <v>72.066300856699996</v>
      </c>
      <c r="C1153" s="57">
        <v>72.066300856699996</v>
      </c>
      <c r="D1153" s="57">
        <v>6.9967549268000004</v>
      </c>
      <c r="E1153" s="57">
        <v>6.9967549268000004</v>
      </c>
      <c r="F1153" s="57">
        <v>31.670582016000001</v>
      </c>
      <c r="G1153" s="57">
        <v>31.670582016000001</v>
      </c>
      <c r="H1153" s="85">
        <v>1.3722774685000001</v>
      </c>
      <c r="I1153" s="85">
        <v>1.3722774685000001</v>
      </c>
      <c r="J1153" s="85">
        <v>7.5622848130999998</v>
      </c>
      <c r="K1153" s="85">
        <v>7.5622848130999998</v>
      </c>
      <c r="L1153" s="85">
        <v>5.9699995533000001</v>
      </c>
      <c r="M1153" s="85">
        <v>5.9699995533000001</v>
      </c>
      <c r="N1153" s="85">
        <v>18.5561811458</v>
      </c>
      <c r="O1153" s="85">
        <v>18.5561811458</v>
      </c>
    </row>
    <row r="1154" spans="1:15" customFormat="1" x14ac:dyDescent="0.3">
      <c r="A1154" s="58" t="s">
        <v>310</v>
      </c>
      <c r="B1154" s="59">
        <v>0</v>
      </c>
      <c r="C1154" s="60">
        <v>0</v>
      </c>
      <c r="D1154" s="67">
        <v>0</v>
      </c>
      <c r="E1154" s="68">
        <v>0</v>
      </c>
      <c r="F1154" s="59">
        <v>0</v>
      </c>
      <c r="G1154" s="60">
        <v>0</v>
      </c>
      <c r="H1154" s="92">
        <v>0</v>
      </c>
      <c r="I1154" s="93">
        <v>0</v>
      </c>
      <c r="J1154" s="92">
        <v>0</v>
      </c>
      <c r="K1154" s="93">
        <v>0</v>
      </c>
      <c r="L1154" s="92">
        <v>0</v>
      </c>
      <c r="M1154" s="93">
        <v>0</v>
      </c>
      <c r="N1154" s="92">
        <v>0</v>
      </c>
      <c r="O1154" s="93">
        <v>0</v>
      </c>
    </row>
    <row r="1155" spans="1:15" customFormat="1" x14ac:dyDescent="0.3">
      <c r="A1155" s="58" t="s">
        <v>311</v>
      </c>
      <c r="B1155" s="63">
        <v>71.692036825700001</v>
      </c>
      <c r="C1155" s="64">
        <v>0.99480667071084705</v>
      </c>
      <c r="D1155" s="70">
        <v>6.9967549268000004</v>
      </c>
      <c r="E1155" s="71">
        <v>100</v>
      </c>
      <c r="F1155" s="63">
        <v>31.296317985000002</v>
      </c>
      <c r="G1155" s="64">
        <v>0.98818259699771505</v>
      </c>
      <c r="H1155" s="94">
        <v>1.3722774685000001</v>
      </c>
      <c r="I1155" s="95">
        <v>100</v>
      </c>
      <c r="J1155" s="94">
        <v>7.5622848130999998</v>
      </c>
      <c r="K1155" s="95">
        <v>100</v>
      </c>
      <c r="L1155" s="94">
        <v>5.9699995533000001</v>
      </c>
      <c r="M1155" s="95">
        <v>100</v>
      </c>
      <c r="N1155" s="94">
        <v>18.5561811458</v>
      </c>
      <c r="O1155" s="95">
        <v>100</v>
      </c>
    </row>
    <row r="1156" spans="1:15" customFormat="1" x14ac:dyDescent="0.3">
      <c r="A1156" s="58" t="s">
        <v>312</v>
      </c>
      <c r="B1156" s="73">
        <v>4.7091846742630299</v>
      </c>
      <c r="C1156" s="73">
        <v>4.7091846742630299</v>
      </c>
      <c r="D1156" s="74">
        <v>4.8429021705919997</v>
      </c>
      <c r="E1156" s="74">
        <v>4.8429021705919997</v>
      </c>
      <c r="F1156" s="73">
        <v>4.6425191097031204</v>
      </c>
      <c r="G1156" s="73">
        <v>4.6425191097031204</v>
      </c>
      <c r="H1156" s="99">
        <v>4</v>
      </c>
      <c r="I1156" s="102">
        <v>4</v>
      </c>
      <c r="J1156" s="99">
        <v>4.7505637114285397</v>
      </c>
      <c r="K1156" s="99">
        <v>4.7505637114285397</v>
      </c>
      <c r="L1156" s="99">
        <v>4.77313767307548</v>
      </c>
      <c r="M1156" s="99">
        <v>4.77313767307548</v>
      </c>
      <c r="N1156" s="99">
        <v>4.74427792261696</v>
      </c>
      <c r="O1156" s="99">
        <v>4.74427792261696</v>
      </c>
    </row>
    <row r="1157" spans="1:15" customFormat="1" x14ac:dyDescent="0.3">
      <c r="A1157" s="65" t="s">
        <v>1</v>
      </c>
      <c r="H1157" s="84"/>
      <c r="I1157" s="84"/>
      <c r="J1157" s="84"/>
      <c r="K1157" s="84"/>
      <c r="L1157" s="84"/>
      <c r="M1157" s="84"/>
      <c r="N1157" s="84"/>
      <c r="O1157" s="84"/>
    </row>
    <row r="1158" spans="1:15" customFormat="1" x14ac:dyDescent="0.3">
      <c r="A1158" s="65" t="s">
        <v>1</v>
      </c>
      <c r="H1158" s="84"/>
      <c r="I1158" s="84"/>
      <c r="J1158" s="84"/>
      <c r="K1158" s="84"/>
      <c r="L1158" s="84"/>
      <c r="M1158" s="84"/>
      <c r="N1158" s="84"/>
      <c r="O1158" s="84"/>
    </row>
    <row r="1159" spans="1:15" customFormat="1" x14ac:dyDescent="0.3">
      <c r="A1159" s="53" t="s">
        <v>454</v>
      </c>
      <c r="H1159" s="84"/>
      <c r="I1159" s="84"/>
      <c r="J1159" s="84"/>
      <c r="K1159" s="84"/>
      <c r="L1159" s="84"/>
      <c r="M1159" s="84"/>
      <c r="N1159" s="84"/>
      <c r="O1159" s="84"/>
    </row>
    <row r="1160" spans="1:15" customFormat="1" x14ac:dyDescent="0.3">
      <c r="A1160" s="54" t="s">
        <v>1</v>
      </c>
      <c r="H1160" s="84"/>
      <c r="I1160" s="84"/>
      <c r="J1160" s="84"/>
      <c r="K1160" s="84"/>
      <c r="L1160" s="84"/>
      <c r="M1160" s="84"/>
      <c r="N1160" s="84"/>
      <c r="O1160" s="84"/>
    </row>
    <row r="1161" spans="1:15" customFormat="1" ht="25.5" customHeight="1" x14ac:dyDescent="0.3">
      <c r="A1161" s="114" t="s">
        <v>1</v>
      </c>
      <c r="B1161" s="113" t="s">
        <v>504</v>
      </c>
      <c r="C1161" s="113" t="s">
        <v>1</v>
      </c>
      <c r="D1161" s="113" t="s">
        <v>498</v>
      </c>
      <c r="E1161" s="113" t="s">
        <v>1</v>
      </c>
      <c r="F1161" s="113" t="s">
        <v>499</v>
      </c>
      <c r="G1161" s="113" t="s">
        <v>1</v>
      </c>
      <c r="H1161" s="118" t="s">
        <v>500</v>
      </c>
      <c r="I1161" s="118" t="s">
        <v>1</v>
      </c>
      <c r="J1161" s="118" t="s">
        <v>501</v>
      </c>
      <c r="K1161" s="118" t="s">
        <v>1</v>
      </c>
      <c r="L1161" s="118" t="s">
        <v>502</v>
      </c>
      <c r="M1161" s="118" t="s">
        <v>1</v>
      </c>
      <c r="N1161" s="118" t="s">
        <v>503</v>
      </c>
      <c r="O1161" s="118" t="s">
        <v>1</v>
      </c>
    </row>
    <row r="1162" spans="1:15" customFormat="1" x14ac:dyDescent="0.3">
      <c r="A1162" s="115" t="s">
        <v>1</v>
      </c>
      <c r="B1162" s="55" t="s">
        <v>14</v>
      </c>
      <c r="C1162" s="55" t="s">
        <v>15</v>
      </c>
      <c r="D1162" s="55" t="s">
        <v>14</v>
      </c>
      <c r="E1162" s="55" t="s">
        <v>15</v>
      </c>
      <c r="F1162" s="55" t="s">
        <v>14</v>
      </c>
      <c r="G1162" s="55" t="s">
        <v>15</v>
      </c>
      <c r="H1162" s="80" t="s">
        <v>14</v>
      </c>
      <c r="I1162" s="80" t="s">
        <v>15</v>
      </c>
      <c r="J1162" s="80" t="s">
        <v>14</v>
      </c>
      <c r="K1162" s="80" t="s">
        <v>15</v>
      </c>
      <c r="L1162" s="80" t="s">
        <v>14</v>
      </c>
      <c r="M1162" s="80" t="s">
        <v>15</v>
      </c>
      <c r="N1162" s="80" t="s">
        <v>14</v>
      </c>
      <c r="O1162" s="80" t="s">
        <v>15</v>
      </c>
    </row>
    <row r="1163" spans="1:15" customFormat="1" x14ac:dyDescent="0.3">
      <c r="A1163" s="56" t="s">
        <v>16</v>
      </c>
      <c r="B1163" s="57">
        <v>127.9494759359</v>
      </c>
      <c r="C1163" s="57">
        <v>127.9494759359</v>
      </c>
      <c r="D1163" s="57">
        <v>2.9627470667</v>
      </c>
      <c r="E1163" s="57">
        <v>2.9627470667</v>
      </c>
      <c r="F1163" s="57">
        <v>65.138964458000004</v>
      </c>
      <c r="G1163" s="57">
        <v>65.138964458000004</v>
      </c>
      <c r="H1163" s="85">
        <v>31.158745561700002</v>
      </c>
      <c r="I1163" s="85">
        <v>31.158745561700002</v>
      </c>
      <c r="J1163" s="85">
        <v>7.8089638929999996</v>
      </c>
      <c r="K1163" s="85">
        <v>7.8089638929999996</v>
      </c>
      <c r="L1163" s="85">
        <v>15.6661490135</v>
      </c>
      <c r="M1163" s="85">
        <v>15.6661490135</v>
      </c>
      <c r="N1163" s="85">
        <v>7.6144119577999998</v>
      </c>
      <c r="O1163" s="85">
        <v>7.6144119577999998</v>
      </c>
    </row>
    <row r="1164" spans="1:15" customFormat="1" x14ac:dyDescent="0.3">
      <c r="A1164" s="58" t="s">
        <v>310</v>
      </c>
      <c r="B1164" s="59">
        <v>0.78680203280000205</v>
      </c>
      <c r="C1164" s="60">
        <v>6.1493181354972601E-3</v>
      </c>
      <c r="D1164" s="67">
        <v>0.1814870938</v>
      </c>
      <c r="E1164" s="68">
        <v>6.1256357601307503</v>
      </c>
      <c r="F1164" s="59">
        <v>0.605314938999999</v>
      </c>
      <c r="G1164" s="60">
        <v>9.2926705856721404E-3</v>
      </c>
      <c r="H1164" s="92">
        <v>0</v>
      </c>
      <c r="I1164" s="93">
        <v>0</v>
      </c>
      <c r="J1164" s="92">
        <v>0</v>
      </c>
      <c r="K1164" s="93">
        <v>0</v>
      </c>
      <c r="L1164" s="92">
        <v>0</v>
      </c>
      <c r="M1164" s="93">
        <v>0</v>
      </c>
      <c r="N1164" s="92">
        <v>0</v>
      </c>
      <c r="O1164" s="93">
        <v>0</v>
      </c>
    </row>
    <row r="1165" spans="1:15" customFormat="1" x14ac:dyDescent="0.3">
      <c r="A1165" s="58" t="s">
        <v>311</v>
      </c>
      <c r="B1165" s="63">
        <v>120.73925676579999</v>
      </c>
      <c r="C1165" s="64">
        <v>0.94364791948259197</v>
      </c>
      <c r="D1165" s="70">
        <v>2.7812599729</v>
      </c>
      <c r="E1165" s="71">
        <v>93.874364239869195</v>
      </c>
      <c r="F1165" s="63">
        <v>60.741432007299998</v>
      </c>
      <c r="G1165" s="64">
        <v>0.93248998526012195</v>
      </c>
      <c r="H1165" s="94">
        <v>29.832360464099999</v>
      </c>
      <c r="I1165" s="95">
        <v>95.743137043262806</v>
      </c>
      <c r="J1165" s="94">
        <v>7.8089638929999996</v>
      </c>
      <c r="K1165" s="95">
        <v>100</v>
      </c>
      <c r="L1165" s="94">
        <v>15.6661490135</v>
      </c>
      <c r="M1165" s="95">
        <v>100</v>
      </c>
      <c r="N1165" s="94">
        <v>6.8595774546000001</v>
      </c>
      <c r="O1165" s="95">
        <v>90.086765630972096</v>
      </c>
    </row>
    <row r="1166" spans="1:15" customFormat="1" x14ac:dyDescent="0.3">
      <c r="A1166" s="58" t="s">
        <v>312</v>
      </c>
      <c r="B1166" s="73">
        <v>4.27963597071804</v>
      </c>
      <c r="C1166" s="73">
        <v>4.27963597071804</v>
      </c>
      <c r="D1166" s="74">
        <v>4.3193819944791896</v>
      </c>
      <c r="E1166" s="74">
        <v>4.3193819944791896</v>
      </c>
      <c r="F1166" s="73">
        <v>4.2614424472679602</v>
      </c>
      <c r="G1166" s="73">
        <v>4.2614424472679602</v>
      </c>
      <c r="H1166" s="99">
        <v>4.3511573683360796</v>
      </c>
      <c r="I1166" s="99">
        <v>4.3511573683360796</v>
      </c>
      <c r="J1166" s="99">
        <v>4.3783460834603698</v>
      </c>
      <c r="K1166" s="99">
        <v>4.3783460834603698</v>
      </c>
      <c r="L1166" s="99">
        <v>4.2909392799259303</v>
      </c>
      <c r="M1166" s="99">
        <v>4.2909392799259303</v>
      </c>
      <c r="N1166" s="99">
        <v>4.0533612164868202</v>
      </c>
      <c r="O1166" s="99">
        <v>4.0533612164868202</v>
      </c>
    </row>
    <row r="1167" spans="1:15" customFormat="1" x14ac:dyDescent="0.3">
      <c r="A1167" s="65" t="s">
        <v>1</v>
      </c>
      <c r="H1167" s="84"/>
      <c r="I1167" s="84"/>
      <c r="J1167" s="84"/>
      <c r="K1167" s="84"/>
      <c r="L1167" s="84"/>
      <c r="M1167" s="84"/>
      <c r="N1167" s="84"/>
      <c r="O1167" s="84"/>
    </row>
    <row r="1168" spans="1:15" customFormat="1" x14ac:dyDescent="0.3">
      <c r="A1168" s="65" t="s">
        <v>1</v>
      </c>
      <c r="H1168" s="84"/>
      <c r="I1168" s="84"/>
      <c r="J1168" s="84"/>
      <c r="K1168" s="84"/>
      <c r="L1168" s="84"/>
      <c r="M1168" s="84"/>
      <c r="N1168" s="84"/>
      <c r="O1168" s="84"/>
    </row>
    <row r="1169" spans="1:15" customFormat="1" x14ac:dyDescent="0.3">
      <c r="A1169" s="53" t="s">
        <v>455</v>
      </c>
      <c r="H1169" s="84"/>
      <c r="I1169" s="84"/>
      <c r="J1169" s="84"/>
      <c r="K1169" s="84"/>
      <c r="L1169" s="84"/>
      <c r="M1169" s="84"/>
      <c r="N1169" s="84"/>
      <c r="O1169" s="84"/>
    </row>
    <row r="1170" spans="1:15" customFormat="1" x14ac:dyDescent="0.3">
      <c r="A1170" s="54" t="s">
        <v>1</v>
      </c>
      <c r="H1170" s="84"/>
      <c r="I1170" s="84"/>
      <c r="J1170" s="84"/>
      <c r="K1170" s="84"/>
      <c r="L1170" s="84"/>
      <c r="M1170" s="84"/>
      <c r="N1170" s="84"/>
      <c r="O1170" s="84"/>
    </row>
    <row r="1171" spans="1:15" customFormat="1" ht="25.5" customHeight="1" x14ac:dyDescent="0.3">
      <c r="A1171" s="114" t="s">
        <v>1</v>
      </c>
      <c r="B1171" s="113" t="s">
        <v>504</v>
      </c>
      <c r="C1171" s="113" t="s">
        <v>1</v>
      </c>
      <c r="D1171" s="113" t="s">
        <v>498</v>
      </c>
      <c r="E1171" s="113" t="s">
        <v>1</v>
      </c>
      <c r="F1171" s="113" t="s">
        <v>499</v>
      </c>
      <c r="G1171" s="113" t="s">
        <v>1</v>
      </c>
      <c r="H1171" s="118" t="s">
        <v>500</v>
      </c>
      <c r="I1171" s="118" t="s">
        <v>1</v>
      </c>
      <c r="J1171" s="118" t="s">
        <v>501</v>
      </c>
      <c r="K1171" s="118" t="s">
        <v>1</v>
      </c>
      <c r="L1171" s="118" t="s">
        <v>502</v>
      </c>
      <c r="M1171" s="118" t="s">
        <v>1</v>
      </c>
      <c r="N1171" s="118" t="s">
        <v>503</v>
      </c>
      <c r="O1171" s="118" t="s">
        <v>1</v>
      </c>
    </row>
    <row r="1172" spans="1:15" customFormat="1" x14ac:dyDescent="0.3">
      <c r="A1172" s="115" t="s">
        <v>1</v>
      </c>
      <c r="B1172" s="55" t="s">
        <v>14</v>
      </c>
      <c r="C1172" s="55" t="s">
        <v>15</v>
      </c>
      <c r="D1172" s="55" t="s">
        <v>14</v>
      </c>
      <c r="E1172" s="55" t="s">
        <v>15</v>
      </c>
      <c r="F1172" s="55" t="s">
        <v>14</v>
      </c>
      <c r="G1172" s="55" t="s">
        <v>15</v>
      </c>
      <c r="H1172" s="80" t="s">
        <v>14</v>
      </c>
      <c r="I1172" s="80" t="s">
        <v>15</v>
      </c>
      <c r="J1172" s="80" t="s">
        <v>14</v>
      </c>
      <c r="K1172" s="80" t="s">
        <v>15</v>
      </c>
      <c r="L1172" s="80" t="s">
        <v>14</v>
      </c>
      <c r="M1172" s="80" t="s">
        <v>15</v>
      </c>
      <c r="N1172" s="80" t="s">
        <v>14</v>
      </c>
      <c r="O1172" s="80" t="s">
        <v>15</v>
      </c>
    </row>
    <row r="1173" spans="1:15" customFormat="1" x14ac:dyDescent="0.3">
      <c r="A1173" s="56" t="s">
        <v>16</v>
      </c>
      <c r="B1173" s="57">
        <v>258.09003886030001</v>
      </c>
      <c r="C1173" s="57">
        <v>258.09003886030001</v>
      </c>
      <c r="D1173" s="57">
        <v>17.371296517600001</v>
      </c>
      <c r="E1173" s="57">
        <v>17.371296517600001</v>
      </c>
      <c r="F1173" s="57">
        <v>134.09070403519999</v>
      </c>
      <c r="G1173" s="57">
        <v>134.09070403519999</v>
      </c>
      <c r="H1173" s="85">
        <v>37.765003426900002</v>
      </c>
      <c r="I1173" s="85">
        <v>37.765003426900002</v>
      </c>
      <c r="J1173" s="85">
        <v>15.7673697728</v>
      </c>
      <c r="K1173" s="85">
        <v>15.7673697728</v>
      </c>
      <c r="L1173" s="85">
        <v>31.883906295100001</v>
      </c>
      <c r="M1173" s="85">
        <v>31.883906295100001</v>
      </c>
      <c r="N1173" s="85">
        <v>28.792146702</v>
      </c>
      <c r="O1173" s="85">
        <v>28.792146702</v>
      </c>
    </row>
    <row r="1174" spans="1:15" customFormat="1" x14ac:dyDescent="0.3">
      <c r="A1174" s="58" t="s">
        <v>310</v>
      </c>
      <c r="B1174" s="59">
        <v>0.65765175139999899</v>
      </c>
      <c r="C1174" s="60">
        <v>2.5481485232987898E-3</v>
      </c>
      <c r="D1174" s="67">
        <v>0</v>
      </c>
      <c r="E1174" s="68">
        <v>0</v>
      </c>
      <c r="F1174" s="59">
        <v>0</v>
      </c>
      <c r="G1174" s="60">
        <v>0</v>
      </c>
      <c r="H1174" s="86">
        <v>0.65765175139999998</v>
      </c>
      <c r="I1174" s="87">
        <v>1.7414317270564701E-2</v>
      </c>
      <c r="J1174" s="92">
        <v>0</v>
      </c>
      <c r="K1174" s="93">
        <v>0</v>
      </c>
      <c r="L1174" s="86">
        <v>0</v>
      </c>
      <c r="M1174" s="87">
        <v>0</v>
      </c>
      <c r="N1174" s="92">
        <v>0</v>
      </c>
      <c r="O1174" s="93">
        <v>0</v>
      </c>
    </row>
    <row r="1175" spans="1:15" customFormat="1" x14ac:dyDescent="0.3">
      <c r="A1175" s="58" t="s">
        <v>311</v>
      </c>
      <c r="B1175" s="63">
        <v>247.24238060889999</v>
      </c>
      <c r="C1175" s="64">
        <v>0.95796948111867397</v>
      </c>
      <c r="D1175" s="70">
        <v>17.371296517600001</v>
      </c>
      <c r="E1175" s="71">
        <v>100</v>
      </c>
      <c r="F1175" s="63">
        <v>128.43048721170001</v>
      </c>
      <c r="G1175" s="64">
        <v>0.95778814896807396</v>
      </c>
      <c r="H1175" s="89">
        <v>33.885053709700003</v>
      </c>
      <c r="I1175" s="91">
        <v>0.897260707927374</v>
      </c>
      <c r="J1175" s="94">
        <v>13.095051831799999</v>
      </c>
      <c r="K1175" s="97">
        <v>83.051593388708596</v>
      </c>
      <c r="L1175" s="89">
        <v>31.460056492800099</v>
      </c>
      <c r="M1175" s="91">
        <v>0.98670646568908205</v>
      </c>
      <c r="N1175" s="94">
        <v>27.908504793599999</v>
      </c>
      <c r="O1175" s="95">
        <v>96.930962051750598</v>
      </c>
    </row>
    <row r="1176" spans="1:15" customFormat="1" x14ac:dyDescent="0.3">
      <c r="A1176" s="58" t="s">
        <v>312</v>
      </c>
      <c r="B1176" s="73">
        <v>4.6077419902708403</v>
      </c>
      <c r="C1176" s="73">
        <v>4.6077419902708403</v>
      </c>
      <c r="D1176" s="74">
        <v>4.8375452519194102</v>
      </c>
      <c r="E1176" s="76">
        <v>4.8375452519194102</v>
      </c>
      <c r="F1176" s="73">
        <v>4.6038337408843004</v>
      </c>
      <c r="G1176" s="73">
        <v>4.6038337408843004</v>
      </c>
      <c r="H1176" s="98">
        <v>4.4249431590139601</v>
      </c>
      <c r="I1176" s="98">
        <v>4.4249431590139601</v>
      </c>
      <c r="J1176" s="99">
        <v>4.2770415266048696</v>
      </c>
      <c r="K1176" s="99">
        <v>4.2770415266048696</v>
      </c>
      <c r="L1176" s="98">
        <v>4.5175230027299298</v>
      </c>
      <c r="M1176" s="98">
        <v>4.5175230027299298</v>
      </c>
      <c r="N1176" s="99">
        <v>4.7876032294467601</v>
      </c>
      <c r="O1176" s="99">
        <v>4.7876032294467601</v>
      </c>
    </row>
    <row r="1177" spans="1:15" customFormat="1" x14ac:dyDescent="0.3">
      <c r="A1177" s="65" t="s">
        <v>1</v>
      </c>
      <c r="H1177" s="84"/>
      <c r="I1177" s="84"/>
      <c r="J1177" s="84"/>
      <c r="K1177" s="84"/>
      <c r="L1177" s="84"/>
      <c r="M1177" s="84"/>
      <c r="N1177" s="84"/>
      <c r="O1177" s="84"/>
    </row>
    <row r="1178" spans="1:15" customFormat="1" x14ac:dyDescent="0.3">
      <c r="A1178" s="65" t="s">
        <v>1</v>
      </c>
      <c r="H1178" s="84"/>
      <c r="I1178" s="84"/>
      <c r="J1178" s="84"/>
      <c r="K1178" s="84"/>
      <c r="L1178" s="84"/>
      <c r="M1178" s="84"/>
      <c r="N1178" s="84"/>
      <c r="O1178" s="84"/>
    </row>
    <row r="1179" spans="1:15" customFormat="1" x14ac:dyDescent="0.3">
      <c r="A1179" s="53" t="s">
        <v>456</v>
      </c>
      <c r="H1179" s="84"/>
      <c r="I1179" s="84"/>
      <c r="J1179" s="84"/>
      <c r="K1179" s="84"/>
      <c r="L1179" s="84"/>
      <c r="M1179" s="84"/>
      <c r="N1179" s="84"/>
      <c r="O1179" s="84"/>
    </row>
    <row r="1180" spans="1:15" customFormat="1" x14ac:dyDescent="0.3">
      <c r="A1180" s="54" t="s">
        <v>1</v>
      </c>
      <c r="H1180" s="84"/>
      <c r="I1180" s="84"/>
      <c r="J1180" s="84"/>
      <c r="K1180" s="84"/>
      <c r="L1180" s="84"/>
      <c r="M1180" s="84"/>
      <c r="N1180" s="84"/>
      <c r="O1180" s="84"/>
    </row>
    <row r="1181" spans="1:15" customFormat="1" ht="25.5" customHeight="1" x14ac:dyDescent="0.3">
      <c r="A1181" s="114" t="s">
        <v>1</v>
      </c>
      <c r="B1181" s="113" t="s">
        <v>504</v>
      </c>
      <c r="C1181" s="113" t="s">
        <v>1</v>
      </c>
      <c r="D1181" s="113" t="s">
        <v>498</v>
      </c>
      <c r="E1181" s="113" t="s">
        <v>1</v>
      </c>
      <c r="F1181" s="113" t="s">
        <v>499</v>
      </c>
      <c r="G1181" s="113" t="s">
        <v>1</v>
      </c>
      <c r="H1181" s="118" t="s">
        <v>500</v>
      </c>
      <c r="I1181" s="118" t="s">
        <v>1</v>
      </c>
      <c r="J1181" s="118" t="s">
        <v>501</v>
      </c>
      <c r="K1181" s="118" t="s">
        <v>1</v>
      </c>
      <c r="L1181" s="118" t="s">
        <v>502</v>
      </c>
      <c r="M1181" s="118" t="s">
        <v>1</v>
      </c>
      <c r="N1181" s="118" t="s">
        <v>503</v>
      </c>
      <c r="O1181" s="118" t="s">
        <v>1</v>
      </c>
    </row>
    <row r="1182" spans="1:15" customFormat="1" x14ac:dyDescent="0.3">
      <c r="A1182" s="115" t="s">
        <v>1</v>
      </c>
      <c r="B1182" s="55" t="s">
        <v>14</v>
      </c>
      <c r="C1182" s="55" t="s">
        <v>15</v>
      </c>
      <c r="D1182" s="55" t="s">
        <v>14</v>
      </c>
      <c r="E1182" s="55" t="s">
        <v>15</v>
      </c>
      <c r="F1182" s="55" t="s">
        <v>14</v>
      </c>
      <c r="G1182" s="55" t="s">
        <v>15</v>
      </c>
      <c r="H1182" s="80" t="s">
        <v>14</v>
      </c>
      <c r="I1182" s="80" t="s">
        <v>15</v>
      </c>
      <c r="J1182" s="80" t="s">
        <v>14</v>
      </c>
      <c r="K1182" s="80" t="s">
        <v>15</v>
      </c>
      <c r="L1182" s="80" t="s">
        <v>14</v>
      </c>
      <c r="M1182" s="80" t="s">
        <v>15</v>
      </c>
      <c r="N1182" s="80" t="s">
        <v>14</v>
      </c>
      <c r="O1182" s="80" t="s">
        <v>15</v>
      </c>
    </row>
    <row r="1183" spans="1:15" customFormat="1" x14ac:dyDescent="0.3">
      <c r="A1183" s="56" t="s">
        <v>16</v>
      </c>
      <c r="B1183" s="57">
        <v>218.03512788329999</v>
      </c>
      <c r="C1183" s="57">
        <v>218.03512788329999</v>
      </c>
      <c r="D1183" s="57">
        <v>12.1211526414</v>
      </c>
      <c r="E1183" s="57">
        <v>12.1211526414</v>
      </c>
      <c r="F1183" s="57">
        <v>113.69335751049999</v>
      </c>
      <c r="G1183" s="57">
        <v>113.69335751049999</v>
      </c>
      <c r="H1183" s="85">
        <v>21.174695702099999</v>
      </c>
      <c r="I1183" s="85">
        <v>21.174695702099999</v>
      </c>
      <c r="J1183" s="85">
        <v>16.696115581000001</v>
      </c>
      <c r="K1183" s="85">
        <v>16.696115581000001</v>
      </c>
      <c r="L1183" s="85">
        <v>24.588863861899998</v>
      </c>
      <c r="M1183" s="85">
        <v>24.588863861899998</v>
      </c>
      <c r="N1183" s="85">
        <v>27.320405427800001</v>
      </c>
      <c r="O1183" s="85">
        <v>27.320405427800001</v>
      </c>
    </row>
    <row r="1184" spans="1:15" customFormat="1" x14ac:dyDescent="0.3">
      <c r="A1184" s="58" t="s">
        <v>310</v>
      </c>
      <c r="B1184" s="59">
        <v>2.4904143775000001</v>
      </c>
      <c r="C1184" s="60">
        <v>1.14220786424514E-2</v>
      </c>
      <c r="D1184" s="67">
        <v>0</v>
      </c>
      <c r="E1184" s="68">
        <v>0</v>
      </c>
      <c r="F1184" s="59">
        <v>0.87406620560000003</v>
      </c>
      <c r="G1184" s="60">
        <v>7.6879267596550397E-3</v>
      </c>
      <c r="H1184" s="92">
        <v>0</v>
      </c>
      <c r="I1184" s="93">
        <v>0</v>
      </c>
      <c r="J1184" s="92">
        <v>0</v>
      </c>
      <c r="K1184" s="93">
        <v>0</v>
      </c>
      <c r="L1184" s="92">
        <v>1.6163481718999999</v>
      </c>
      <c r="M1184" s="96">
        <v>6.5734967706438097</v>
      </c>
      <c r="N1184" s="92">
        <v>0</v>
      </c>
      <c r="O1184" s="93">
        <v>0</v>
      </c>
    </row>
    <row r="1185" spans="1:15" customFormat="1" x14ac:dyDescent="0.3">
      <c r="A1185" s="58" t="s">
        <v>311</v>
      </c>
      <c r="B1185" s="63">
        <v>207.39001706030001</v>
      </c>
      <c r="C1185" s="64">
        <v>0.95117708359041298</v>
      </c>
      <c r="D1185" s="70">
        <v>11.4223542797</v>
      </c>
      <c r="E1185" s="71">
        <v>94.234885226069594</v>
      </c>
      <c r="F1185" s="63">
        <v>111.6956032258</v>
      </c>
      <c r="G1185" s="64">
        <v>0.98242857517409898</v>
      </c>
      <c r="H1185" s="94">
        <v>19.304792377399998</v>
      </c>
      <c r="I1185" s="95">
        <v>91.169160818143197</v>
      </c>
      <c r="J1185" s="94">
        <v>16.696115581000001</v>
      </c>
      <c r="K1185" s="95">
        <v>100</v>
      </c>
      <c r="L1185" s="94">
        <v>20.664151524600001</v>
      </c>
      <c r="M1185" s="97">
        <v>84.038659291691502</v>
      </c>
      <c r="N1185" s="94">
        <v>25.1664629132</v>
      </c>
      <c r="O1185" s="95">
        <v>92.115993592070794</v>
      </c>
    </row>
    <row r="1186" spans="1:15" customFormat="1" x14ac:dyDescent="0.3">
      <c r="A1186" s="58" t="s">
        <v>312</v>
      </c>
      <c r="B1186" s="73">
        <v>4.41397557219776</v>
      </c>
      <c r="C1186" s="73">
        <v>4.41397557219776</v>
      </c>
      <c r="D1186" s="74">
        <v>4.7153369739677302</v>
      </c>
      <c r="E1186" s="76">
        <v>4.7153369739677302</v>
      </c>
      <c r="F1186" s="73">
        <v>4.4932804523775296</v>
      </c>
      <c r="G1186" s="73">
        <v>4.4932804523775296</v>
      </c>
      <c r="H1186" s="99">
        <v>4.3482418604848601</v>
      </c>
      <c r="I1186" s="99">
        <v>4.3482418604848601</v>
      </c>
      <c r="J1186" s="99">
        <v>4.2335381930775098</v>
      </c>
      <c r="K1186" s="99">
        <v>4.2335381930775098</v>
      </c>
      <c r="L1186" s="99">
        <v>4.0974984734172599</v>
      </c>
      <c r="M1186" s="99">
        <v>4.0974984734172599</v>
      </c>
      <c r="N1186" s="99">
        <v>4.4322763669562102</v>
      </c>
      <c r="O1186" s="99">
        <v>4.4322763669562102</v>
      </c>
    </row>
    <row r="1187" spans="1:15" customFormat="1" x14ac:dyDescent="0.3">
      <c r="A1187" s="65" t="s">
        <v>1</v>
      </c>
      <c r="H1187" s="84"/>
      <c r="I1187" s="84"/>
      <c r="J1187" s="84"/>
      <c r="K1187" s="84"/>
      <c r="L1187" s="84"/>
      <c r="M1187" s="84"/>
      <c r="N1187" s="84"/>
      <c r="O1187" s="84"/>
    </row>
    <row r="1188" spans="1:15" customFormat="1" x14ac:dyDescent="0.3">
      <c r="A1188" s="65" t="s">
        <v>1</v>
      </c>
      <c r="H1188" s="84"/>
      <c r="I1188" s="84"/>
      <c r="J1188" s="84"/>
      <c r="K1188" s="84"/>
      <c r="L1188" s="84"/>
      <c r="M1188" s="84"/>
      <c r="N1188" s="84"/>
      <c r="O1188" s="84"/>
    </row>
    <row r="1189" spans="1:15" customFormat="1" x14ac:dyDescent="0.3">
      <c r="A1189" s="53" t="s">
        <v>457</v>
      </c>
      <c r="H1189" s="84"/>
      <c r="I1189" s="84"/>
      <c r="J1189" s="84"/>
      <c r="K1189" s="84"/>
      <c r="L1189" s="84"/>
      <c r="M1189" s="84"/>
      <c r="N1189" s="84"/>
      <c r="O1189" s="84"/>
    </row>
    <row r="1190" spans="1:15" customFormat="1" x14ac:dyDescent="0.3">
      <c r="A1190" s="54" t="s">
        <v>1</v>
      </c>
      <c r="H1190" s="84"/>
      <c r="I1190" s="84"/>
      <c r="J1190" s="84"/>
      <c r="K1190" s="84"/>
      <c r="L1190" s="84"/>
      <c r="M1190" s="84"/>
      <c r="N1190" s="84"/>
      <c r="O1190" s="84"/>
    </row>
    <row r="1191" spans="1:15" customFormat="1" ht="25.5" customHeight="1" x14ac:dyDescent="0.3">
      <c r="A1191" s="114" t="s">
        <v>1</v>
      </c>
      <c r="B1191" s="113" t="s">
        <v>504</v>
      </c>
      <c r="C1191" s="113" t="s">
        <v>1</v>
      </c>
      <c r="D1191" s="113" t="s">
        <v>498</v>
      </c>
      <c r="E1191" s="113" t="s">
        <v>1</v>
      </c>
      <c r="F1191" s="113" t="s">
        <v>499</v>
      </c>
      <c r="G1191" s="113" t="s">
        <v>1</v>
      </c>
      <c r="H1191" s="118" t="s">
        <v>500</v>
      </c>
      <c r="I1191" s="118" t="s">
        <v>1</v>
      </c>
      <c r="J1191" s="118" t="s">
        <v>501</v>
      </c>
      <c r="K1191" s="118" t="s">
        <v>1</v>
      </c>
      <c r="L1191" s="118" t="s">
        <v>502</v>
      </c>
      <c r="M1191" s="118" t="s">
        <v>1</v>
      </c>
      <c r="N1191" s="118" t="s">
        <v>503</v>
      </c>
      <c r="O1191" s="118" t="s">
        <v>1</v>
      </c>
    </row>
    <row r="1192" spans="1:15" customFormat="1" x14ac:dyDescent="0.3">
      <c r="A1192" s="115" t="s">
        <v>1</v>
      </c>
      <c r="B1192" s="55" t="s">
        <v>14</v>
      </c>
      <c r="C1192" s="55" t="s">
        <v>15</v>
      </c>
      <c r="D1192" s="55" t="s">
        <v>14</v>
      </c>
      <c r="E1192" s="55" t="s">
        <v>15</v>
      </c>
      <c r="F1192" s="55" t="s">
        <v>14</v>
      </c>
      <c r="G1192" s="55" t="s">
        <v>15</v>
      </c>
      <c r="H1192" s="80" t="s">
        <v>14</v>
      </c>
      <c r="I1192" s="80" t="s">
        <v>15</v>
      </c>
      <c r="J1192" s="80" t="s">
        <v>14</v>
      </c>
      <c r="K1192" s="80" t="s">
        <v>15</v>
      </c>
      <c r="L1192" s="80" t="s">
        <v>14</v>
      </c>
      <c r="M1192" s="80" t="s">
        <v>15</v>
      </c>
      <c r="N1192" s="80" t="s">
        <v>14</v>
      </c>
      <c r="O1192" s="80" t="s">
        <v>15</v>
      </c>
    </row>
    <row r="1193" spans="1:15" customFormat="1" x14ac:dyDescent="0.3">
      <c r="A1193" s="56" t="s">
        <v>16</v>
      </c>
      <c r="B1193" s="57">
        <v>30.3325565725</v>
      </c>
      <c r="C1193" s="57">
        <v>30.3325565725</v>
      </c>
      <c r="D1193" s="57">
        <v>0</v>
      </c>
      <c r="E1193" s="57">
        <v>0</v>
      </c>
      <c r="F1193" s="57">
        <v>18.6309016051</v>
      </c>
      <c r="G1193" s="57">
        <v>18.6309016051</v>
      </c>
      <c r="H1193" s="85">
        <v>1.8507572255</v>
      </c>
      <c r="I1193" s="85">
        <v>1.8507572255</v>
      </c>
      <c r="J1193" s="85">
        <v>1.8507572255</v>
      </c>
      <c r="K1193" s="85">
        <v>1.8507572255</v>
      </c>
      <c r="L1193" s="85">
        <v>8.6228093994999995</v>
      </c>
      <c r="M1193" s="85">
        <v>8.6228093994999995</v>
      </c>
      <c r="N1193" s="85">
        <v>0.44264235819999997</v>
      </c>
      <c r="O1193" s="85">
        <v>0.44264235819999997</v>
      </c>
    </row>
    <row r="1194" spans="1:15" customFormat="1" x14ac:dyDescent="0.3">
      <c r="A1194" s="58" t="s">
        <v>310</v>
      </c>
      <c r="B1194" s="67">
        <v>0</v>
      </c>
      <c r="C1194" s="68">
        <v>0</v>
      </c>
      <c r="D1194" s="67"/>
      <c r="E1194" s="68"/>
      <c r="F1194" s="67">
        <v>0</v>
      </c>
      <c r="G1194" s="68">
        <v>0</v>
      </c>
      <c r="H1194" s="92">
        <v>0</v>
      </c>
      <c r="I1194" s="93">
        <v>0</v>
      </c>
      <c r="J1194" s="92">
        <v>0</v>
      </c>
      <c r="K1194" s="93">
        <v>0</v>
      </c>
      <c r="L1194" s="92">
        <v>0</v>
      </c>
      <c r="M1194" s="93">
        <v>0</v>
      </c>
      <c r="N1194" s="92">
        <v>0</v>
      </c>
      <c r="O1194" s="93">
        <v>0</v>
      </c>
    </row>
    <row r="1195" spans="1:15" customFormat="1" x14ac:dyDescent="0.3">
      <c r="A1195" s="58" t="s">
        <v>311</v>
      </c>
      <c r="B1195" s="70">
        <v>28.922765736199999</v>
      </c>
      <c r="C1195" s="71">
        <v>95.352218884252807</v>
      </c>
      <c r="D1195" s="70"/>
      <c r="E1195" s="71"/>
      <c r="F1195" s="70">
        <v>18.286422010100001</v>
      </c>
      <c r="G1195" s="71">
        <v>98.151031000530296</v>
      </c>
      <c r="H1195" s="94">
        <v>0.785445984200001</v>
      </c>
      <c r="I1195" s="97">
        <v>42.439168864398397</v>
      </c>
      <c r="J1195" s="94">
        <v>0.785445984200001</v>
      </c>
      <c r="K1195" s="97">
        <v>42.439168864398397</v>
      </c>
      <c r="L1195" s="94">
        <v>8.6228093994999906</v>
      </c>
      <c r="M1195" s="95">
        <v>100</v>
      </c>
      <c r="N1195" s="94">
        <v>0.44264235819999997</v>
      </c>
      <c r="O1195" s="95">
        <v>100</v>
      </c>
    </row>
    <row r="1196" spans="1:15" customFormat="1" x14ac:dyDescent="0.3">
      <c r="A1196" s="58" t="s">
        <v>312</v>
      </c>
      <c r="B1196" s="74">
        <v>4.5206988190477597</v>
      </c>
      <c r="C1196" s="74">
        <v>4.5206988190477597</v>
      </c>
      <c r="D1196" s="74"/>
      <c r="E1196" s="74"/>
      <c r="F1196" s="74">
        <v>4.4455712802985099</v>
      </c>
      <c r="G1196" s="74">
        <v>4.4455712802985099</v>
      </c>
      <c r="H1196" s="99">
        <v>3.42439168864398</v>
      </c>
      <c r="I1196" s="102">
        <v>3.42439168864398</v>
      </c>
      <c r="J1196" s="99">
        <v>3.42439168864398</v>
      </c>
      <c r="K1196" s="102">
        <v>3.42439168864398</v>
      </c>
      <c r="L1196" s="99">
        <v>4.9411550472483601</v>
      </c>
      <c r="M1196" s="103">
        <v>4.9411550472483601</v>
      </c>
      <c r="N1196" s="99">
        <v>5</v>
      </c>
      <c r="O1196" s="103">
        <v>5</v>
      </c>
    </row>
    <row r="1197" spans="1:15" customFormat="1" x14ac:dyDescent="0.3">
      <c r="A1197" s="65" t="s">
        <v>1</v>
      </c>
      <c r="H1197" s="84"/>
      <c r="I1197" s="84"/>
      <c r="J1197" s="84"/>
      <c r="K1197" s="84"/>
      <c r="L1197" s="84"/>
      <c r="M1197" s="84"/>
      <c r="N1197" s="84"/>
      <c r="O1197" s="84"/>
    </row>
    <row r="1198" spans="1:15" customFormat="1" x14ac:dyDescent="0.3">
      <c r="A1198" s="65" t="s">
        <v>1</v>
      </c>
      <c r="H1198" s="84"/>
      <c r="I1198" s="84"/>
      <c r="J1198" s="84"/>
      <c r="K1198" s="84"/>
      <c r="L1198" s="84"/>
      <c r="M1198" s="84"/>
      <c r="N1198" s="84"/>
      <c r="O1198" s="84"/>
    </row>
    <row r="1199" spans="1:15" customFormat="1" x14ac:dyDescent="0.3">
      <c r="A1199" s="53" t="s">
        <v>458</v>
      </c>
      <c r="H1199" s="84"/>
      <c r="I1199" s="84"/>
      <c r="J1199" s="84"/>
      <c r="K1199" s="84"/>
      <c r="L1199" s="84"/>
      <c r="M1199" s="84"/>
      <c r="N1199" s="84"/>
      <c r="O1199" s="84"/>
    </row>
    <row r="1200" spans="1:15" customFormat="1" x14ac:dyDescent="0.3">
      <c r="A1200" s="54" t="s">
        <v>1</v>
      </c>
      <c r="H1200" s="84"/>
      <c r="I1200" s="84"/>
      <c r="J1200" s="84"/>
      <c r="K1200" s="84"/>
      <c r="L1200" s="84"/>
      <c r="M1200" s="84"/>
      <c r="N1200" s="84"/>
      <c r="O1200" s="84"/>
    </row>
    <row r="1201" spans="1:15" customFormat="1" ht="25.5" customHeight="1" x14ac:dyDescent="0.3">
      <c r="A1201" s="114" t="s">
        <v>1</v>
      </c>
      <c r="B1201" s="113" t="s">
        <v>504</v>
      </c>
      <c r="C1201" s="113" t="s">
        <v>1</v>
      </c>
      <c r="D1201" s="113" t="s">
        <v>498</v>
      </c>
      <c r="E1201" s="113" t="s">
        <v>1</v>
      </c>
      <c r="F1201" s="113" t="s">
        <v>499</v>
      </c>
      <c r="G1201" s="113" t="s">
        <v>1</v>
      </c>
      <c r="H1201" s="118" t="s">
        <v>500</v>
      </c>
      <c r="I1201" s="118" t="s">
        <v>1</v>
      </c>
      <c r="J1201" s="118" t="s">
        <v>501</v>
      </c>
      <c r="K1201" s="118" t="s">
        <v>1</v>
      </c>
      <c r="L1201" s="118" t="s">
        <v>502</v>
      </c>
      <c r="M1201" s="118" t="s">
        <v>1</v>
      </c>
      <c r="N1201" s="118" t="s">
        <v>503</v>
      </c>
      <c r="O1201" s="118" t="s">
        <v>1</v>
      </c>
    </row>
    <row r="1202" spans="1:15" customFormat="1" x14ac:dyDescent="0.3">
      <c r="A1202" s="115" t="s">
        <v>1</v>
      </c>
      <c r="B1202" s="55" t="s">
        <v>14</v>
      </c>
      <c r="C1202" s="55" t="s">
        <v>15</v>
      </c>
      <c r="D1202" s="55" t="s">
        <v>14</v>
      </c>
      <c r="E1202" s="55" t="s">
        <v>15</v>
      </c>
      <c r="F1202" s="55" t="s">
        <v>14</v>
      </c>
      <c r="G1202" s="55" t="s">
        <v>15</v>
      </c>
      <c r="H1202" s="80" t="s">
        <v>14</v>
      </c>
      <c r="I1202" s="80" t="s">
        <v>15</v>
      </c>
      <c r="J1202" s="80" t="s">
        <v>14</v>
      </c>
      <c r="K1202" s="80" t="s">
        <v>15</v>
      </c>
      <c r="L1202" s="80" t="s">
        <v>14</v>
      </c>
      <c r="M1202" s="80" t="s">
        <v>15</v>
      </c>
      <c r="N1202" s="80" t="s">
        <v>14</v>
      </c>
      <c r="O1202" s="80" t="s">
        <v>15</v>
      </c>
    </row>
    <row r="1203" spans="1:15" customFormat="1" x14ac:dyDescent="0.3">
      <c r="A1203" s="56" t="s">
        <v>16</v>
      </c>
      <c r="B1203" s="57">
        <v>49.948710009099997</v>
      </c>
      <c r="C1203" s="57">
        <v>49.948710009099997</v>
      </c>
      <c r="D1203" s="57">
        <v>8.2116358994999992</v>
      </c>
      <c r="E1203" s="57">
        <v>8.2116358994999992</v>
      </c>
      <c r="F1203" s="57">
        <v>24.344604746000002</v>
      </c>
      <c r="G1203" s="57">
        <v>24.344604746000002</v>
      </c>
      <c r="H1203" s="85">
        <v>1.4180817069</v>
      </c>
      <c r="I1203" s="85">
        <v>1.4180817069</v>
      </c>
      <c r="J1203" s="85">
        <v>0.31890669500000002</v>
      </c>
      <c r="K1203" s="85">
        <v>0.31890669500000002</v>
      </c>
      <c r="L1203" s="85">
        <v>8.3412122005999993</v>
      </c>
      <c r="M1203" s="85">
        <v>8.3412122005999993</v>
      </c>
      <c r="N1203" s="85">
        <v>7.6331754561</v>
      </c>
      <c r="O1203" s="85">
        <v>7.6331754561</v>
      </c>
    </row>
    <row r="1204" spans="1:15" customFormat="1" x14ac:dyDescent="0.3">
      <c r="A1204" s="58" t="s">
        <v>310</v>
      </c>
      <c r="B1204" s="59">
        <v>0</v>
      </c>
      <c r="C1204" s="60">
        <v>0</v>
      </c>
      <c r="D1204" s="67">
        <v>0</v>
      </c>
      <c r="E1204" s="68">
        <v>0</v>
      </c>
      <c r="F1204" s="67">
        <v>0</v>
      </c>
      <c r="G1204" s="68">
        <v>0</v>
      </c>
      <c r="H1204" s="92">
        <v>0</v>
      </c>
      <c r="I1204" s="93">
        <v>0</v>
      </c>
      <c r="J1204" s="92">
        <v>0</v>
      </c>
      <c r="K1204" s="93">
        <v>0</v>
      </c>
      <c r="L1204" s="92">
        <v>0</v>
      </c>
      <c r="M1204" s="93">
        <v>0</v>
      </c>
      <c r="N1204" s="92">
        <v>0</v>
      </c>
      <c r="O1204" s="93">
        <v>0</v>
      </c>
    </row>
    <row r="1205" spans="1:15" customFormat="1" x14ac:dyDescent="0.3">
      <c r="A1205" s="58" t="s">
        <v>311</v>
      </c>
      <c r="B1205" s="63">
        <v>45.9114690165</v>
      </c>
      <c r="C1205" s="64">
        <v>0.91917226707427602</v>
      </c>
      <c r="D1205" s="70">
        <v>6.7410308244000001</v>
      </c>
      <c r="E1205" s="71">
        <v>82.091204565103197</v>
      </c>
      <c r="F1205" s="70">
        <v>24.344604746000002</v>
      </c>
      <c r="G1205" s="71">
        <v>100</v>
      </c>
      <c r="H1205" s="94">
        <v>1.4180817069</v>
      </c>
      <c r="I1205" s="95">
        <v>100</v>
      </c>
      <c r="J1205" s="94">
        <v>0.31890669500000002</v>
      </c>
      <c r="K1205" s="95">
        <v>100</v>
      </c>
      <c r="L1205" s="94">
        <v>8.3412122005999993</v>
      </c>
      <c r="M1205" s="95">
        <v>100</v>
      </c>
      <c r="N1205" s="94">
        <v>5.0665395385999998</v>
      </c>
      <c r="O1205" s="97">
        <v>66.375253231616895</v>
      </c>
    </row>
    <row r="1206" spans="1:15" customFormat="1" x14ac:dyDescent="0.3">
      <c r="A1206" s="58" t="s">
        <v>312</v>
      </c>
      <c r="B1206" s="73">
        <v>4.4764580043171698</v>
      </c>
      <c r="C1206" s="73">
        <v>4.4764580043171698</v>
      </c>
      <c r="D1206" s="74">
        <v>4.3247931039858196</v>
      </c>
      <c r="E1206" s="74">
        <v>4.3247931039858196</v>
      </c>
      <c r="F1206" s="74">
        <v>4.5822125852681497</v>
      </c>
      <c r="G1206" s="74">
        <v>4.5822125852681497</v>
      </c>
      <c r="H1206" s="99">
        <v>4.7787651965514497</v>
      </c>
      <c r="I1206" s="99">
        <v>4.7787651965514497</v>
      </c>
      <c r="J1206" s="99">
        <v>5</v>
      </c>
      <c r="K1206" s="103">
        <v>5</v>
      </c>
      <c r="L1206" s="99">
        <v>4.5616846253669197</v>
      </c>
      <c r="M1206" s="99">
        <v>4.5616846253669197</v>
      </c>
      <c r="N1206" s="99">
        <v>4.1225071352077203</v>
      </c>
      <c r="O1206" s="99">
        <v>4.1225071352077203</v>
      </c>
    </row>
    <row r="1207" spans="1:15" customFormat="1" x14ac:dyDescent="0.3">
      <c r="A1207" s="65" t="s">
        <v>1</v>
      </c>
      <c r="H1207" s="84"/>
      <c r="I1207" s="84"/>
      <c r="J1207" s="84"/>
      <c r="K1207" s="84"/>
      <c r="L1207" s="84"/>
      <c r="M1207" s="84"/>
      <c r="N1207" s="84"/>
      <c r="O1207" s="84"/>
    </row>
    <row r="1208" spans="1:15" customFormat="1" x14ac:dyDescent="0.3">
      <c r="A1208" s="65" t="s">
        <v>1</v>
      </c>
      <c r="H1208" s="84"/>
      <c r="I1208" s="84"/>
      <c r="J1208" s="84"/>
      <c r="K1208" s="84"/>
      <c r="L1208" s="84"/>
      <c r="M1208" s="84"/>
      <c r="N1208" s="84"/>
      <c r="O1208" s="84"/>
    </row>
    <row r="1209" spans="1:15" customFormat="1" x14ac:dyDescent="0.3">
      <c r="A1209" s="53" t="s">
        <v>459</v>
      </c>
      <c r="H1209" s="84"/>
      <c r="I1209" s="84"/>
      <c r="J1209" s="84"/>
      <c r="K1209" s="84"/>
      <c r="L1209" s="84"/>
      <c r="M1209" s="84"/>
      <c r="N1209" s="84"/>
      <c r="O1209" s="84"/>
    </row>
    <row r="1210" spans="1:15" customFormat="1" x14ac:dyDescent="0.3">
      <c r="A1210" s="54" t="s">
        <v>1</v>
      </c>
      <c r="H1210" s="84"/>
      <c r="I1210" s="84"/>
      <c r="J1210" s="84"/>
      <c r="K1210" s="84"/>
      <c r="L1210" s="84"/>
      <c r="M1210" s="84"/>
      <c r="N1210" s="84"/>
      <c r="O1210" s="84"/>
    </row>
    <row r="1211" spans="1:15" customFormat="1" ht="25.5" customHeight="1" x14ac:dyDescent="0.3">
      <c r="A1211" s="114" t="s">
        <v>1</v>
      </c>
      <c r="B1211" s="113" t="s">
        <v>504</v>
      </c>
      <c r="C1211" s="113" t="s">
        <v>1</v>
      </c>
      <c r="D1211" s="113" t="s">
        <v>498</v>
      </c>
      <c r="E1211" s="113" t="s">
        <v>1</v>
      </c>
      <c r="F1211" s="113" t="s">
        <v>499</v>
      </c>
      <c r="G1211" s="113" t="s">
        <v>1</v>
      </c>
      <c r="H1211" s="118" t="s">
        <v>500</v>
      </c>
      <c r="I1211" s="118" t="s">
        <v>1</v>
      </c>
      <c r="J1211" s="118" t="s">
        <v>501</v>
      </c>
      <c r="K1211" s="118" t="s">
        <v>1</v>
      </c>
      <c r="L1211" s="118" t="s">
        <v>502</v>
      </c>
      <c r="M1211" s="118" t="s">
        <v>1</v>
      </c>
      <c r="N1211" s="118" t="s">
        <v>503</v>
      </c>
      <c r="O1211" s="118" t="s">
        <v>1</v>
      </c>
    </row>
    <row r="1212" spans="1:15" customFormat="1" x14ac:dyDescent="0.3">
      <c r="A1212" s="115" t="s">
        <v>1</v>
      </c>
      <c r="B1212" s="55" t="s">
        <v>14</v>
      </c>
      <c r="C1212" s="55" t="s">
        <v>15</v>
      </c>
      <c r="D1212" s="55" t="s">
        <v>14</v>
      </c>
      <c r="E1212" s="55" t="s">
        <v>15</v>
      </c>
      <c r="F1212" s="55" t="s">
        <v>14</v>
      </c>
      <c r="G1212" s="55" t="s">
        <v>15</v>
      </c>
      <c r="H1212" s="80" t="s">
        <v>14</v>
      </c>
      <c r="I1212" s="80" t="s">
        <v>15</v>
      </c>
      <c r="J1212" s="80" t="s">
        <v>14</v>
      </c>
      <c r="K1212" s="80" t="s">
        <v>15</v>
      </c>
      <c r="L1212" s="80" t="s">
        <v>14</v>
      </c>
      <c r="M1212" s="80" t="s">
        <v>15</v>
      </c>
      <c r="N1212" s="80" t="s">
        <v>14</v>
      </c>
      <c r="O1212" s="80" t="s">
        <v>15</v>
      </c>
    </row>
    <row r="1213" spans="1:15" customFormat="1" x14ac:dyDescent="0.3">
      <c r="A1213" s="56" t="s">
        <v>16</v>
      </c>
      <c r="B1213" s="57">
        <v>38.080557513400002</v>
      </c>
      <c r="C1213" s="57">
        <v>38.080557513400002</v>
      </c>
      <c r="D1213" s="57">
        <v>4.7620265439000002</v>
      </c>
      <c r="E1213" s="57">
        <v>4.7620265439000002</v>
      </c>
      <c r="F1213" s="57">
        <v>2.9171548062000001</v>
      </c>
      <c r="G1213" s="57">
        <v>2.9171548062000001</v>
      </c>
      <c r="H1213" s="85">
        <v>8.0897805164999994</v>
      </c>
      <c r="I1213" s="85">
        <v>8.0897805164999994</v>
      </c>
      <c r="J1213" s="85">
        <v>7.1247202614000003</v>
      </c>
      <c r="K1213" s="85">
        <v>7.1247202614000003</v>
      </c>
      <c r="L1213" s="85">
        <v>9.7540936932999998</v>
      </c>
      <c r="M1213" s="85">
        <v>9.7540936932999998</v>
      </c>
      <c r="N1213" s="85">
        <v>8.5596680661000004</v>
      </c>
      <c r="O1213" s="85">
        <v>8.5596680661000004</v>
      </c>
    </row>
    <row r="1214" spans="1:15" customFormat="1" x14ac:dyDescent="0.3">
      <c r="A1214" s="58" t="s">
        <v>310</v>
      </c>
      <c r="B1214" s="67">
        <v>0</v>
      </c>
      <c r="C1214" s="68">
        <v>0</v>
      </c>
      <c r="D1214" s="67">
        <v>0</v>
      </c>
      <c r="E1214" s="68">
        <v>0</v>
      </c>
      <c r="F1214" s="67">
        <v>0</v>
      </c>
      <c r="G1214" s="68">
        <v>0</v>
      </c>
      <c r="H1214" s="92">
        <v>0</v>
      </c>
      <c r="I1214" s="93">
        <v>0</v>
      </c>
      <c r="J1214" s="92">
        <v>0</v>
      </c>
      <c r="K1214" s="93">
        <v>0</v>
      </c>
      <c r="L1214" s="92">
        <v>0</v>
      </c>
      <c r="M1214" s="93">
        <v>0</v>
      </c>
      <c r="N1214" s="92">
        <v>0</v>
      </c>
      <c r="O1214" s="93">
        <v>0</v>
      </c>
    </row>
    <row r="1215" spans="1:15" customFormat="1" x14ac:dyDescent="0.3">
      <c r="A1215" s="58" t="s">
        <v>311</v>
      </c>
      <c r="B1215" s="70">
        <v>37.579053945400098</v>
      </c>
      <c r="C1215" s="71">
        <v>98.683045625517593</v>
      </c>
      <c r="D1215" s="70">
        <v>4.7620265439000002</v>
      </c>
      <c r="E1215" s="71">
        <v>100</v>
      </c>
      <c r="F1215" s="70">
        <v>2.9171548062000001</v>
      </c>
      <c r="G1215" s="71">
        <v>100</v>
      </c>
      <c r="H1215" s="94">
        <v>7.5882769484999999</v>
      </c>
      <c r="I1215" s="95">
        <v>93.800776585012102</v>
      </c>
      <c r="J1215" s="94">
        <v>7.1247202614000003</v>
      </c>
      <c r="K1215" s="95">
        <v>100</v>
      </c>
      <c r="L1215" s="94">
        <v>9.7540936932999998</v>
      </c>
      <c r="M1215" s="95">
        <v>100</v>
      </c>
      <c r="N1215" s="94">
        <v>8.5596680661000004</v>
      </c>
      <c r="O1215" s="95">
        <v>100</v>
      </c>
    </row>
    <row r="1216" spans="1:15" customFormat="1" x14ac:dyDescent="0.3">
      <c r="A1216" s="58" t="s">
        <v>312</v>
      </c>
      <c r="B1216" s="74">
        <v>4.4613846065651099</v>
      </c>
      <c r="C1216" s="74">
        <v>4.4613846065651099</v>
      </c>
      <c r="D1216" s="74">
        <v>4.8398792987248802</v>
      </c>
      <c r="E1216" s="74">
        <v>4.8398792987248802</v>
      </c>
      <c r="F1216" s="74">
        <v>4.2300638282458003</v>
      </c>
      <c r="G1216" s="74">
        <v>4.2300638282458003</v>
      </c>
      <c r="H1216" s="99">
        <v>4.0763756310124597</v>
      </c>
      <c r="I1216" s="102">
        <v>4.0763756310124597</v>
      </c>
      <c r="J1216" s="99">
        <v>4.4486194973319497</v>
      </c>
      <c r="K1216" s="99">
        <v>4.4486194973319497</v>
      </c>
      <c r="L1216" s="99">
        <v>4.7015994225891804</v>
      </c>
      <c r="M1216" s="99">
        <v>4.7015994225891804</v>
      </c>
      <c r="N1216" s="99">
        <v>4.2618684153626596</v>
      </c>
      <c r="O1216" s="99">
        <v>4.2618684153626596</v>
      </c>
    </row>
    <row r="1217" spans="1:15" customFormat="1" x14ac:dyDescent="0.3">
      <c r="A1217" s="65" t="s">
        <v>1</v>
      </c>
      <c r="H1217" s="84"/>
      <c r="I1217" s="84"/>
      <c r="J1217" s="84"/>
      <c r="K1217" s="84"/>
      <c r="L1217" s="84"/>
      <c r="M1217" s="84"/>
      <c r="N1217" s="84"/>
      <c r="O1217" s="84"/>
    </row>
    <row r="1218" spans="1:15" customFormat="1" x14ac:dyDescent="0.3">
      <c r="A1218" s="65" t="s">
        <v>1</v>
      </c>
      <c r="H1218" s="84"/>
      <c r="I1218" s="84"/>
      <c r="J1218" s="84"/>
      <c r="K1218" s="84"/>
      <c r="L1218" s="84"/>
      <c r="M1218" s="84"/>
      <c r="N1218" s="84"/>
      <c r="O1218" s="84"/>
    </row>
    <row r="1219" spans="1:15" customFormat="1" x14ac:dyDescent="0.3">
      <c r="A1219" s="53" t="s">
        <v>460</v>
      </c>
      <c r="H1219" s="84"/>
      <c r="I1219" s="84"/>
      <c r="J1219" s="84"/>
      <c r="K1219" s="84"/>
      <c r="L1219" s="84"/>
      <c r="M1219" s="84"/>
      <c r="N1219" s="84"/>
      <c r="O1219" s="84"/>
    </row>
    <row r="1220" spans="1:15" customFormat="1" x14ac:dyDescent="0.3">
      <c r="A1220" s="54" t="s">
        <v>1</v>
      </c>
      <c r="H1220" s="84"/>
      <c r="I1220" s="84"/>
      <c r="J1220" s="84"/>
      <c r="K1220" s="84"/>
      <c r="L1220" s="84"/>
      <c r="M1220" s="84"/>
      <c r="N1220" s="84"/>
      <c r="O1220" s="84"/>
    </row>
    <row r="1221" spans="1:15" customFormat="1" ht="25.5" customHeight="1" x14ac:dyDescent="0.3">
      <c r="A1221" s="114" t="s">
        <v>1</v>
      </c>
      <c r="B1221" s="113" t="s">
        <v>504</v>
      </c>
      <c r="C1221" s="113" t="s">
        <v>1</v>
      </c>
      <c r="D1221" s="113" t="s">
        <v>498</v>
      </c>
      <c r="E1221" s="113" t="s">
        <v>1</v>
      </c>
      <c r="F1221" s="113" t="s">
        <v>499</v>
      </c>
      <c r="G1221" s="113" t="s">
        <v>1</v>
      </c>
      <c r="H1221" s="118" t="s">
        <v>500</v>
      </c>
      <c r="I1221" s="118" t="s">
        <v>1</v>
      </c>
      <c r="J1221" s="118" t="s">
        <v>501</v>
      </c>
      <c r="K1221" s="118" t="s">
        <v>1</v>
      </c>
      <c r="L1221" s="118" t="s">
        <v>502</v>
      </c>
      <c r="M1221" s="118" t="s">
        <v>1</v>
      </c>
      <c r="N1221" s="118" t="s">
        <v>503</v>
      </c>
      <c r="O1221" s="118" t="s">
        <v>1</v>
      </c>
    </row>
    <row r="1222" spans="1:15" customFormat="1" x14ac:dyDescent="0.3">
      <c r="A1222" s="115" t="s">
        <v>1</v>
      </c>
      <c r="B1222" s="55" t="s">
        <v>14</v>
      </c>
      <c r="C1222" s="55" t="s">
        <v>15</v>
      </c>
      <c r="D1222" s="55" t="s">
        <v>14</v>
      </c>
      <c r="E1222" s="55" t="s">
        <v>15</v>
      </c>
      <c r="F1222" s="55" t="s">
        <v>14</v>
      </c>
      <c r="G1222" s="55" t="s">
        <v>15</v>
      </c>
      <c r="H1222" s="80" t="s">
        <v>14</v>
      </c>
      <c r="I1222" s="80" t="s">
        <v>15</v>
      </c>
      <c r="J1222" s="80" t="s">
        <v>14</v>
      </c>
      <c r="K1222" s="80" t="s">
        <v>15</v>
      </c>
      <c r="L1222" s="80" t="s">
        <v>14</v>
      </c>
      <c r="M1222" s="80" t="s">
        <v>15</v>
      </c>
      <c r="N1222" s="80" t="s">
        <v>14</v>
      </c>
      <c r="O1222" s="80" t="s">
        <v>15</v>
      </c>
    </row>
    <row r="1223" spans="1:15" customFormat="1" x14ac:dyDescent="0.3">
      <c r="A1223" s="56" t="s">
        <v>16</v>
      </c>
      <c r="B1223" s="57">
        <v>91.507376542900005</v>
      </c>
      <c r="C1223" s="57">
        <v>91.507376542900005</v>
      </c>
      <c r="D1223" s="57">
        <v>9.6249584765999998</v>
      </c>
      <c r="E1223" s="57">
        <v>9.6249584765999998</v>
      </c>
      <c r="F1223" s="57">
        <v>38.041905471200003</v>
      </c>
      <c r="G1223" s="57">
        <v>38.041905471200003</v>
      </c>
      <c r="H1223" s="85">
        <v>9.1060980972000003</v>
      </c>
      <c r="I1223" s="85">
        <v>9.1060980972000003</v>
      </c>
      <c r="J1223" s="85">
        <v>4.5307435508999996</v>
      </c>
      <c r="K1223" s="85">
        <v>4.5307435508999996</v>
      </c>
      <c r="L1223" s="85">
        <v>16.459601905300001</v>
      </c>
      <c r="M1223" s="85">
        <v>16.459601905300001</v>
      </c>
      <c r="N1223" s="85">
        <v>13.8529653996</v>
      </c>
      <c r="O1223" s="85">
        <v>13.8529653996</v>
      </c>
    </row>
    <row r="1224" spans="1:15" customFormat="1" x14ac:dyDescent="0.3">
      <c r="A1224" s="58" t="s">
        <v>310</v>
      </c>
      <c r="B1224" s="59">
        <v>0</v>
      </c>
      <c r="C1224" s="60">
        <v>0</v>
      </c>
      <c r="D1224" s="67">
        <v>0</v>
      </c>
      <c r="E1224" s="68">
        <v>0</v>
      </c>
      <c r="F1224" s="59">
        <v>0</v>
      </c>
      <c r="G1224" s="60">
        <v>0</v>
      </c>
      <c r="H1224" s="92">
        <v>0</v>
      </c>
      <c r="I1224" s="93">
        <v>0</v>
      </c>
      <c r="J1224" s="92">
        <v>0</v>
      </c>
      <c r="K1224" s="93">
        <v>0</v>
      </c>
      <c r="L1224" s="92">
        <v>0</v>
      </c>
      <c r="M1224" s="93">
        <v>0</v>
      </c>
      <c r="N1224" s="92">
        <v>0</v>
      </c>
      <c r="O1224" s="93">
        <v>0</v>
      </c>
    </row>
    <row r="1225" spans="1:15" customFormat="1" x14ac:dyDescent="0.3">
      <c r="A1225" s="58" t="s">
        <v>311</v>
      </c>
      <c r="B1225" s="63">
        <v>90.827281378400002</v>
      </c>
      <c r="C1225" s="64">
        <v>0.99256786512526496</v>
      </c>
      <c r="D1225" s="70">
        <v>9.4434713828000003</v>
      </c>
      <c r="E1225" s="71">
        <v>98.114411670021994</v>
      </c>
      <c r="F1225" s="63">
        <v>38.041905471200103</v>
      </c>
      <c r="G1225" s="64">
        <v>1</v>
      </c>
      <c r="H1225" s="94">
        <v>8.6074900265000007</v>
      </c>
      <c r="I1225" s="95">
        <v>94.524459704060106</v>
      </c>
      <c r="J1225" s="94">
        <v>4.5307435508999898</v>
      </c>
      <c r="K1225" s="95">
        <v>100</v>
      </c>
      <c r="L1225" s="94">
        <v>16.459601905300001</v>
      </c>
      <c r="M1225" s="95">
        <v>100</v>
      </c>
      <c r="N1225" s="94">
        <v>13.8529653996</v>
      </c>
      <c r="O1225" s="95">
        <v>100</v>
      </c>
    </row>
    <row r="1226" spans="1:15" customFormat="1" x14ac:dyDescent="0.3">
      <c r="A1226" s="58" t="s">
        <v>312</v>
      </c>
      <c r="B1226" s="73">
        <v>4.6205668468687398</v>
      </c>
      <c r="C1226" s="73">
        <v>4.6205668468687398</v>
      </c>
      <c r="D1226" s="74">
        <v>4.7601517746375297</v>
      </c>
      <c r="E1226" s="74">
        <v>4.7601517746375297</v>
      </c>
      <c r="F1226" s="73">
        <v>4.6864407200598697</v>
      </c>
      <c r="G1226" s="73">
        <v>4.6864407200598697</v>
      </c>
      <c r="H1226" s="99">
        <v>4.6847432145671197</v>
      </c>
      <c r="I1226" s="99">
        <v>4.6847432145671197</v>
      </c>
      <c r="J1226" s="99">
        <v>5</v>
      </c>
      <c r="K1226" s="103">
        <v>5</v>
      </c>
      <c r="L1226" s="99">
        <v>4.6662565010073997</v>
      </c>
      <c r="M1226" s="99">
        <v>4.6662565010073997</v>
      </c>
      <c r="N1226" s="99">
        <v>4.43350703670807</v>
      </c>
      <c r="O1226" s="99">
        <v>4.43350703670807</v>
      </c>
    </row>
    <row r="1227" spans="1:15" customFormat="1" x14ac:dyDescent="0.3">
      <c r="A1227" s="65" t="s">
        <v>1</v>
      </c>
      <c r="H1227" s="84"/>
      <c r="I1227" s="84"/>
      <c r="J1227" s="84"/>
      <c r="K1227" s="84"/>
      <c r="L1227" s="84"/>
      <c r="M1227" s="84"/>
      <c r="N1227" s="84"/>
      <c r="O1227" s="84"/>
    </row>
    <row r="1228" spans="1:15" customFormat="1" x14ac:dyDescent="0.3">
      <c r="A1228" s="65" t="s">
        <v>1</v>
      </c>
      <c r="H1228" s="84"/>
      <c r="I1228" s="84"/>
      <c r="J1228" s="84"/>
      <c r="K1228" s="84"/>
      <c r="L1228" s="84"/>
      <c r="M1228" s="84"/>
      <c r="N1228" s="84"/>
      <c r="O1228" s="84"/>
    </row>
    <row r="1229" spans="1:15" customFormat="1" x14ac:dyDescent="0.3">
      <c r="A1229" s="53" t="s">
        <v>461</v>
      </c>
      <c r="H1229" s="84"/>
      <c r="I1229" s="84"/>
      <c r="J1229" s="84"/>
      <c r="K1229" s="84"/>
      <c r="L1229" s="84"/>
      <c r="M1229" s="84"/>
      <c r="N1229" s="84"/>
      <c r="O1229" s="84"/>
    </row>
    <row r="1230" spans="1:15" customFormat="1" x14ac:dyDescent="0.3">
      <c r="A1230" s="54" t="s">
        <v>1</v>
      </c>
      <c r="H1230" s="84"/>
      <c r="I1230" s="84"/>
      <c r="J1230" s="84"/>
      <c r="K1230" s="84"/>
      <c r="L1230" s="84"/>
      <c r="M1230" s="84"/>
      <c r="N1230" s="84"/>
      <c r="O1230" s="84"/>
    </row>
    <row r="1231" spans="1:15" customFormat="1" ht="25.5" customHeight="1" x14ac:dyDescent="0.3">
      <c r="A1231" s="114" t="s">
        <v>1</v>
      </c>
      <c r="B1231" s="113" t="s">
        <v>504</v>
      </c>
      <c r="C1231" s="113" t="s">
        <v>1</v>
      </c>
      <c r="D1231" s="113" t="s">
        <v>498</v>
      </c>
      <c r="E1231" s="113" t="s">
        <v>1</v>
      </c>
      <c r="F1231" s="113" t="s">
        <v>499</v>
      </c>
      <c r="G1231" s="113" t="s">
        <v>1</v>
      </c>
      <c r="H1231" s="118" t="s">
        <v>500</v>
      </c>
      <c r="I1231" s="118" t="s">
        <v>1</v>
      </c>
      <c r="J1231" s="118" t="s">
        <v>501</v>
      </c>
      <c r="K1231" s="118" t="s">
        <v>1</v>
      </c>
      <c r="L1231" s="118" t="s">
        <v>502</v>
      </c>
      <c r="M1231" s="118" t="s">
        <v>1</v>
      </c>
      <c r="N1231" s="118" t="s">
        <v>503</v>
      </c>
      <c r="O1231" s="118" t="s">
        <v>1</v>
      </c>
    </row>
    <row r="1232" spans="1:15" customFormat="1" x14ac:dyDescent="0.3">
      <c r="A1232" s="115" t="s">
        <v>1</v>
      </c>
      <c r="B1232" s="55" t="s">
        <v>14</v>
      </c>
      <c r="C1232" s="55" t="s">
        <v>15</v>
      </c>
      <c r="D1232" s="55" t="s">
        <v>14</v>
      </c>
      <c r="E1232" s="55" t="s">
        <v>15</v>
      </c>
      <c r="F1232" s="55" t="s">
        <v>14</v>
      </c>
      <c r="G1232" s="55" t="s">
        <v>15</v>
      </c>
      <c r="H1232" s="80" t="s">
        <v>14</v>
      </c>
      <c r="I1232" s="80" t="s">
        <v>15</v>
      </c>
      <c r="J1232" s="80" t="s">
        <v>14</v>
      </c>
      <c r="K1232" s="80" t="s">
        <v>15</v>
      </c>
      <c r="L1232" s="80" t="s">
        <v>14</v>
      </c>
      <c r="M1232" s="80" t="s">
        <v>15</v>
      </c>
      <c r="N1232" s="80" t="s">
        <v>14</v>
      </c>
      <c r="O1232" s="80" t="s">
        <v>15</v>
      </c>
    </row>
    <row r="1233" spans="1:15" customFormat="1" x14ac:dyDescent="0.3">
      <c r="A1233" s="56" t="s">
        <v>16</v>
      </c>
      <c r="B1233" s="57">
        <v>1497.7955463971</v>
      </c>
      <c r="C1233" s="57">
        <v>1497.7955463971</v>
      </c>
      <c r="D1233" s="57">
        <v>93.158989064599993</v>
      </c>
      <c r="E1233" s="57">
        <v>93.158989064599993</v>
      </c>
      <c r="F1233" s="57">
        <v>666.67977562529995</v>
      </c>
      <c r="G1233" s="57">
        <v>666.67977562529995</v>
      </c>
      <c r="H1233" s="85">
        <v>198.6680579355</v>
      </c>
      <c r="I1233" s="85">
        <v>198.6680579355</v>
      </c>
      <c r="J1233" s="85">
        <v>124.5527214215</v>
      </c>
      <c r="K1233" s="85">
        <v>124.5527214215</v>
      </c>
      <c r="L1233" s="85">
        <v>254.04261670630001</v>
      </c>
      <c r="M1233" s="85">
        <v>254.04261670630001</v>
      </c>
      <c r="N1233" s="85">
        <v>186.00046908039999</v>
      </c>
      <c r="O1233" s="85">
        <v>186.00046908039999</v>
      </c>
    </row>
    <row r="1234" spans="1:15" customFormat="1" x14ac:dyDescent="0.3">
      <c r="A1234" s="58" t="s">
        <v>276</v>
      </c>
      <c r="B1234" s="59">
        <v>14.4204066025</v>
      </c>
      <c r="C1234" s="60">
        <v>9.6277536925435704E-3</v>
      </c>
      <c r="D1234" s="59">
        <v>1.1687428151000001</v>
      </c>
      <c r="E1234" s="60">
        <v>1.25456794543954E-2</v>
      </c>
      <c r="F1234" s="59">
        <v>2.7006580497000101</v>
      </c>
      <c r="G1234" s="60">
        <v>4.05090741978331E-3</v>
      </c>
      <c r="H1234" s="86">
        <v>3.1166068809</v>
      </c>
      <c r="I1234" s="87">
        <v>1.5687508667910001E-2</v>
      </c>
      <c r="J1234" s="86">
        <v>8.9654868014000009</v>
      </c>
      <c r="K1234" s="90">
        <v>7.1981460533967895E-2</v>
      </c>
      <c r="L1234" s="86">
        <v>0</v>
      </c>
      <c r="M1234" s="87">
        <v>0</v>
      </c>
      <c r="N1234" s="86">
        <v>0</v>
      </c>
      <c r="O1234" s="87">
        <v>0</v>
      </c>
    </row>
    <row r="1235" spans="1:15" customFormat="1" x14ac:dyDescent="0.3">
      <c r="A1235" s="58" t="s">
        <v>291</v>
      </c>
      <c r="B1235" s="63">
        <v>16.239492843299999</v>
      </c>
      <c r="C1235" s="64">
        <v>1.08422627389723E-2</v>
      </c>
      <c r="D1235" s="63">
        <v>0</v>
      </c>
      <c r="E1235" s="64">
        <v>0</v>
      </c>
      <c r="F1235" s="63">
        <v>5.0973622893000003</v>
      </c>
      <c r="G1235" s="64">
        <v>7.6458930894056599E-3</v>
      </c>
      <c r="H1235" s="89">
        <v>4.6500393931000001</v>
      </c>
      <c r="I1235" s="91">
        <v>2.3406074642405201E-2</v>
      </c>
      <c r="J1235" s="89">
        <v>0.88364190840000101</v>
      </c>
      <c r="K1235" s="91">
        <v>7.0945210856506197E-3</v>
      </c>
      <c r="L1235" s="89">
        <v>0.605314938999999</v>
      </c>
      <c r="M1235" s="91">
        <v>2.3827299011795599E-3</v>
      </c>
      <c r="N1235" s="89">
        <v>5.8867762218999697</v>
      </c>
      <c r="O1235" s="90">
        <v>3.1649254708897498E-2</v>
      </c>
    </row>
    <row r="1236" spans="1:15" customFormat="1" x14ac:dyDescent="0.3">
      <c r="A1236" s="58" t="s">
        <v>292</v>
      </c>
      <c r="B1236" s="59">
        <v>11.9149394694</v>
      </c>
      <c r="C1236" s="60">
        <v>7.9549839082249992E-3</v>
      </c>
      <c r="D1236" s="59">
        <v>0.54998002479999997</v>
      </c>
      <c r="E1236" s="60">
        <v>5.9036710286607197E-3</v>
      </c>
      <c r="F1236" s="59">
        <v>4.1275993763000001</v>
      </c>
      <c r="G1236" s="60">
        <v>6.1912773226525403E-3</v>
      </c>
      <c r="H1236" s="86">
        <v>1.543758891</v>
      </c>
      <c r="I1236" s="87">
        <v>7.7705440272698503E-3</v>
      </c>
      <c r="J1236" s="86">
        <v>0</v>
      </c>
      <c r="K1236" s="87">
        <v>0</v>
      </c>
      <c r="L1236" s="86">
        <v>4.3419309800999804</v>
      </c>
      <c r="M1236" s="87">
        <v>1.7091348831128301E-2</v>
      </c>
      <c r="N1236" s="86">
        <v>1.3516701972</v>
      </c>
      <c r="O1236" s="87">
        <v>7.2670257439820304E-3</v>
      </c>
    </row>
    <row r="1237" spans="1:15" customFormat="1" x14ac:dyDescent="0.3">
      <c r="A1237" s="58" t="s">
        <v>293</v>
      </c>
      <c r="B1237" s="63">
        <v>8.1984911396999696</v>
      </c>
      <c r="C1237" s="64">
        <v>5.4737051124375503E-3</v>
      </c>
      <c r="D1237" s="63">
        <v>0.95072709990000004</v>
      </c>
      <c r="E1237" s="64">
        <v>1.02054252568234E-2</v>
      </c>
      <c r="F1237" s="63">
        <v>5.1413979880999996</v>
      </c>
      <c r="G1237" s="64">
        <v>7.71194533879136E-3</v>
      </c>
      <c r="H1237" s="89">
        <v>1.3263850976</v>
      </c>
      <c r="I1237" s="91">
        <v>6.6763883000790598E-3</v>
      </c>
      <c r="J1237" s="89">
        <v>0</v>
      </c>
      <c r="K1237" s="91">
        <v>0</v>
      </c>
      <c r="L1237" s="89">
        <v>0</v>
      </c>
      <c r="M1237" s="91">
        <v>0</v>
      </c>
      <c r="N1237" s="89">
        <v>0.77998095410000001</v>
      </c>
      <c r="O1237" s="91">
        <v>4.1934354142023596E-3</v>
      </c>
    </row>
    <row r="1238" spans="1:15" customFormat="1" x14ac:dyDescent="0.3">
      <c r="A1238" s="58" t="s">
        <v>294</v>
      </c>
      <c r="B1238" s="59">
        <v>7.9734326537999696</v>
      </c>
      <c r="C1238" s="60">
        <v>5.3234452946397401E-3</v>
      </c>
      <c r="D1238" s="59">
        <v>0</v>
      </c>
      <c r="E1238" s="60">
        <v>0</v>
      </c>
      <c r="F1238" s="59">
        <v>7.0814504963999996</v>
      </c>
      <c r="G1238" s="60">
        <v>1.06219668802133E-2</v>
      </c>
      <c r="H1238" s="86">
        <v>0.89198215739999798</v>
      </c>
      <c r="I1238" s="87">
        <v>4.4898116318708497E-3</v>
      </c>
      <c r="J1238" s="86">
        <v>0</v>
      </c>
      <c r="K1238" s="87">
        <v>0</v>
      </c>
      <c r="L1238" s="86">
        <v>0</v>
      </c>
      <c r="M1238" s="87">
        <v>0</v>
      </c>
      <c r="N1238" s="86">
        <v>0</v>
      </c>
      <c r="O1238" s="87">
        <v>0</v>
      </c>
    </row>
    <row r="1239" spans="1:15" customFormat="1" x14ac:dyDescent="0.3">
      <c r="A1239" s="58" t="s">
        <v>295</v>
      </c>
      <c r="B1239" s="63">
        <v>13.8212888433</v>
      </c>
      <c r="C1239" s="64">
        <v>9.2277539992335206E-3</v>
      </c>
      <c r="D1239" s="63">
        <v>0</v>
      </c>
      <c r="E1239" s="64">
        <v>0</v>
      </c>
      <c r="F1239" s="63">
        <v>3.3193525874000001</v>
      </c>
      <c r="G1239" s="64">
        <v>4.9789309781996501E-3</v>
      </c>
      <c r="H1239" s="89">
        <v>2.0950393438999999</v>
      </c>
      <c r="I1239" s="91">
        <v>1.05454262032409E-2</v>
      </c>
      <c r="J1239" s="89">
        <v>0</v>
      </c>
      <c r="K1239" s="91">
        <v>0</v>
      </c>
      <c r="L1239" s="89">
        <v>2.3556792779000002</v>
      </c>
      <c r="M1239" s="91">
        <v>9.2727720586479895E-3</v>
      </c>
      <c r="N1239" s="89">
        <v>6.0512176341000101</v>
      </c>
      <c r="O1239" s="90">
        <v>3.2533346093252702E-2</v>
      </c>
    </row>
    <row r="1240" spans="1:15" customFormat="1" x14ac:dyDescent="0.3">
      <c r="A1240" s="58" t="s">
        <v>296</v>
      </c>
      <c r="B1240" s="59">
        <v>32.699492861400003</v>
      </c>
      <c r="C1240" s="60">
        <v>2.1831746622599901E-2</v>
      </c>
      <c r="D1240" s="59">
        <v>0</v>
      </c>
      <c r="E1240" s="60">
        <v>0</v>
      </c>
      <c r="F1240" s="59">
        <v>12.264271484</v>
      </c>
      <c r="G1240" s="60">
        <v>1.8396045496500899E-2</v>
      </c>
      <c r="H1240" s="86">
        <v>8.8110973949999796</v>
      </c>
      <c r="I1240" s="90">
        <v>4.4350850793843398E-2</v>
      </c>
      <c r="J1240" s="86">
        <v>1.1992536844999999</v>
      </c>
      <c r="K1240" s="87">
        <v>9.6284823873225098E-3</v>
      </c>
      <c r="L1240" s="86">
        <v>4.20725982560002</v>
      </c>
      <c r="M1240" s="87">
        <v>1.6561236378949899E-2</v>
      </c>
      <c r="N1240" s="86">
        <v>5.7087823085000098</v>
      </c>
      <c r="O1240" s="87">
        <v>3.0692300598620201E-2</v>
      </c>
    </row>
    <row r="1241" spans="1:15" customFormat="1" x14ac:dyDescent="0.3">
      <c r="A1241" s="58" t="s">
        <v>297</v>
      </c>
      <c r="B1241" s="63">
        <v>19.2969605368</v>
      </c>
      <c r="C1241" s="64">
        <v>1.2883574519378301E-2</v>
      </c>
      <c r="D1241" s="63">
        <v>1.1687428151000001</v>
      </c>
      <c r="E1241" s="64">
        <v>1.25456794543954E-2</v>
      </c>
      <c r="F1241" s="63">
        <v>7.6995972026999997</v>
      </c>
      <c r="G1241" s="64">
        <v>1.15491687076877E-2</v>
      </c>
      <c r="H1241" s="89">
        <v>1.5472633367999999</v>
      </c>
      <c r="I1241" s="91">
        <v>7.7881837315907998E-3</v>
      </c>
      <c r="J1241" s="89">
        <v>0.42384980230000002</v>
      </c>
      <c r="K1241" s="91">
        <v>3.4029750411124801E-3</v>
      </c>
      <c r="L1241" s="89">
        <v>6.72565191430001</v>
      </c>
      <c r="M1241" s="91">
        <v>2.6474502591333202E-2</v>
      </c>
      <c r="N1241" s="89">
        <v>2.1557052679000002</v>
      </c>
      <c r="O1241" s="91">
        <v>1.1589784039567E-2</v>
      </c>
    </row>
    <row r="1242" spans="1:15" customFormat="1" x14ac:dyDescent="0.3">
      <c r="A1242" s="58" t="s">
        <v>298</v>
      </c>
      <c r="B1242" s="59">
        <v>11.402766482400001</v>
      </c>
      <c r="C1242" s="60">
        <v>7.6130327065192602E-3</v>
      </c>
      <c r="D1242" s="59">
        <v>0.64069122060000006</v>
      </c>
      <c r="E1242" s="60">
        <v>6.87739559041072E-3</v>
      </c>
      <c r="F1242" s="59">
        <v>6.5393930017999997</v>
      </c>
      <c r="G1242" s="60">
        <v>9.8088966260698393E-3</v>
      </c>
      <c r="H1242" s="86">
        <v>3.1765408975999998</v>
      </c>
      <c r="I1242" s="87">
        <v>1.59891878473554E-2</v>
      </c>
      <c r="J1242" s="86">
        <v>1.0815015536999999</v>
      </c>
      <c r="K1242" s="87">
        <v>8.6830824839232608E-3</v>
      </c>
      <c r="L1242" s="86">
        <v>1.0461413624</v>
      </c>
      <c r="M1242" s="87">
        <v>4.1179758576075799E-3</v>
      </c>
      <c r="N1242" s="86">
        <v>0</v>
      </c>
      <c r="O1242" s="87">
        <v>0</v>
      </c>
    </row>
    <row r="1243" spans="1:15" customFormat="1" x14ac:dyDescent="0.3">
      <c r="A1243" s="58" t="s">
        <v>299</v>
      </c>
      <c r="B1243" s="63">
        <v>10.860196160499999</v>
      </c>
      <c r="C1243" s="64">
        <v>7.2507867890406396E-3</v>
      </c>
      <c r="D1243" s="63">
        <v>0.50740881169999996</v>
      </c>
      <c r="E1243" s="64">
        <v>5.4466972730687702E-3</v>
      </c>
      <c r="F1243" s="63">
        <v>2.5515459906000002</v>
      </c>
      <c r="G1243" s="64">
        <v>3.8272437291304098E-3</v>
      </c>
      <c r="H1243" s="89">
        <v>1.1488129161</v>
      </c>
      <c r="I1243" s="91">
        <v>5.7825748539454503E-3</v>
      </c>
      <c r="J1243" s="89">
        <v>0.59753246319999997</v>
      </c>
      <c r="K1243" s="91">
        <v>4.7974259926275298E-3</v>
      </c>
      <c r="L1243" s="89">
        <v>6.4709413482999798</v>
      </c>
      <c r="M1243" s="90">
        <v>2.5471873310851201E-2</v>
      </c>
      <c r="N1243" s="89">
        <v>0.1814870938</v>
      </c>
      <c r="O1243" s="91">
        <v>9.7573460269904401E-4</v>
      </c>
    </row>
    <row r="1244" spans="1:15" customFormat="1" x14ac:dyDescent="0.3">
      <c r="A1244" s="58" t="s">
        <v>300</v>
      </c>
      <c r="B1244" s="59">
        <v>24.7816660529</v>
      </c>
      <c r="C1244" s="60">
        <v>1.6545426451902299E-2</v>
      </c>
      <c r="D1244" s="59">
        <v>1.3996973102000001</v>
      </c>
      <c r="E1244" s="60">
        <v>1.5024822878116399E-2</v>
      </c>
      <c r="F1244" s="59">
        <v>8.0298895354000095</v>
      </c>
      <c r="G1244" s="60">
        <v>1.2044597464905099E-2</v>
      </c>
      <c r="H1244" s="86">
        <v>0</v>
      </c>
      <c r="I1244" s="87">
        <v>0</v>
      </c>
      <c r="J1244" s="86">
        <v>6.1080137592000003</v>
      </c>
      <c r="K1244" s="90">
        <v>4.9039584920266902E-2</v>
      </c>
      <c r="L1244" s="86">
        <v>6.5957117038000002</v>
      </c>
      <c r="M1244" s="87">
        <v>2.5963012778384899E-2</v>
      </c>
      <c r="N1244" s="86">
        <v>2.6483537443</v>
      </c>
      <c r="O1244" s="87">
        <v>1.4238425082440101E-2</v>
      </c>
    </row>
    <row r="1245" spans="1:15" customFormat="1" x14ac:dyDescent="0.3">
      <c r="A1245" s="58" t="s">
        <v>277</v>
      </c>
      <c r="B1245" s="63">
        <v>12.8070682008</v>
      </c>
      <c r="C1245" s="64">
        <v>8.5506117517888201E-3</v>
      </c>
      <c r="D1245" s="63">
        <v>0</v>
      </c>
      <c r="E1245" s="64">
        <v>0</v>
      </c>
      <c r="F1245" s="63">
        <v>0</v>
      </c>
      <c r="G1245" s="62">
        <v>0</v>
      </c>
      <c r="H1245" s="89">
        <v>3.0671016556000001</v>
      </c>
      <c r="I1245" s="91">
        <v>1.5438323037293601E-2</v>
      </c>
      <c r="J1245" s="89">
        <v>3.4081503662000001</v>
      </c>
      <c r="K1245" s="90">
        <v>2.7363114408929301E-2</v>
      </c>
      <c r="L1245" s="89">
        <v>3.8060788235</v>
      </c>
      <c r="M1245" s="91">
        <v>1.4982048574551699E-2</v>
      </c>
      <c r="N1245" s="89">
        <v>0.89198215739999898</v>
      </c>
      <c r="O1245" s="91">
        <v>4.79559090259302E-3</v>
      </c>
    </row>
    <row r="1246" spans="1:15" customFormat="1" x14ac:dyDescent="0.3">
      <c r="A1246" s="58" t="s">
        <v>278</v>
      </c>
      <c r="B1246" s="59">
        <v>16.337379493499999</v>
      </c>
      <c r="C1246" s="60">
        <v>1.09076165520715E-2</v>
      </c>
      <c r="D1246" s="59">
        <v>0.69879836169999998</v>
      </c>
      <c r="E1246" s="60">
        <v>7.5011372355643204E-3</v>
      </c>
      <c r="F1246" s="59">
        <v>5.2283626951000004</v>
      </c>
      <c r="G1246" s="60">
        <v>7.8423898343041205E-3</v>
      </c>
      <c r="H1246" s="86">
        <v>1.9901957058999999</v>
      </c>
      <c r="I1246" s="87">
        <v>1.0017693466083701E-2</v>
      </c>
      <c r="J1246" s="86">
        <v>1.9387474345</v>
      </c>
      <c r="K1246" s="87">
        <v>1.5565677027152801E-2</v>
      </c>
      <c r="L1246" s="86">
        <v>6.8950234497000098</v>
      </c>
      <c r="M1246" s="90">
        <v>2.71412077984985E-2</v>
      </c>
      <c r="N1246" s="86">
        <v>0.4596880398</v>
      </c>
      <c r="O1246" s="87">
        <v>2.4714348413890099E-3</v>
      </c>
    </row>
    <row r="1247" spans="1:15" customFormat="1" x14ac:dyDescent="0.3">
      <c r="A1247" s="58" t="s">
        <v>279</v>
      </c>
      <c r="B1247" s="63">
        <v>5.9254791190000002</v>
      </c>
      <c r="C1247" s="64">
        <v>3.9561334878138402E-3</v>
      </c>
      <c r="D1247" s="63">
        <v>0</v>
      </c>
      <c r="E1247" s="64">
        <v>0</v>
      </c>
      <c r="F1247" s="63">
        <v>1.1193656596999999</v>
      </c>
      <c r="G1247" s="64">
        <v>1.6790154743334001E-3</v>
      </c>
      <c r="H1247" s="89">
        <v>1.6631305707999999</v>
      </c>
      <c r="I1247" s="91">
        <v>8.3714039794960705E-3</v>
      </c>
      <c r="J1247" s="89">
        <v>2.3198331530999998</v>
      </c>
      <c r="K1247" s="90">
        <v>1.8625310845272001E-2</v>
      </c>
      <c r="L1247" s="89">
        <v>1.9349998532999999</v>
      </c>
      <c r="M1247" s="91">
        <v>7.6168316890589402E-3</v>
      </c>
      <c r="N1247" s="89">
        <v>0</v>
      </c>
      <c r="O1247" s="91">
        <v>0</v>
      </c>
    </row>
    <row r="1248" spans="1:15" customFormat="1" x14ac:dyDescent="0.3">
      <c r="A1248" s="58" t="s">
        <v>301</v>
      </c>
      <c r="B1248" s="59">
        <v>9.6780985098999803</v>
      </c>
      <c r="C1248" s="60">
        <v>6.46156181541624E-3</v>
      </c>
      <c r="D1248" s="59">
        <v>0</v>
      </c>
      <c r="E1248" s="60">
        <v>0</v>
      </c>
      <c r="F1248" s="59">
        <v>0</v>
      </c>
      <c r="G1248" s="62">
        <v>0</v>
      </c>
      <c r="H1248" s="86">
        <v>0</v>
      </c>
      <c r="I1248" s="87">
        <v>0</v>
      </c>
      <c r="J1248" s="86">
        <v>0</v>
      </c>
      <c r="K1248" s="87">
        <v>0</v>
      </c>
      <c r="L1248" s="86">
        <v>4.51626012210001</v>
      </c>
      <c r="M1248" s="87">
        <v>1.7777568900265599E-2</v>
      </c>
      <c r="N1248" s="86">
        <v>5.1618383877999996</v>
      </c>
      <c r="O1248" s="90">
        <v>2.77517493010663E-2</v>
      </c>
    </row>
    <row r="1249" spans="1:15" customFormat="1" x14ac:dyDescent="0.3">
      <c r="A1249" s="58" t="s">
        <v>280</v>
      </c>
      <c r="B1249" s="63">
        <v>37.2619577233</v>
      </c>
      <c r="C1249" s="64">
        <v>2.4877866550566601E-2</v>
      </c>
      <c r="D1249" s="63">
        <v>6.6518532326000104</v>
      </c>
      <c r="E1249" s="61">
        <v>7.1403235472932799E-2</v>
      </c>
      <c r="F1249" s="63">
        <v>18.121052221399999</v>
      </c>
      <c r="G1249" s="64">
        <v>2.7181043859330699E-2</v>
      </c>
      <c r="H1249" s="89">
        <v>2.3383945511999999</v>
      </c>
      <c r="I1249" s="91">
        <v>1.1770359943616001E-2</v>
      </c>
      <c r="J1249" s="89">
        <v>0.42384980230000002</v>
      </c>
      <c r="K1249" s="91">
        <v>3.4029750411124801E-3</v>
      </c>
      <c r="L1249" s="89">
        <v>4.66349928380001</v>
      </c>
      <c r="M1249" s="91">
        <v>1.8357153395217499E-2</v>
      </c>
      <c r="N1249" s="89">
        <v>0.1814870938</v>
      </c>
      <c r="O1249" s="88">
        <v>9.7573460269904401E-4</v>
      </c>
    </row>
    <row r="1250" spans="1:15" customFormat="1" x14ac:dyDescent="0.3">
      <c r="A1250" s="58" t="s">
        <v>281</v>
      </c>
      <c r="B1250" s="59">
        <v>13.885132792</v>
      </c>
      <c r="C1250" s="60">
        <v>9.2703792753291592E-3</v>
      </c>
      <c r="D1250" s="59">
        <v>1.6935282051</v>
      </c>
      <c r="E1250" s="60">
        <v>1.81789027779772E-2</v>
      </c>
      <c r="F1250" s="59">
        <v>9.7956951193999995</v>
      </c>
      <c r="G1250" s="60">
        <v>1.46932537592164E-2</v>
      </c>
      <c r="H1250" s="86">
        <v>1.3305982262</v>
      </c>
      <c r="I1250" s="87">
        <v>6.6975951747210204E-3</v>
      </c>
      <c r="J1250" s="86">
        <v>1.4891610436</v>
      </c>
      <c r="K1250" s="87">
        <v>1.1956069900396001E-2</v>
      </c>
      <c r="L1250" s="86">
        <v>0</v>
      </c>
      <c r="M1250" s="87">
        <v>0</v>
      </c>
      <c r="N1250" s="86">
        <v>0</v>
      </c>
      <c r="O1250" s="87">
        <v>0</v>
      </c>
    </row>
    <row r="1251" spans="1:15" customFormat="1" x14ac:dyDescent="0.3">
      <c r="A1251" s="58" t="s">
        <v>282</v>
      </c>
      <c r="B1251" s="63">
        <v>16.245401940600001</v>
      </c>
      <c r="C1251" s="64">
        <v>1.0846207935173701E-2</v>
      </c>
      <c r="D1251" s="63">
        <v>5.6085752758999998</v>
      </c>
      <c r="E1251" s="61">
        <v>6.0204338112887799E-2</v>
      </c>
      <c r="F1251" s="63">
        <v>3.1798384414999901</v>
      </c>
      <c r="G1251" s="64">
        <v>4.7696638742603702E-3</v>
      </c>
      <c r="H1251" s="89">
        <v>3.4527470853</v>
      </c>
      <c r="I1251" s="91">
        <v>1.7379477713629101E-2</v>
      </c>
      <c r="J1251" s="89">
        <v>2.3642279999000002</v>
      </c>
      <c r="K1251" s="91">
        <v>1.8981745022649401E-2</v>
      </c>
      <c r="L1251" s="89">
        <v>0.87506695630000197</v>
      </c>
      <c r="M1251" s="91">
        <v>3.4445675597479402E-3</v>
      </c>
      <c r="N1251" s="89">
        <v>1.188795984</v>
      </c>
      <c r="O1251" s="91">
        <v>6.3913601394528403E-3</v>
      </c>
    </row>
    <row r="1252" spans="1:15" customFormat="1" x14ac:dyDescent="0.3">
      <c r="A1252" s="58" t="s">
        <v>283</v>
      </c>
      <c r="B1252" s="59">
        <v>15.407129427999999</v>
      </c>
      <c r="C1252" s="60">
        <v>1.0286537081153299E-2</v>
      </c>
      <c r="D1252" s="59">
        <v>0</v>
      </c>
      <c r="E1252" s="60">
        <v>0</v>
      </c>
      <c r="F1252" s="59">
        <v>1.8030969727999999</v>
      </c>
      <c r="G1252" s="60">
        <v>2.70459227761757E-3</v>
      </c>
      <c r="H1252" s="86">
        <v>2.4211837776</v>
      </c>
      <c r="I1252" s="87">
        <v>1.2187081319263E-2</v>
      </c>
      <c r="J1252" s="86">
        <v>0</v>
      </c>
      <c r="K1252" s="87">
        <v>0</v>
      </c>
      <c r="L1252" s="86">
        <v>3.3736754066999999</v>
      </c>
      <c r="M1252" s="87">
        <v>1.3279958498460601E-2</v>
      </c>
      <c r="N1252" s="86">
        <v>7.8091732708999899</v>
      </c>
      <c r="O1252" s="90">
        <v>4.1984696648933902E-2</v>
      </c>
    </row>
    <row r="1253" spans="1:15" customFormat="1" x14ac:dyDescent="0.3">
      <c r="A1253" s="58" t="s">
        <v>284</v>
      </c>
      <c r="B1253" s="63">
        <v>16.680951535399998</v>
      </c>
      <c r="C1253" s="64">
        <v>1.11370016926045E-2</v>
      </c>
      <c r="D1253" s="63">
        <v>1.53586963469999</v>
      </c>
      <c r="E1253" s="64">
        <v>1.6486542523931499E-2</v>
      </c>
      <c r="F1253" s="63">
        <v>3.7153344001000099</v>
      </c>
      <c r="G1253" s="64">
        <v>5.5728920179336002E-3</v>
      </c>
      <c r="H1253" s="89">
        <v>2.8878216064000002</v>
      </c>
      <c r="I1253" s="91">
        <v>1.45359130018655E-2</v>
      </c>
      <c r="J1253" s="89">
        <v>2.1351445630999999</v>
      </c>
      <c r="K1253" s="91">
        <v>1.71424962757292E-2</v>
      </c>
      <c r="L1253" s="89">
        <v>2.8442158323000002</v>
      </c>
      <c r="M1253" s="91">
        <v>1.1195821666363201E-2</v>
      </c>
      <c r="N1253" s="89">
        <v>0.88364190840000101</v>
      </c>
      <c r="O1253" s="91">
        <v>4.7507509672894402E-3</v>
      </c>
    </row>
    <row r="1254" spans="1:15" customFormat="1" x14ac:dyDescent="0.3">
      <c r="A1254" s="58" t="s">
        <v>285</v>
      </c>
      <c r="B1254" s="59">
        <v>13.536635370799999</v>
      </c>
      <c r="C1254" s="60">
        <v>9.0377057158181201E-3</v>
      </c>
      <c r="D1254" s="59">
        <v>0</v>
      </c>
      <c r="E1254" s="60">
        <v>0</v>
      </c>
      <c r="F1254" s="59">
        <v>2.6013051669000098</v>
      </c>
      <c r="G1254" s="60">
        <v>3.90188102595456E-3</v>
      </c>
      <c r="H1254" s="86">
        <v>5.7734918161</v>
      </c>
      <c r="I1254" s="90">
        <v>2.9060996901547401E-2</v>
      </c>
      <c r="J1254" s="86">
        <v>0</v>
      </c>
      <c r="K1254" s="87">
        <v>0</v>
      </c>
      <c r="L1254" s="86">
        <v>0</v>
      </c>
      <c r="M1254" s="87">
        <v>0</v>
      </c>
      <c r="N1254" s="86">
        <v>5.1618383877999996</v>
      </c>
      <c r="O1254" s="90">
        <v>2.77517493010663E-2</v>
      </c>
    </row>
    <row r="1255" spans="1:15" customFormat="1" x14ac:dyDescent="0.3">
      <c r="A1255" s="58" t="s">
        <v>286</v>
      </c>
      <c r="B1255" s="63">
        <v>20.190588649999999</v>
      </c>
      <c r="C1255" s="64">
        <v>1.3480203422001E-2</v>
      </c>
      <c r="D1255" s="63">
        <v>0.69879836169999998</v>
      </c>
      <c r="E1255" s="64">
        <v>7.5011372355643204E-3</v>
      </c>
      <c r="F1255" s="63">
        <v>5.9123220598000099</v>
      </c>
      <c r="G1255" s="64">
        <v>8.8683087082619908E-3</v>
      </c>
      <c r="H1255" s="89">
        <v>1.5855189363</v>
      </c>
      <c r="I1255" s="91">
        <v>7.9807441255340499E-3</v>
      </c>
      <c r="J1255" s="89">
        <v>0.80154546510000002</v>
      </c>
      <c r="K1255" s="91">
        <v>6.4353910211843801E-3</v>
      </c>
      <c r="L1255" s="89">
        <v>4.77412767150002</v>
      </c>
      <c r="M1255" s="91">
        <v>1.87926251642235E-2</v>
      </c>
      <c r="N1255" s="89">
        <v>1.6690878925999999</v>
      </c>
      <c r="O1255" s="91">
        <v>8.9735681896507807E-3</v>
      </c>
    </row>
    <row r="1256" spans="1:15" customFormat="1" x14ac:dyDescent="0.3">
      <c r="A1256" s="58" t="s">
        <v>287</v>
      </c>
      <c r="B1256" s="59">
        <v>18.8958493188</v>
      </c>
      <c r="C1256" s="60">
        <v>1.26157734707206E-2</v>
      </c>
      <c r="D1256" s="59">
        <v>1.9794332389</v>
      </c>
      <c r="E1256" s="60">
        <v>2.1247903812345901E-2</v>
      </c>
      <c r="F1256" s="59">
        <v>10.1862120771</v>
      </c>
      <c r="G1256" s="60">
        <v>1.5279017677634E-2</v>
      </c>
      <c r="H1256" s="86">
        <v>0.55128045290000105</v>
      </c>
      <c r="I1256" s="87">
        <v>2.77488217597104E-3</v>
      </c>
      <c r="J1256" s="86">
        <v>0.31890669500000002</v>
      </c>
      <c r="K1256" s="87">
        <v>2.5604153113667001E-3</v>
      </c>
      <c r="L1256" s="86">
        <v>2.9262068999999999</v>
      </c>
      <c r="M1256" s="87">
        <v>1.15185669945409E-2</v>
      </c>
      <c r="N1256" s="86">
        <v>2.9338099549000001</v>
      </c>
      <c r="O1256" s="87">
        <v>1.5773132021682401E-2</v>
      </c>
    </row>
    <row r="1257" spans="1:15" customFormat="1" x14ac:dyDescent="0.3">
      <c r="A1257" s="58" t="s">
        <v>288</v>
      </c>
      <c r="B1257" s="63">
        <v>24.145338735900001</v>
      </c>
      <c r="C1257" s="64">
        <v>1.6120583876738599E-2</v>
      </c>
      <c r="D1257" s="63">
        <v>1.2281445485</v>
      </c>
      <c r="E1257" s="64">
        <v>1.3183317689808301E-2</v>
      </c>
      <c r="F1257" s="63">
        <v>9.2733705879000006</v>
      </c>
      <c r="G1257" s="64">
        <v>1.3909782367707501E-2</v>
      </c>
      <c r="H1257" s="89">
        <v>9.3571681274000102</v>
      </c>
      <c r="I1257" s="90">
        <v>4.7099509728121103E-2</v>
      </c>
      <c r="J1257" s="89">
        <v>2.5026816222999999</v>
      </c>
      <c r="K1257" s="91">
        <v>2.00933515842713E-2</v>
      </c>
      <c r="L1257" s="89">
        <v>2.815983642</v>
      </c>
      <c r="M1257" s="91">
        <v>1.1084689956786201E-2</v>
      </c>
      <c r="N1257" s="89">
        <v>0.26268879490000002</v>
      </c>
      <c r="O1257" s="91">
        <v>1.4123017871876999E-3</v>
      </c>
    </row>
    <row r="1258" spans="1:15" customFormat="1" x14ac:dyDescent="0.3">
      <c r="A1258" s="58" t="s">
        <v>313</v>
      </c>
      <c r="B1258" s="59">
        <v>16.815609561700001</v>
      </c>
      <c r="C1258" s="60">
        <v>1.1226905836480399E-2</v>
      </c>
      <c r="D1258" s="59">
        <v>0.52805159450000005</v>
      </c>
      <c r="E1258" s="60">
        <v>5.6682838639847098E-3</v>
      </c>
      <c r="F1258" s="59">
        <v>0</v>
      </c>
      <c r="G1258" s="62">
        <v>0</v>
      </c>
      <c r="H1258" s="86">
        <v>0.60531493900000199</v>
      </c>
      <c r="I1258" s="87">
        <v>3.0468659395488898E-3</v>
      </c>
      <c r="J1258" s="86">
        <v>7.3159967944000002</v>
      </c>
      <c r="K1258" s="90">
        <v>5.8738152895446302E-2</v>
      </c>
      <c r="L1258" s="86">
        <v>2.1246614349000001</v>
      </c>
      <c r="M1258" s="87">
        <v>8.3634055673278297E-3</v>
      </c>
      <c r="N1258" s="86">
        <v>6.2415847988999804</v>
      </c>
      <c r="O1258" s="90">
        <v>3.3556822892753198E-2</v>
      </c>
    </row>
    <row r="1259" spans="1:15" customFormat="1" x14ac:dyDescent="0.3">
      <c r="A1259" s="58" t="s">
        <v>290</v>
      </c>
      <c r="B1259" s="63">
        <v>26.802841155300001</v>
      </c>
      <c r="C1259" s="64">
        <v>1.7894859695486098E-2</v>
      </c>
      <c r="D1259" s="63">
        <v>0.52805159450000005</v>
      </c>
      <c r="E1259" s="64">
        <v>5.6682838639847098E-3</v>
      </c>
      <c r="F1259" s="63">
        <v>16.251894974900001</v>
      </c>
      <c r="G1259" s="64">
        <v>2.4377363119582902E-2</v>
      </c>
      <c r="H1259" s="89">
        <v>4.4751106590000003</v>
      </c>
      <c r="I1259" s="91">
        <v>2.2525567046378901E-2</v>
      </c>
      <c r="J1259" s="89">
        <v>1.8589099948000001</v>
      </c>
      <c r="K1259" s="91">
        <v>1.49246838895575E-2</v>
      </c>
      <c r="L1259" s="89">
        <v>2.4827746692999999</v>
      </c>
      <c r="M1259" s="91">
        <v>9.77306367525866E-3</v>
      </c>
      <c r="N1259" s="89">
        <v>2.1864321426000002</v>
      </c>
      <c r="O1259" s="91">
        <v>1.17549818740237E-2</v>
      </c>
    </row>
    <row r="1260" spans="1:15" customFormat="1" x14ac:dyDescent="0.3">
      <c r="A1260" s="58" t="s">
        <v>63</v>
      </c>
      <c r="B1260" s="59">
        <v>6.7117290460000296</v>
      </c>
      <c r="C1260" s="60">
        <v>4.4810715735834903E-3</v>
      </c>
      <c r="D1260" s="59">
        <v>0</v>
      </c>
      <c r="E1260" s="60">
        <v>0</v>
      </c>
      <c r="F1260" s="59">
        <v>1.4931554493000001</v>
      </c>
      <c r="G1260" s="60">
        <v>2.2396891339616898E-3</v>
      </c>
      <c r="H1260" s="86">
        <v>3.1675954413</v>
      </c>
      <c r="I1260" s="90">
        <v>1.5944160698084599E-2</v>
      </c>
      <c r="J1260" s="86">
        <v>0.36974895120000001</v>
      </c>
      <c r="K1260" s="87">
        <v>2.9686139891614998E-3</v>
      </c>
      <c r="L1260" s="86">
        <v>0</v>
      </c>
      <c r="M1260" s="87">
        <v>0</v>
      </c>
      <c r="N1260" s="86">
        <v>1.6812292042000001</v>
      </c>
      <c r="O1260" s="87">
        <v>9.0388438938467201E-3</v>
      </c>
    </row>
    <row r="1261" spans="1:15" customFormat="1" x14ac:dyDescent="0.3">
      <c r="A1261" s="58" t="s">
        <v>314</v>
      </c>
      <c r="B1261" s="63">
        <v>1229.0517632425999</v>
      </c>
      <c r="C1261" s="64">
        <v>0.820573786722123</v>
      </c>
      <c r="D1261" s="63">
        <v>77.831791388200003</v>
      </c>
      <c r="E1261" s="64">
        <v>0.83547269211163799</v>
      </c>
      <c r="F1261" s="63">
        <v>564.14806041859902</v>
      </c>
      <c r="G1261" s="64">
        <v>0.84620545131951497</v>
      </c>
      <c r="H1261" s="89">
        <v>153.4535287352</v>
      </c>
      <c r="I1261" s="91">
        <v>0.77241168172601005</v>
      </c>
      <c r="J1261" s="89">
        <v>104.6465260216</v>
      </c>
      <c r="K1261" s="91">
        <v>0.840178559145767</v>
      </c>
      <c r="L1261" s="89">
        <v>205.30710769090001</v>
      </c>
      <c r="M1261" s="91">
        <v>0.80816010460267196</v>
      </c>
      <c r="N1261" s="89">
        <v>148.72605946869999</v>
      </c>
      <c r="O1261" s="91">
        <v>0.79960045371935096</v>
      </c>
    </row>
    <row r="1262" spans="1:15" customFormat="1" x14ac:dyDescent="0.3">
      <c r="A1262" s="65" t="s">
        <v>1</v>
      </c>
      <c r="H1262" s="84"/>
      <c r="I1262" s="84"/>
      <c r="J1262" s="84"/>
      <c r="K1262" s="84"/>
      <c r="L1262" s="84"/>
      <c r="M1262" s="84"/>
      <c r="N1262" s="84"/>
      <c r="O1262" s="84"/>
    </row>
    <row r="1263" spans="1:15" customFormat="1" x14ac:dyDescent="0.3">
      <c r="A1263" s="65" t="s">
        <v>1</v>
      </c>
      <c r="H1263" s="84"/>
      <c r="I1263" s="84"/>
      <c r="J1263" s="84"/>
      <c r="K1263" s="84"/>
      <c r="L1263" s="84"/>
      <c r="M1263" s="84"/>
      <c r="N1263" s="84"/>
      <c r="O1263" s="84"/>
    </row>
    <row r="1264" spans="1:15" customFormat="1" x14ac:dyDescent="0.3">
      <c r="A1264" s="53" t="s">
        <v>315</v>
      </c>
      <c r="H1264" s="84"/>
      <c r="I1264" s="84"/>
      <c r="J1264" s="84"/>
      <c r="K1264" s="84"/>
      <c r="L1264" s="84"/>
      <c r="M1264" s="84"/>
      <c r="N1264" s="84"/>
      <c r="O1264" s="84"/>
    </row>
    <row r="1265" spans="1:15" customFormat="1" x14ac:dyDescent="0.3">
      <c r="A1265" s="54" t="s">
        <v>1</v>
      </c>
      <c r="H1265" s="84"/>
      <c r="I1265" s="84"/>
      <c r="J1265" s="84"/>
      <c r="K1265" s="84"/>
      <c r="L1265" s="84"/>
      <c r="M1265" s="84"/>
      <c r="N1265" s="84"/>
      <c r="O1265" s="84"/>
    </row>
    <row r="1266" spans="1:15" customFormat="1" ht="25.5" customHeight="1" x14ac:dyDescent="0.3">
      <c r="A1266" s="114" t="s">
        <v>1</v>
      </c>
      <c r="B1266" s="113" t="s">
        <v>504</v>
      </c>
      <c r="C1266" s="113" t="s">
        <v>1</v>
      </c>
      <c r="D1266" s="113" t="s">
        <v>498</v>
      </c>
      <c r="E1266" s="113" t="s">
        <v>1</v>
      </c>
      <c r="F1266" s="113" t="s">
        <v>499</v>
      </c>
      <c r="G1266" s="113" t="s">
        <v>1</v>
      </c>
      <c r="H1266" s="118" t="s">
        <v>500</v>
      </c>
      <c r="I1266" s="118" t="s">
        <v>1</v>
      </c>
      <c r="J1266" s="118" t="s">
        <v>501</v>
      </c>
      <c r="K1266" s="118" t="s">
        <v>1</v>
      </c>
      <c r="L1266" s="118" t="s">
        <v>502</v>
      </c>
      <c r="M1266" s="118" t="s">
        <v>1</v>
      </c>
      <c r="N1266" s="118" t="s">
        <v>503</v>
      </c>
      <c r="O1266" s="118" t="s">
        <v>1</v>
      </c>
    </row>
    <row r="1267" spans="1:15" customFormat="1" x14ac:dyDescent="0.3">
      <c r="A1267" s="115" t="s">
        <v>1</v>
      </c>
      <c r="B1267" s="55" t="s">
        <v>14</v>
      </c>
      <c r="C1267" s="55" t="s">
        <v>15</v>
      </c>
      <c r="D1267" s="55" t="s">
        <v>14</v>
      </c>
      <c r="E1267" s="55" t="s">
        <v>15</v>
      </c>
      <c r="F1267" s="55" t="s">
        <v>14</v>
      </c>
      <c r="G1267" s="55" t="s">
        <v>15</v>
      </c>
      <c r="H1267" s="80" t="s">
        <v>14</v>
      </c>
      <c r="I1267" s="80" t="s">
        <v>15</v>
      </c>
      <c r="J1267" s="80" t="s">
        <v>14</v>
      </c>
      <c r="K1267" s="80" t="s">
        <v>15</v>
      </c>
      <c r="L1267" s="80" t="s">
        <v>14</v>
      </c>
      <c r="M1267" s="80" t="s">
        <v>15</v>
      </c>
      <c r="N1267" s="80" t="s">
        <v>14</v>
      </c>
      <c r="O1267" s="80" t="s">
        <v>15</v>
      </c>
    </row>
    <row r="1268" spans="1:15" customFormat="1" x14ac:dyDescent="0.3">
      <c r="A1268" s="56" t="s">
        <v>16</v>
      </c>
      <c r="B1268" s="57">
        <v>1497.7955463971</v>
      </c>
      <c r="C1268" s="57">
        <v>1497.7955463971</v>
      </c>
      <c r="D1268" s="57">
        <v>93.158989064599993</v>
      </c>
      <c r="E1268" s="57">
        <v>93.158989064599993</v>
      </c>
      <c r="F1268" s="57">
        <v>666.67977562529995</v>
      </c>
      <c r="G1268" s="57">
        <v>666.67977562529995</v>
      </c>
      <c r="H1268" s="85">
        <v>198.6680579355</v>
      </c>
      <c r="I1268" s="85">
        <v>198.6680579355</v>
      </c>
      <c r="J1268" s="85">
        <v>124.5527214215</v>
      </c>
      <c r="K1268" s="85">
        <v>124.5527214215</v>
      </c>
      <c r="L1268" s="85">
        <v>254.04261670630001</v>
      </c>
      <c r="M1268" s="85">
        <v>254.04261670630001</v>
      </c>
      <c r="N1268" s="85">
        <v>186.00046908039999</v>
      </c>
      <c r="O1268" s="85">
        <v>186.00046908039999</v>
      </c>
    </row>
    <row r="1269" spans="1:15" customFormat="1" x14ac:dyDescent="0.3">
      <c r="A1269" s="58" t="s">
        <v>316</v>
      </c>
      <c r="B1269" s="59">
        <v>31.4784574912</v>
      </c>
      <c r="C1269" s="60">
        <v>2.1016524963584301E-2</v>
      </c>
      <c r="D1269" s="59">
        <v>0.61194637689999998</v>
      </c>
      <c r="E1269" s="60">
        <v>6.5688387459384399E-3</v>
      </c>
      <c r="F1269" s="59">
        <v>13.6449112111</v>
      </c>
      <c r="G1269" s="60">
        <v>2.0466964365766199E-2</v>
      </c>
      <c r="H1269" s="86">
        <v>0</v>
      </c>
      <c r="I1269" s="88">
        <v>0</v>
      </c>
      <c r="J1269" s="86">
        <v>0.80154546510000002</v>
      </c>
      <c r="K1269" s="87">
        <v>6.4353910211843801E-3</v>
      </c>
      <c r="L1269" s="86">
        <v>2.7695456723</v>
      </c>
      <c r="M1269" s="87">
        <v>1.09018939743558E-2</v>
      </c>
      <c r="N1269" s="86">
        <v>13.6505087658</v>
      </c>
      <c r="O1269" s="90">
        <v>7.3389646990080798E-2</v>
      </c>
    </row>
    <row r="1270" spans="1:15" customFormat="1" x14ac:dyDescent="0.3">
      <c r="A1270" s="58" t="s">
        <v>317</v>
      </c>
      <c r="B1270" s="63">
        <v>1.4427170945000001</v>
      </c>
      <c r="C1270" s="64">
        <v>9.6322698913774401E-4</v>
      </c>
      <c r="D1270" s="63">
        <v>0</v>
      </c>
      <c r="E1270" s="64">
        <v>0</v>
      </c>
      <c r="F1270" s="63">
        <v>0</v>
      </c>
      <c r="G1270" s="64">
        <v>0</v>
      </c>
      <c r="H1270" s="89">
        <v>0</v>
      </c>
      <c r="I1270" s="91">
        <v>0</v>
      </c>
      <c r="J1270" s="89">
        <v>0</v>
      </c>
      <c r="K1270" s="91">
        <v>0</v>
      </c>
      <c r="L1270" s="89">
        <v>1.4427170945000001</v>
      </c>
      <c r="M1270" s="91">
        <v>5.6790357193019E-3</v>
      </c>
      <c r="N1270" s="89">
        <v>0</v>
      </c>
      <c r="O1270" s="91">
        <v>0</v>
      </c>
    </row>
    <row r="1271" spans="1:15" customFormat="1" x14ac:dyDescent="0.3">
      <c r="A1271" s="58" t="s">
        <v>237</v>
      </c>
      <c r="B1271" s="59">
        <v>1.5500735270999999</v>
      </c>
      <c r="C1271" s="60">
        <v>1.0349032822461301E-3</v>
      </c>
      <c r="D1271" s="59">
        <v>0</v>
      </c>
      <c r="E1271" s="60">
        <v>0</v>
      </c>
      <c r="F1271" s="59">
        <v>0.74852806200000099</v>
      </c>
      <c r="G1271" s="60">
        <v>1.12277001548147E-3</v>
      </c>
      <c r="H1271" s="86">
        <v>0.80154546510000002</v>
      </c>
      <c r="I1271" s="87">
        <v>4.0345965699238404E-3</v>
      </c>
      <c r="J1271" s="86">
        <v>0</v>
      </c>
      <c r="K1271" s="87">
        <v>0</v>
      </c>
      <c r="L1271" s="86">
        <v>0</v>
      </c>
      <c r="M1271" s="87">
        <v>0</v>
      </c>
      <c r="N1271" s="86">
        <v>0</v>
      </c>
      <c r="O1271" s="87">
        <v>0</v>
      </c>
    </row>
    <row r="1272" spans="1:15" customFormat="1" x14ac:dyDescent="0.3">
      <c r="A1272" s="58" t="s">
        <v>238</v>
      </c>
      <c r="B1272" s="63">
        <v>7.1176092002000102</v>
      </c>
      <c r="C1272" s="64">
        <v>4.7520565923174097E-3</v>
      </c>
      <c r="D1272" s="63">
        <v>0.34447959500000003</v>
      </c>
      <c r="E1272" s="64">
        <v>3.6977601244805799E-3</v>
      </c>
      <c r="F1272" s="63">
        <v>2.0900962052999899</v>
      </c>
      <c r="G1272" s="64">
        <v>3.1350826614466201E-3</v>
      </c>
      <c r="H1272" s="89">
        <v>0</v>
      </c>
      <c r="I1272" s="91">
        <v>0</v>
      </c>
      <c r="J1272" s="89">
        <v>0</v>
      </c>
      <c r="K1272" s="91">
        <v>0</v>
      </c>
      <c r="L1272" s="89">
        <v>1.0653112413000001</v>
      </c>
      <c r="M1272" s="91">
        <v>4.1934351610446998E-3</v>
      </c>
      <c r="N1272" s="89">
        <v>3.6177221585999999</v>
      </c>
      <c r="O1272" s="90">
        <v>1.9450070080394299E-2</v>
      </c>
    </row>
    <row r="1273" spans="1:15" customFormat="1" x14ac:dyDescent="0.3">
      <c r="A1273" s="58" t="s">
        <v>239</v>
      </c>
      <c r="B1273" s="59">
        <v>10.390769432400001</v>
      </c>
      <c r="C1273" s="60">
        <v>6.9373750358616504E-3</v>
      </c>
      <c r="D1273" s="59">
        <v>0</v>
      </c>
      <c r="E1273" s="60">
        <v>0</v>
      </c>
      <c r="F1273" s="59">
        <v>1.0439138795</v>
      </c>
      <c r="G1273" s="60">
        <v>1.5658400294517401E-3</v>
      </c>
      <c r="H1273" s="86">
        <v>2.2767859685</v>
      </c>
      <c r="I1273" s="87">
        <v>1.1460251799709E-2</v>
      </c>
      <c r="J1273" s="86">
        <v>1.1574203087999999</v>
      </c>
      <c r="K1273" s="87">
        <v>9.2926135662918501E-3</v>
      </c>
      <c r="L1273" s="86">
        <v>0</v>
      </c>
      <c r="M1273" s="87">
        <v>0</v>
      </c>
      <c r="N1273" s="86">
        <v>7.0700695844000103</v>
      </c>
      <c r="O1273" s="90">
        <v>3.80110309364E-2</v>
      </c>
    </row>
    <row r="1274" spans="1:15" customFormat="1" x14ac:dyDescent="0.3">
      <c r="A1274" s="58" t="s">
        <v>318</v>
      </c>
      <c r="B1274" s="63">
        <v>53.117091999700001</v>
      </c>
      <c r="C1274" s="64">
        <v>3.5463513112635098E-2</v>
      </c>
      <c r="D1274" s="63">
        <v>3.0550943673000002</v>
      </c>
      <c r="E1274" s="64">
        <v>3.2794413056387701E-2</v>
      </c>
      <c r="F1274" s="63">
        <v>31.0050199118999</v>
      </c>
      <c r="G1274" s="64">
        <v>4.6506615387904099E-2</v>
      </c>
      <c r="H1274" s="89">
        <v>2.9485719565999999</v>
      </c>
      <c r="I1274" s="91">
        <v>1.4841701213776801E-2</v>
      </c>
      <c r="J1274" s="89">
        <v>2.6895157607</v>
      </c>
      <c r="K1274" s="91">
        <v>2.1593392179672901E-2</v>
      </c>
      <c r="L1274" s="89">
        <v>12.5284743257</v>
      </c>
      <c r="M1274" s="91">
        <v>4.9316427645619103E-2</v>
      </c>
      <c r="N1274" s="89">
        <v>0.89041567749999895</v>
      </c>
      <c r="O1274" s="88">
        <v>4.7871689888863197E-3</v>
      </c>
    </row>
    <row r="1275" spans="1:15" customFormat="1" x14ac:dyDescent="0.3">
      <c r="A1275" s="58" t="s">
        <v>319</v>
      </c>
      <c r="B1275" s="59">
        <v>70.886929045499897</v>
      </c>
      <c r="C1275" s="60">
        <v>4.7327506892390098E-2</v>
      </c>
      <c r="D1275" s="59">
        <v>12.885524306100001</v>
      </c>
      <c r="E1275" s="61">
        <v>0.13831756264727901</v>
      </c>
      <c r="F1275" s="59">
        <v>28.922096573899999</v>
      </c>
      <c r="G1275" s="60">
        <v>4.3382291815846803E-2</v>
      </c>
      <c r="H1275" s="86">
        <v>12.4479954438</v>
      </c>
      <c r="I1275" s="87">
        <v>6.2657256396201302E-2</v>
      </c>
      <c r="J1275" s="86">
        <v>3.7117258125000001</v>
      </c>
      <c r="K1275" s="87">
        <v>2.9800439284976499E-2</v>
      </c>
      <c r="L1275" s="86">
        <v>7.5534855479000198</v>
      </c>
      <c r="M1275" s="87">
        <v>2.97331433829176E-2</v>
      </c>
      <c r="N1275" s="86">
        <v>6.7404858260000102</v>
      </c>
      <c r="O1275" s="87">
        <v>3.6239079714827899E-2</v>
      </c>
    </row>
    <row r="1276" spans="1:15" customFormat="1" x14ac:dyDescent="0.3">
      <c r="A1276" s="58" t="s">
        <v>320</v>
      </c>
      <c r="B1276" s="63">
        <v>235.3799374303</v>
      </c>
      <c r="C1276" s="64">
        <v>0.15715091288427099</v>
      </c>
      <c r="D1276" s="63">
        <v>9.9694073924000008</v>
      </c>
      <c r="E1276" s="64">
        <v>0.1070149804383</v>
      </c>
      <c r="F1276" s="63">
        <v>89.970697707400006</v>
      </c>
      <c r="G1276" s="64">
        <v>0.134953392913432</v>
      </c>
      <c r="H1276" s="89">
        <v>38.138589636500001</v>
      </c>
      <c r="I1276" s="91">
        <v>0.191971422244849</v>
      </c>
      <c r="J1276" s="89">
        <v>22.9156983126</v>
      </c>
      <c r="K1276" s="91">
        <v>0.183983923041318</v>
      </c>
      <c r="L1276" s="89">
        <v>35.01334035</v>
      </c>
      <c r="M1276" s="91">
        <v>0.13782467211192001</v>
      </c>
      <c r="N1276" s="89">
        <v>40.650739249200001</v>
      </c>
      <c r="O1276" s="90">
        <v>0.21855181038080301</v>
      </c>
    </row>
    <row r="1277" spans="1:15" customFormat="1" x14ac:dyDescent="0.3">
      <c r="A1277" s="58" t="s">
        <v>321</v>
      </c>
      <c r="B1277" s="59">
        <v>574.01245153640002</v>
      </c>
      <c r="C1277" s="60">
        <v>0.38323818822747102</v>
      </c>
      <c r="D1277" s="59">
        <v>36.721469566800003</v>
      </c>
      <c r="E1277" s="60">
        <v>0.39418063608801002</v>
      </c>
      <c r="F1277" s="59">
        <v>273.23617307260099</v>
      </c>
      <c r="G1277" s="60">
        <v>0.40984620062356503</v>
      </c>
      <c r="H1277" s="86">
        <v>63.385769673500199</v>
      </c>
      <c r="I1277" s="87">
        <v>0.31905365327565099</v>
      </c>
      <c r="J1277" s="86">
        <v>58.672617731099997</v>
      </c>
      <c r="K1277" s="87">
        <v>0.47106652557631001</v>
      </c>
      <c r="L1277" s="86">
        <v>89.491566153600004</v>
      </c>
      <c r="M1277" s="87">
        <v>0.35226989594844899</v>
      </c>
      <c r="N1277" s="86">
        <v>61.429922081899903</v>
      </c>
      <c r="O1277" s="87">
        <v>0.330267565375582</v>
      </c>
    </row>
    <row r="1278" spans="1:15" customFormat="1" x14ac:dyDescent="0.3">
      <c r="A1278" s="58" t="s">
        <v>322</v>
      </c>
      <c r="B1278" s="63">
        <v>258.31078095599997</v>
      </c>
      <c r="C1278" s="64">
        <v>0.17246064162586</v>
      </c>
      <c r="D1278" s="63">
        <v>9.1584768507999996</v>
      </c>
      <c r="E1278" s="64">
        <v>9.8310178574921595E-2</v>
      </c>
      <c r="F1278" s="63">
        <v>110.6540300299</v>
      </c>
      <c r="G1278" s="64">
        <v>0.16597778135104499</v>
      </c>
      <c r="H1278" s="89">
        <v>36.111913697600002</v>
      </c>
      <c r="I1278" s="91">
        <v>0.18177010473079799</v>
      </c>
      <c r="J1278" s="89">
        <v>23.4852405709</v>
      </c>
      <c r="K1278" s="91">
        <v>0.18855662327459999</v>
      </c>
      <c r="L1278" s="89">
        <v>55.143802262200097</v>
      </c>
      <c r="M1278" s="91">
        <v>0.217065164015186</v>
      </c>
      <c r="N1278" s="89">
        <v>30.660439310899999</v>
      </c>
      <c r="O1278" s="91">
        <v>0.16484065584612501</v>
      </c>
    </row>
    <row r="1279" spans="1:15" customFormat="1" x14ac:dyDescent="0.3">
      <c r="A1279" s="58" t="s">
        <v>323</v>
      </c>
      <c r="B1279" s="59">
        <v>254.1087286838</v>
      </c>
      <c r="C1279" s="60">
        <v>0.16965515039422499</v>
      </c>
      <c r="D1279" s="59">
        <v>20.4125906093001</v>
      </c>
      <c r="E1279" s="60">
        <v>0.21911563032468201</v>
      </c>
      <c r="F1279" s="59">
        <v>115.3643089717</v>
      </c>
      <c r="G1279" s="60">
        <v>0.173043060836061</v>
      </c>
      <c r="H1279" s="86">
        <v>42.556886093899998</v>
      </c>
      <c r="I1279" s="87">
        <v>0.21421101376909099</v>
      </c>
      <c r="J1279" s="86">
        <v>11.118957459800001</v>
      </c>
      <c r="K1279" s="88">
        <v>8.92710920556464E-2</v>
      </c>
      <c r="L1279" s="86">
        <v>49.034374058800097</v>
      </c>
      <c r="M1279" s="87">
        <v>0.193016332041206</v>
      </c>
      <c r="N1279" s="86">
        <v>21.290166426100001</v>
      </c>
      <c r="O1279" s="87">
        <v>0.11446297168690001</v>
      </c>
    </row>
    <row r="1280" spans="1:15" customFormat="1" x14ac:dyDescent="0.3">
      <c r="A1280" s="58" t="s">
        <v>312</v>
      </c>
      <c r="B1280" s="79">
        <v>7.9209804849762104</v>
      </c>
      <c r="C1280" s="79">
        <v>7.9209804849762104</v>
      </c>
      <c r="D1280" s="79">
        <v>7.9834685837323498</v>
      </c>
      <c r="E1280" s="79">
        <v>7.9834685837323498</v>
      </c>
      <c r="F1280" s="79">
        <v>7.9584149718702699</v>
      </c>
      <c r="G1280" s="79">
        <v>7.9584149718702699</v>
      </c>
      <c r="H1280" s="104">
        <v>8.1783325069720192</v>
      </c>
      <c r="I1280" s="100">
        <v>8.1783325069720192</v>
      </c>
      <c r="J1280" s="104">
        <v>7.9700802468009604</v>
      </c>
      <c r="K1280" s="104">
        <v>7.9700802468009604</v>
      </c>
      <c r="L1280" s="104">
        <v>8.1099220086477999</v>
      </c>
      <c r="M1280" s="104">
        <v>8.1099220086477999</v>
      </c>
      <c r="N1280" s="104">
        <v>7.25196347237459</v>
      </c>
      <c r="O1280" s="101">
        <v>7.25196347237459</v>
      </c>
    </row>
    <row r="1281" spans="1:15" customFormat="1" x14ac:dyDescent="0.3">
      <c r="A1281" s="65" t="s">
        <v>1</v>
      </c>
      <c r="H1281" s="84"/>
      <c r="I1281" s="84"/>
      <c r="J1281" s="84"/>
      <c r="K1281" s="84"/>
      <c r="L1281" s="84"/>
      <c r="M1281" s="84"/>
      <c r="N1281" s="84"/>
      <c r="O1281" s="84"/>
    </row>
    <row r="1282" spans="1:15" customFormat="1" x14ac:dyDescent="0.3">
      <c r="A1282" s="65" t="s">
        <v>1</v>
      </c>
      <c r="H1282" s="84"/>
      <c r="I1282" s="84"/>
      <c r="J1282" s="84"/>
      <c r="K1282" s="84"/>
      <c r="L1282" s="84"/>
      <c r="M1282" s="84"/>
      <c r="N1282" s="84"/>
      <c r="O1282" s="84"/>
    </row>
    <row r="1283" spans="1:15" customFormat="1" x14ac:dyDescent="0.3">
      <c r="A1283" s="53" t="s">
        <v>324</v>
      </c>
      <c r="H1283" s="84"/>
      <c r="I1283" s="84"/>
      <c r="J1283" s="84"/>
      <c r="K1283" s="84"/>
      <c r="L1283" s="84"/>
      <c r="M1283" s="84"/>
      <c r="N1283" s="84"/>
      <c r="O1283" s="84"/>
    </row>
    <row r="1284" spans="1:15" customFormat="1" x14ac:dyDescent="0.3">
      <c r="A1284" s="54" t="s">
        <v>1</v>
      </c>
      <c r="H1284" s="84"/>
      <c r="I1284" s="84"/>
      <c r="J1284" s="84"/>
      <c r="K1284" s="84"/>
      <c r="L1284" s="84"/>
      <c r="M1284" s="84"/>
      <c r="N1284" s="84"/>
      <c r="O1284" s="84"/>
    </row>
    <row r="1285" spans="1:15" customFormat="1" ht="25.5" customHeight="1" x14ac:dyDescent="0.3">
      <c r="A1285" s="114" t="s">
        <v>1</v>
      </c>
      <c r="B1285" s="113" t="s">
        <v>504</v>
      </c>
      <c r="C1285" s="113" t="s">
        <v>1</v>
      </c>
      <c r="D1285" s="113" t="s">
        <v>498</v>
      </c>
      <c r="E1285" s="113" t="s">
        <v>1</v>
      </c>
      <c r="F1285" s="113" t="s">
        <v>499</v>
      </c>
      <c r="G1285" s="113" t="s">
        <v>1</v>
      </c>
      <c r="H1285" s="118" t="s">
        <v>500</v>
      </c>
      <c r="I1285" s="118" t="s">
        <v>1</v>
      </c>
      <c r="J1285" s="118" t="s">
        <v>501</v>
      </c>
      <c r="K1285" s="118" t="s">
        <v>1</v>
      </c>
      <c r="L1285" s="118" t="s">
        <v>502</v>
      </c>
      <c r="M1285" s="118" t="s">
        <v>1</v>
      </c>
      <c r="N1285" s="118" t="s">
        <v>503</v>
      </c>
      <c r="O1285" s="118" t="s">
        <v>1</v>
      </c>
    </row>
    <row r="1286" spans="1:15" customFormat="1" x14ac:dyDescent="0.3">
      <c r="A1286" s="115" t="s">
        <v>1</v>
      </c>
      <c r="B1286" s="55" t="s">
        <v>14</v>
      </c>
      <c r="C1286" s="55" t="s">
        <v>15</v>
      </c>
      <c r="D1286" s="55" t="s">
        <v>14</v>
      </c>
      <c r="E1286" s="55" t="s">
        <v>15</v>
      </c>
      <c r="F1286" s="55" t="s">
        <v>14</v>
      </c>
      <c r="G1286" s="55" t="s">
        <v>15</v>
      </c>
      <c r="H1286" s="80" t="s">
        <v>14</v>
      </c>
      <c r="I1286" s="80" t="s">
        <v>15</v>
      </c>
      <c r="J1286" s="80" t="s">
        <v>14</v>
      </c>
      <c r="K1286" s="80" t="s">
        <v>15</v>
      </c>
      <c r="L1286" s="80" t="s">
        <v>14</v>
      </c>
      <c r="M1286" s="80" t="s">
        <v>15</v>
      </c>
      <c r="N1286" s="80" t="s">
        <v>14</v>
      </c>
      <c r="O1286" s="80" t="s">
        <v>15</v>
      </c>
    </row>
    <row r="1287" spans="1:15" customFormat="1" x14ac:dyDescent="0.3">
      <c r="A1287" s="56" t="s">
        <v>16</v>
      </c>
      <c r="B1287" s="57">
        <v>1497.7955463971</v>
      </c>
      <c r="C1287" s="57">
        <v>1497.7955463971</v>
      </c>
      <c r="D1287" s="57">
        <v>93.158989064599993</v>
      </c>
      <c r="E1287" s="57">
        <v>93.158989064599993</v>
      </c>
      <c r="F1287" s="57">
        <v>666.67977562529995</v>
      </c>
      <c r="G1287" s="57">
        <v>666.67977562529995</v>
      </c>
      <c r="H1287" s="85">
        <v>198.6680579355</v>
      </c>
      <c r="I1287" s="85">
        <v>198.6680579355</v>
      </c>
      <c r="J1287" s="85">
        <v>124.5527214215</v>
      </c>
      <c r="K1287" s="85">
        <v>124.5527214215</v>
      </c>
      <c r="L1287" s="85">
        <v>254.04261670630001</v>
      </c>
      <c r="M1287" s="85">
        <v>254.04261670630001</v>
      </c>
      <c r="N1287" s="85">
        <v>186.00046908039999</v>
      </c>
      <c r="O1287" s="85">
        <v>186.00046908039999</v>
      </c>
    </row>
    <row r="1288" spans="1:15" customFormat="1" x14ac:dyDescent="0.3">
      <c r="A1288" s="58" t="s">
        <v>325</v>
      </c>
      <c r="B1288" s="59">
        <v>26.7045891512</v>
      </c>
      <c r="C1288" s="60">
        <v>1.78292619546353E-2</v>
      </c>
      <c r="D1288" s="59">
        <v>0.69879836169999998</v>
      </c>
      <c r="E1288" s="60">
        <v>7.5011372355643204E-3</v>
      </c>
      <c r="F1288" s="59">
        <v>9.3855606173999906</v>
      </c>
      <c r="G1288" s="60">
        <v>1.40780641029601E-2</v>
      </c>
      <c r="H1288" s="86">
        <v>3.6360541734999998</v>
      </c>
      <c r="I1288" s="87">
        <v>1.8302157937641301E-2</v>
      </c>
      <c r="J1288" s="86">
        <v>0.80154546510000002</v>
      </c>
      <c r="K1288" s="87">
        <v>6.4353910211843801E-3</v>
      </c>
      <c r="L1288" s="86">
        <v>5.3414569867000203</v>
      </c>
      <c r="M1288" s="87">
        <v>2.1025830452987702E-2</v>
      </c>
      <c r="N1288" s="86">
        <v>6.8411735467999799</v>
      </c>
      <c r="O1288" s="87">
        <v>3.6780410181884299E-2</v>
      </c>
    </row>
    <row r="1289" spans="1:15" customFormat="1" x14ac:dyDescent="0.3">
      <c r="A1289" s="58" t="s">
        <v>326</v>
      </c>
      <c r="B1289" s="63">
        <v>146.02789666710001</v>
      </c>
      <c r="C1289" s="64">
        <v>9.7495213561267099E-2</v>
      </c>
      <c r="D1289" s="63">
        <v>4.2196693096000004</v>
      </c>
      <c r="E1289" s="64">
        <v>4.5295353158823097E-2</v>
      </c>
      <c r="F1289" s="63">
        <v>60.390782377700098</v>
      </c>
      <c r="G1289" s="64">
        <v>9.0584392365971503E-2</v>
      </c>
      <c r="H1289" s="89">
        <v>18.038797657500002</v>
      </c>
      <c r="I1289" s="91">
        <v>9.0798681201970197E-2</v>
      </c>
      <c r="J1289" s="89">
        <v>9.4901445646000298</v>
      </c>
      <c r="K1289" s="91">
        <v>7.61937953365492E-2</v>
      </c>
      <c r="L1289" s="89">
        <v>30.922526280300001</v>
      </c>
      <c r="M1289" s="91">
        <v>0.121721806684308</v>
      </c>
      <c r="N1289" s="89">
        <v>23.0845893754</v>
      </c>
      <c r="O1289" s="91">
        <v>0.124110382568022</v>
      </c>
    </row>
    <row r="1290" spans="1:15" customFormat="1" x14ac:dyDescent="0.3">
      <c r="A1290" s="58" t="s">
        <v>327</v>
      </c>
      <c r="B1290" s="59">
        <v>386.946719309</v>
      </c>
      <c r="C1290" s="60">
        <v>0.25834415133613398</v>
      </c>
      <c r="D1290" s="59">
        <v>18.2134422303</v>
      </c>
      <c r="E1290" s="60">
        <v>0.195509230114875</v>
      </c>
      <c r="F1290" s="59">
        <v>167.07693864000001</v>
      </c>
      <c r="G1290" s="60">
        <v>0.25061048009637499</v>
      </c>
      <c r="H1290" s="86">
        <v>54.6104585345998</v>
      </c>
      <c r="I1290" s="87">
        <v>0.27488293338192299</v>
      </c>
      <c r="J1290" s="86">
        <v>45.3297773249</v>
      </c>
      <c r="K1290" s="90">
        <v>0.36394048084665398</v>
      </c>
      <c r="L1290" s="86">
        <v>68.380450993299803</v>
      </c>
      <c r="M1290" s="87">
        <v>0.26916921215764</v>
      </c>
      <c r="N1290" s="86">
        <v>43.195905953999997</v>
      </c>
      <c r="O1290" s="87">
        <v>0.232235467832763</v>
      </c>
    </row>
    <row r="1291" spans="1:15" customFormat="1" x14ac:dyDescent="0.3">
      <c r="A1291" s="58" t="s">
        <v>328</v>
      </c>
      <c r="B1291" s="63">
        <v>428.3460860747</v>
      </c>
      <c r="C1291" s="64">
        <v>0.28598435020391999</v>
      </c>
      <c r="D1291" s="63">
        <v>31.628003851599999</v>
      </c>
      <c r="E1291" s="64">
        <v>0.33950565768449797</v>
      </c>
      <c r="F1291" s="63">
        <v>194.12221238350099</v>
      </c>
      <c r="G1291" s="64">
        <v>0.29117759302271701</v>
      </c>
      <c r="H1291" s="89">
        <v>60.347080260699897</v>
      </c>
      <c r="I1291" s="91">
        <v>0.30375834388179501</v>
      </c>
      <c r="J1291" s="89">
        <v>25.650186552200001</v>
      </c>
      <c r="K1291" s="91">
        <v>0.20593838704974601</v>
      </c>
      <c r="L1291" s="89">
        <v>68.819270437200004</v>
      </c>
      <c r="M1291" s="91">
        <v>0.27089655794548201</v>
      </c>
      <c r="N1291" s="89">
        <v>58.260680635900101</v>
      </c>
      <c r="O1291" s="91">
        <v>0.31322867584122299</v>
      </c>
    </row>
    <row r="1292" spans="1:15" customFormat="1" x14ac:dyDescent="0.3">
      <c r="A1292" s="58" t="s">
        <v>329</v>
      </c>
      <c r="B1292" s="59">
        <v>509.77025519509999</v>
      </c>
      <c r="C1292" s="60">
        <v>0.34034702294404401</v>
      </c>
      <c r="D1292" s="59">
        <v>38.399075311399997</v>
      </c>
      <c r="E1292" s="60">
        <v>0.412188621806239</v>
      </c>
      <c r="F1292" s="59">
        <v>235.70428160669999</v>
      </c>
      <c r="G1292" s="60">
        <v>0.35354947041197599</v>
      </c>
      <c r="H1292" s="86">
        <v>62.035667309199702</v>
      </c>
      <c r="I1292" s="87">
        <v>0.312257883596671</v>
      </c>
      <c r="J1292" s="86">
        <v>43.281067514699998</v>
      </c>
      <c r="K1292" s="87">
        <v>0.347491945745867</v>
      </c>
      <c r="L1292" s="86">
        <v>80.578912008800202</v>
      </c>
      <c r="M1292" s="87">
        <v>0.317186592759583</v>
      </c>
      <c r="N1292" s="86">
        <v>54.618119568300102</v>
      </c>
      <c r="O1292" s="87">
        <v>0.29364506357610798</v>
      </c>
    </row>
    <row r="1293" spans="1:15" customFormat="1" x14ac:dyDescent="0.3">
      <c r="A1293" s="58" t="s">
        <v>330</v>
      </c>
      <c r="B1293" s="63">
        <v>172.73248581830001</v>
      </c>
      <c r="C1293" s="64">
        <v>0.115324475515902</v>
      </c>
      <c r="D1293" s="63">
        <v>4.9184676713000002</v>
      </c>
      <c r="E1293" s="64">
        <v>5.2796490394387503E-2</v>
      </c>
      <c r="F1293" s="63">
        <v>69.776342995099895</v>
      </c>
      <c r="G1293" s="64">
        <v>0.10466245646893201</v>
      </c>
      <c r="H1293" s="89">
        <v>21.674851831000002</v>
      </c>
      <c r="I1293" s="91">
        <v>0.10910083913961199</v>
      </c>
      <c r="J1293" s="89">
        <v>10.2916900297</v>
      </c>
      <c r="K1293" s="91">
        <v>8.26291863577336E-2</v>
      </c>
      <c r="L1293" s="89">
        <v>36.263983267</v>
      </c>
      <c r="M1293" s="91">
        <v>0.14274763713729599</v>
      </c>
      <c r="N1293" s="89">
        <v>29.925762922200001</v>
      </c>
      <c r="O1293" s="91">
        <v>0.160890792749906</v>
      </c>
    </row>
    <row r="1294" spans="1:15" customFormat="1" x14ac:dyDescent="0.3">
      <c r="A1294" s="58" t="s">
        <v>331</v>
      </c>
      <c r="B1294" s="59">
        <v>938.11634126980096</v>
      </c>
      <c r="C1294" s="60">
        <v>0.62633137314796405</v>
      </c>
      <c r="D1294" s="59">
        <v>70.027079162999897</v>
      </c>
      <c r="E1294" s="61">
        <v>0.75169427949073797</v>
      </c>
      <c r="F1294" s="59">
        <v>429.82649399019999</v>
      </c>
      <c r="G1294" s="60">
        <v>0.64472706343469399</v>
      </c>
      <c r="H1294" s="86">
        <v>122.3827475699</v>
      </c>
      <c r="I1294" s="87">
        <v>0.61601622747846596</v>
      </c>
      <c r="J1294" s="86">
        <v>68.931254066899996</v>
      </c>
      <c r="K1294" s="87">
        <v>0.55343033279561304</v>
      </c>
      <c r="L1294" s="86">
        <v>149.39818244599999</v>
      </c>
      <c r="M1294" s="87">
        <v>0.58808315070506401</v>
      </c>
      <c r="N1294" s="86">
        <v>112.8788002042</v>
      </c>
      <c r="O1294" s="87">
        <v>0.60687373941733103</v>
      </c>
    </row>
    <row r="1295" spans="1:15" customFormat="1" x14ac:dyDescent="0.3">
      <c r="A1295" s="65" t="s">
        <v>1</v>
      </c>
      <c r="H1295" s="84"/>
      <c r="I1295" s="84"/>
      <c r="J1295" s="84"/>
      <c r="K1295" s="84"/>
      <c r="L1295" s="84"/>
      <c r="M1295" s="84"/>
      <c r="N1295" s="84"/>
      <c r="O1295" s="84"/>
    </row>
    <row r="1296" spans="1:15" customFormat="1" x14ac:dyDescent="0.3">
      <c r="A1296" s="65" t="s">
        <v>1</v>
      </c>
      <c r="H1296" s="84"/>
      <c r="I1296" s="84"/>
      <c r="J1296" s="84"/>
      <c r="K1296" s="84"/>
      <c r="L1296" s="84"/>
      <c r="M1296" s="84"/>
      <c r="N1296" s="84"/>
      <c r="O1296" s="84"/>
    </row>
    <row r="1297" spans="1:15" customFormat="1" x14ac:dyDescent="0.3">
      <c r="A1297" s="53" t="s">
        <v>462</v>
      </c>
      <c r="H1297" s="84"/>
      <c r="I1297" s="84"/>
      <c r="J1297" s="84"/>
      <c r="K1297" s="84"/>
      <c r="L1297" s="84"/>
      <c r="M1297" s="84"/>
      <c r="N1297" s="84"/>
      <c r="O1297" s="84"/>
    </row>
    <row r="1298" spans="1:15" customFormat="1" x14ac:dyDescent="0.3">
      <c r="A1298" s="54" t="s">
        <v>1</v>
      </c>
      <c r="H1298" s="84"/>
      <c r="I1298" s="84"/>
      <c r="J1298" s="84"/>
      <c r="K1298" s="84"/>
      <c r="L1298" s="84"/>
      <c r="M1298" s="84"/>
      <c r="N1298" s="84"/>
      <c r="O1298" s="84"/>
    </row>
    <row r="1299" spans="1:15" customFormat="1" ht="25.5" customHeight="1" x14ac:dyDescent="0.3">
      <c r="A1299" s="114" t="s">
        <v>1</v>
      </c>
      <c r="B1299" s="113" t="s">
        <v>504</v>
      </c>
      <c r="C1299" s="113" t="s">
        <v>1</v>
      </c>
      <c r="D1299" s="113" t="s">
        <v>498</v>
      </c>
      <c r="E1299" s="113" t="s">
        <v>1</v>
      </c>
      <c r="F1299" s="113" t="s">
        <v>499</v>
      </c>
      <c r="G1299" s="113" t="s">
        <v>1</v>
      </c>
      <c r="H1299" s="118" t="s">
        <v>500</v>
      </c>
      <c r="I1299" s="118" t="s">
        <v>1</v>
      </c>
      <c r="J1299" s="118" t="s">
        <v>501</v>
      </c>
      <c r="K1299" s="118" t="s">
        <v>1</v>
      </c>
      <c r="L1299" s="118" t="s">
        <v>502</v>
      </c>
      <c r="M1299" s="118" t="s">
        <v>1</v>
      </c>
      <c r="N1299" s="118" t="s">
        <v>503</v>
      </c>
      <c r="O1299" s="118" t="s">
        <v>1</v>
      </c>
    </row>
    <row r="1300" spans="1:15" customFormat="1" x14ac:dyDescent="0.3">
      <c r="A1300" s="115" t="s">
        <v>1</v>
      </c>
      <c r="B1300" s="55" t="s">
        <v>14</v>
      </c>
      <c r="C1300" s="55" t="s">
        <v>15</v>
      </c>
      <c r="D1300" s="55" t="s">
        <v>14</v>
      </c>
      <c r="E1300" s="55" t="s">
        <v>15</v>
      </c>
      <c r="F1300" s="55" t="s">
        <v>14</v>
      </c>
      <c r="G1300" s="55" t="s">
        <v>15</v>
      </c>
      <c r="H1300" s="80" t="s">
        <v>14</v>
      </c>
      <c r="I1300" s="80" t="s">
        <v>15</v>
      </c>
      <c r="J1300" s="80" t="s">
        <v>14</v>
      </c>
      <c r="K1300" s="80" t="s">
        <v>15</v>
      </c>
      <c r="L1300" s="80" t="s">
        <v>14</v>
      </c>
      <c r="M1300" s="80" t="s">
        <v>15</v>
      </c>
      <c r="N1300" s="80" t="s">
        <v>14</v>
      </c>
      <c r="O1300" s="80" t="s">
        <v>15</v>
      </c>
    </row>
    <row r="1301" spans="1:15" customFormat="1" x14ac:dyDescent="0.3">
      <c r="A1301" s="56" t="s">
        <v>16</v>
      </c>
      <c r="B1301" s="57">
        <v>1497.7955463971</v>
      </c>
      <c r="C1301" s="57">
        <v>1497.7955463971</v>
      </c>
      <c r="D1301" s="57">
        <v>93.158989064599993</v>
      </c>
      <c r="E1301" s="57">
        <v>93.158989064599993</v>
      </c>
      <c r="F1301" s="57">
        <v>666.67977562529995</v>
      </c>
      <c r="G1301" s="57">
        <v>666.67977562529995</v>
      </c>
      <c r="H1301" s="85">
        <v>198.6680579355</v>
      </c>
      <c r="I1301" s="85">
        <v>198.6680579355</v>
      </c>
      <c r="J1301" s="85">
        <v>124.5527214215</v>
      </c>
      <c r="K1301" s="85">
        <v>124.5527214215</v>
      </c>
      <c r="L1301" s="85">
        <v>254.04261670630001</v>
      </c>
      <c r="M1301" s="85">
        <v>254.04261670630001</v>
      </c>
      <c r="N1301" s="85">
        <v>186.00046908039999</v>
      </c>
      <c r="O1301" s="85">
        <v>186.00046908039999</v>
      </c>
    </row>
    <row r="1302" spans="1:15" customFormat="1" x14ac:dyDescent="0.3">
      <c r="A1302" s="58" t="s">
        <v>332</v>
      </c>
      <c r="B1302" s="59">
        <v>13.4781942578</v>
      </c>
      <c r="C1302" s="60">
        <v>8.9986876314470093E-3</v>
      </c>
      <c r="D1302" s="59">
        <v>0</v>
      </c>
      <c r="E1302" s="60">
        <v>0</v>
      </c>
      <c r="F1302" s="59">
        <v>1.1193656596999999</v>
      </c>
      <c r="G1302" s="62">
        <v>1.6790154743334001E-3</v>
      </c>
      <c r="H1302" s="86">
        <v>5.0581600276999801</v>
      </c>
      <c r="I1302" s="90">
        <v>2.5460358752498601E-2</v>
      </c>
      <c r="J1302" s="86">
        <v>0.80154546510000002</v>
      </c>
      <c r="K1302" s="87">
        <v>6.4353910211843801E-3</v>
      </c>
      <c r="L1302" s="86">
        <v>4.9553642143000003</v>
      </c>
      <c r="M1302" s="87">
        <v>1.9506035162710201E-2</v>
      </c>
      <c r="N1302" s="86">
        <v>1.543758891</v>
      </c>
      <c r="O1302" s="87">
        <v>8.2997580523987806E-3</v>
      </c>
    </row>
    <row r="1303" spans="1:15" customFormat="1" x14ac:dyDescent="0.3">
      <c r="A1303" s="58" t="s">
        <v>333</v>
      </c>
      <c r="B1303" s="63">
        <v>9.2779330259000101</v>
      </c>
      <c r="C1303" s="64">
        <v>6.1943921840452599E-3</v>
      </c>
      <c r="D1303" s="63">
        <v>0.77030653309999997</v>
      </c>
      <c r="E1303" s="64">
        <v>8.2687300585222098E-3</v>
      </c>
      <c r="F1303" s="63">
        <v>4.0507990516000101</v>
      </c>
      <c r="G1303" s="64">
        <v>6.07607910079562E-3</v>
      </c>
      <c r="H1303" s="89">
        <v>2.5899707348000001</v>
      </c>
      <c r="I1303" s="91">
        <v>1.30366741473904E-2</v>
      </c>
      <c r="J1303" s="89">
        <v>1.4706050750999999</v>
      </c>
      <c r="K1303" s="91">
        <v>1.18070890649054E-2</v>
      </c>
      <c r="L1303" s="89">
        <v>1.8668567063999999</v>
      </c>
      <c r="M1303" s="91">
        <v>7.3485965882577999E-3</v>
      </c>
      <c r="N1303" s="89">
        <v>0</v>
      </c>
      <c r="O1303" s="91">
        <v>0</v>
      </c>
    </row>
    <row r="1304" spans="1:15" customFormat="1" x14ac:dyDescent="0.3">
      <c r="A1304" s="58" t="s">
        <v>334</v>
      </c>
      <c r="B1304" s="59">
        <v>79.523131407699694</v>
      </c>
      <c r="C1304" s="60">
        <v>5.3093448968379198E-2</v>
      </c>
      <c r="D1304" s="59">
        <v>1.7713355941</v>
      </c>
      <c r="E1304" s="60">
        <v>1.9014113526625801E-2</v>
      </c>
      <c r="F1304" s="59">
        <v>48.074083046299997</v>
      </c>
      <c r="G1304" s="60">
        <v>7.2109706644707797E-2</v>
      </c>
      <c r="H1304" s="86">
        <v>8.7151193315000093</v>
      </c>
      <c r="I1304" s="87">
        <v>4.3867743119175601E-2</v>
      </c>
      <c r="J1304" s="86">
        <v>7.5779808592000002</v>
      </c>
      <c r="K1304" s="87">
        <v>6.0841551856223898E-2</v>
      </c>
      <c r="L1304" s="86">
        <v>2.9458993980999999</v>
      </c>
      <c r="M1304" s="88">
        <v>1.159608350872E-2</v>
      </c>
      <c r="N1304" s="86">
        <v>11.9278742221</v>
      </c>
      <c r="O1304" s="87">
        <v>6.4128194305488995E-2</v>
      </c>
    </row>
    <row r="1305" spans="1:15" customFormat="1" x14ac:dyDescent="0.3">
      <c r="A1305" s="58" t="s">
        <v>335</v>
      </c>
      <c r="B1305" s="63">
        <v>726.55867661870002</v>
      </c>
      <c r="C1305" s="64">
        <v>0.48508534984391799</v>
      </c>
      <c r="D1305" s="63">
        <v>39.147543612600103</v>
      </c>
      <c r="E1305" s="64">
        <v>0.42022293292012403</v>
      </c>
      <c r="F1305" s="63">
        <v>334.143977663199</v>
      </c>
      <c r="G1305" s="64">
        <v>0.50120611105953505</v>
      </c>
      <c r="H1305" s="89">
        <v>93.460466334999893</v>
      </c>
      <c r="I1305" s="91">
        <v>0.47043529446159399</v>
      </c>
      <c r="J1305" s="89">
        <v>58.9657622605</v>
      </c>
      <c r="K1305" s="91">
        <v>0.47342010345124003</v>
      </c>
      <c r="L1305" s="89">
        <v>114.6591232263</v>
      </c>
      <c r="M1305" s="91">
        <v>0.45133814441400599</v>
      </c>
      <c r="N1305" s="89">
        <v>104.6224856277</v>
      </c>
      <c r="O1305" s="91">
        <v>0.56248506331710502</v>
      </c>
    </row>
    <row r="1306" spans="1:15" customFormat="1" x14ac:dyDescent="0.3">
      <c r="A1306" s="58" t="s">
        <v>336</v>
      </c>
      <c r="B1306" s="59">
        <v>651.53217823329999</v>
      </c>
      <c r="C1306" s="60">
        <v>0.434994068316293</v>
      </c>
      <c r="D1306" s="59">
        <v>45.400787203699998</v>
      </c>
      <c r="E1306" s="60">
        <v>0.48734735809785701</v>
      </c>
      <c r="F1306" s="59">
        <v>271.51521838410002</v>
      </c>
      <c r="G1306" s="60">
        <v>0.40726481934964598</v>
      </c>
      <c r="H1306" s="86">
        <v>87.214104878999805</v>
      </c>
      <c r="I1306" s="87">
        <v>0.43899409792043698</v>
      </c>
      <c r="J1306" s="86">
        <v>55.736827761599997</v>
      </c>
      <c r="K1306" s="87">
        <v>0.44749586460644603</v>
      </c>
      <c r="L1306" s="86">
        <v>128.8386284508</v>
      </c>
      <c r="M1306" s="90">
        <v>0.50715360328598302</v>
      </c>
      <c r="N1306" s="86">
        <v>66.733246765300095</v>
      </c>
      <c r="O1306" s="87">
        <v>0.35877999176687098</v>
      </c>
    </row>
    <row r="1307" spans="1:15" customFormat="1" x14ac:dyDescent="0.3">
      <c r="A1307" s="58" t="s">
        <v>337</v>
      </c>
      <c r="B1307" s="63">
        <v>17.425432853699999</v>
      </c>
      <c r="C1307" s="64">
        <v>1.1634053055917E-2</v>
      </c>
      <c r="D1307" s="63">
        <v>6.0690161210999998</v>
      </c>
      <c r="E1307" s="61">
        <v>6.5146865396870202E-2</v>
      </c>
      <c r="F1307" s="63">
        <v>7.7763318203999896</v>
      </c>
      <c r="G1307" s="64">
        <v>1.16642683709827E-2</v>
      </c>
      <c r="H1307" s="89">
        <v>1.6302366275</v>
      </c>
      <c r="I1307" s="91">
        <v>8.2058315989039197E-3</v>
      </c>
      <c r="J1307" s="89">
        <v>0</v>
      </c>
      <c r="K1307" s="91">
        <v>0</v>
      </c>
      <c r="L1307" s="89">
        <v>0.77674471039999904</v>
      </c>
      <c r="M1307" s="91">
        <v>3.0575370403226401E-3</v>
      </c>
      <c r="N1307" s="89">
        <v>1.1731035743</v>
      </c>
      <c r="O1307" s="91">
        <v>6.3069925581366003E-3</v>
      </c>
    </row>
    <row r="1308" spans="1:15" customFormat="1" x14ac:dyDescent="0.3">
      <c r="A1308" s="58" t="s">
        <v>310</v>
      </c>
      <c r="B1308" s="59">
        <v>22.7561272837</v>
      </c>
      <c r="C1308" s="60">
        <v>1.51930798154923E-2</v>
      </c>
      <c r="D1308" s="59">
        <v>0.77030653309999997</v>
      </c>
      <c r="E1308" s="60">
        <v>8.2687300585222098E-3</v>
      </c>
      <c r="F1308" s="59">
        <v>5.1701647113</v>
      </c>
      <c r="G1308" s="60">
        <v>7.75509457512903E-3</v>
      </c>
      <c r="H1308" s="86">
        <v>7.6481307625000001</v>
      </c>
      <c r="I1308" s="90">
        <v>3.8497032899888997E-2</v>
      </c>
      <c r="J1308" s="86">
        <v>2.2721505402000002</v>
      </c>
      <c r="K1308" s="87">
        <v>1.82424800860898E-2</v>
      </c>
      <c r="L1308" s="86">
        <v>6.8222209207000004</v>
      </c>
      <c r="M1308" s="87">
        <v>2.6854631750968E-2</v>
      </c>
      <c r="N1308" s="86">
        <v>1.543758891</v>
      </c>
      <c r="O1308" s="87">
        <v>8.2997580523987806E-3</v>
      </c>
    </row>
    <row r="1309" spans="1:15" customFormat="1" x14ac:dyDescent="0.3">
      <c r="A1309" s="58" t="s">
        <v>311</v>
      </c>
      <c r="B1309" s="63">
        <v>1378.0908548519999</v>
      </c>
      <c r="C1309" s="64">
        <v>0.92007941816021199</v>
      </c>
      <c r="D1309" s="63">
        <v>84.548330816299895</v>
      </c>
      <c r="E1309" s="64">
        <v>0.90757029101798203</v>
      </c>
      <c r="F1309" s="63">
        <v>605.65919604730095</v>
      </c>
      <c r="G1309" s="64">
        <v>0.90847093040918003</v>
      </c>
      <c r="H1309" s="89">
        <v>180.674571214</v>
      </c>
      <c r="I1309" s="91">
        <v>0.90942939238203102</v>
      </c>
      <c r="J1309" s="89">
        <v>114.7025900221</v>
      </c>
      <c r="K1309" s="91">
        <v>0.92091596805768605</v>
      </c>
      <c r="L1309" s="89">
        <v>243.49775167710001</v>
      </c>
      <c r="M1309" s="90">
        <v>0.95849174769998902</v>
      </c>
      <c r="N1309" s="89">
        <v>171.35573239300001</v>
      </c>
      <c r="O1309" s="91">
        <v>0.92126505508397605</v>
      </c>
    </row>
    <row r="1310" spans="1:15" customFormat="1" x14ac:dyDescent="0.3">
      <c r="A1310" s="65" t="s">
        <v>1</v>
      </c>
      <c r="H1310" s="84"/>
      <c r="I1310" s="84"/>
      <c r="J1310" s="84"/>
      <c r="K1310" s="84"/>
      <c r="L1310" s="84"/>
      <c r="M1310" s="84"/>
      <c r="N1310" s="84"/>
      <c r="O1310" s="84"/>
    </row>
    <row r="1311" spans="1:15" customFormat="1" x14ac:dyDescent="0.3">
      <c r="A1311" s="65" t="s">
        <v>1</v>
      </c>
      <c r="H1311" s="84"/>
      <c r="I1311" s="84"/>
      <c r="J1311" s="84"/>
      <c r="K1311" s="84"/>
      <c r="L1311" s="84"/>
      <c r="M1311" s="84"/>
      <c r="N1311" s="84"/>
      <c r="O1311" s="84"/>
    </row>
    <row r="1312" spans="1:15" customFormat="1" x14ac:dyDescent="0.3">
      <c r="A1312" s="53" t="s">
        <v>463</v>
      </c>
      <c r="H1312" s="84"/>
      <c r="I1312" s="84"/>
      <c r="J1312" s="84"/>
      <c r="K1312" s="84"/>
      <c r="L1312" s="84"/>
      <c r="M1312" s="84"/>
      <c r="N1312" s="84"/>
      <c r="O1312" s="84"/>
    </row>
    <row r="1313" spans="1:15" customFormat="1" x14ac:dyDescent="0.3">
      <c r="A1313" s="54" t="s">
        <v>1</v>
      </c>
      <c r="H1313" s="84"/>
      <c r="I1313" s="84"/>
      <c r="J1313" s="84"/>
      <c r="K1313" s="84"/>
      <c r="L1313" s="84"/>
      <c r="M1313" s="84"/>
      <c r="N1313" s="84"/>
      <c r="O1313" s="84"/>
    </row>
    <row r="1314" spans="1:15" customFormat="1" ht="25.5" customHeight="1" x14ac:dyDescent="0.3">
      <c r="A1314" s="114" t="s">
        <v>1</v>
      </c>
      <c r="B1314" s="113" t="s">
        <v>504</v>
      </c>
      <c r="C1314" s="113" t="s">
        <v>1</v>
      </c>
      <c r="D1314" s="113" t="s">
        <v>498</v>
      </c>
      <c r="E1314" s="113" t="s">
        <v>1</v>
      </c>
      <c r="F1314" s="113" t="s">
        <v>499</v>
      </c>
      <c r="G1314" s="113" t="s">
        <v>1</v>
      </c>
      <c r="H1314" s="118" t="s">
        <v>500</v>
      </c>
      <c r="I1314" s="118" t="s">
        <v>1</v>
      </c>
      <c r="J1314" s="118" t="s">
        <v>501</v>
      </c>
      <c r="K1314" s="118" t="s">
        <v>1</v>
      </c>
      <c r="L1314" s="118" t="s">
        <v>502</v>
      </c>
      <c r="M1314" s="118" t="s">
        <v>1</v>
      </c>
      <c r="N1314" s="118" t="s">
        <v>503</v>
      </c>
      <c r="O1314" s="118" t="s">
        <v>1</v>
      </c>
    </row>
    <row r="1315" spans="1:15" customFormat="1" x14ac:dyDescent="0.3">
      <c r="A1315" s="115" t="s">
        <v>1</v>
      </c>
      <c r="B1315" s="55" t="s">
        <v>14</v>
      </c>
      <c r="C1315" s="55" t="s">
        <v>15</v>
      </c>
      <c r="D1315" s="55" t="s">
        <v>14</v>
      </c>
      <c r="E1315" s="55" t="s">
        <v>15</v>
      </c>
      <c r="F1315" s="55" t="s">
        <v>14</v>
      </c>
      <c r="G1315" s="55" t="s">
        <v>15</v>
      </c>
      <c r="H1315" s="80" t="s">
        <v>14</v>
      </c>
      <c r="I1315" s="80" t="s">
        <v>15</v>
      </c>
      <c r="J1315" s="80" t="s">
        <v>14</v>
      </c>
      <c r="K1315" s="80" t="s">
        <v>15</v>
      </c>
      <c r="L1315" s="80" t="s">
        <v>14</v>
      </c>
      <c r="M1315" s="80" t="s">
        <v>15</v>
      </c>
      <c r="N1315" s="80" t="s">
        <v>14</v>
      </c>
      <c r="O1315" s="80" t="s">
        <v>15</v>
      </c>
    </row>
    <row r="1316" spans="1:15" customFormat="1" x14ac:dyDescent="0.3">
      <c r="A1316" s="56" t="s">
        <v>16</v>
      </c>
      <c r="B1316" s="57">
        <v>1497.7955463971</v>
      </c>
      <c r="C1316" s="57">
        <v>1497.7955463971</v>
      </c>
      <c r="D1316" s="57">
        <v>93.158989064599993</v>
      </c>
      <c r="E1316" s="57">
        <v>93.158989064599993</v>
      </c>
      <c r="F1316" s="57">
        <v>666.67977562529995</v>
      </c>
      <c r="G1316" s="57">
        <v>666.67977562529995</v>
      </c>
      <c r="H1316" s="85">
        <v>198.6680579355</v>
      </c>
      <c r="I1316" s="85">
        <v>198.6680579355</v>
      </c>
      <c r="J1316" s="85">
        <v>124.5527214215</v>
      </c>
      <c r="K1316" s="85">
        <v>124.5527214215</v>
      </c>
      <c r="L1316" s="85">
        <v>254.04261670630001</v>
      </c>
      <c r="M1316" s="85">
        <v>254.04261670630001</v>
      </c>
      <c r="N1316" s="85">
        <v>186.00046908039999</v>
      </c>
      <c r="O1316" s="85">
        <v>186.00046908039999</v>
      </c>
    </row>
    <row r="1317" spans="1:15" customFormat="1" x14ac:dyDescent="0.3">
      <c r="A1317" s="58" t="s">
        <v>332</v>
      </c>
      <c r="B1317" s="59">
        <v>3.9300646933999999</v>
      </c>
      <c r="C1317" s="60">
        <v>2.62389930511788E-3</v>
      </c>
      <c r="D1317" s="59">
        <v>0.69879836169999998</v>
      </c>
      <c r="E1317" s="60">
        <v>7.5011372355643204E-3</v>
      </c>
      <c r="F1317" s="59">
        <v>2.7734283163</v>
      </c>
      <c r="G1317" s="60">
        <v>4.1600606733550802E-3</v>
      </c>
      <c r="H1317" s="86">
        <v>0.45783801540000002</v>
      </c>
      <c r="I1317" s="87">
        <v>2.30453763004339E-3</v>
      </c>
      <c r="J1317" s="86">
        <v>0</v>
      </c>
      <c r="K1317" s="87">
        <v>0</v>
      </c>
      <c r="L1317" s="86">
        <v>0</v>
      </c>
      <c r="M1317" s="87">
        <v>0</v>
      </c>
      <c r="N1317" s="86">
        <v>0</v>
      </c>
      <c r="O1317" s="87">
        <v>0</v>
      </c>
    </row>
    <row r="1318" spans="1:15" customFormat="1" x14ac:dyDescent="0.3">
      <c r="A1318" s="58" t="s">
        <v>333</v>
      </c>
      <c r="B1318" s="63">
        <v>17.5277836325</v>
      </c>
      <c r="C1318" s="64">
        <v>1.1702387334948701E-2</v>
      </c>
      <c r="D1318" s="63">
        <v>1.2952066949000001</v>
      </c>
      <c r="E1318" s="64">
        <v>1.39031853813039E-2</v>
      </c>
      <c r="F1318" s="63">
        <v>2.3610400313000102</v>
      </c>
      <c r="G1318" s="64">
        <v>3.5414904090730901E-3</v>
      </c>
      <c r="H1318" s="89">
        <v>6.4570716434000204</v>
      </c>
      <c r="I1318" s="90">
        <v>3.2501810862299599E-2</v>
      </c>
      <c r="J1318" s="89">
        <v>0.80154546510000002</v>
      </c>
      <c r="K1318" s="91">
        <v>6.4353910211843801E-3</v>
      </c>
      <c r="L1318" s="89">
        <v>5.9552680463999996</v>
      </c>
      <c r="M1318" s="91">
        <v>2.3442004037003399E-2</v>
      </c>
      <c r="N1318" s="89">
        <v>0.65765175140000198</v>
      </c>
      <c r="O1318" s="91">
        <v>3.5357531873520501E-3</v>
      </c>
    </row>
    <row r="1319" spans="1:15" customFormat="1" x14ac:dyDescent="0.3">
      <c r="A1319" s="58" t="s">
        <v>334</v>
      </c>
      <c r="B1319" s="59">
        <v>76.087455443600106</v>
      </c>
      <c r="C1319" s="60">
        <v>5.0799627243268301E-2</v>
      </c>
      <c r="D1319" s="59">
        <v>3.0510495646</v>
      </c>
      <c r="E1319" s="60">
        <v>3.27509947803779E-2</v>
      </c>
      <c r="F1319" s="59">
        <v>35.242866260600103</v>
      </c>
      <c r="G1319" s="60">
        <v>5.2863259917468798E-2</v>
      </c>
      <c r="H1319" s="86">
        <v>9.9151216376999791</v>
      </c>
      <c r="I1319" s="87">
        <v>4.9907980883968098E-2</v>
      </c>
      <c r="J1319" s="86">
        <v>4.2725682285</v>
      </c>
      <c r="K1319" s="87">
        <v>3.4303290845337397E-2</v>
      </c>
      <c r="L1319" s="86">
        <v>11.5408643117</v>
      </c>
      <c r="M1319" s="87">
        <v>4.5428851510541803E-2</v>
      </c>
      <c r="N1319" s="86">
        <v>15.4149178049</v>
      </c>
      <c r="O1319" s="87">
        <v>8.2875693169552095E-2</v>
      </c>
    </row>
    <row r="1320" spans="1:15" customFormat="1" x14ac:dyDescent="0.3">
      <c r="A1320" s="58" t="s">
        <v>335</v>
      </c>
      <c r="B1320" s="63">
        <v>664.03535741029998</v>
      </c>
      <c r="C1320" s="64">
        <v>0.44334178920989298</v>
      </c>
      <c r="D1320" s="63">
        <v>46.923440814499997</v>
      </c>
      <c r="E1320" s="64">
        <v>0.50369203536506302</v>
      </c>
      <c r="F1320" s="63">
        <v>284.36163922970002</v>
      </c>
      <c r="G1320" s="64">
        <v>0.42653407171829699</v>
      </c>
      <c r="H1320" s="89">
        <v>92.806756265999894</v>
      </c>
      <c r="I1320" s="91">
        <v>0.46714483058031803</v>
      </c>
      <c r="J1320" s="89">
        <v>56.268644288499999</v>
      </c>
      <c r="K1320" s="91">
        <v>0.45176567518007699</v>
      </c>
      <c r="L1320" s="89">
        <v>96.608462934100203</v>
      </c>
      <c r="M1320" s="91">
        <v>0.38028447426121997</v>
      </c>
      <c r="N1320" s="89">
        <v>105.4371889049</v>
      </c>
      <c r="O1320" s="90">
        <v>0.56686517741696696</v>
      </c>
    </row>
    <row r="1321" spans="1:15" customFormat="1" x14ac:dyDescent="0.3">
      <c r="A1321" s="58" t="s">
        <v>336</v>
      </c>
      <c r="B1321" s="59">
        <v>709.74258877270097</v>
      </c>
      <c r="C1321" s="60">
        <v>0.47385812468194599</v>
      </c>
      <c r="D1321" s="59">
        <v>38.934820347799899</v>
      </c>
      <c r="E1321" s="60">
        <v>0.41793948966965599</v>
      </c>
      <c r="F1321" s="59">
        <v>326.54959594669901</v>
      </c>
      <c r="G1321" s="60">
        <v>0.48981476247786099</v>
      </c>
      <c r="H1321" s="86">
        <v>85.924783434600002</v>
      </c>
      <c r="I1321" s="87">
        <v>0.43250427032661998</v>
      </c>
      <c r="J1321" s="86">
        <v>61.587420958700001</v>
      </c>
      <c r="K1321" s="87">
        <v>0.49446868969070101</v>
      </c>
      <c r="L1321" s="86">
        <v>136.701865699</v>
      </c>
      <c r="M1321" s="87">
        <v>0.53810603697662995</v>
      </c>
      <c r="N1321" s="86">
        <v>62.809481415000199</v>
      </c>
      <c r="O1321" s="88">
        <v>0.33768453233228202</v>
      </c>
    </row>
    <row r="1322" spans="1:15" customFormat="1" x14ac:dyDescent="0.3">
      <c r="A1322" s="58" t="s">
        <v>337</v>
      </c>
      <c r="B1322" s="63">
        <v>26.472296444600001</v>
      </c>
      <c r="C1322" s="64">
        <v>1.7674172224826201E-2</v>
      </c>
      <c r="D1322" s="63">
        <v>2.2556732811</v>
      </c>
      <c r="E1322" s="64">
        <v>2.4213157568034899E-2</v>
      </c>
      <c r="F1322" s="63">
        <v>15.3912058407</v>
      </c>
      <c r="G1322" s="64">
        <v>2.30863548039448E-2</v>
      </c>
      <c r="H1322" s="89">
        <v>3.1064869383999998</v>
      </c>
      <c r="I1322" s="91">
        <v>1.5636569716751099E-2</v>
      </c>
      <c r="J1322" s="89">
        <v>1.6225424807</v>
      </c>
      <c r="K1322" s="91">
        <v>1.3026953262700199E-2</v>
      </c>
      <c r="L1322" s="89">
        <v>3.2361557151000002</v>
      </c>
      <c r="M1322" s="91">
        <v>1.27386332146048E-2</v>
      </c>
      <c r="N1322" s="89">
        <v>1.6812292042000001</v>
      </c>
      <c r="O1322" s="91">
        <v>9.0388438938467201E-3</v>
      </c>
    </row>
    <row r="1323" spans="1:15" customFormat="1" x14ac:dyDescent="0.3">
      <c r="A1323" s="58" t="s">
        <v>310</v>
      </c>
      <c r="B1323" s="59">
        <v>21.457848325899999</v>
      </c>
      <c r="C1323" s="60">
        <v>1.4326286640066599E-2</v>
      </c>
      <c r="D1323" s="59">
        <v>1.9940050565999901</v>
      </c>
      <c r="E1323" s="60">
        <v>2.1404322616868299E-2</v>
      </c>
      <c r="F1323" s="59">
        <v>5.1344683476000004</v>
      </c>
      <c r="G1323" s="60">
        <v>7.7015510824281702E-3</v>
      </c>
      <c r="H1323" s="86">
        <v>6.9149096588000196</v>
      </c>
      <c r="I1323" s="90">
        <v>3.4806348492343001E-2</v>
      </c>
      <c r="J1323" s="86">
        <v>0.80154546510000002</v>
      </c>
      <c r="K1323" s="87">
        <v>6.4353910211843801E-3</v>
      </c>
      <c r="L1323" s="86">
        <v>5.9552680463999996</v>
      </c>
      <c r="M1323" s="87">
        <v>2.3442004037003399E-2</v>
      </c>
      <c r="N1323" s="86">
        <v>0.65765175140000198</v>
      </c>
      <c r="O1323" s="87">
        <v>3.5357531873520501E-3</v>
      </c>
    </row>
    <row r="1324" spans="1:15" customFormat="1" x14ac:dyDescent="0.3">
      <c r="A1324" s="58" t="s">
        <v>311</v>
      </c>
      <c r="B1324" s="63">
        <v>1373.777946183</v>
      </c>
      <c r="C1324" s="64">
        <v>0.91719991389183897</v>
      </c>
      <c r="D1324" s="63">
        <v>85.858261162299996</v>
      </c>
      <c r="E1324" s="64">
        <v>0.92163152503471901</v>
      </c>
      <c r="F1324" s="63">
        <v>610.91123517640006</v>
      </c>
      <c r="G1324" s="64">
        <v>0.91634883419615798</v>
      </c>
      <c r="H1324" s="89">
        <v>178.7315397006</v>
      </c>
      <c r="I1324" s="91">
        <v>0.89964910090693795</v>
      </c>
      <c r="J1324" s="89">
        <v>117.85606524719999</v>
      </c>
      <c r="K1324" s="91">
        <v>0.94623436487077806</v>
      </c>
      <c r="L1324" s="89">
        <v>233.3103286331</v>
      </c>
      <c r="M1324" s="91">
        <v>0.91839051123784998</v>
      </c>
      <c r="N1324" s="89">
        <v>168.24667031990001</v>
      </c>
      <c r="O1324" s="91">
        <v>0.90454970974924898</v>
      </c>
    </row>
    <row r="1325" spans="1:15" customFormat="1" x14ac:dyDescent="0.3">
      <c r="A1325" s="65" t="s">
        <v>1</v>
      </c>
      <c r="H1325" s="84"/>
      <c r="I1325" s="84"/>
      <c r="J1325" s="84"/>
      <c r="K1325" s="84"/>
      <c r="L1325" s="84"/>
      <c r="M1325" s="84"/>
      <c r="N1325" s="84"/>
      <c r="O1325" s="84"/>
    </row>
    <row r="1326" spans="1:15" customFormat="1" x14ac:dyDescent="0.3">
      <c r="A1326" s="65" t="s">
        <v>1</v>
      </c>
      <c r="H1326" s="84"/>
      <c r="I1326" s="84"/>
      <c r="J1326" s="84"/>
      <c r="K1326" s="84"/>
      <c r="L1326" s="84"/>
      <c r="M1326" s="84"/>
      <c r="N1326" s="84"/>
      <c r="O1326" s="84"/>
    </row>
    <row r="1327" spans="1:15" customFormat="1" x14ac:dyDescent="0.3">
      <c r="A1327" s="53" t="s">
        <v>464</v>
      </c>
      <c r="H1327" s="84"/>
      <c r="I1327" s="84"/>
      <c r="J1327" s="84"/>
      <c r="K1327" s="84"/>
      <c r="L1327" s="84"/>
      <c r="M1327" s="84"/>
      <c r="N1327" s="84"/>
      <c r="O1327" s="84"/>
    </row>
    <row r="1328" spans="1:15" customFormat="1" x14ac:dyDescent="0.3">
      <c r="A1328" s="54" t="s">
        <v>1</v>
      </c>
      <c r="H1328" s="84"/>
      <c r="I1328" s="84"/>
      <c r="J1328" s="84"/>
      <c r="K1328" s="84"/>
      <c r="L1328" s="84"/>
      <c r="M1328" s="84"/>
      <c r="N1328" s="84"/>
      <c r="O1328" s="84"/>
    </row>
    <row r="1329" spans="1:15" customFormat="1" ht="25.5" customHeight="1" x14ac:dyDescent="0.3">
      <c r="A1329" s="114" t="s">
        <v>1</v>
      </c>
      <c r="B1329" s="113" t="s">
        <v>504</v>
      </c>
      <c r="C1329" s="113" t="s">
        <v>1</v>
      </c>
      <c r="D1329" s="113" t="s">
        <v>498</v>
      </c>
      <c r="E1329" s="113" t="s">
        <v>1</v>
      </c>
      <c r="F1329" s="113" t="s">
        <v>499</v>
      </c>
      <c r="G1329" s="113" t="s">
        <v>1</v>
      </c>
      <c r="H1329" s="118" t="s">
        <v>500</v>
      </c>
      <c r="I1329" s="118" t="s">
        <v>1</v>
      </c>
      <c r="J1329" s="118" t="s">
        <v>501</v>
      </c>
      <c r="K1329" s="118" t="s">
        <v>1</v>
      </c>
      <c r="L1329" s="118" t="s">
        <v>502</v>
      </c>
      <c r="M1329" s="118" t="s">
        <v>1</v>
      </c>
      <c r="N1329" s="118" t="s">
        <v>503</v>
      </c>
      <c r="O1329" s="118" t="s">
        <v>1</v>
      </c>
    </row>
    <row r="1330" spans="1:15" customFormat="1" x14ac:dyDescent="0.3">
      <c r="A1330" s="115" t="s">
        <v>1</v>
      </c>
      <c r="B1330" s="55" t="s">
        <v>14</v>
      </c>
      <c r="C1330" s="55" t="s">
        <v>15</v>
      </c>
      <c r="D1330" s="55" t="s">
        <v>14</v>
      </c>
      <c r="E1330" s="55" t="s">
        <v>15</v>
      </c>
      <c r="F1330" s="55" t="s">
        <v>14</v>
      </c>
      <c r="G1330" s="55" t="s">
        <v>15</v>
      </c>
      <c r="H1330" s="80" t="s">
        <v>14</v>
      </c>
      <c r="I1330" s="80" t="s">
        <v>15</v>
      </c>
      <c r="J1330" s="80" t="s">
        <v>14</v>
      </c>
      <c r="K1330" s="80" t="s">
        <v>15</v>
      </c>
      <c r="L1330" s="80" t="s">
        <v>14</v>
      </c>
      <c r="M1330" s="80" t="s">
        <v>15</v>
      </c>
      <c r="N1330" s="80" t="s">
        <v>14</v>
      </c>
      <c r="O1330" s="80" t="s">
        <v>15</v>
      </c>
    </row>
    <row r="1331" spans="1:15" customFormat="1" x14ac:dyDescent="0.3">
      <c r="A1331" s="56" t="s">
        <v>16</v>
      </c>
      <c r="B1331" s="57">
        <v>1497.7955463971</v>
      </c>
      <c r="C1331" s="57">
        <v>1497.7955463971</v>
      </c>
      <c r="D1331" s="57">
        <v>93.158989064599993</v>
      </c>
      <c r="E1331" s="57">
        <v>93.158989064599993</v>
      </c>
      <c r="F1331" s="57">
        <v>666.67977562529995</v>
      </c>
      <c r="G1331" s="57">
        <v>666.67977562529995</v>
      </c>
      <c r="H1331" s="85">
        <v>198.6680579355</v>
      </c>
      <c r="I1331" s="85">
        <v>198.6680579355</v>
      </c>
      <c r="J1331" s="85">
        <v>124.5527214215</v>
      </c>
      <c r="K1331" s="85">
        <v>124.5527214215</v>
      </c>
      <c r="L1331" s="85">
        <v>254.04261670630001</v>
      </c>
      <c r="M1331" s="85">
        <v>254.04261670630001</v>
      </c>
      <c r="N1331" s="85">
        <v>186.00046908039999</v>
      </c>
      <c r="O1331" s="85">
        <v>186.00046908039999</v>
      </c>
    </row>
    <row r="1332" spans="1:15" customFormat="1" x14ac:dyDescent="0.3">
      <c r="A1332" s="58" t="s">
        <v>332</v>
      </c>
      <c r="B1332" s="59">
        <v>8.3706771750999707</v>
      </c>
      <c r="C1332" s="60">
        <v>5.5886647514978901E-3</v>
      </c>
      <c r="D1332" s="59">
        <v>0.34447959500000003</v>
      </c>
      <c r="E1332" s="60">
        <v>3.6977601244805799E-3</v>
      </c>
      <c r="F1332" s="59">
        <v>1.57720367510001</v>
      </c>
      <c r="G1332" s="60">
        <v>2.3657589936948199E-3</v>
      </c>
      <c r="H1332" s="86">
        <v>0</v>
      </c>
      <c r="I1332" s="87">
        <v>0</v>
      </c>
      <c r="J1332" s="86">
        <v>0</v>
      </c>
      <c r="K1332" s="87">
        <v>0</v>
      </c>
      <c r="L1332" s="86">
        <v>5.3296282453000101</v>
      </c>
      <c r="M1332" s="90">
        <v>2.0979268417242E-2</v>
      </c>
      <c r="N1332" s="86">
        <v>1.1193656596999999</v>
      </c>
      <c r="O1332" s="87">
        <v>6.0180797674018001E-3</v>
      </c>
    </row>
    <row r="1333" spans="1:15" customFormat="1" x14ac:dyDescent="0.3">
      <c r="A1333" s="58" t="s">
        <v>333</v>
      </c>
      <c r="B1333" s="63">
        <v>20.249253389</v>
      </c>
      <c r="C1333" s="64">
        <v>1.35193708097937E-2</v>
      </c>
      <c r="D1333" s="63">
        <v>0</v>
      </c>
      <c r="E1333" s="64">
        <v>0</v>
      </c>
      <c r="F1333" s="63">
        <v>9.3415580226999992</v>
      </c>
      <c r="G1333" s="64">
        <v>1.4012061508748E-2</v>
      </c>
      <c r="H1333" s="89">
        <v>1.4706050750999999</v>
      </c>
      <c r="I1333" s="91">
        <v>7.4023227003983203E-3</v>
      </c>
      <c r="J1333" s="89">
        <v>2.2721505402000002</v>
      </c>
      <c r="K1333" s="91">
        <v>1.82424800860898E-2</v>
      </c>
      <c r="L1333" s="89">
        <v>0.46722243460000001</v>
      </c>
      <c r="M1333" s="91">
        <v>1.8391498271337599E-3</v>
      </c>
      <c r="N1333" s="89">
        <v>7.0491614736999804</v>
      </c>
      <c r="O1333" s="90">
        <v>3.7898622022576503E-2</v>
      </c>
    </row>
    <row r="1334" spans="1:15" customFormat="1" x14ac:dyDescent="0.3">
      <c r="A1334" s="58" t="s">
        <v>334</v>
      </c>
      <c r="B1334" s="59">
        <v>86.614568642499705</v>
      </c>
      <c r="C1334" s="60">
        <v>5.7828031903852703E-2</v>
      </c>
      <c r="D1334" s="59">
        <v>5.4312404953</v>
      </c>
      <c r="E1334" s="60">
        <v>5.8300766784123999E-2</v>
      </c>
      <c r="F1334" s="59">
        <v>36.057449105300002</v>
      </c>
      <c r="G1334" s="60">
        <v>5.40851101587424E-2</v>
      </c>
      <c r="H1334" s="86">
        <v>16.115016021199999</v>
      </c>
      <c r="I1334" s="87">
        <v>8.1115284402850193E-2</v>
      </c>
      <c r="J1334" s="86">
        <v>3.9012769878000002</v>
      </c>
      <c r="K1334" s="87">
        <v>3.1322294232316701E-2</v>
      </c>
      <c r="L1334" s="86">
        <v>11.9902322483</v>
      </c>
      <c r="M1334" s="87">
        <v>4.7197719830456501E-2</v>
      </c>
      <c r="N1334" s="86">
        <v>15.3245668005</v>
      </c>
      <c r="O1334" s="87">
        <v>8.2389936306428602E-2</v>
      </c>
    </row>
    <row r="1335" spans="1:15" customFormat="1" x14ac:dyDescent="0.3">
      <c r="A1335" s="58" t="s">
        <v>335</v>
      </c>
      <c r="B1335" s="63">
        <v>733.59922082789899</v>
      </c>
      <c r="C1335" s="64">
        <v>0.48978595415946402</v>
      </c>
      <c r="D1335" s="63">
        <v>40.451272208900001</v>
      </c>
      <c r="E1335" s="64">
        <v>0.43421759526447401</v>
      </c>
      <c r="F1335" s="63">
        <v>336.09615017260001</v>
      </c>
      <c r="G1335" s="64">
        <v>0.50413431224513305</v>
      </c>
      <c r="H1335" s="89">
        <v>101.7939755128</v>
      </c>
      <c r="I1335" s="91">
        <v>0.51238219455413703</v>
      </c>
      <c r="J1335" s="89">
        <v>63.1452680051</v>
      </c>
      <c r="K1335" s="91">
        <v>0.50697622086802496</v>
      </c>
      <c r="L1335" s="89">
        <v>130.06090128939999</v>
      </c>
      <c r="M1335" s="91">
        <v>0.51196489382631405</v>
      </c>
      <c r="N1335" s="89">
        <v>75.284521827299898</v>
      </c>
      <c r="O1335" s="88">
        <v>0.40475447292962302</v>
      </c>
    </row>
    <row r="1336" spans="1:15" customFormat="1" x14ac:dyDescent="0.3">
      <c r="A1336" s="58" t="s">
        <v>336</v>
      </c>
      <c r="B1336" s="59">
        <v>592.86885347329996</v>
      </c>
      <c r="C1336" s="60">
        <v>0.39582762473785399</v>
      </c>
      <c r="D1336" s="59">
        <v>39.984348320599999</v>
      </c>
      <c r="E1336" s="60">
        <v>0.42920547680990101</v>
      </c>
      <c r="F1336" s="59">
        <v>250.3146649759</v>
      </c>
      <c r="G1336" s="60">
        <v>0.3754646145387</v>
      </c>
      <c r="H1336" s="86">
        <v>74.655217888099898</v>
      </c>
      <c r="I1336" s="87">
        <v>0.37577866650479702</v>
      </c>
      <c r="J1336" s="86">
        <v>50.4285806627</v>
      </c>
      <c r="K1336" s="87">
        <v>0.40487738916634503</v>
      </c>
      <c r="L1336" s="86">
        <v>102.3121813469</v>
      </c>
      <c r="M1336" s="87">
        <v>0.402736291545854</v>
      </c>
      <c r="N1336" s="86">
        <v>82.3759060446002</v>
      </c>
      <c r="O1336" s="87">
        <v>0.44288009837756098</v>
      </c>
    </row>
    <row r="1337" spans="1:15" customFormat="1" x14ac:dyDescent="0.3">
      <c r="A1337" s="58" t="s">
        <v>337</v>
      </c>
      <c r="B1337" s="63">
        <v>56.0929728893</v>
      </c>
      <c r="C1337" s="64">
        <v>3.7450353637537397E-2</v>
      </c>
      <c r="D1337" s="63">
        <v>6.9476484448000004</v>
      </c>
      <c r="E1337" s="64">
        <v>7.4578401017020901E-2</v>
      </c>
      <c r="F1337" s="63">
        <v>33.292749673700001</v>
      </c>
      <c r="G1337" s="64">
        <v>4.9938142554982502E-2</v>
      </c>
      <c r="H1337" s="89">
        <v>4.6332434383000001</v>
      </c>
      <c r="I1337" s="91">
        <v>2.3321531837816802E-2</v>
      </c>
      <c r="J1337" s="89">
        <v>4.8054452256999998</v>
      </c>
      <c r="K1337" s="91">
        <v>3.85816156472234E-2</v>
      </c>
      <c r="L1337" s="89">
        <v>3.8824511417999998</v>
      </c>
      <c r="M1337" s="91">
        <v>1.5282676552999501E-2</v>
      </c>
      <c r="N1337" s="89">
        <v>4.8469472745999997</v>
      </c>
      <c r="O1337" s="91">
        <v>2.6058790596409E-2</v>
      </c>
    </row>
    <row r="1338" spans="1:15" customFormat="1" x14ac:dyDescent="0.3">
      <c r="A1338" s="58" t="s">
        <v>310</v>
      </c>
      <c r="B1338" s="59">
        <v>28.619930564099999</v>
      </c>
      <c r="C1338" s="60">
        <v>1.9108035561291599E-2</v>
      </c>
      <c r="D1338" s="59">
        <v>0.34447959500000003</v>
      </c>
      <c r="E1338" s="60">
        <v>3.6977601244805799E-3</v>
      </c>
      <c r="F1338" s="59">
        <v>10.918761697800001</v>
      </c>
      <c r="G1338" s="60">
        <v>1.63778205024428E-2</v>
      </c>
      <c r="H1338" s="86">
        <v>1.4706050750999999</v>
      </c>
      <c r="I1338" s="87">
        <v>7.4023227003983203E-3</v>
      </c>
      <c r="J1338" s="86">
        <v>2.2721505402000002</v>
      </c>
      <c r="K1338" s="87">
        <v>1.82424800860898E-2</v>
      </c>
      <c r="L1338" s="86">
        <v>5.7968506799000004</v>
      </c>
      <c r="M1338" s="87">
        <v>2.2818418244375801E-2</v>
      </c>
      <c r="N1338" s="86">
        <v>8.1685271334000298</v>
      </c>
      <c r="O1338" s="90">
        <v>4.39167017899783E-2</v>
      </c>
    </row>
    <row r="1339" spans="1:15" customFormat="1" x14ac:dyDescent="0.3">
      <c r="A1339" s="58" t="s">
        <v>311</v>
      </c>
      <c r="B1339" s="63">
        <v>1326.4680743012</v>
      </c>
      <c r="C1339" s="64">
        <v>0.88561357889731795</v>
      </c>
      <c r="D1339" s="63">
        <v>80.4356205294999</v>
      </c>
      <c r="E1339" s="64">
        <v>0.86342307207437496</v>
      </c>
      <c r="F1339" s="63">
        <v>586.41081514849998</v>
      </c>
      <c r="G1339" s="64">
        <v>0.879598926783832</v>
      </c>
      <c r="H1339" s="89">
        <v>176.44919340089999</v>
      </c>
      <c r="I1339" s="91">
        <v>0.88816086105893399</v>
      </c>
      <c r="J1339" s="89">
        <v>113.57384866779999</v>
      </c>
      <c r="K1339" s="91">
        <v>0.91185361003437004</v>
      </c>
      <c r="L1339" s="89">
        <v>232.37308263630001</v>
      </c>
      <c r="M1339" s="91">
        <v>0.91470118537216805</v>
      </c>
      <c r="N1339" s="89">
        <v>157.6604278719</v>
      </c>
      <c r="O1339" s="91">
        <v>0.847634571307184</v>
      </c>
    </row>
    <row r="1340" spans="1:15" customFormat="1" x14ac:dyDescent="0.3">
      <c r="A1340" s="65" t="s">
        <v>1</v>
      </c>
      <c r="H1340" s="84"/>
      <c r="I1340" s="84"/>
      <c r="J1340" s="84"/>
      <c r="K1340" s="84"/>
      <c r="L1340" s="84"/>
      <c r="M1340" s="84"/>
      <c r="N1340" s="84"/>
      <c r="O1340" s="84"/>
    </row>
    <row r="1341" spans="1:15" customFormat="1" x14ac:dyDescent="0.3">
      <c r="A1341" s="65" t="s">
        <v>1</v>
      </c>
      <c r="H1341" s="84"/>
      <c r="I1341" s="84"/>
      <c r="J1341" s="84"/>
      <c r="K1341" s="84"/>
      <c r="L1341" s="84"/>
      <c r="M1341" s="84"/>
      <c r="N1341" s="84"/>
      <c r="O1341" s="84"/>
    </row>
    <row r="1342" spans="1:15" customFormat="1" x14ac:dyDescent="0.3">
      <c r="A1342" s="53" t="s">
        <v>465</v>
      </c>
      <c r="H1342" s="84"/>
      <c r="I1342" s="84"/>
      <c r="J1342" s="84"/>
      <c r="K1342" s="84"/>
      <c r="L1342" s="84"/>
      <c r="M1342" s="84"/>
      <c r="N1342" s="84"/>
      <c r="O1342" s="84"/>
    </row>
    <row r="1343" spans="1:15" customFormat="1" x14ac:dyDescent="0.3">
      <c r="A1343" s="54" t="s">
        <v>1</v>
      </c>
      <c r="H1343" s="84"/>
      <c r="I1343" s="84"/>
      <c r="J1343" s="84"/>
      <c r="K1343" s="84"/>
      <c r="L1343" s="84"/>
      <c r="M1343" s="84"/>
      <c r="N1343" s="84"/>
      <c r="O1343" s="84"/>
    </row>
    <row r="1344" spans="1:15" customFormat="1" ht="25.5" customHeight="1" x14ac:dyDescent="0.3">
      <c r="A1344" s="114" t="s">
        <v>1</v>
      </c>
      <c r="B1344" s="113" t="s">
        <v>504</v>
      </c>
      <c r="C1344" s="113" t="s">
        <v>1</v>
      </c>
      <c r="D1344" s="113" t="s">
        <v>498</v>
      </c>
      <c r="E1344" s="113" t="s">
        <v>1</v>
      </c>
      <c r="F1344" s="113" t="s">
        <v>499</v>
      </c>
      <c r="G1344" s="113" t="s">
        <v>1</v>
      </c>
      <c r="H1344" s="118" t="s">
        <v>500</v>
      </c>
      <c r="I1344" s="118" t="s">
        <v>1</v>
      </c>
      <c r="J1344" s="118" t="s">
        <v>501</v>
      </c>
      <c r="K1344" s="118" t="s">
        <v>1</v>
      </c>
      <c r="L1344" s="118" t="s">
        <v>502</v>
      </c>
      <c r="M1344" s="118" t="s">
        <v>1</v>
      </c>
      <c r="N1344" s="118" t="s">
        <v>503</v>
      </c>
      <c r="O1344" s="118" t="s">
        <v>1</v>
      </c>
    </row>
    <row r="1345" spans="1:15" customFormat="1" x14ac:dyDescent="0.3">
      <c r="A1345" s="115" t="s">
        <v>1</v>
      </c>
      <c r="B1345" s="55" t="s">
        <v>14</v>
      </c>
      <c r="C1345" s="55" t="s">
        <v>15</v>
      </c>
      <c r="D1345" s="55" t="s">
        <v>14</v>
      </c>
      <c r="E1345" s="55" t="s">
        <v>15</v>
      </c>
      <c r="F1345" s="55" t="s">
        <v>14</v>
      </c>
      <c r="G1345" s="55" t="s">
        <v>15</v>
      </c>
      <c r="H1345" s="80" t="s">
        <v>14</v>
      </c>
      <c r="I1345" s="80" t="s">
        <v>15</v>
      </c>
      <c r="J1345" s="80" t="s">
        <v>14</v>
      </c>
      <c r="K1345" s="80" t="s">
        <v>15</v>
      </c>
      <c r="L1345" s="80" t="s">
        <v>14</v>
      </c>
      <c r="M1345" s="80" t="s">
        <v>15</v>
      </c>
      <c r="N1345" s="80" t="s">
        <v>14</v>
      </c>
      <c r="O1345" s="80" t="s">
        <v>15</v>
      </c>
    </row>
    <row r="1346" spans="1:15" customFormat="1" x14ac:dyDescent="0.3">
      <c r="A1346" s="56" t="s">
        <v>16</v>
      </c>
      <c r="B1346" s="57">
        <v>1497.7955463971</v>
      </c>
      <c r="C1346" s="57">
        <v>1497.7955463971</v>
      </c>
      <c r="D1346" s="57">
        <v>93.158989064599993</v>
      </c>
      <c r="E1346" s="57">
        <v>93.158989064599993</v>
      </c>
      <c r="F1346" s="57">
        <v>666.67977562529995</v>
      </c>
      <c r="G1346" s="57">
        <v>666.67977562529995</v>
      </c>
      <c r="H1346" s="85">
        <v>198.6680579355</v>
      </c>
      <c r="I1346" s="85">
        <v>198.6680579355</v>
      </c>
      <c r="J1346" s="85">
        <v>124.5527214215</v>
      </c>
      <c r="K1346" s="85">
        <v>124.5527214215</v>
      </c>
      <c r="L1346" s="85">
        <v>254.04261670630001</v>
      </c>
      <c r="M1346" s="85">
        <v>254.04261670630001</v>
      </c>
      <c r="N1346" s="85">
        <v>186.00046908039999</v>
      </c>
      <c r="O1346" s="85">
        <v>186.00046908039999</v>
      </c>
    </row>
    <row r="1347" spans="1:15" customFormat="1" x14ac:dyDescent="0.3">
      <c r="A1347" s="58" t="s">
        <v>332</v>
      </c>
      <c r="B1347" s="59">
        <v>4.6171824471000003</v>
      </c>
      <c r="C1347" s="60">
        <v>3.0826520069488E-3</v>
      </c>
      <c r="D1347" s="59">
        <v>0</v>
      </c>
      <c r="E1347" s="60">
        <v>0</v>
      </c>
      <c r="F1347" s="59">
        <v>1.4638452547</v>
      </c>
      <c r="G1347" s="60">
        <v>2.1957247065534798E-3</v>
      </c>
      <c r="H1347" s="86">
        <v>0</v>
      </c>
      <c r="I1347" s="87">
        <v>0</v>
      </c>
      <c r="J1347" s="86">
        <v>0</v>
      </c>
      <c r="K1347" s="87">
        <v>0</v>
      </c>
      <c r="L1347" s="86">
        <v>0</v>
      </c>
      <c r="M1347" s="87">
        <v>0</v>
      </c>
      <c r="N1347" s="86">
        <v>3.1533371924</v>
      </c>
      <c r="O1347" s="90">
        <v>1.6953383010216799E-2</v>
      </c>
    </row>
    <row r="1348" spans="1:15" customFormat="1" x14ac:dyDescent="0.3">
      <c r="A1348" s="58" t="s">
        <v>333</v>
      </c>
      <c r="B1348" s="63">
        <v>20.547961197700001</v>
      </c>
      <c r="C1348" s="64">
        <v>1.37188024407787E-2</v>
      </c>
      <c r="D1348" s="63">
        <v>0</v>
      </c>
      <c r="E1348" s="64">
        <v>0</v>
      </c>
      <c r="F1348" s="63">
        <v>2.6757496923000001</v>
      </c>
      <c r="G1348" s="62">
        <v>4.0135456183447802E-3</v>
      </c>
      <c r="H1348" s="89">
        <v>8.2909377753999909</v>
      </c>
      <c r="I1348" s="90">
        <v>4.1732616010630899E-2</v>
      </c>
      <c r="J1348" s="89">
        <v>1.1391815907</v>
      </c>
      <c r="K1348" s="91">
        <v>9.1461798481695597E-3</v>
      </c>
      <c r="L1348" s="89">
        <v>4.4194353421999999</v>
      </c>
      <c r="M1348" s="91">
        <v>1.7396432927272699E-2</v>
      </c>
      <c r="N1348" s="89">
        <v>5.1618383877999996</v>
      </c>
      <c r="O1348" s="91">
        <v>2.77517493010663E-2</v>
      </c>
    </row>
    <row r="1349" spans="1:15" customFormat="1" x14ac:dyDescent="0.3">
      <c r="A1349" s="58" t="s">
        <v>334</v>
      </c>
      <c r="B1349" s="59">
        <v>119.7703512447</v>
      </c>
      <c r="C1349" s="60">
        <v>7.99644193980973E-2</v>
      </c>
      <c r="D1349" s="59">
        <v>9.8234110345999994</v>
      </c>
      <c r="E1349" s="60">
        <v>0.105447806306572</v>
      </c>
      <c r="F1349" s="59">
        <v>52.301229288599998</v>
      </c>
      <c r="G1349" s="60">
        <v>7.8450301330267605E-2</v>
      </c>
      <c r="H1349" s="86">
        <v>17.749774642399998</v>
      </c>
      <c r="I1349" s="87">
        <v>8.93438775556092E-2</v>
      </c>
      <c r="J1349" s="86">
        <v>17.708998573399999</v>
      </c>
      <c r="K1349" s="90">
        <v>0.14218074379499801</v>
      </c>
      <c r="L1349" s="86">
        <v>15.4997287117</v>
      </c>
      <c r="M1349" s="87">
        <v>6.1012317195658999E-2</v>
      </c>
      <c r="N1349" s="86">
        <v>10.255145042000001</v>
      </c>
      <c r="O1349" s="87">
        <v>5.51350493506935E-2</v>
      </c>
    </row>
    <row r="1350" spans="1:15" customFormat="1" x14ac:dyDescent="0.3">
      <c r="A1350" s="58" t="s">
        <v>335</v>
      </c>
      <c r="B1350" s="63">
        <v>717.27310239359701</v>
      </c>
      <c r="C1350" s="64">
        <v>0.47888585602953498</v>
      </c>
      <c r="D1350" s="63">
        <v>28.319197000500001</v>
      </c>
      <c r="E1350" s="62">
        <v>0.30398780928013702</v>
      </c>
      <c r="F1350" s="63">
        <v>330.4636191189</v>
      </c>
      <c r="G1350" s="64">
        <v>0.49568568179370298</v>
      </c>
      <c r="H1350" s="89">
        <v>96.887398466300198</v>
      </c>
      <c r="I1350" s="91">
        <v>0.48768483204157398</v>
      </c>
      <c r="J1350" s="89">
        <v>54.603951064599997</v>
      </c>
      <c r="K1350" s="91">
        <v>0.438400305038814</v>
      </c>
      <c r="L1350" s="89">
        <v>128.9533966923</v>
      </c>
      <c r="M1350" s="91">
        <v>0.50760537095783298</v>
      </c>
      <c r="N1350" s="89">
        <v>94.155585640000098</v>
      </c>
      <c r="O1350" s="91">
        <v>0.50621154938754798</v>
      </c>
    </row>
    <row r="1351" spans="1:15" customFormat="1" x14ac:dyDescent="0.3">
      <c r="A1351" s="58" t="s">
        <v>336</v>
      </c>
      <c r="B1351" s="59">
        <v>468.11818961440002</v>
      </c>
      <c r="C1351" s="60">
        <v>0.31253811025172501</v>
      </c>
      <c r="D1351" s="59">
        <v>37.466230694899998</v>
      </c>
      <c r="E1351" s="60">
        <v>0.402175153155854</v>
      </c>
      <c r="F1351" s="59">
        <v>196.6102763438</v>
      </c>
      <c r="G1351" s="60">
        <v>0.29490961557877299</v>
      </c>
      <c r="H1351" s="86">
        <v>68.530114331399901</v>
      </c>
      <c r="I1351" s="87">
        <v>0.34494782424283399</v>
      </c>
      <c r="J1351" s="86">
        <v>37.805791712400001</v>
      </c>
      <c r="K1351" s="87">
        <v>0.30353244217331099</v>
      </c>
      <c r="L1351" s="86">
        <v>85.477036750500005</v>
      </c>
      <c r="M1351" s="87">
        <v>0.33646731347174103</v>
      </c>
      <c r="N1351" s="86">
        <v>46.460736493200002</v>
      </c>
      <c r="O1351" s="87">
        <v>0.24978827592696601</v>
      </c>
    </row>
    <row r="1352" spans="1:15" customFormat="1" x14ac:dyDescent="0.3">
      <c r="A1352" s="58" t="s">
        <v>337</v>
      </c>
      <c r="B1352" s="63">
        <v>167.4687594996</v>
      </c>
      <c r="C1352" s="64">
        <v>0.111810159872915</v>
      </c>
      <c r="D1352" s="63">
        <v>17.550150334600001</v>
      </c>
      <c r="E1352" s="61">
        <v>0.18838923125743701</v>
      </c>
      <c r="F1352" s="63">
        <v>83.165055926999997</v>
      </c>
      <c r="G1352" s="64">
        <v>0.124745130972358</v>
      </c>
      <c r="H1352" s="89">
        <v>7.2098327199999801</v>
      </c>
      <c r="I1352" s="88">
        <v>3.6290850149351898E-2</v>
      </c>
      <c r="J1352" s="89">
        <v>13.294798480400001</v>
      </c>
      <c r="K1352" s="91">
        <v>0.106740329144708</v>
      </c>
      <c r="L1352" s="89">
        <v>19.693019209599999</v>
      </c>
      <c r="M1352" s="91">
        <v>7.7518565447494206E-2</v>
      </c>
      <c r="N1352" s="89">
        <v>26.813826325000001</v>
      </c>
      <c r="O1352" s="91">
        <v>0.14415999302351001</v>
      </c>
    </row>
    <row r="1353" spans="1:15" customFormat="1" x14ac:dyDescent="0.3">
      <c r="A1353" s="58" t="s">
        <v>310</v>
      </c>
      <c r="B1353" s="59">
        <v>25.165143644800001</v>
      </c>
      <c r="C1353" s="60">
        <v>1.6801454447727501E-2</v>
      </c>
      <c r="D1353" s="59">
        <v>0</v>
      </c>
      <c r="E1353" s="60">
        <v>0</v>
      </c>
      <c r="F1353" s="59">
        <v>4.1395949470000097</v>
      </c>
      <c r="G1353" s="62">
        <v>6.20927032489825E-3</v>
      </c>
      <c r="H1353" s="86">
        <v>8.2909377753999909</v>
      </c>
      <c r="I1353" s="90">
        <v>4.1732616010630899E-2</v>
      </c>
      <c r="J1353" s="86">
        <v>1.1391815907</v>
      </c>
      <c r="K1353" s="87">
        <v>9.1461798481695597E-3</v>
      </c>
      <c r="L1353" s="86">
        <v>4.4194353421999999</v>
      </c>
      <c r="M1353" s="87">
        <v>1.7396432927272699E-2</v>
      </c>
      <c r="N1353" s="86">
        <v>8.3151755802000107</v>
      </c>
      <c r="O1353" s="90">
        <v>4.4705132311283098E-2</v>
      </c>
    </row>
    <row r="1354" spans="1:15" customFormat="1" x14ac:dyDescent="0.3">
      <c r="A1354" s="58" t="s">
        <v>311</v>
      </c>
      <c r="B1354" s="63">
        <v>1185.3912920079999</v>
      </c>
      <c r="C1354" s="64">
        <v>0.79142396628125999</v>
      </c>
      <c r="D1354" s="63">
        <v>65.785427695400003</v>
      </c>
      <c r="E1354" s="64">
        <v>0.70616296243599097</v>
      </c>
      <c r="F1354" s="63">
        <v>527.07389546269997</v>
      </c>
      <c r="G1354" s="64">
        <v>0.79059529737247702</v>
      </c>
      <c r="H1354" s="89">
        <v>165.4175127977</v>
      </c>
      <c r="I1354" s="91">
        <v>0.83263265628440797</v>
      </c>
      <c r="J1354" s="89">
        <v>92.409742777000403</v>
      </c>
      <c r="K1354" s="91">
        <v>0.74193274721212499</v>
      </c>
      <c r="L1354" s="89">
        <v>214.43043344279999</v>
      </c>
      <c r="M1354" s="91">
        <v>0.84407268442957395</v>
      </c>
      <c r="N1354" s="89">
        <v>140.61632213319999</v>
      </c>
      <c r="O1354" s="91">
        <v>0.75599982531451404</v>
      </c>
    </row>
    <row r="1355" spans="1:15" customFormat="1" x14ac:dyDescent="0.3">
      <c r="A1355" s="65" t="s">
        <v>1</v>
      </c>
      <c r="H1355" s="84"/>
      <c r="I1355" s="84"/>
      <c r="J1355" s="84"/>
      <c r="K1355" s="84"/>
      <c r="L1355" s="84"/>
      <c r="M1355" s="84"/>
      <c r="N1355" s="84"/>
      <c r="O1355" s="84"/>
    </row>
    <row r="1356" spans="1:15" customFormat="1" x14ac:dyDescent="0.3">
      <c r="A1356" s="65" t="s">
        <v>1</v>
      </c>
      <c r="H1356" s="84"/>
      <c r="I1356" s="84"/>
      <c r="J1356" s="84"/>
      <c r="K1356" s="84"/>
      <c r="L1356" s="84"/>
      <c r="M1356" s="84"/>
      <c r="N1356" s="84"/>
      <c r="O1356" s="84"/>
    </row>
    <row r="1357" spans="1:15" customFormat="1" x14ac:dyDescent="0.3">
      <c r="A1357" s="53" t="s">
        <v>466</v>
      </c>
      <c r="H1357" s="84"/>
      <c r="I1357" s="84"/>
      <c r="J1357" s="84"/>
      <c r="K1357" s="84"/>
      <c r="L1357" s="84"/>
      <c r="M1357" s="84"/>
      <c r="N1357" s="84"/>
      <c r="O1357" s="84"/>
    </row>
    <row r="1358" spans="1:15" customFormat="1" x14ac:dyDescent="0.3">
      <c r="A1358" s="54" t="s">
        <v>1</v>
      </c>
      <c r="H1358" s="84"/>
      <c r="I1358" s="84"/>
      <c r="J1358" s="84"/>
      <c r="K1358" s="84"/>
      <c r="L1358" s="84"/>
      <c r="M1358" s="84"/>
      <c r="N1358" s="84"/>
      <c r="O1358" s="84"/>
    </row>
    <row r="1359" spans="1:15" customFormat="1" ht="25.5" customHeight="1" x14ac:dyDescent="0.3">
      <c r="A1359" s="114" t="s">
        <v>1</v>
      </c>
      <c r="B1359" s="113" t="s">
        <v>504</v>
      </c>
      <c r="C1359" s="113" t="s">
        <v>1</v>
      </c>
      <c r="D1359" s="113" t="s">
        <v>498</v>
      </c>
      <c r="E1359" s="113" t="s">
        <v>1</v>
      </c>
      <c r="F1359" s="113" t="s">
        <v>499</v>
      </c>
      <c r="G1359" s="113" t="s">
        <v>1</v>
      </c>
      <c r="H1359" s="118" t="s">
        <v>500</v>
      </c>
      <c r="I1359" s="118" t="s">
        <v>1</v>
      </c>
      <c r="J1359" s="118" t="s">
        <v>501</v>
      </c>
      <c r="K1359" s="118" t="s">
        <v>1</v>
      </c>
      <c r="L1359" s="118" t="s">
        <v>502</v>
      </c>
      <c r="M1359" s="118" t="s">
        <v>1</v>
      </c>
      <c r="N1359" s="118" t="s">
        <v>503</v>
      </c>
      <c r="O1359" s="118" t="s">
        <v>1</v>
      </c>
    </row>
    <row r="1360" spans="1:15" customFormat="1" x14ac:dyDescent="0.3">
      <c r="A1360" s="115" t="s">
        <v>1</v>
      </c>
      <c r="B1360" s="55" t="s">
        <v>14</v>
      </c>
      <c r="C1360" s="55" t="s">
        <v>15</v>
      </c>
      <c r="D1360" s="55" t="s">
        <v>14</v>
      </c>
      <c r="E1360" s="55" t="s">
        <v>15</v>
      </c>
      <c r="F1360" s="55" t="s">
        <v>14</v>
      </c>
      <c r="G1360" s="55" t="s">
        <v>15</v>
      </c>
      <c r="H1360" s="80" t="s">
        <v>14</v>
      </c>
      <c r="I1360" s="80" t="s">
        <v>15</v>
      </c>
      <c r="J1360" s="80" t="s">
        <v>14</v>
      </c>
      <c r="K1360" s="80" t="s">
        <v>15</v>
      </c>
      <c r="L1360" s="80" t="s">
        <v>14</v>
      </c>
      <c r="M1360" s="80" t="s">
        <v>15</v>
      </c>
      <c r="N1360" s="80" t="s">
        <v>14</v>
      </c>
      <c r="O1360" s="80" t="s">
        <v>15</v>
      </c>
    </row>
    <row r="1361" spans="1:15" customFormat="1" x14ac:dyDescent="0.3">
      <c r="A1361" s="56" t="s">
        <v>16</v>
      </c>
      <c r="B1361" s="57">
        <v>1497.7955463971</v>
      </c>
      <c r="C1361" s="57">
        <v>1497.7955463971</v>
      </c>
      <c r="D1361" s="57">
        <v>93.158989064599993</v>
      </c>
      <c r="E1361" s="57">
        <v>93.158989064599993</v>
      </c>
      <c r="F1361" s="57">
        <v>666.67977562529995</v>
      </c>
      <c r="G1361" s="57">
        <v>666.67977562529995</v>
      </c>
      <c r="H1361" s="85">
        <v>198.6680579355</v>
      </c>
      <c r="I1361" s="85">
        <v>198.6680579355</v>
      </c>
      <c r="J1361" s="85">
        <v>124.5527214215</v>
      </c>
      <c r="K1361" s="85">
        <v>124.5527214215</v>
      </c>
      <c r="L1361" s="85">
        <v>254.04261670630001</v>
      </c>
      <c r="M1361" s="85">
        <v>254.04261670630001</v>
      </c>
      <c r="N1361" s="85">
        <v>186.00046908039999</v>
      </c>
      <c r="O1361" s="85">
        <v>186.00046908039999</v>
      </c>
    </row>
    <row r="1362" spans="1:15" customFormat="1" x14ac:dyDescent="0.3">
      <c r="A1362" s="58" t="s">
        <v>332</v>
      </c>
      <c r="B1362" s="59">
        <v>2.8134264719000002</v>
      </c>
      <c r="C1362" s="60">
        <v>1.87837817963046E-3</v>
      </c>
      <c r="D1362" s="59">
        <v>0.397680217599999</v>
      </c>
      <c r="E1362" s="60">
        <v>4.2688335456735503E-3</v>
      </c>
      <c r="F1362" s="59">
        <v>2.4157462543000001</v>
      </c>
      <c r="G1362" s="60">
        <v>3.62354813003619E-3</v>
      </c>
      <c r="H1362" s="86">
        <v>0</v>
      </c>
      <c r="I1362" s="87">
        <v>0</v>
      </c>
      <c r="J1362" s="86">
        <v>0</v>
      </c>
      <c r="K1362" s="87">
        <v>0</v>
      </c>
      <c r="L1362" s="86">
        <v>0</v>
      </c>
      <c r="M1362" s="87">
        <v>0</v>
      </c>
      <c r="N1362" s="86">
        <v>0</v>
      </c>
      <c r="O1362" s="87">
        <v>0</v>
      </c>
    </row>
    <row r="1363" spans="1:15" customFormat="1" x14ac:dyDescent="0.3">
      <c r="A1363" s="58" t="s">
        <v>333</v>
      </c>
      <c r="B1363" s="63">
        <v>23.968531298399999</v>
      </c>
      <c r="C1363" s="64">
        <v>1.6002538768429098E-2</v>
      </c>
      <c r="D1363" s="63">
        <v>0.61194637689999998</v>
      </c>
      <c r="E1363" s="64">
        <v>6.5688387459384399E-3</v>
      </c>
      <c r="F1363" s="63">
        <v>10.2684135094</v>
      </c>
      <c r="G1363" s="64">
        <v>1.54023174015875E-2</v>
      </c>
      <c r="H1363" s="89">
        <v>5.0581600276999801</v>
      </c>
      <c r="I1363" s="91">
        <v>2.5460358752498601E-2</v>
      </c>
      <c r="J1363" s="89">
        <v>0.80154546510000002</v>
      </c>
      <c r="K1363" s="91">
        <v>6.4353910211843801E-3</v>
      </c>
      <c r="L1363" s="89">
        <v>0.80154546509999902</v>
      </c>
      <c r="M1363" s="91">
        <v>3.1551614272131E-3</v>
      </c>
      <c r="N1363" s="89">
        <v>6.42692045420001</v>
      </c>
      <c r="O1363" s="91">
        <v>3.4553248634130701E-2</v>
      </c>
    </row>
    <row r="1364" spans="1:15" customFormat="1" x14ac:dyDescent="0.3">
      <c r="A1364" s="58" t="s">
        <v>334</v>
      </c>
      <c r="B1364" s="59">
        <v>82.020907482300302</v>
      </c>
      <c r="C1364" s="60">
        <v>5.4761083833904198E-2</v>
      </c>
      <c r="D1364" s="59">
        <v>2.4185967342999999</v>
      </c>
      <c r="E1364" s="60">
        <v>2.5962032849270799E-2</v>
      </c>
      <c r="F1364" s="59">
        <v>42.238574337700001</v>
      </c>
      <c r="G1364" s="60">
        <v>6.3356615697668497E-2</v>
      </c>
      <c r="H1364" s="86">
        <v>6.5542708745000198</v>
      </c>
      <c r="I1364" s="87">
        <v>3.2991065310699903E-2</v>
      </c>
      <c r="J1364" s="86">
        <v>4.8720819592</v>
      </c>
      <c r="K1364" s="87">
        <v>3.9116623897059201E-2</v>
      </c>
      <c r="L1364" s="86">
        <v>13.6484526346</v>
      </c>
      <c r="M1364" s="87">
        <v>5.37250513774193E-2</v>
      </c>
      <c r="N1364" s="86">
        <v>13.1791538428</v>
      </c>
      <c r="O1364" s="87">
        <v>7.0855487128385797E-2</v>
      </c>
    </row>
    <row r="1365" spans="1:15" customFormat="1" x14ac:dyDescent="0.3">
      <c r="A1365" s="58" t="s">
        <v>335</v>
      </c>
      <c r="B1365" s="63">
        <v>601.89665542529997</v>
      </c>
      <c r="C1365" s="64">
        <v>0.40185501744423202</v>
      </c>
      <c r="D1365" s="63">
        <v>39.273213478999999</v>
      </c>
      <c r="E1365" s="64">
        <v>0.42157191563947199</v>
      </c>
      <c r="F1365" s="63">
        <v>258.81037311469902</v>
      </c>
      <c r="G1365" s="64">
        <v>0.388207926169582</v>
      </c>
      <c r="H1365" s="89">
        <v>82.420904353700095</v>
      </c>
      <c r="I1365" s="91">
        <v>0.41486741859860998</v>
      </c>
      <c r="J1365" s="89">
        <v>40.876606984600002</v>
      </c>
      <c r="K1365" s="91">
        <v>0.32818718465628</v>
      </c>
      <c r="L1365" s="89">
        <v>111.8169787138</v>
      </c>
      <c r="M1365" s="91">
        <v>0.44015047618200298</v>
      </c>
      <c r="N1365" s="89">
        <v>77.232483751400196</v>
      </c>
      <c r="O1365" s="91">
        <v>0.41522736008808497</v>
      </c>
    </row>
    <row r="1366" spans="1:15" customFormat="1" x14ac:dyDescent="0.3">
      <c r="A1366" s="58" t="s">
        <v>336</v>
      </c>
      <c r="B1366" s="59">
        <v>619.28301764670005</v>
      </c>
      <c r="C1366" s="60">
        <v>0.41346298507587798</v>
      </c>
      <c r="D1366" s="59">
        <v>33.3965165543</v>
      </c>
      <c r="E1366" s="60">
        <v>0.35848946934301301</v>
      </c>
      <c r="F1366" s="59">
        <v>270.8521017018</v>
      </c>
      <c r="G1366" s="60">
        <v>0.40627016388454201</v>
      </c>
      <c r="H1366" s="86">
        <v>90.546448158499899</v>
      </c>
      <c r="I1366" s="87">
        <v>0.45576752045312202</v>
      </c>
      <c r="J1366" s="86">
        <v>68.913690658299998</v>
      </c>
      <c r="K1366" s="90">
        <v>0.55328932095420502</v>
      </c>
      <c r="L1366" s="86">
        <v>112.484577773</v>
      </c>
      <c r="M1366" s="87">
        <v>0.44277837801932302</v>
      </c>
      <c r="N1366" s="86">
        <v>61.090601353199901</v>
      </c>
      <c r="O1366" s="88">
        <v>0.32844326498334397</v>
      </c>
    </row>
    <row r="1367" spans="1:15" customFormat="1" x14ac:dyDescent="0.3">
      <c r="A1367" s="58" t="s">
        <v>337</v>
      </c>
      <c r="B1367" s="63">
        <v>167.8130080725</v>
      </c>
      <c r="C1367" s="64">
        <v>0.112039996697926</v>
      </c>
      <c r="D1367" s="63">
        <v>17.0610357025</v>
      </c>
      <c r="E1367" s="61">
        <v>0.183138909876633</v>
      </c>
      <c r="F1367" s="63">
        <v>82.094566707400105</v>
      </c>
      <c r="G1367" s="64">
        <v>0.123139428716584</v>
      </c>
      <c r="H1367" s="89">
        <v>14.088274521100001</v>
      </c>
      <c r="I1367" s="91">
        <v>7.0913636885069506E-2</v>
      </c>
      <c r="J1367" s="89">
        <v>9.0887963542999799</v>
      </c>
      <c r="K1367" s="91">
        <v>7.2971479471271597E-2</v>
      </c>
      <c r="L1367" s="89">
        <v>15.291062119799999</v>
      </c>
      <c r="M1367" s="88">
        <v>6.0190932994041997E-2</v>
      </c>
      <c r="N1367" s="89">
        <v>28.071309678799999</v>
      </c>
      <c r="O1367" s="91">
        <v>0.150920639166055</v>
      </c>
    </row>
    <row r="1368" spans="1:15" customFormat="1" x14ac:dyDescent="0.3">
      <c r="A1368" s="58" t="s">
        <v>310</v>
      </c>
      <c r="B1368" s="59">
        <v>26.7819577703</v>
      </c>
      <c r="C1368" s="60">
        <v>1.7880916948059499E-2</v>
      </c>
      <c r="D1368" s="59">
        <v>1.0096265945</v>
      </c>
      <c r="E1368" s="60">
        <v>1.0837672291612E-2</v>
      </c>
      <c r="F1368" s="59">
        <v>12.6841597637</v>
      </c>
      <c r="G1368" s="60">
        <v>1.9025865531623699E-2</v>
      </c>
      <c r="H1368" s="86">
        <v>5.0581600276999801</v>
      </c>
      <c r="I1368" s="87">
        <v>2.5460358752498601E-2</v>
      </c>
      <c r="J1368" s="86">
        <v>0.80154546510000002</v>
      </c>
      <c r="K1368" s="87">
        <v>6.4353910211843801E-3</v>
      </c>
      <c r="L1368" s="86">
        <v>0.80154546509999902</v>
      </c>
      <c r="M1368" s="87">
        <v>3.1551614272131E-3</v>
      </c>
      <c r="N1368" s="86">
        <v>6.42692045420001</v>
      </c>
      <c r="O1368" s="87">
        <v>3.4553248634130701E-2</v>
      </c>
    </row>
    <row r="1369" spans="1:15" customFormat="1" x14ac:dyDescent="0.3">
      <c r="A1369" s="58" t="s">
        <v>311</v>
      </c>
      <c r="B1369" s="63">
        <v>1221.179673072</v>
      </c>
      <c r="C1369" s="64">
        <v>0.81531800252011</v>
      </c>
      <c r="D1369" s="63">
        <v>72.669730033299999</v>
      </c>
      <c r="E1369" s="64">
        <v>0.78006138498248401</v>
      </c>
      <c r="F1369" s="63">
        <v>529.66247481649998</v>
      </c>
      <c r="G1369" s="64">
        <v>0.79447809005412395</v>
      </c>
      <c r="H1369" s="89">
        <v>172.96735251219999</v>
      </c>
      <c r="I1369" s="90">
        <v>0.87063493905173195</v>
      </c>
      <c r="J1369" s="89">
        <v>109.7902976429</v>
      </c>
      <c r="K1369" s="91">
        <v>0.88147650561048496</v>
      </c>
      <c r="L1369" s="89">
        <v>224.3015564868</v>
      </c>
      <c r="M1369" s="90">
        <v>0.88292885420132605</v>
      </c>
      <c r="N1369" s="89">
        <v>138.32308510460001</v>
      </c>
      <c r="O1369" s="88">
        <v>0.743670625071429</v>
      </c>
    </row>
    <row r="1370" spans="1:15" customFormat="1" x14ac:dyDescent="0.3">
      <c r="A1370" s="65" t="s">
        <v>1</v>
      </c>
      <c r="H1370" s="84"/>
      <c r="I1370" s="84"/>
      <c r="J1370" s="84"/>
      <c r="K1370" s="84"/>
      <c r="L1370" s="84"/>
      <c r="M1370" s="84"/>
      <c r="N1370" s="84"/>
      <c r="O1370" s="84"/>
    </row>
    <row r="1371" spans="1:15" customFormat="1" x14ac:dyDescent="0.3">
      <c r="A1371" s="65" t="s">
        <v>1</v>
      </c>
      <c r="H1371" s="84"/>
      <c r="I1371" s="84"/>
      <c r="J1371" s="84"/>
      <c r="K1371" s="84"/>
      <c r="L1371" s="84"/>
      <c r="M1371" s="84"/>
      <c r="N1371" s="84"/>
      <c r="O1371" s="84"/>
    </row>
    <row r="1372" spans="1:15" customFormat="1" x14ac:dyDescent="0.3">
      <c r="A1372" s="53" t="s">
        <v>467</v>
      </c>
      <c r="H1372" s="84"/>
      <c r="I1372" s="84"/>
      <c r="J1372" s="84"/>
      <c r="K1372" s="84"/>
      <c r="L1372" s="84"/>
      <c r="M1372" s="84"/>
      <c r="N1372" s="84"/>
      <c r="O1372" s="84"/>
    </row>
    <row r="1373" spans="1:15" customFormat="1" x14ac:dyDescent="0.3">
      <c r="A1373" s="54" t="s">
        <v>1</v>
      </c>
      <c r="H1373" s="84"/>
      <c r="I1373" s="84"/>
      <c r="J1373" s="84"/>
      <c r="K1373" s="84"/>
      <c r="L1373" s="84"/>
      <c r="M1373" s="84"/>
      <c r="N1373" s="84"/>
      <c r="O1373" s="84"/>
    </row>
    <row r="1374" spans="1:15" customFormat="1" ht="25.5" customHeight="1" x14ac:dyDescent="0.3">
      <c r="A1374" s="114" t="s">
        <v>1</v>
      </c>
      <c r="B1374" s="113" t="s">
        <v>504</v>
      </c>
      <c r="C1374" s="113" t="s">
        <v>1</v>
      </c>
      <c r="D1374" s="113" t="s">
        <v>498</v>
      </c>
      <c r="E1374" s="113" t="s">
        <v>1</v>
      </c>
      <c r="F1374" s="113" t="s">
        <v>499</v>
      </c>
      <c r="G1374" s="113" t="s">
        <v>1</v>
      </c>
      <c r="H1374" s="118" t="s">
        <v>500</v>
      </c>
      <c r="I1374" s="118" t="s">
        <v>1</v>
      </c>
      <c r="J1374" s="118" t="s">
        <v>501</v>
      </c>
      <c r="K1374" s="118" t="s">
        <v>1</v>
      </c>
      <c r="L1374" s="118" t="s">
        <v>502</v>
      </c>
      <c r="M1374" s="118" t="s">
        <v>1</v>
      </c>
      <c r="N1374" s="118" t="s">
        <v>503</v>
      </c>
      <c r="O1374" s="118" t="s">
        <v>1</v>
      </c>
    </row>
    <row r="1375" spans="1:15" customFormat="1" x14ac:dyDescent="0.3">
      <c r="A1375" s="115" t="s">
        <v>1</v>
      </c>
      <c r="B1375" s="55" t="s">
        <v>14</v>
      </c>
      <c r="C1375" s="55" t="s">
        <v>15</v>
      </c>
      <c r="D1375" s="55" t="s">
        <v>14</v>
      </c>
      <c r="E1375" s="55" t="s">
        <v>15</v>
      </c>
      <c r="F1375" s="55" t="s">
        <v>14</v>
      </c>
      <c r="G1375" s="55" t="s">
        <v>15</v>
      </c>
      <c r="H1375" s="80" t="s">
        <v>14</v>
      </c>
      <c r="I1375" s="80" t="s">
        <v>15</v>
      </c>
      <c r="J1375" s="80" t="s">
        <v>14</v>
      </c>
      <c r="K1375" s="80" t="s">
        <v>15</v>
      </c>
      <c r="L1375" s="80" t="s">
        <v>14</v>
      </c>
      <c r="M1375" s="80" t="s">
        <v>15</v>
      </c>
      <c r="N1375" s="80" t="s">
        <v>14</v>
      </c>
      <c r="O1375" s="80" t="s">
        <v>15</v>
      </c>
    </row>
    <row r="1376" spans="1:15" customFormat="1" x14ac:dyDescent="0.3">
      <c r="A1376" s="56" t="s">
        <v>16</v>
      </c>
      <c r="B1376" s="57">
        <v>1497.7955463971</v>
      </c>
      <c r="C1376" s="57">
        <v>1497.7955463971</v>
      </c>
      <c r="D1376" s="57">
        <v>93.158989064599993</v>
      </c>
      <c r="E1376" s="57">
        <v>93.158989064599993</v>
      </c>
      <c r="F1376" s="57">
        <v>666.67977562529995</v>
      </c>
      <c r="G1376" s="57">
        <v>666.67977562529995</v>
      </c>
      <c r="H1376" s="85">
        <v>198.6680579355</v>
      </c>
      <c r="I1376" s="85">
        <v>198.6680579355</v>
      </c>
      <c r="J1376" s="85">
        <v>124.5527214215</v>
      </c>
      <c r="K1376" s="85">
        <v>124.5527214215</v>
      </c>
      <c r="L1376" s="85">
        <v>254.04261670630001</v>
      </c>
      <c r="M1376" s="85">
        <v>254.04261670630001</v>
      </c>
      <c r="N1376" s="85">
        <v>186.00046908039999</v>
      </c>
      <c r="O1376" s="85">
        <v>186.00046908039999</v>
      </c>
    </row>
    <row r="1377" spans="1:15" customFormat="1" x14ac:dyDescent="0.3">
      <c r="A1377" s="58" t="s">
        <v>332</v>
      </c>
      <c r="B1377" s="59">
        <v>3.6150255502999999</v>
      </c>
      <c r="C1377" s="60">
        <v>2.4135640935746099E-3</v>
      </c>
      <c r="D1377" s="59">
        <v>0</v>
      </c>
      <c r="E1377" s="60">
        <v>0</v>
      </c>
      <c r="F1377" s="59">
        <v>3.6150255502999999</v>
      </c>
      <c r="G1377" s="60">
        <v>5.4224317018006897E-3</v>
      </c>
      <c r="H1377" s="86">
        <v>0</v>
      </c>
      <c r="I1377" s="87">
        <v>0</v>
      </c>
      <c r="J1377" s="86">
        <v>0</v>
      </c>
      <c r="K1377" s="87">
        <v>0</v>
      </c>
      <c r="L1377" s="86">
        <v>0</v>
      </c>
      <c r="M1377" s="87">
        <v>0</v>
      </c>
      <c r="N1377" s="86">
        <v>0</v>
      </c>
      <c r="O1377" s="87">
        <v>0</v>
      </c>
    </row>
    <row r="1378" spans="1:15" customFormat="1" x14ac:dyDescent="0.3">
      <c r="A1378" s="58" t="s">
        <v>333</v>
      </c>
      <c r="B1378" s="63">
        <v>11.8064980692</v>
      </c>
      <c r="C1378" s="64">
        <v>7.8825832388139793E-3</v>
      </c>
      <c r="D1378" s="63">
        <v>0</v>
      </c>
      <c r="E1378" s="64">
        <v>0</v>
      </c>
      <c r="F1378" s="63">
        <v>8.1938101202000002</v>
      </c>
      <c r="G1378" s="64">
        <v>1.2290473507336801E-2</v>
      </c>
      <c r="H1378" s="89">
        <v>0.50740881170000096</v>
      </c>
      <c r="I1378" s="91">
        <v>2.5540533137175798E-3</v>
      </c>
      <c r="J1378" s="89">
        <v>1.2079830352000001</v>
      </c>
      <c r="K1378" s="91">
        <v>9.6985679751793903E-3</v>
      </c>
      <c r="L1378" s="89">
        <v>0</v>
      </c>
      <c r="M1378" s="91">
        <v>0</v>
      </c>
      <c r="N1378" s="89">
        <v>1.8972961021000001</v>
      </c>
      <c r="O1378" s="91">
        <v>1.0200490952954999E-2</v>
      </c>
    </row>
    <row r="1379" spans="1:15" customFormat="1" x14ac:dyDescent="0.3">
      <c r="A1379" s="58" t="s">
        <v>334</v>
      </c>
      <c r="B1379" s="59">
        <v>65.987015947399996</v>
      </c>
      <c r="C1379" s="60">
        <v>4.40560903696968E-2</v>
      </c>
      <c r="D1379" s="59">
        <v>2.8947356373000002</v>
      </c>
      <c r="E1379" s="60">
        <v>3.1073068378754998E-2</v>
      </c>
      <c r="F1379" s="59">
        <v>28.4612231837</v>
      </c>
      <c r="G1379" s="60">
        <v>4.2690995323812403E-2</v>
      </c>
      <c r="H1379" s="86">
        <v>14.962212019100001</v>
      </c>
      <c r="I1379" s="90">
        <v>7.5312620330529795E-2</v>
      </c>
      <c r="J1379" s="86">
        <v>5.4064533993000001</v>
      </c>
      <c r="K1379" s="87">
        <v>4.3406947175437201E-2</v>
      </c>
      <c r="L1379" s="86">
        <v>6.2067676368000004</v>
      </c>
      <c r="M1379" s="87">
        <v>2.4431993801952E-2</v>
      </c>
      <c r="N1379" s="86">
        <v>11.9829945453</v>
      </c>
      <c r="O1379" s="87">
        <v>6.4424539381781207E-2</v>
      </c>
    </row>
    <row r="1380" spans="1:15" customFormat="1" x14ac:dyDescent="0.3">
      <c r="A1380" s="58" t="s">
        <v>335</v>
      </c>
      <c r="B1380" s="63">
        <v>449.82165100269998</v>
      </c>
      <c r="C1380" s="64">
        <v>0.300322465295568</v>
      </c>
      <c r="D1380" s="63">
        <v>23.0505133813</v>
      </c>
      <c r="E1380" s="64">
        <v>0.24743198281505499</v>
      </c>
      <c r="F1380" s="63">
        <v>199.865215271301</v>
      </c>
      <c r="G1380" s="64">
        <v>0.29979192796697601</v>
      </c>
      <c r="H1380" s="89">
        <v>60.9764350047001</v>
      </c>
      <c r="I1380" s="91">
        <v>0.30692621470380899</v>
      </c>
      <c r="J1380" s="89">
        <v>40.246057259099999</v>
      </c>
      <c r="K1380" s="91">
        <v>0.323124672024652</v>
      </c>
      <c r="L1380" s="89">
        <v>75.904397616799898</v>
      </c>
      <c r="M1380" s="91">
        <v>0.29878608007157098</v>
      </c>
      <c r="N1380" s="89">
        <v>64.045339202799795</v>
      </c>
      <c r="O1380" s="91">
        <v>0.34432891228417201</v>
      </c>
    </row>
    <row r="1381" spans="1:15" customFormat="1" x14ac:dyDescent="0.3">
      <c r="A1381" s="58" t="s">
        <v>336</v>
      </c>
      <c r="B1381" s="59">
        <v>536.55026495990001</v>
      </c>
      <c r="C1381" s="60">
        <v>0.35822663931038801</v>
      </c>
      <c r="D1381" s="59">
        <v>30.1585077123</v>
      </c>
      <c r="E1381" s="60">
        <v>0.32373159064002899</v>
      </c>
      <c r="F1381" s="59">
        <v>235.04016805809999</v>
      </c>
      <c r="G1381" s="60">
        <v>0.35255331967682402</v>
      </c>
      <c r="H1381" s="86">
        <v>70.932465862300006</v>
      </c>
      <c r="I1381" s="87">
        <v>0.357040113037845</v>
      </c>
      <c r="J1381" s="86">
        <v>51.3084333754</v>
      </c>
      <c r="K1381" s="87">
        <v>0.41194148782800699</v>
      </c>
      <c r="L1381" s="86">
        <v>113.14951368040001</v>
      </c>
      <c r="M1381" s="90">
        <v>0.44539579676591301</v>
      </c>
      <c r="N1381" s="86">
        <v>45.199185525300003</v>
      </c>
      <c r="O1381" s="88">
        <v>0.24300576094656201</v>
      </c>
    </row>
    <row r="1382" spans="1:15" customFormat="1" x14ac:dyDescent="0.3">
      <c r="A1382" s="58" t="s">
        <v>337</v>
      </c>
      <c r="B1382" s="63">
        <v>430.01509086760001</v>
      </c>
      <c r="C1382" s="64">
        <v>0.28709865769195803</v>
      </c>
      <c r="D1382" s="63">
        <v>37.055232333699998</v>
      </c>
      <c r="E1382" s="61">
        <v>0.39776335816616099</v>
      </c>
      <c r="F1382" s="63">
        <v>191.5043334417</v>
      </c>
      <c r="G1382" s="64">
        <v>0.287250851823249</v>
      </c>
      <c r="H1382" s="89">
        <v>51.289536237699899</v>
      </c>
      <c r="I1382" s="91">
        <v>0.25816699861409897</v>
      </c>
      <c r="J1382" s="89">
        <v>26.383794352500001</v>
      </c>
      <c r="K1382" s="91">
        <v>0.21182832499672499</v>
      </c>
      <c r="L1382" s="89">
        <v>58.781937772300097</v>
      </c>
      <c r="M1382" s="91">
        <v>0.23138612936056399</v>
      </c>
      <c r="N1382" s="89">
        <v>62.875653704900103</v>
      </c>
      <c r="O1382" s="91">
        <v>0.33804029643452999</v>
      </c>
    </row>
    <row r="1383" spans="1:15" customFormat="1" x14ac:dyDescent="0.3">
      <c r="A1383" s="58" t="s">
        <v>310</v>
      </c>
      <c r="B1383" s="59">
        <v>15.4215236195</v>
      </c>
      <c r="C1383" s="60">
        <v>1.02961473323886E-2</v>
      </c>
      <c r="D1383" s="59">
        <v>0</v>
      </c>
      <c r="E1383" s="60">
        <v>0</v>
      </c>
      <c r="F1383" s="59">
        <v>11.808835670500001</v>
      </c>
      <c r="G1383" s="60">
        <v>1.77129052091375E-2</v>
      </c>
      <c r="H1383" s="86">
        <v>0.50740881170000096</v>
      </c>
      <c r="I1383" s="87">
        <v>2.5540533137175798E-3</v>
      </c>
      <c r="J1383" s="86">
        <v>1.2079830352000001</v>
      </c>
      <c r="K1383" s="87">
        <v>9.6985679751793903E-3</v>
      </c>
      <c r="L1383" s="86">
        <v>0</v>
      </c>
      <c r="M1383" s="87">
        <v>0</v>
      </c>
      <c r="N1383" s="86">
        <v>1.8972961021000001</v>
      </c>
      <c r="O1383" s="87">
        <v>1.0200490952954999E-2</v>
      </c>
    </row>
    <row r="1384" spans="1:15" customFormat="1" x14ac:dyDescent="0.3">
      <c r="A1384" s="58" t="s">
        <v>311</v>
      </c>
      <c r="B1384" s="63">
        <v>986.37191596260197</v>
      </c>
      <c r="C1384" s="64">
        <v>0.65854910460595695</v>
      </c>
      <c r="D1384" s="63">
        <v>53.209021093600001</v>
      </c>
      <c r="E1384" s="64">
        <v>0.57116357345508395</v>
      </c>
      <c r="F1384" s="63">
        <v>434.90538332940099</v>
      </c>
      <c r="G1384" s="64">
        <v>0.65234524764380097</v>
      </c>
      <c r="H1384" s="89">
        <v>131.908900867</v>
      </c>
      <c r="I1384" s="91">
        <v>0.66396632774165398</v>
      </c>
      <c r="J1384" s="89">
        <v>91.554490634499899</v>
      </c>
      <c r="K1384" s="91">
        <v>0.735066159852659</v>
      </c>
      <c r="L1384" s="89">
        <v>189.05391129719999</v>
      </c>
      <c r="M1384" s="90">
        <v>0.74418187683748405</v>
      </c>
      <c r="N1384" s="89">
        <v>109.2445247281</v>
      </c>
      <c r="O1384" s="91">
        <v>0.58733467323073396</v>
      </c>
    </row>
    <row r="1385" spans="1:15" customFormat="1" x14ac:dyDescent="0.3">
      <c r="A1385" s="65" t="s">
        <v>1</v>
      </c>
      <c r="H1385" s="84"/>
      <c r="I1385" s="84"/>
      <c r="J1385" s="84"/>
      <c r="K1385" s="84"/>
      <c r="L1385" s="84"/>
      <c r="M1385" s="84"/>
      <c r="N1385" s="84"/>
      <c r="O1385" s="84"/>
    </row>
    <row r="1386" spans="1:15" customFormat="1" x14ac:dyDescent="0.3">
      <c r="A1386" s="65" t="s">
        <v>1</v>
      </c>
      <c r="H1386" s="84"/>
      <c r="I1386" s="84"/>
      <c r="J1386" s="84"/>
      <c r="K1386" s="84"/>
      <c r="L1386" s="84"/>
      <c r="M1386" s="84"/>
      <c r="N1386" s="84"/>
      <c r="O1386" s="84"/>
    </row>
    <row r="1387" spans="1:15" customFormat="1" x14ac:dyDescent="0.3">
      <c r="A1387" s="53" t="s">
        <v>468</v>
      </c>
      <c r="H1387" s="84"/>
      <c r="I1387" s="84"/>
      <c r="J1387" s="84"/>
      <c r="K1387" s="84"/>
      <c r="L1387" s="84"/>
      <c r="M1387" s="84"/>
      <c r="N1387" s="84"/>
      <c r="O1387" s="84"/>
    </row>
    <row r="1388" spans="1:15" customFormat="1" x14ac:dyDescent="0.3">
      <c r="A1388" s="54" t="s">
        <v>1</v>
      </c>
      <c r="H1388" s="84"/>
      <c r="I1388" s="84"/>
      <c r="J1388" s="84"/>
      <c r="K1388" s="84"/>
      <c r="L1388" s="84"/>
      <c r="M1388" s="84"/>
      <c r="N1388" s="84"/>
      <c r="O1388" s="84"/>
    </row>
    <row r="1389" spans="1:15" customFormat="1" ht="25.5" customHeight="1" x14ac:dyDescent="0.3">
      <c r="A1389" s="114" t="s">
        <v>1</v>
      </c>
      <c r="B1389" s="113" t="s">
        <v>504</v>
      </c>
      <c r="C1389" s="113" t="s">
        <v>1</v>
      </c>
      <c r="D1389" s="113" t="s">
        <v>498</v>
      </c>
      <c r="E1389" s="113" t="s">
        <v>1</v>
      </c>
      <c r="F1389" s="113" t="s">
        <v>499</v>
      </c>
      <c r="G1389" s="113" t="s">
        <v>1</v>
      </c>
      <c r="H1389" s="118" t="s">
        <v>500</v>
      </c>
      <c r="I1389" s="118" t="s">
        <v>1</v>
      </c>
      <c r="J1389" s="118" t="s">
        <v>501</v>
      </c>
      <c r="K1389" s="118" t="s">
        <v>1</v>
      </c>
      <c r="L1389" s="118" t="s">
        <v>502</v>
      </c>
      <c r="M1389" s="118" t="s">
        <v>1</v>
      </c>
      <c r="N1389" s="118" t="s">
        <v>503</v>
      </c>
      <c r="O1389" s="118" t="s">
        <v>1</v>
      </c>
    </row>
    <row r="1390" spans="1:15" customFormat="1" x14ac:dyDescent="0.3">
      <c r="A1390" s="115" t="s">
        <v>1</v>
      </c>
      <c r="B1390" s="55" t="s">
        <v>14</v>
      </c>
      <c r="C1390" s="55" t="s">
        <v>15</v>
      </c>
      <c r="D1390" s="55" t="s">
        <v>14</v>
      </c>
      <c r="E1390" s="55" t="s">
        <v>15</v>
      </c>
      <c r="F1390" s="55" t="s">
        <v>14</v>
      </c>
      <c r="G1390" s="55" t="s">
        <v>15</v>
      </c>
      <c r="H1390" s="80" t="s">
        <v>14</v>
      </c>
      <c r="I1390" s="80" t="s">
        <v>15</v>
      </c>
      <c r="J1390" s="80" t="s">
        <v>14</v>
      </c>
      <c r="K1390" s="80" t="s">
        <v>15</v>
      </c>
      <c r="L1390" s="80" t="s">
        <v>14</v>
      </c>
      <c r="M1390" s="80" t="s">
        <v>15</v>
      </c>
      <c r="N1390" s="80" t="s">
        <v>14</v>
      </c>
      <c r="O1390" s="80" t="s">
        <v>15</v>
      </c>
    </row>
    <row r="1391" spans="1:15" customFormat="1" x14ac:dyDescent="0.3">
      <c r="A1391" s="56" t="s">
        <v>16</v>
      </c>
      <c r="B1391" s="57">
        <v>1497.7955463971</v>
      </c>
      <c r="C1391" s="57">
        <v>1497.7955463971</v>
      </c>
      <c r="D1391" s="57">
        <v>93.158989064599993</v>
      </c>
      <c r="E1391" s="57">
        <v>93.158989064599993</v>
      </c>
      <c r="F1391" s="57">
        <v>666.67977562529995</v>
      </c>
      <c r="G1391" s="57">
        <v>666.67977562529995</v>
      </c>
      <c r="H1391" s="85">
        <v>198.6680579355</v>
      </c>
      <c r="I1391" s="85">
        <v>198.6680579355</v>
      </c>
      <c r="J1391" s="85">
        <v>124.5527214215</v>
      </c>
      <c r="K1391" s="85">
        <v>124.5527214215</v>
      </c>
      <c r="L1391" s="85">
        <v>254.04261670630001</v>
      </c>
      <c r="M1391" s="85">
        <v>254.04261670630001</v>
      </c>
      <c r="N1391" s="85">
        <v>186.00046908039999</v>
      </c>
      <c r="O1391" s="85">
        <v>186.00046908039999</v>
      </c>
    </row>
    <row r="1392" spans="1:15" customFormat="1" x14ac:dyDescent="0.3">
      <c r="A1392" s="58" t="s">
        <v>332</v>
      </c>
      <c r="B1392" s="59">
        <v>1.7964486544</v>
      </c>
      <c r="C1392" s="60">
        <v>1.1993951101812901E-3</v>
      </c>
      <c r="D1392" s="59">
        <v>0</v>
      </c>
      <c r="E1392" s="60">
        <v>0</v>
      </c>
      <c r="F1392" s="59">
        <v>0.57370805429999905</v>
      </c>
      <c r="G1392" s="60">
        <v>8.6054516017363997E-4</v>
      </c>
      <c r="H1392" s="86">
        <v>0</v>
      </c>
      <c r="I1392" s="87">
        <v>0</v>
      </c>
      <c r="J1392" s="86">
        <v>0</v>
      </c>
      <c r="K1392" s="87">
        <v>0</v>
      </c>
      <c r="L1392" s="86">
        <v>0.715331788399999</v>
      </c>
      <c r="M1392" s="87">
        <v>2.8157944429733199E-3</v>
      </c>
      <c r="N1392" s="86">
        <v>0.50740881169999996</v>
      </c>
      <c r="O1392" s="87">
        <v>2.72799748413897E-3</v>
      </c>
    </row>
    <row r="1393" spans="1:15" customFormat="1" x14ac:dyDescent="0.3">
      <c r="A1393" s="58" t="s">
        <v>333</v>
      </c>
      <c r="B1393" s="63">
        <v>34.2771692926</v>
      </c>
      <c r="C1393" s="64">
        <v>2.2885078924859002E-2</v>
      </c>
      <c r="D1393" s="63">
        <v>2.9510669513000001</v>
      </c>
      <c r="E1393" s="64">
        <v>3.1677747697043103E-2</v>
      </c>
      <c r="F1393" s="63">
        <v>19.426895320900002</v>
      </c>
      <c r="G1393" s="64">
        <v>2.91397699932909E-2</v>
      </c>
      <c r="H1393" s="89">
        <v>5.5377085320000097</v>
      </c>
      <c r="I1393" s="91">
        <v>2.7874176601645199E-2</v>
      </c>
      <c r="J1393" s="89">
        <v>2.8036959182999999</v>
      </c>
      <c r="K1393" s="91">
        <v>2.2510113679587801E-2</v>
      </c>
      <c r="L1393" s="89">
        <v>2.6899175479999999</v>
      </c>
      <c r="M1393" s="91">
        <v>1.05884500123451E-2</v>
      </c>
      <c r="N1393" s="89">
        <v>2.9123629915999998</v>
      </c>
      <c r="O1393" s="91">
        <v>1.5657826058175801E-2</v>
      </c>
    </row>
    <row r="1394" spans="1:15" customFormat="1" x14ac:dyDescent="0.3">
      <c r="A1394" s="58" t="s">
        <v>334</v>
      </c>
      <c r="B1394" s="59">
        <v>173.8468217363</v>
      </c>
      <c r="C1394" s="60">
        <v>0.116068459513372</v>
      </c>
      <c r="D1394" s="59">
        <v>5.8103764088999998</v>
      </c>
      <c r="E1394" s="60">
        <v>6.2370539517886597E-2</v>
      </c>
      <c r="F1394" s="59">
        <v>84.338487190299901</v>
      </c>
      <c r="G1394" s="60">
        <v>0.126505243257449</v>
      </c>
      <c r="H1394" s="86">
        <v>33.352620594599998</v>
      </c>
      <c r="I1394" s="90">
        <v>0.16788114275234101</v>
      </c>
      <c r="J1394" s="86">
        <v>18.730203036300001</v>
      </c>
      <c r="K1394" s="87">
        <v>0.15037971729991301</v>
      </c>
      <c r="L1394" s="86">
        <v>19.592964503899999</v>
      </c>
      <c r="M1394" s="87">
        <v>7.7124715364396995E-2</v>
      </c>
      <c r="N1394" s="86">
        <v>17.083673327</v>
      </c>
      <c r="O1394" s="87">
        <v>9.1847474425537395E-2</v>
      </c>
    </row>
    <row r="1395" spans="1:15" customFormat="1" x14ac:dyDescent="0.3">
      <c r="A1395" s="58" t="s">
        <v>335</v>
      </c>
      <c r="B1395" s="63">
        <v>848.20575389589703</v>
      </c>
      <c r="C1395" s="64">
        <v>0.56630276137236002</v>
      </c>
      <c r="D1395" s="63">
        <v>49.621204819600003</v>
      </c>
      <c r="E1395" s="64">
        <v>0.53265074382881905</v>
      </c>
      <c r="F1395" s="63">
        <v>382.46657852840002</v>
      </c>
      <c r="G1395" s="64">
        <v>0.57368858710266502</v>
      </c>
      <c r="H1395" s="89">
        <v>106.3531978157</v>
      </c>
      <c r="I1395" s="91">
        <v>0.53533113939347399</v>
      </c>
      <c r="J1395" s="89">
        <v>66.685470046600003</v>
      </c>
      <c r="K1395" s="91">
        <v>0.53539954234262799</v>
      </c>
      <c r="L1395" s="89">
        <v>143.85073949709999</v>
      </c>
      <c r="M1395" s="91">
        <v>0.56624648794027599</v>
      </c>
      <c r="N1395" s="89">
        <v>108.6159916278</v>
      </c>
      <c r="O1395" s="91">
        <v>0.58395547153620397</v>
      </c>
    </row>
    <row r="1396" spans="1:15" customFormat="1" x14ac:dyDescent="0.3">
      <c r="A1396" s="58" t="s">
        <v>336</v>
      </c>
      <c r="B1396" s="59">
        <v>403.5578611139</v>
      </c>
      <c r="C1396" s="60">
        <v>0.26943454471115602</v>
      </c>
      <c r="D1396" s="59">
        <v>25.213173866599998</v>
      </c>
      <c r="E1396" s="60">
        <v>0.270646709670886</v>
      </c>
      <c r="F1396" s="59">
        <v>170.9819744271</v>
      </c>
      <c r="G1396" s="60">
        <v>0.25646791859964602</v>
      </c>
      <c r="H1396" s="86">
        <v>50.304291900199999</v>
      </c>
      <c r="I1396" s="87">
        <v>0.25320774976585297</v>
      </c>
      <c r="J1396" s="86">
        <v>35.512355404700003</v>
      </c>
      <c r="K1396" s="87">
        <v>0.28511906443635499</v>
      </c>
      <c r="L1396" s="86">
        <v>75.7920975313002</v>
      </c>
      <c r="M1396" s="87">
        <v>0.29834402791923598</v>
      </c>
      <c r="N1396" s="86">
        <v>54.716061234800101</v>
      </c>
      <c r="O1396" s="87">
        <v>0.29417163034760202</v>
      </c>
    </row>
    <row r="1397" spans="1:15" customFormat="1" x14ac:dyDescent="0.3">
      <c r="A1397" s="58" t="s">
        <v>337</v>
      </c>
      <c r="B1397" s="63">
        <v>36.111491704000002</v>
      </c>
      <c r="C1397" s="64">
        <v>2.4109760368072299E-2</v>
      </c>
      <c r="D1397" s="63">
        <v>9.5631670181999997</v>
      </c>
      <c r="E1397" s="61">
        <v>0.10265425928536601</v>
      </c>
      <c r="F1397" s="63">
        <v>8.8921321042999999</v>
      </c>
      <c r="G1397" s="64">
        <v>1.3337935886775299E-2</v>
      </c>
      <c r="H1397" s="89">
        <v>3.1202390929999999</v>
      </c>
      <c r="I1397" s="91">
        <v>1.5705791486686899E-2</v>
      </c>
      <c r="J1397" s="89">
        <v>0.82099701560000304</v>
      </c>
      <c r="K1397" s="91">
        <v>6.5915622415158399E-3</v>
      </c>
      <c r="L1397" s="89">
        <v>11.4015658376</v>
      </c>
      <c r="M1397" s="91">
        <v>4.4880524320773399E-2</v>
      </c>
      <c r="N1397" s="89">
        <v>2.1649710875000001</v>
      </c>
      <c r="O1397" s="91">
        <v>1.16396001483425E-2</v>
      </c>
    </row>
    <row r="1398" spans="1:15" customFormat="1" x14ac:dyDescent="0.3">
      <c r="A1398" s="58" t="s">
        <v>310</v>
      </c>
      <c r="B1398" s="59">
        <v>36.073617947000002</v>
      </c>
      <c r="C1398" s="60">
        <v>2.4084474035040299E-2</v>
      </c>
      <c r="D1398" s="59">
        <v>2.9510669513000001</v>
      </c>
      <c r="E1398" s="60">
        <v>3.1677747697043103E-2</v>
      </c>
      <c r="F1398" s="59">
        <v>20.0006033752001</v>
      </c>
      <c r="G1398" s="60">
        <v>3.0000315153464501E-2</v>
      </c>
      <c r="H1398" s="86">
        <v>5.5377085320000097</v>
      </c>
      <c r="I1398" s="87">
        <v>2.7874176601645199E-2</v>
      </c>
      <c r="J1398" s="86">
        <v>2.8036959182999999</v>
      </c>
      <c r="K1398" s="87">
        <v>2.2510113679587801E-2</v>
      </c>
      <c r="L1398" s="86">
        <v>3.4052493363999998</v>
      </c>
      <c r="M1398" s="87">
        <v>1.34042444553184E-2</v>
      </c>
      <c r="N1398" s="86">
        <v>3.4197718033000002</v>
      </c>
      <c r="O1398" s="87">
        <v>1.8385823542314699E-2</v>
      </c>
    </row>
    <row r="1399" spans="1:15" customFormat="1" x14ac:dyDescent="0.3">
      <c r="A1399" s="58" t="s">
        <v>311</v>
      </c>
      <c r="B1399" s="63">
        <v>1251.7636150098001</v>
      </c>
      <c r="C1399" s="64">
        <v>0.83573730608351604</v>
      </c>
      <c r="D1399" s="63">
        <v>74.834378686199997</v>
      </c>
      <c r="E1399" s="64">
        <v>0.80329745349970405</v>
      </c>
      <c r="F1399" s="63">
        <v>553.44855295549996</v>
      </c>
      <c r="G1399" s="64">
        <v>0.83015650570231103</v>
      </c>
      <c r="H1399" s="89">
        <v>156.6574897159</v>
      </c>
      <c r="I1399" s="91">
        <v>0.78853888915932702</v>
      </c>
      <c r="J1399" s="89">
        <v>102.19782545130001</v>
      </c>
      <c r="K1399" s="91">
        <v>0.82051860677898303</v>
      </c>
      <c r="L1399" s="89">
        <v>219.64283702840001</v>
      </c>
      <c r="M1399" s="91">
        <v>0.86459051585951097</v>
      </c>
      <c r="N1399" s="89">
        <v>163.33205286259999</v>
      </c>
      <c r="O1399" s="91">
        <v>0.87812710188380505</v>
      </c>
    </row>
    <row r="1400" spans="1:15" customFormat="1" x14ac:dyDescent="0.3">
      <c r="A1400" s="65" t="s">
        <v>1</v>
      </c>
      <c r="H1400" s="84"/>
      <c r="I1400" s="84"/>
      <c r="J1400" s="84"/>
      <c r="K1400" s="84"/>
      <c r="L1400" s="84"/>
      <c r="M1400" s="84"/>
      <c r="N1400" s="84"/>
      <c r="O1400" s="84"/>
    </row>
    <row r="1401" spans="1:15" customFormat="1" x14ac:dyDescent="0.3">
      <c r="A1401" s="65" t="s">
        <v>1</v>
      </c>
      <c r="H1401" s="84"/>
      <c r="I1401" s="84"/>
      <c r="J1401" s="84"/>
      <c r="K1401" s="84"/>
      <c r="L1401" s="84"/>
      <c r="M1401" s="84"/>
      <c r="N1401" s="84"/>
      <c r="O1401" s="84"/>
    </row>
    <row r="1402" spans="1:15" customFormat="1" x14ac:dyDescent="0.3">
      <c r="A1402" s="53" t="s">
        <v>469</v>
      </c>
      <c r="H1402" s="84"/>
      <c r="I1402" s="84"/>
      <c r="J1402" s="84"/>
      <c r="K1402" s="84"/>
      <c r="L1402" s="84"/>
      <c r="M1402" s="84"/>
      <c r="N1402" s="84"/>
      <c r="O1402" s="84"/>
    </row>
    <row r="1403" spans="1:15" customFormat="1" x14ac:dyDescent="0.3">
      <c r="A1403" s="54" t="s">
        <v>1</v>
      </c>
      <c r="H1403" s="84"/>
      <c r="I1403" s="84"/>
      <c r="J1403" s="84"/>
      <c r="K1403" s="84"/>
      <c r="L1403" s="84"/>
      <c r="M1403" s="84"/>
      <c r="N1403" s="84"/>
      <c r="O1403" s="84"/>
    </row>
    <row r="1404" spans="1:15" customFormat="1" ht="25.5" customHeight="1" x14ac:dyDescent="0.3">
      <c r="A1404" s="114" t="s">
        <v>1</v>
      </c>
      <c r="B1404" s="113" t="s">
        <v>504</v>
      </c>
      <c r="C1404" s="113" t="s">
        <v>1</v>
      </c>
      <c r="D1404" s="113" t="s">
        <v>498</v>
      </c>
      <c r="E1404" s="113" t="s">
        <v>1</v>
      </c>
      <c r="F1404" s="113" t="s">
        <v>499</v>
      </c>
      <c r="G1404" s="113" t="s">
        <v>1</v>
      </c>
      <c r="H1404" s="118" t="s">
        <v>500</v>
      </c>
      <c r="I1404" s="118" t="s">
        <v>1</v>
      </c>
      <c r="J1404" s="118" t="s">
        <v>501</v>
      </c>
      <c r="K1404" s="118" t="s">
        <v>1</v>
      </c>
      <c r="L1404" s="118" t="s">
        <v>502</v>
      </c>
      <c r="M1404" s="118" t="s">
        <v>1</v>
      </c>
      <c r="N1404" s="118" t="s">
        <v>503</v>
      </c>
      <c r="O1404" s="118" t="s">
        <v>1</v>
      </c>
    </row>
    <row r="1405" spans="1:15" customFormat="1" x14ac:dyDescent="0.3">
      <c r="A1405" s="115" t="s">
        <v>1</v>
      </c>
      <c r="B1405" s="55" t="s">
        <v>14</v>
      </c>
      <c r="C1405" s="55" t="s">
        <v>15</v>
      </c>
      <c r="D1405" s="55" t="s">
        <v>14</v>
      </c>
      <c r="E1405" s="55" t="s">
        <v>15</v>
      </c>
      <c r="F1405" s="55" t="s">
        <v>14</v>
      </c>
      <c r="G1405" s="55" t="s">
        <v>15</v>
      </c>
      <c r="H1405" s="80" t="s">
        <v>14</v>
      </c>
      <c r="I1405" s="80" t="s">
        <v>15</v>
      </c>
      <c r="J1405" s="80" t="s">
        <v>14</v>
      </c>
      <c r="K1405" s="80" t="s">
        <v>15</v>
      </c>
      <c r="L1405" s="80" t="s">
        <v>14</v>
      </c>
      <c r="M1405" s="80" t="s">
        <v>15</v>
      </c>
      <c r="N1405" s="80" t="s">
        <v>14</v>
      </c>
      <c r="O1405" s="80" t="s">
        <v>15</v>
      </c>
    </row>
    <row r="1406" spans="1:15" customFormat="1" x14ac:dyDescent="0.3">
      <c r="A1406" s="56" t="s">
        <v>16</v>
      </c>
      <c r="B1406" s="57">
        <v>1497.7955463971</v>
      </c>
      <c r="C1406" s="57">
        <v>1497.7955463971</v>
      </c>
      <c r="D1406" s="57">
        <v>93.158989064599993</v>
      </c>
      <c r="E1406" s="57">
        <v>93.158989064599993</v>
      </c>
      <c r="F1406" s="57">
        <v>666.67977562529995</v>
      </c>
      <c r="G1406" s="57">
        <v>666.67977562529995</v>
      </c>
      <c r="H1406" s="85">
        <v>198.6680579355</v>
      </c>
      <c r="I1406" s="85">
        <v>198.6680579355</v>
      </c>
      <c r="J1406" s="85">
        <v>124.5527214215</v>
      </c>
      <c r="K1406" s="85">
        <v>124.5527214215</v>
      </c>
      <c r="L1406" s="85">
        <v>254.04261670630001</v>
      </c>
      <c r="M1406" s="85">
        <v>254.04261670630001</v>
      </c>
      <c r="N1406" s="85">
        <v>186.00046908039999</v>
      </c>
      <c r="O1406" s="85">
        <v>186.00046908039999</v>
      </c>
    </row>
    <row r="1407" spans="1:15" customFormat="1" x14ac:dyDescent="0.3">
      <c r="A1407" s="58" t="s">
        <v>332</v>
      </c>
      <c r="B1407" s="59">
        <v>6.2329900641</v>
      </c>
      <c r="C1407" s="60">
        <v>4.1614425140288703E-3</v>
      </c>
      <c r="D1407" s="59">
        <v>0.69879836169999998</v>
      </c>
      <c r="E1407" s="60">
        <v>7.5011372355643204E-3</v>
      </c>
      <c r="F1407" s="59">
        <v>1.5865880943000099</v>
      </c>
      <c r="G1407" s="60">
        <v>2.37983534570535E-3</v>
      </c>
      <c r="H1407" s="86">
        <v>0</v>
      </c>
      <c r="I1407" s="87">
        <v>0</v>
      </c>
      <c r="J1407" s="86">
        <v>0</v>
      </c>
      <c r="K1407" s="87">
        <v>0</v>
      </c>
      <c r="L1407" s="86">
        <v>2.8822923667999998</v>
      </c>
      <c r="M1407" s="87">
        <v>1.13457041348784E-2</v>
      </c>
      <c r="N1407" s="86">
        <v>0</v>
      </c>
      <c r="O1407" s="87">
        <v>0</v>
      </c>
    </row>
    <row r="1408" spans="1:15" customFormat="1" x14ac:dyDescent="0.3">
      <c r="A1408" s="58" t="s">
        <v>333</v>
      </c>
      <c r="B1408" s="63">
        <v>40.466431343000004</v>
      </c>
      <c r="C1408" s="64">
        <v>2.70173265238642E-2</v>
      </c>
      <c r="D1408" s="63">
        <v>4.7207221285000003</v>
      </c>
      <c r="E1408" s="64">
        <v>5.0673823062060801E-2</v>
      </c>
      <c r="F1408" s="63">
        <v>10.403070642399999</v>
      </c>
      <c r="G1408" s="64">
        <v>1.56042991294323E-2</v>
      </c>
      <c r="H1408" s="89">
        <v>6.6585722856999903</v>
      </c>
      <c r="I1408" s="91">
        <v>3.3516068737440403E-2</v>
      </c>
      <c r="J1408" s="89">
        <v>2.6531464915999998</v>
      </c>
      <c r="K1408" s="91">
        <v>2.1301393187720601E-2</v>
      </c>
      <c r="L1408" s="89">
        <v>8.9250400010999904</v>
      </c>
      <c r="M1408" s="91">
        <v>3.5132058222413498E-2</v>
      </c>
      <c r="N1408" s="89">
        <v>8.3151755802000107</v>
      </c>
      <c r="O1408" s="91">
        <v>4.4705132311283098E-2</v>
      </c>
    </row>
    <row r="1409" spans="1:15" customFormat="1" x14ac:dyDescent="0.3">
      <c r="A1409" s="58" t="s">
        <v>334</v>
      </c>
      <c r="B1409" s="59">
        <v>208.04142219729999</v>
      </c>
      <c r="C1409" s="60">
        <v>0.13889841153402899</v>
      </c>
      <c r="D1409" s="59">
        <v>3.8229633372</v>
      </c>
      <c r="E1409" s="62">
        <v>4.1036977489622699E-2</v>
      </c>
      <c r="F1409" s="59">
        <v>113.1731681359</v>
      </c>
      <c r="G1409" s="60">
        <v>0.16975641420913301</v>
      </c>
      <c r="H1409" s="86">
        <v>39.2930186643</v>
      </c>
      <c r="I1409" s="90">
        <v>0.197782265919451</v>
      </c>
      <c r="J1409" s="86">
        <v>20.1027282463</v>
      </c>
      <c r="K1409" s="87">
        <v>0.16139934974419501</v>
      </c>
      <c r="L1409" s="86">
        <v>22.623377806000001</v>
      </c>
      <c r="M1409" s="88">
        <v>8.9053474961466803E-2</v>
      </c>
      <c r="N1409" s="86">
        <v>16.644545015599999</v>
      </c>
      <c r="O1409" s="87">
        <v>8.9486575479577293E-2</v>
      </c>
    </row>
    <row r="1410" spans="1:15" customFormat="1" x14ac:dyDescent="0.3">
      <c r="A1410" s="58" t="s">
        <v>335</v>
      </c>
      <c r="B1410" s="63">
        <v>668.67311880229704</v>
      </c>
      <c r="C1410" s="64">
        <v>0.44643818070548602</v>
      </c>
      <c r="D1410" s="63">
        <v>36.383109916800002</v>
      </c>
      <c r="E1410" s="64">
        <v>0.39054856951668498</v>
      </c>
      <c r="F1410" s="63">
        <v>295.35883829480099</v>
      </c>
      <c r="G1410" s="64">
        <v>0.44302954595821298</v>
      </c>
      <c r="H1410" s="89">
        <v>96.853413820899902</v>
      </c>
      <c r="I1410" s="91">
        <v>0.48751376958818698</v>
      </c>
      <c r="J1410" s="89">
        <v>60.6135559879</v>
      </c>
      <c r="K1410" s="91">
        <v>0.48664979212117798</v>
      </c>
      <c r="L1410" s="89">
        <v>113.37658944810001</v>
      </c>
      <c r="M1410" s="91">
        <v>0.446289645879279</v>
      </c>
      <c r="N1410" s="89">
        <v>81.561074963700193</v>
      </c>
      <c r="O1410" s="91">
        <v>0.43849929716276498</v>
      </c>
    </row>
    <row r="1411" spans="1:15" customFormat="1" x14ac:dyDescent="0.3">
      <c r="A1411" s="58" t="s">
        <v>336</v>
      </c>
      <c r="B1411" s="59">
        <v>386.45587111420002</v>
      </c>
      <c r="C1411" s="60">
        <v>0.25801643758643</v>
      </c>
      <c r="D1411" s="59">
        <v>28.649041920799998</v>
      </c>
      <c r="E1411" s="60">
        <v>0.30752847587186299</v>
      </c>
      <c r="F1411" s="59">
        <v>159.500268873999</v>
      </c>
      <c r="G1411" s="60">
        <v>0.23924569891804501</v>
      </c>
      <c r="H1411" s="86">
        <v>39.469387312099997</v>
      </c>
      <c r="I1411" s="87">
        <v>0.198670021352472</v>
      </c>
      <c r="J1411" s="86">
        <v>28.369902597399999</v>
      </c>
      <c r="K1411" s="87">
        <v>0.227774249118116</v>
      </c>
      <c r="L1411" s="86">
        <v>81.808390042899902</v>
      </c>
      <c r="M1411" s="90">
        <v>0.32202624545266401</v>
      </c>
      <c r="N1411" s="86">
        <v>47.950017347399999</v>
      </c>
      <c r="O1411" s="87">
        <v>0.25779514204705201</v>
      </c>
    </row>
    <row r="1412" spans="1:15" customFormat="1" x14ac:dyDescent="0.3">
      <c r="A1412" s="58" t="s">
        <v>337</v>
      </c>
      <c r="B1412" s="63">
        <v>187.92571287620001</v>
      </c>
      <c r="C1412" s="64">
        <v>0.125468201136163</v>
      </c>
      <c r="D1412" s="63">
        <v>18.884353399599998</v>
      </c>
      <c r="E1412" s="61">
        <v>0.202711016824204</v>
      </c>
      <c r="F1412" s="63">
        <v>86.657841583899895</v>
      </c>
      <c r="G1412" s="64">
        <v>0.12998420643947201</v>
      </c>
      <c r="H1412" s="89">
        <v>16.3936658525</v>
      </c>
      <c r="I1412" s="91">
        <v>8.2517874402448801E-2</v>
      </c>
      <c r="J1412" s="89">
        <v>12.813388098300001</v>
      </c>
      <c r="K1412" s="91">
        <v>0.10287521582879</v>
      </c>
      <c r="L1412" s="89">
        <v>24.426927041399999</v>
      </c>
      <c r="M1412" s="91">
        <v>9.6152871349298397E-2</v>
      </c>
      <c r="N1412" s="89">
        <v>31.529656173500001</v>
      </c>
      <c r="O1412" s="91">
        <v>0.16951385299932301</v>
      </c>
    </row>
    <row r="1413" spans="1:15" customFormat="1" x14ac:dyDescent="0.3">
      <c r="A1413" s="58" t="s">
        <v>310</v>
      </c>
      <c r="B1413" s="59">
        <v>46.699421407099997</v>
      </c>
      <c r="C1413" s="60">
        <v>3.1178769037893E-2</v>
      </c>
      <c r="D1413" s="59">
        <v>5.4195204902</v>
      </c>
      <c r="E1413" s="60">
        <v>5.81749602976252E-2</v>
      </c>
      <c r="F1413" s="59">
        <v>11.989658736699999</v>
      </c>
      <c r="G1413" s="60">
        <v>1.7984134475137699E-2</v>
      </c>
      <c r="H1413" s="86">
        <v>6.6585722856999903</v>
      </c>
      <c r="I1413" s="87">
        <v>3.3516068737440403E-2</v>
      </c>
      <c r="J1413" s="86">
        <v>2.6531464915999998</v>
      </c>
      <c r="K1413" s="87">
        <v>2.1301393187720601E-2</v>
      </c>
      <c r="L1413" s="86">
        <v>11.807332367900001</v>
      </c>
      <c r="M1413" s="87">
        <v>4.6477762357291903E-2</v>
      </c>
      <c r="N1413" s="86">
        <v>8.3151755802000107</v>
      </c>
      <c r="O1413" s="87">
        <v>4.4705132311283098E-2</v>
      </c>
    </row>
    <row r="1414" spans="1:15" customFormat="1" x14ac:dyDescent="0.3">
      <c r="A1414" s="58" t="s">
        <v>311</v>
      </c>
      <c r="B1414" s="63">
        <v>1055.1289899164999</v>
      </c>
      <c r="C1414" s="64">
        <v>0.70445461829191502</v>
      </c>
      <c r="D1414" s="63">
        <v>65.032151837599898</v>
      </c>
      <c r="E1414" s="64">
        <v>0.69807704538854798</v>
      </c>
      <c r="F1414" s="63">
        <v>454.85910716879999</v>
      </c>
      <c r="G1414" s="64">
        <v>0.68227524487625801</v>
      </c>
      <c r="H1414" s="89">
        <v>136.32280113300001</v>
      </c>
      <c r="I1414" s="91">
        <v>0.68618379094065995</v>
      </c>
      <c r="J1414" s="89">
        <v>88.983458585300397</v>
      </c>
      <c r="K1414" s="91">
        <v>0.71442404123929404</v>
      </c>
      <c r="L1414" s="89">
        <v>195.18497949100001</v>
      </c>
      <c r="M1414" s="90">
        <v>0.768315891331943</v>
      </c>
      <c r="N1414" s="89">
        <v>129.51109231109999</v>
      </c>
      <c r="O1414" s="91">
        <v>0.69629443920981704</v>
      </c>
    </row>
    <row r="1415" spans="1:15" customFormat="1" x14ac:dyDescent="0.3">
      <c r="A1415" s="65" t="s">
        <v>1</v>
      </c>
      <c r="H1415" s="84"/>
      <c r="I1415" s="84"/>
      <c r="J1415" s="84"/>
      <c r="K1415" s="84"/>
      <c r="L1415" s="84"/>
      <c r="M1415" s="84"/>
      <c r="N1415" s="84"/>
      <c r="O1415" s="84"/>
    </row>
    <row r="1416" spans="1:15" customFormat="1" x14ac:dyDescent="0.3">
      <c r="A1416" s="65" t="s">
        <v>1</v>
      </c>
      <c r="H1416" s="84"/>
      <c r="I1416" s="84"/>
      <c r="J1416" s="84"/>
      <c r="K1416" s="84"/>
      <c r="L1416" s="84"/>
      <c r="M1416" s="84"/>
      <c r="N1416" s="84"/>
      <c r="O1416" s="84"/>
    </row>
    <row r="1417" spans="1:15" customFormat="1" x14ac:dyDescent="0.3">
      <c r="A1417" s="53" t="s">
        <v>470</v>
      </c>
      <c r="H1417" s="84"/>
      <c r="I1417" s="84"/>
      <c r="J1417" s="84"/>
      <c r="K1417" s="84"/>
      <c r="L1417" s="84"/>
      <c r="M1417" s="84"/>
      <c r="N1417" s="84"/>
      <c r="O1417" s="84"/>
    </row>
    <row r="1418" spans="1:15" customFormat="1" x14ac:dyDescent="0.3">
      <c r="A1418" s="54" t="s">
        <v>1</v>
      </c>
      <c r="H1418" s="84"/>
      <c r="I1418" s="84"/>
      <c r="J1418" s="84"/>
      <c r="K1418" s="84"/>
      <c r="L1418" s="84"/>
      <c r="M1418" s="84"/>
      <c r="N1418" s="84"/>
      <c r="O1418" s="84"/>
    </row>
    <row r="1419" spans="1:15" customFormat="1" ht="25.5" customHeight="1" x14ac:dyDescent="0.3">
      <c r="A1419" s="114" t="s">
        <v>1</v>
      </c>
      <c r="B1419" s="113" t="s">
        <v>504</v>
      </c>
      <c r="C1419" s="113" t="s">
        <v>1</v>
      </c>
      <c r="D1419" s="113" t="s">
        <v>498</v>
      </c>
      <c r="E1419" s="113" t="s">
        <v>1</v>
      </c>
      <c r="F1419" s="113" t="s">
        <v>499</v>
      </c>
      <c r="G1419" s="113" t="s">
        <v>1</v>
      </c>
      <c r="H1419" s="118" t="s">
        <v>500</v>
      </c>
      <c r="I1419" s="118" t="s">
        <v>1</v>
      </c>
      <c r="J1419" s="118" t="s">
        <v>501</v>
      </c>
      <c r="K1419" s="118" t="s">
        <v>1</v>
      </c>
      <c r="L1419" s="118" t="s">
        <v>502</v>
      </c>
      <c r="M1419" s="118" t="s">
        <v>1</v>
      </c>
      <c r="N1419" s="118" t="s">
        <v>503</v>
      </c>
      <c r="O1419" s="118" t="s">
        <v>1</v>
      </c>
    </row>
    <row r="1420" spans="1:15" customFormat="1" x14ac:dyDescent="0.3">
      <c r="A1420" s="115" t="s">
        <v>1</v>
      </c>
      <c r="B1420" s="55" t="s">
        <v>14</v>
      </c>
      <c r="C1420" s="55" t="s">
        <v>15</v>
      </c>
      <c r="D1420" s="55" t="s">
        <v>14</v>
      </c>
      <c r="E1420" s="55" t="s">
        <v>15</v>
      </c>
      <c r="F1420" s="55" t="s">
        <v>14</v>
      </c>
      <c r="G1420" s="55" t="s">
        <v>15</v>
      </c>
      <c r="H1420" s="80" t="s">
        <v>14</v>
      </c>
      <c r="I1420" s="80" t="s">
        <v>15</v>
      </c>
      <c r="J1420" s="80" t="s">
        <v>14</v>
      </c>
      <c r="K1420" s="80" t="s">
        <v>15</v>
      </c>
      <c r="L1420" s="80" t="s">
        <v>14</v>
      </c>
      <c r="M1420" s="80" t="s">
        <v>15</v>
      </c>
      <c r="N1420" s="80" t="s">
        <v>14</v>
      </c>
      <c r="O1420" s="80" t="s">
        <v>15</v>
      </c>
    </row>
    <row r="1421" spans="1:15" customFormat="1" x14ac:dyDescent="0.3">
      <c r="A1421" s="56" t="s">
        <v>16</v>
      </c>
      <c r="B1421" s="57">
        <v>1497.7955463971</v>
      </c>
      <c r="C1421" s="57">
        <v>1497.7955463971</v>
      </c>
      <c r="D1421" s="57">
        <v>93.158989064599993</v>
      </c>
      <c r="E1421" s="57">
        <v>93.158989064599993</v>
      </c>
      <c r="F1421" s="57">
        <v>666.67977562529995</v>
      </c>
      <c r="G1421" s="57">
        <v>666.67977562529995</v>
      </c>
      <c r="H1421" s="85">
        <v>198.6680579355</v>
      </c>
      <c r="I1421" s="85">
        <v>198.6680579355</v>
      </c>
      <c r="J1421" s="85">
        <v>124.5527214215</v>
      </c>
      <c r="K1421" s="85">
        <v>124.5527214215</v>
      </c>
      <c r="L1421" s="85">
        <v>254.04261670630001</v>
      </c>
      <c r="M1421" s="85">
        <v>254.04261670630001</v>
      </c>
      <c r="N1421" s="85">
        <v>186.00046908039999</v>
      </c>
      <c r="O1421" s="85">
        <v>186.00046908039999</v>
      </c>
    </row>
    <row r="1422" spans="1:15" customFormat="1" x14ac:dyDescent="0.3">
      <c r="A1422" s="58" t="s">
        <v>332</v>
      </c>
      <c r="B1422" s="59">
        <v>9.1290032399999994</v>
      </c>
      <c r="C1422" s="60">
        <v>6.0949595303307798E-3</v>
      </c>
      <c r="D1422" s="59">
        <v>0</v>
      </c>
      <c r="E1422" s="60">
        <v>0</v>
      </c>
      <c r="F1422" s="59">
        <v>2.9459575037999999</v>
      </c>
      <c r="G1422" s="60">
        <v>4.4188493659296797E-3</v>
      </c>
      <c r="H1422" s="86">
        <v>0</v>
      </c>
      <c r="I1422" s="87">
        <v>0</v>
      </c>
      <c r="J1422" s="86">
        <v>0.7854459842</v>
      </c>
      <c r="K1422" s="87">
        <v>6.3061326580088504E-3</v>
      </c>
      <c r="L1422" s="86">
        <v>2.2442625596000001</v>
      </c>
      <c r="M1422" s="87">
        <v>8.834197146515E-3</v>
      </c>
      <c r="N1422" s="86">
        <v>3.1533371924</v>
      </c>
      <c r="O1422" s="87">
        <v>1.6953383010216799E-2</v>
      </c>
    </row>
    <row r="1423" spans="1:15" customFormat="1" x14ac:dyDescent="0.3">
      <c r="A1423" s="58" t="s">
        <v>333</v>
      </c>
      <c r="B1423" s="63">
        <v>31.893028401999999</v>
      </c>
      <c r="C1423" s="64">
        <v>2.1293312347414599E-2</v>
      </c>
      <c r="D1423" s="63">
        <v>0</v>
      </c>
      <c r="E1423" s="64">
        <v>0</v>
      </c>
      <c r="F1423" s="63">
        <v>15.811605048300001</v>
      </c>
      <c r="G1423" s="64">
        <v>2.3716941215848001E-2</v>
      </c>
      <c r="H1423" s="89">
        <v>7.7151433515000001</v>
      </c>
      <c r="I1423" s="91">
        <v>3.8834342227298597E-2</v>
      </c>
      <c r="J1423" s="89">
        <v>2.9582179351</v>
      </c>
      <c r="K1423" s="91">
        <v>2.37507290193128E-2</v>
      </c>
      <c r="L1423" s="89">
        <v>6.3728509828000099</v>
      </c>
      <c r="M1423" s="91">
        <v>2.5085755553241201E-2</v>
      </c>
      <c r="N1423" s="89">
        <v>0.785445984199998</v>
      </c>
      <c r="O1423" s="91">
        <v>4.2228172223613301E-3</v>
      </c>
    </row>
    <row r="1424" spans="1:15" customFormat="1" x14ac:dyDescent="0.3">
      <c r="A1424" s="58" t="s">
        <v>334</v>
      </c>
      <c r="B1424" s="59">
        <v>111.48844886720001</v>
      </c>
      <c r="C1424" s="60">
        <v>7.4435024950756407E-2</v>
      </c>
      <c r="D1424" s="59">
        <v>3.6397366122000001</v>
      </c>
      <c r="E1424" s="60">
        <v>3.9070160043021399E-2</v>
      </c>
      <c r="F1424" s="59">
        <v>46.161466290200003</v>
      </c>
      <c r="G1424" s="60">
        <v>6.9240837922379894E-2</v>
      </c>
      <c r="H1424" s="86">
        <v>22.680650366999998</v>
      </c>
      <c r="I1424" s="90">
        <v>0.114163547994029</v>
      </c>
      <c r="J1424" s="86">
        <v>11.7122217359</v>
      </c>
      <c r="K1424" s="87">
        <v>9.4034249932320305E-2</v>
      </c>
      <c r="L1424" s="86">
        <v>16.653982357</v>
      </c>
      <c r="M1424" s="87">
        <v>6.5555860559623202E-2</v>
      </c>
      <c r="N1424" s="86">
        <v>6.58248378029998</v>
      </c>
      <c r="O1424" s="87">
        <v>3.5389608493162902E-2</v>
      </c>
    </row>
    <row r="1425" spans="1:15" customFormat="1" x14ac:dyDescent="0.3">
      <c r="A1425" s="58" t="s">
        <v>335</v>
      </c>
      <c r="B1425" s="63">
        <v>711.44957373299803</v>
      </c>
      <c r="C1425" s="64">
        <v>0.47499778954769201</v>
      </c>
      <c r="D1425" s="63">
        <v>40.907864722100001</v>
      </c>
      <c r="E1425" s="64">
        <v>0.43911881325518598</v>
      </c>
      <c r="F1425" s="63">
        <v>328.44728480190003</v>
      </c>
      <c r="G1425" s="64">
        <v>0.49266123978913101</v>
      </c>
      <c r="H1425" s="89">
        <v>92.375827238299905</v>
      </c>
      <c r="I1425" s="91">
        <v>0.46497573992640001</v>
      </c>
      <c r="J1425" s="89">
        <v>52.271828552599999</v>
      </c>
      <c r="K1425" s="91">
        <v>0.41967632626593898</v>
      </c>
      <c r="L1425" s="89">
        <v>112.8450834608</v>
      </c>
      <c r="M1425" s="91">
        <v>0.44419745365503299</v>
      </c>
      <c r="N1425" s="89">
        <v>101.2906095332</v>
      </c>
      <c r="O1425" s="91">
        <v>0.54457179615722595</v>
      </c>
    </row>
    <row r="1426" spans="1:15" customFormat="1" x14ac:dyDescent="0.3">
      <c r="A1426" s="58" t="s">
        <v>336</v>
      </c>
      <c r="B1426" s="59">
        <v>547.27068695280002</v>
      </c>
      <c r="C1426" s="60">
        <v>0.36538410617473299</v>
      </c>
      <c r="D1426" s="59">
        <v>35.8768129905</v>
      </c>
      <c r="E1426" s="60">
        <v>0.38511380759640501</v>
      </c>
      <c r="F1426" s="59">
        <v>237.66720107789899</v>
      </c>
      <c r="G1426" s="60">
        <v>0.35649379172329698</v>
      </c>
      <c r="H1426" s="86">
        <v>67.161543934400001</v>
      </c>
      <c r="I1426" s="87">
        <v>0.33805909531870898</v>
      </c>
      <c r="J1426" s="86">
        <v>48.018967458399999</v>
      </c>
      <c r="K1426" s="87">
        <v>0.38553125865390397</v>
      </c>
      <c r="L1426" s="86">
        <v>105.1620114766</v>
      </c>
      <c r="M1426" s="87">
        <v>0.41395421303732799</v>
      </c>
      <c r="N1426" s="86">
        <v>63.185185302500003</v>
      </c>
      <c r="O1426" s="87">
        <v>0.33970444061185601</v>
      </c>
    </row>
    <row r="1427" spans="1:15" customFormat="1" x14ac:dyDescent="0.3">
      <c r="A1427" s="58" t="s">
        <v>337</v>
      </c>
      <c r="B1427" s="63">
        <v>86.564805202100104</v>
      </c>
      <c r="C1427" s="64">
        <v>5.77948074490734E-2</v>
      </c>
      <c r="D1427" s="63">
        <v>12.734574739799999</v>
      </c>
      <c r="E1427" s="61">
        <v>0.13669721910538701</v>
      </c>
      <c r="F1427" s="63">
        <v>35.646260903200002</v>
      </c>
      <c r="G1427" s="64">
        <v>5.3468339983414402E-2</v>
      </c>
      <c r="H1427" s="89">
        <v>8.7348930443000103</v>
      </c>
      <c r="I1427" s="91">
        <v>4.3967274533563402E-2</v>
      </c>
      <c r="J1427" s="89">
        <v>8.8060397553000396</v>
      </c>
      <c r="K1427" s="91">
        <v>7.0701303470515106E-2</v>
      </c>
      <c r="L1427" s="89">
        <v>10.7644258695</v>
      </c>
      <c r="M1427" s="91">
        <v>4.2372520048259497E-2</v>
      </c>
      <c r="N1427" s="89">
        <v>11.0034072878</v>
      </c>
      <c r="O1427" s="91">
        <v>5.91579545051776E-2</v>
      </c>
    </row>
    <row r="1428" spans="1:15" customFormat="1" x14ac:dyDescent="0.3">
      <c r="A1428" s="58" t="s">
        <v>310</v>
      </c>
      <c r="B1428" s="59">
        <v>41.022031642000002</v>
      </c>
      <c r="C1428" s="60">
        <v>2.7388271877745399E-2</v>
      </c>
      <c r="D1428" s="59">
        <v>0</v>
      </c>
      <c r="E1428" s="60">
        <v>0</v>
      </c>
      <c r="F1428" s="59">
        <v>18.757562552100101</v>
      </c>
      <c r="G1428" s="60">
        <v>2.81357905817777E-2</v>
      </c>
      <c r="H1428" s="86">
        <v>7.7151433515000001</v>
      </c>
      <c r="I1428" s="87">
        <v>3.8834342227298597E-2</v>
      </c>
      <c r="J1428" s="86">
        <v>3.7436639192999999</v>
      </c>
      <c r="K1428" s="87">
        <v>3.0056861677321599E-2</v>
      </c>
      <c r="L1428" s="86">
        <v>8.6171135424000003</v>
      </c>
      <c r="M1428" s="87">
        <v>3.3919952699756201E-2</v>
      </c>
      <c r="N1428" s="86">
        <v>3.9387831765999999</v>
      </c>
      <c r="O1428" s="87">
        <v>2.1176200232578098E-2</v>
      </c>
    </row>
    <row r="1429" spans="1:15" customFormat="1" x14ac:dyDescent="0.3">
      <c r="A1429" s="58" t="s">
        <v>311</v>
      </c>
      <c r="B1429" s="63">
        <v>1258.7202606858</v>
      </c>
      <c r="C1429" s="64">
        <v>0.84038189572242505</v>
      </c>
      <c r="D1429" s="63">
        <v>76.784677712600001</v>
      </c>
      <c r="E1429" s="64">
        <v>0.82423262085159099</v>
      </c>
      <c r="F1429" s="63">
        <v>566.11448587979999</v>
      </c>
      <c r="G1429" s="64">
        <v>0.84915503151242799</v>
      </c>
      <c r="H1429" s="89">
        <v>159.53737117270001</v>
      </c>
      <c r="I1429" s="91">
        <v>0.80303483524510899</v>
      </c>
      <c r="J1429" s="89">
        <v>100.290796011</v>
      </c>
      <c r="K1429" s="91">
        <v>0.80520758491984301</v>
      </c>
      <c r="L1429" s="89">
        <v>218.00709493740001</v>
      </c>
      <c r="M1429" s="91">
        <v>0.85815166669236098</v>
      </c>
      <c r="N1429" s="89">
        <v>164.47579483569999</v>
      </c>
      <c r="O1429" s="91">
        <v>0.88427623676908096</v>
      </c>
    </row>
    <row r="1430" spans="1:15" customFormat="1" x14ac:dyDescent="0.3">
      <c r="A1430" s="65" t="s">
        <v>1</v>
      </c>
      <c r="H1430" s="84"/>
      <c r="I1430" s="84"/>
      <c r="J1430" s="84"/>
      <c r="K1430" s="84"/>
      <c r="L1430" s="84"/>
      <c r="M1430" s="84"/>
      <c r="N1430" s="84"/>
      <c r="O1430" s="84"/>
    </row>
    <row r="1431" spans="1:15" customFormat="1" x14ac:dyDescent="0.3">
      <c r="A1431" s="65" t="s">
        <v>1</v>
      </c>
      <c r="H1431" s="84"/>
      <c r="I1431" s="84"/>
      <c r="J1431" s="84"/>
      <c r="K1431" s="84"/>
      <c r="L1431" s="84"/>
      <c r="M1431" s="84"/>
      <c r="N1431" s="84"/>
      <c r="O1431" s="84"/>
    </row>
    <row r="1432" spans="1:15" customFormat="1" x14ac:dyDescent="0.3">
      <c r="A1432" s="53" t="s">
        <v>471</v>
      </c>
      <c r="H1432" s="84"/>
      <c r="I1432" s="84"/>
      <c r="J1432" s="84"/>
      <c r="K1432" s="84"/>
      <c r="L1432" s="84"/>
      <c r="M1432" s="84"/>
      <c r="N1432" s="84"/>
      <c r="O1432" s="84"/>
    </row>
    <row r="1433" spans="1:15" customFormat="1" x14ac:dyDescent="0.3">
      <c r="A1433" s="54" t="s">
        <v>1</v>
      </c>
      <c r="H1433" s="84"/>
      <c r="I1433" s="84"/>
      <c r="J1433" s="84"/>
      <c r="K1433" s="84"/>
      <c r="L1433" s="84"/>
      <c r="M1433" s="84"/>
      <c r="N1433" s="84"/>
      <c r="O1433" s="84"/>
    </row>
    <row r="1434" spans="1:15" customFormat="1" ht="25.5" customHeight="1" x14ac:dyDescent="0.3">
      <c r="A1434" s="114" t="s">
        <v>1</v>
      </c>
      <c r="B1434" s="113" t="s">
        <v>504</v>
      </c>
      <c r="C1434" s="113" t="s">
        <v>1</v>
      </c>
      <c r="D1434" s="113" t="s">
        <v>498</v>
      </c>
      <c r="E1434" s="113" t="s">
        <v>1</v>
      </c>
      <c r="F1434" s="113" t="s">
        <v>499</v>
      </c>
      <c r="G1434" s="113" t="s">
        <v>1</v>
      </c>
      <c r="H1434" s="118" t="s">
        <v>500</v>
      </c>
      <c r="I1434" s="118" t="s">
        <v>1</v>
      </c>
      <c r="J1434" s="118" t="s">
        <v>501</v>
      </c>
      <c r="K1434" s="118" t="s">
        <v>1</v>
      </c>
      <c r="L1434" s="118" t="s">
        <v>502</v>
      </c>
      <c r="M1434" s="118" t="s">
        <v>1</v>
      </c>
      <c r="N1434" s="118" t="s">
        <v>503</v>
      </c>
      <c r="O1434" s="118" t="s">
        <v>1</v>
      </c>
    </row>
    <row r="1435" spans="1:15" customFormat="1" x14ac:dyDescent="0.3">
      <c r="A1435" s="115" t="s">
        <v>1</v>
      </c>
      <c r="B1435" s="55" t="s">
        <v>14</v>
      </c>
      <c r="C1435" s="55" t="s">
        <v>15</v>
      </c>
      <c r="D1435" s="55" t="s">
        <v>14</v>
      </c>
      <c r="E1435" s="55" t="s">
        <v>15</v>
      </c>
      <c r="F1435" s="55" t="s">
        <v>14</v>
      </c>
      <c r="G1435" s="55" t="s">
        <v>15</v>
      </c>
      <c r="H1435" s="80" t="s">
        <v>14</v>
      </c>
      <c r="I1435" s="80" t="s">
        <v>15</v>
      </c>
      <c r="J1435" s="80" t="s">
        <v>14</v>
      </c>
      <c r="K1435" s="80" t="s">
        <v>15</v>
      </c>
      <c r="L1435" s="80" t="s">
        <v>14</v>
      </c>
      <c r="M1435" s="80" t="s">
        <v>15</v>
      </c>
      <c r="N1435" s="80" t="s">
        <v>14</v>
      </c>
      <c r="O1435" s="80" t="s">
        <v>15</v>
      </c>
    </row>
    <row r="1436" spans="1:15" customFormat="1" x14ac:dyDescent="0.3">
      <c r="A1436" s="56" t="s">
        <v>16</v>
      </c>
      <c r="B1436" s="57">
        <v>1497.7955463971</v>
      </c>
      <c r="C1436" s="57">
        <v>1497.7955463971</v>
      </c>
      <c r="D1436" s="57">
        <v>93.158989064599993</v>
      </c>
      <c r="E1436" s="57">
        <v>93.158989064599993</v>
      </c>
      <c r="F1436" s="57">
        <v>666.67977562529995</v>
      </c>
      <c r="G1436" s="57">
        <v>666.67977562529995</v>
      </c>
      <c r="H1436" s="85">
        <v>198.6680579355</v>
      </c>
      <c r="I1436" s="85">
        <v>198.6680579355</v>
      </c>
      <c r="J1436" s="85">
        <v>124.5527214215</v>
      </c>
      <c r="K1436" s="85">
        <v>124.5527214215</v>
      </c>
      <c r="L1436" s="85">
        <v>254.04261670630001</v>
      </c>
      <c r="M1436" s="85">
        <v>254.04261670630001</v>
      </c>
      <c r="N1436" s="85">
        <v>186.00046908039999</v>
      </c>
      <c r="O1436" s="85">
        <v>186.00046908039999</v>
      </c>
    </row>
    <row r="1437" spans="1:15" customFormat="1" x14ac:dyDescent="0.3">
      <c r="A1437" s="58" t="s">
        <v>332</v>
      </c>
      <c r="B1437" s="59">
        <v>17.366460632999999</v>
      </c>
      <c r="C1437" s="60">
        <v>1.15946803786234E-2</v>
      </c>
      <c r="D1437" s="59">
        <v>3.9026049327000001</v>
      </c>
      <c r="E1437" s="61">
        <v>4.1891877229300802E-2</v>
      </c>
      <c r="F1437" s="59">
        <v>12.461724353899999</v>
      </c>
      <c r="G1437" s="60">
        <v>1.8692218977562E-2</v>
      </c>
      <c r="H1437" s="86">
        <v>0</v>
      </c>
      <c r="I1437" s="87">
        <v>0</v>
      </c>
      <c r="J1437" s="86">
        <v>0</v>
      </c>
      <c r="K1437" s="87">
        <v>0</v>
      </c>
      <c r="L1437" s="86">
        <v>0.34447959500000003</v>
      </c>
      <c r="M1437" s="87">
        <v>1.3559913665912801E-3</v>
      </c>
      <c r="N1437" s="86">
        <v>0.65765175140000198</v>
      </c>
      <c r="O1437" s="87">
        <v>3.5357531873520501E-3</v>
      </c>
    </row>
    <row r="1438" spans="1:15" customFormat="1" x14ac:dyDescent="0.3">
      <c r="A1438" s="58" t="s">
        <v>333</v>
      </c>
      <c r="B1438" s="63">
        <v>37.920804409500001</v>
      </c>
      <c r="C1438" s="64">
        <v>2.5317744134516401E-2</v>
      </c>
      <c r="D1438" s="63">
        <v>2.5932115491999999</v>
      </c>
      <c r="E1438" s="64">
        <v>2.7836407149091798E-2</v>
      </c>
      <c r="F1438" s="63">
        <v>13.306373478699999</v>
      </c>
      <c r="G1438" s="64">
        <v>1.9959167752193401E-2</v>
      </c>
      <c r="H1438" s="89">
        <v>2.9337139773000001</v>
      </c>
      <c r="I1438" s="91">
        <v>1.47669132511099E-2</v>
      </c>
      <c r="J1438" s="89">
        <v>6.3373161819000003</v>
      </c>
      <c r="K1438" s="91">
        <v>5.0880591845551298E-2</v>
      </c>
      <c r="L1438" s="89">
        <v>7.1334650110000197</v>
      </c>
      <c r="M1438" s="91">
        <v>2.8079796624229499E-2</v>
      </c>
      <c r="N1438" s="89">
        <v>7.2399397869999902</v>
      </c>
      <c r="O1438" s="91">
        <v>3.8924309292308799E-2</v>
      </c>
    </row>
    <row r="1439" spans="1:15" customFormat="1" x14ac:dyDescent="0.3">
      <c r="A1439" s="58" t="s">
        <v>334</v>
      </c>
      <c r="B1439" s="59">
        <v>151.2933664997</v>
      </c>
      <c r="C1439" s="60">
        <v>0.101010693257589</v>
      </c>
      <c r="D1439" s="59">
        <v>17.816077143499999</v>
      </c>
      <c r="E1439" s="61">
        <v>0.19124377928946401</v>
      </c>
      <c r="F1439" s="59">
        <v>67.8553610413</v>
      </c>
      <c r="G1439" s="60">
        <v>0.101781040196782</v>
      </c>
      <c r="H1439" s="86">
        <v>15.0818190065</v>
      </c>
      <c r="I1439" s="87">
        <v>7.59146647086896E-2</v>
      </c>
      <c r="J1439" s="86">
        <v>7.7621393729000001</v>
      </c>
      <c r="K1439" s="87">
        <v>6.23201105870025E-2</v>
      </c>
      <c r="L1439" s="86">
        <v>20.802818780999999</v>
      </c>
      <c r="M1439" s="87">
        <v>8.1887122132151005E-2</v>
      </c>
      <c r="N1439" s="86">
        <v>26.1933747309</v>
      </c>
      <c r="O1439" s="87">
        <v>0.140824240177468</v>
      </c>
    </row>
    <row r="1440" spans="1:15" customFormat="1" x14ac:dyDescent="0.3">
      <c r="A1440" s="58" t="s">
        <v>335</v>
      </c>
      <c r="B1440" s="63">
        <v>819.14392272199905</v>
      </c>
      <c r="C1440" s="64">
        <v>0.54689969181202702</v>
      </c>
      <c r="D1440" s="63">
        <v>42.375394719699997</v>
      </c>
      <c r="E1440" s="64">
        <v>0.45487177507170301</v>
      </c>
      <c r="F1440" s="63">
        <v>369.69974495320002</v>
      </c>
      <c r="G1440" s="64">
        <v>0.55453871329222004</v>
      </c>
      <c r="H1440" s="89">
        <v>121.18921302370001</v>
      </c>
      <c r="I1440" s="91">
        <v>0.61000854532461202</v>
      </c>
      <c r="J1440" s="89">
        <v>69.812552750099997</v>
      </c>
      <c r="K1440" s="91">
        <v>0.56050604076202204</v>
      </c>
      <c r="L1440" s="89">
        <v>137.0730564628</v>
      </c>
      <c r="M1440" s="91">
        <v>0.53956717278373401</v>
      </c>
      <c r="N1440" s="89">
        <v>99.482902057000103</v>
      </c>
      <c r="O1440" s="91">
        <v>0.534852963268592</v>
      </c>
    </row>
    <row r="1441" spans="1:15" customFormat="1" x14ac:dyDescent="0.3">
      <c r="A1441" s="58" t="s">
        <v>336</v>
      </c>
      <c r="B1441" s="59">
        <v>446.82304046220003</v>
      </c>
      <c r="C1441" s="60">
        <v>0.29832044936775198</v>
      </c>
      <c r="D1441" s="59">
        <v>24.775853846299999</v>
      </c>
      <c r="E1441" s="60">
        <v>0.26595236911726799</v>
      </c>
      <c r="F1441" s="59">
        <v>189.20976918700001</v>
      </c>
      <c r="G1441" s="60">
        <v>0.28380907311840098</v>
      </c>
      <c r="H1441" s="86">
        <v>54.931940298900003</v>
      </c>
      <c r="I1441" s="87">
        <v>0.27650111884988698</v>
      </c>
      <c r="J1441" s="86">
        <v>39.596799237100001</v>
      </c>
      <c r="K1441" s="87">
        <v>0.31791195555735902</v>
      </c>
      <c r="L1441" s="86">
        <v>87.172446829100096</v>
      </c>
      <c r="M1441" s="87">
        <v>0.34314103656820899</v>
      </c>
      <c r="N1441" s="86">
        <v>49.069020224299997</v>
      </c>
      <c r="O1441" s="87">
        <v>0.26381127137421101</v>
      </c>
    </row>
    <row r="1442" spans="1:15" customFormat="1" x14ac:dyDescent="0.3">
      <c r="A1442" s="58" t="s">
        <v>337</v>
      </c>
      <c r="B1442" s="63">
        <v>25.247951670700001</v>
      </c>
      <c r="C1442" s="64">
        <v>1.6856741049493099E-2</v>
      </c>
      <c r="D1442" s="63">
        <v>1.6958468732</v>
      </c>
      <c r="E1442" s="64">
        <v>1.8203792143171901E-2</v>
      </c>
      <c r="F1442" s="63">
        <v>14.1468026112</v>
      </c>
      <c r="G1442" s="64">
        <v>2.1219786662841598E-2</v>
      </c>
      <c r="H1442" s="89">
        <v>4.5313716290999997</v>
      </c>
      <c r="I1442" s="91">
        <v>2.28087578657016E-2</v>
      </c>
      <c r="J1442" s="89">
        <v>1.0439138795</v>
      </c>
      <c r="K1442" s="91">
        <v>8.3813012480657197E-3</v>
      </c>
      <c r="L1442" s="89">
        <v>1.5163500273999999</v>
      </c>
      <c r="M1442" s="91">
        <v>5.9688805250855204E-3</v>
      </c>
      <c r="N1442" s="89">
        <v>3.3575805297999999</v>
      </c>
      <c r="O1442" s="91">
        <v>1.8051462700068001E-2</v>
      </c>
    </row>
    <row r="1443" spans="1:15" customFormat="1" x14ac:dyDescent="0.3">
      <c r="A1443" s="58" t="s">
        <v>310</v>
      </c>
      <c r="B1443" s="59">
        <v>55.287265042500003</v>
      </c>
      <c r="C1443" s="60">
        <v>3.6912424513139801E-2</v>
      </c>
      <c r="D1443" s="59">
        <v>6.4958164818999897</v>
      </c>
      <c r="E1443" s="60">
        <v>6.9728284378392694E-2</v>
      </c>
      <c r="F1443" s="59">
        <v>25.768097832599899</v>
      </c>
      <c r="G1443" s="60">
        <v>3.8651386729755398E-2</v>
      </c>
      <c r="H1443" s="86">
        <v>2.9337139773000001</v>
      </c>
      <c r="I1443" s="87">
        <v>1.47669132511099E-2</v>
      </c>
      <c r="J1443" s="86">
        <v>6.3373161819000003</v>
      </c>
      <c r="K1443" s="87">
        <v>5.0880591845551298E-2</v>
      </c>
      <c r="L1443" s="86">
        <v>7.4779446059999897</v>
      </c>
      <c r="M1443" s="87">
        <v>2.9435787990820798E-2</v>
      </c>
      <c r="N1443" s="86">
        <v>7.8975915384000102</v>
      </c>
      <c r="O1443" s="87">
        <v>4.2460062479660797E-2</v>
      </c>
    </row>
    <row r="1444" spans="1:15" customFormat="1" x14ac:dyDescent="0.3">
      <c r="A1444" s="58" t="s">
        <v>311</v>
      </c>
      <c r="B1444" s="63">
        <v>1265.9669631842</v>
      </c>
      <c r="C1444" s="64">
        <v>0.84522014117977795</v>
      </c>
      <c r="D1444" s="63">
        <v>67.151248566000007</v>
      </c>
      <c r="E1444" s="62">
        <v>0.72082414418897101</v>
      </c>
      <c r="F1444" s="63">
        <v>558.90951414020003</v>
      </c>
      <c r="G1444" s="64">
        <v>0.83834778641062102</v>
      </c>
      <c r="H1444" s="89">
        <v>176.12115332260001</v>
      </c>
      <c r="I1444" s="91">
        <v>0.88650966417449895</v>
      </c>
      <c r="J1444" s="89">
        <v>109.4093519872</v>
      </c>
      <c r="K1444" s="91">
        <v>0.87841799631938</v>
      </c>
      <c r="L1444" s="89">
        <v>224.24550329190001</v>
      </c>
      <c r="M1444" s="91">
        <v>0.88270820935194305</v>
      </c>
      <c r="N1444" s="89">
        <v>148.55192228129999</v>
      </c>
      <c r="O1444" s="91">
        <v>0.79866423464280301</v>
      </c>
    </row>
    <row r="1445" spans="1:15" customFormat="1" x14ac:dyDescent="0.3">
      <c r="A1445" s="65" t="s">
        <v>1</v>
      </c>
      <c r="H1445" s="84"/>
      <c r="I1445" s="84"/>
      <c r="J1445" s="84"/>
      <c r="K1445" s="84"/>
      <c r="L1445" s="84"/>
      <c r="M1445" s="84"/>
      <c r="N1445" s="84"/>
      <c r="O1445" s="84"/>
    </row>
    <row r="1446" spans="1:15" customFormat="1" x14ac:dyDescent="0.3">
      <c r="A1446" s="65" t="s">
        <v>1</v>
      </c>
      <c r="H1446" s="84"/>
      <c r="I1446" s="84"/>
      <c r="J1446" s="84"/>
      <c r="K1446" s="84"/>
      <c r="L1446" s="84"/>
      <c r="M1446" s="84"/>
      <c r="N1446" s="84"/>
      <c r="O1446" s="84"/>
    </row>
    <row r="1447" spans="1:15" customFormat="1" x14ac:dyDescent="0.3">
      <c r="A1447" s="53" t="s">
        <v>472</v>
      </c>
      <c r="H1447" s="84"/>
      <c r="I1447" s="84"/>
      <c r="J1447" s="84"/>
      <c r="K1447" s="84"/>
      <c r="L1447" s="84"/>
      <c r="M1447" s="84"/>
      <c r="N1447" s="84"/>
      <c r="O1447" s="84"/>
    </row>
    <row r="1448" spans="1:15" customFormat="1" x14ac:dyDescent="0.3">
      <c r="A1448" s="54" t="s">
        <v>1</v>
      </c>
      <c r="H1448" s="84"/>
      <c r="I1448" s="84"/>
      <c r="J1448" s="84"/>
      <c r="K1448" s="84"/>
      <c r="L1448" s="84"/>
      <c r="M1448" s="84"/>
      <c r="N1448" s="84"/>
      <c r="O1448" s="84"/>
    </row>
    <row r="1449" spans="1:15" customFormat="1" ht="25.5" customHeight="1" x14ac:dyDescent="0.3">
      <c r="A1449" s="114" t="s">
        <v>1</v>
      </c>
      <c r="B1449" s="113" t="s">
        <v>504</v>
      </c>
      <c r="C1449" s="113" t="s">
        <v>1</v>
      </c>
      <c r="D1449" s="113" t="s">
        <v>498</v>
      </c>
      <c r="E1449" s="113" t="s">
        <v>1</v>
      </c>
      <c r="F1449" s="113" t="s">
        <v>499</v>
      </c>
      <c r="G1449" s="113" t="s">
        <v>1</v>
      </c>
      <c r="H1449" s="118" t="s">
        <v>500</v>
      </c>
      <c r="I1449" s="118" t="s">
        <v>1</v>
      </c>
      <c r="J1449" s="118" t="s">
        <v>501</v>
      </c>
      <c r="K1449" s="118" t="s">
        <v>1</v>
      </c>
      <c r="L1449" s="118" t="s">
        <v>502</v>
      </c>
      <c r="M1449" s="118" t="s">
        <v>1</v>
      </c>
      <c r="N1449" s="118" t="s">
        <v>503</v>
      </c>
      <c r="O1449" s="118" t="s">
        <v>1</v>
      </c>
    </row>
    <row r="1450" spans="1:15" customFormat="1" x14ac:dyDescent="0.3">
      <c r="A1450" s="115" t="s">
        <v>1</v>
      </c>
      <c r="B1450" s="55" t="s">
        <v>14</v>
      </c>
      <c r="C1450" s="55" t="s">
        <v>15</v>
      </c>
      <c r="D1450" s="55" t="s">
        <v>14</v>
      </c>
      <c r="E1450" s="55" t="s">
        <v>15</v>
      </c>
      <c r="F1450" s="55" t="s">
        <v>14</v>
      </c>
      <c r="G1450" s="55" t="s">
        <v>15</v>
      </c>
      <c r="H1450" s="80" t="s">
        <v>14</v>
      </c>
      <c r="I1450" s="80" t="s">
        <v>15</v>
      </c>
      <c r="J1450" s="80" t="s">
        <v>14</v>
      </c>
      <c r="K1450" s="80" t="s">
        <v>15</v>
      </c>
      <c r="L1450" s="80" t="s">
        <v>14</v>
      </c>
      <c r="M1450" s="80" t="s">
        <v>15</v>
      </c>
      <c r="N1450" s="80" t="s">
        <v>14</v>
      </c>
      <c r="O1450" s="80" t="s">
        <v>15</v>
      </c>
    </row>
    <row r="1451" spans="1:15" customFormat="1" x14ac:dyDescent="0.3">
      <c r="A1451" s="56" t="s">
        <v>16</v>
      </c>
      <c r="B1451" s="57">
        <v>1497.7955463971</v>
      </c>
      <c r="C1451" s="57">
        <v>1497.7955463971</v>
      </c>
      <c r="D1451" s="57">
        <v>93.158989064599993</v>
      </c>
      <c r="E1451" s="57">
        <v>93.158989064599993</v>
      </c>
      <c r="F1451" s="57">
        <v>666.67977562529995</v>
      </c>
      <c r="G1451" s="57">
        <v>666.67977562529995</v>
      </c>
      <c r="H1451" s="85">
        <v>198.6680579355</v>
      </c>
      <c r="I1451" s="85">
        <v>198.6680579355</v>
      </c>
      <c r="J1451" s="85">
        <v>124.5527214215</v>
      </c>
      <c r="K1451" s="85">
        <v>124.5527214215</v>
      </c>
      <c r="L1451" s="85">
        <v>254.04261670630001</v>
      </c>
      <c r="M1451" s="85">
        <v>254.04261670630001</v>
      </c>
      <c r="N1451" s="85">
        <v>186.00046908039999</v>
      </c>
      <c r="O1451" s="85">
        <v>186.00046908039999</v>
      </c>
    </row>
    <row r="1452" spans="1:15" customFormat="1" x14ac:dyDescent="0.3">
      <c r="A1452" s="58" t="s">
        <v>338</v>
      </c>
      <c r="B1452" s="59">
        <v>1401.5564163622</v>
      </c>
      <c r="C1452" s="60">
        <v>0.93574615022297303</v>
      </c>
      <c r="D1452" s="59">
        <v>89.4858441712</v>
      </c>
      <c r="E1452" s="60">
        <v>0.96057122420196195</v>
      </c>
      <c r="F1452" s="59">
        <v>630.12086442429904</v>
      </c>
      <c r="G1452" s="60">
        <v>0.94516271148812003</v>
      </c>
      <c r="H1452" s="86">
        <v>180.5420318191</v>
      </c>
      <c r="I1452" s="87">
        <v>0.90876225244883202</v>
      </c>
      <c r="J1452" s="86">
        <v>121.8083096634</v>
      </c>
      <c r="K1452" s="87">
        <v>0.97796586275451503</v>
      </c>
      <c r="L1452" s="86">
        <v>225.9336162612</v>
      </c>
      <c r="M1452" s="88">
        <v>0.88935320849101096</v>
      </c>
      <c r="N1452" s="86">
        <v>177.81541315070001</v>
      </c>
      <c r="O1452" s="87">
        <v>0.95599443393789596</v>
      </c>
    </row>
    <row r="1453" spans="1:15" customFormat="1" x14ac:dyDescent="0.3">
      <c r="A1453" s="58" t="s">
        <v>339</v>
      </c>
      <c r="B1453" s="63">
        <v>70.4899292043999</v>
      </c>
      <c r="C1453" s="64">
        <v>4.7062450795745302E-2</v>
      </c>
      <c r="D1453" s="63">
        <v>2.2025398183</v>
      </c>
      <c r="E1453" s="64">
        <v>2.36428050627801E-2</v>
      </c>
      <c r="F1453" s="63">
        <v>25.852664593399901</v>
      </c>
      <c r="G1453" s="64">
        <v>3.8778234376694497E-2</v>
      </c>
      <c r="H1453" s="89">
        <v>10.7910801202</v>
      </c>
      <c r="I1453" s="91">
        <v>5.4317136998960597E-2</v>
      </c>
      <c r="J1453" s="89">
        <v>1.5869914492999999</v>
      </c>
      <c r="K1453" s="91">
        <v>1.2741523679193199E-2</v>
      </c>
      <c r="L1453" s="89">
        <v>21.871597293499999</v>
      </c>
      <c r="M1453" s="90">
        <v>8.6094205677253996E-2</v>
      </c>
      <c r="N1453" s="89">
        <v>8.1850559297000007</v>
      </c>
      <c r="O1453" s="91">
        <v>4.4005566062104699E-2</v>
      </c>
    </row>
    <row r="1454" spans="1:15" customFormat="1" x14ac:dyDescent="0.3">
      <c r="A1454" s="58" t="s">
        <v>340</v>
      </c>
      <c r="B1454" s="59">
        <v>25.749200830500001</v>
      </c>
      <c r="C1454" s="60">
        <v>1.7191398981282101E-2</v>
      </c>
      <c r="D1454" s="59">
        <v>1.4706050750999999</v>
      </c>
      <c r="E1454" s="60">
        <v>1.5785970735258E-2</v>
      </c>
      <c r="F1454" s="59">
        <v>10.706246607600001</v>
      </c>
      <c r="G1454" s="60">
        <v>1.6059054135185501E-2</v>
      </c>
      <c r="H1454" s="86">
        <v>7.3349459962000196</v>
      </c>
      <c r="I1454" s="90">
        <v>3.6920610552207501E-2</v>
      </c>
      <c r="J1454" s="86">
        <v>1.1574203087999999</v>
      </c>
      <c r="K1454" s="87">
        <v>9.2926135662918501E-3</v>
      </c>
      <c r="L1454" s="86">
        <v>6.2374031516000104</v>
      </c>
      <c r="M1454" s="87">
        <v>2.4552585831734999E-2</v>
      </c>
      <c r="N1454" s="86">
        <v>0</v>
      </c>
      <c r="O1454" s="87">
        <v>0</v>
      </c>
    </row>
    <row r="1455" spans="1:15" customFormat="1" x14ac:dyDescent="0.3">
      <c r="A1455" s="65" t="s">
        <v>1</v>
      </c>
      <c r="H1455" s="84"/>
      <c r="I1455" s="84"/>
      <c r="J1455" s="84"/>
      <c r="K1455" s="84"/>
      <c r="L1455" s="84"/>
      <c r="M1455" s="84"/>
      <c r="N1455" s="84"/>
      <c r="O1455" s="84"/>
    </row>
    <row r="1456" spans="1:15" customFormat="1" x14ac:dyDescent="0.3">
      <c r="A1456" s="65" t="s">
        <v>1</v>
      </c>
      <c r="H1456" s="84"/>
      <c r="I1456" s="84"/>
      <c r="J1456" s="84"/>
      <c r="K1456" s="84"/>
      <c r="L1456" s="84"/>
      <c r="M1456" s="84"/>
      <c r="N1456" s="84"/>
      <c r="O1456" s="84"/>
    </row>
    <row r="1457" spans="1:15" customFormat="1" x14ac:dyDescent="0.3">
      <c r="A1457" s="53" t="s">
        <v>473</v>
      </c>
      <c r="H1457" s="84"/>
      <c r="I1457" s="84"/>
      <c r="J1457" s="84"/>
      <c r="K1457" s="84"/>
      <c r="L1457" s="84"/>
      <c r="M1457" s="84"/>
      <c r="N1457" s="84"/>
      <c r="O1457" s="84"/>
    </row>
    <row r="1458" spans="1:15" customFormat="1" x14ac:dyDescent="0.3">
      <c r="A1458" s="54" t="s">
        <v>1</v>
      </c>
      <c r="H1458" s="84"/>
      <c r="I1458" s="84"/>
      <c r="J1458" s="84"/>
      <c r="K1458" s="84"/>
      <c r="L1458" s="84"/>
      <c r="M1458" s="84"/>
      <c r="N1458" s="84"/>
      <c r="O1458" s="84"/>
    </row>
    <row r="1459" spans="1:15" customFormat="1" ht="25.5" customHeight="1" x14ac:dyDescent="0.3">
      <c r="A1459" s="114" t="s">
        <v>1</v>
      </c>
      <c r="B1459" s="113" t="s">
        <v>504</v>
      </c>
      <c r="C1459" s="113" t="s">
        <v>1</v>
      </c>
      <c r="D1459" s="113" t="s">
        <v>498</v>
      </c>
      <c r="E1459" s="113" t="s">
        <v>1</v>
      </c>
      <c r="F1459" s="113" t="s">
        <v>499</v>
      </c>
      <c r="G1459" s="113" t="s">
        <v>1</v>
      </c>
      <c r="H1459" s="118" t="s">
        <v>500</v>
      </c>
      <c r="I1459" s="118" t="s">
        <v>1</v>
      </c>
      <c r="J1459" s="118" t="s">
        <v>501</v>
      </c>
      <c r="K1459" s="118" t="s">
        <v>1</v>
      </c>
      <c r="L1459" s="118" t="s">
        <v>502</v>
      </c>
      <c r="M1459" s="118" t="s">
        <v>1</v>
      </c>
      <c r="N1459" s="118" t="s">
        <v>503</v>
      </c>
      <c r="O1459" s="118" t="s">
        <v>1</v>
      </c>
    </row>
    <row r="1460" spans="1:15" customFormat="1" x14ac:dyDescent="0.3">
      <c r="A1460" s="115" t="s">
        <v>1</v>
      </c>
      <c r="B1460" s="55" t="s">
        <v>14</v>
      </c>
      <c r="C1460" s="55" t="s">
        <v>15</v>
      </c>
      <c r="D1460" s="55" t="s">
        <v>14</v>
      </c>
      <c r="E1460" s="55" t="s">
        <v>15</v>
      </c>
      <c r="F1460" s="55" t="s">
        <v>14</v>
      </c>
      <c r="G1460" s="55" t="s">
        <v>15</v>
      </c>
      <c r="H1460" s="80" t="s">
        <v>14</v>
      </c>
      <c r="I1460" s="80" t="s">
        <v>15</v>
      </c>
      <c r="J1460" s="80" t="s">
        <v>14</v>
      </c>
      <c r="K1460" s="80" t="s">
        <v>15</v>
      </c>
      <c r="L1460" s="80" t="s">
        <v>14</v>
      </c>
      <c r="M1460" s="80" t="s">
        <v>15</v>
      </c>
      <c r="N1460" s="80" t="s">
        <v>14</v>
      </c>
      <c r="O1460" s="80" t="s">
        <v>15</v>
      </c>
    </row>
    <row r="1461" spans="1:15" customFormat="1" x14ac:dyDescent="0.3">
      <c r="A1461" s="56" t="s">
        <v>16</v>
      </c>
      <c r="B1461" s="57">
        <v>1497.7955463971</v>
      </c>
      <c r="C1461" s="57">
        <v>1497.7955463971</v>
      </c>
      <c r="D1461" s="57">
        <v>93.158989064599993</v>
      </c>
      <c r="E1461" s="57">
        <v>93.158989064599993</v>
      </c>
      <c r="F1461" s="57">
        <v>666.67977562529995</v>
      </c>
      <c r="G1461" s="57">
        <v>666.67977562529995</v>
      </c>
      <c r="H1461" s="85">
        <v>198.6680579355</v>
      </c>
      <c r="I1461" s="85">
        <v>198.6680579355</v>
      </c>
      <c r="J1461" s="85">
        <v>124.5527214215</v>
      </c>
      <c r="K1461" s="85">
        <v>124.5527214215</v>
      </c>
      <c r="L1461" s="85">
        <v>254.04261670630001</v>
      </c>
      <c r="M1461" s="85">
        <v>254.04261670630001</v>
      </c>
      <c r="N1461" s="85">
        <v>186.00046908039999</v>
      </c>
      <c r="O1461" s="85">
        <v>186.00046908039999</v>
      </c>
    </row>
    <row r="1462" spans="1:15" customFormat="1" x14ac:dyDescent="0.3">
      <c r="A1462" s="58" t="s">
        <v>341</v>
      </c>
      <c r="B1462" s="59">
        <v>234.0061535115</v>
      </c>
      <c r="C1462" s="60">
        <v>0.156233708982774</v>
      </c>
      <c r="D1462" s="59">
        <v>22.1820327828</v>
      </c>
      <c r="E1462" s="61">
        <v>0.23810941923616299</v>
      </c>
      <c r="F1462" s="59">
        <v>99.897078683800004</v>
      </c>
      <c r="G1462" s="60">
        <v>0.14984267160362499</v>
      </c>
      <c r="H1462" s="86">
        <v>17.992560878799999</v>
      </c>
      <c r="I1462" s="88">
        <v>9.0565947368557401E-2</v>
      </c>
      <c r="J1462" s="86">
        <v>12.2392254135</v>
      </c>
      <c r="K1462" s="87">
        <v>9.8265419445000501E-2</v>
      </c>
      <c r="L1462" s="86">
        <v>49.089751011399997</v>
      </c>
      <c r="M1462" s="87">
        <v>0.193234314965953</v>
      </c>
      <c r="N1462" s="86">
        <v>33.418785062600001</v>
      </c>
      <c r="O1462" s="87">
        <v>0.17967043431570301</v>
      </c>
    </row>
    <row r="1463" spans="1:15" customFormat="1" x14ac:dyDescent="0.3">
      <c r="A1463" s="58" t="s">
        <v>237</v>
      </c>
      <c r="B1463" s="63">
        <v>355.49033561840002</v>
      </c>
      <c r="C1463" s="64">
        <v>0.23734236389841101</v>
      </c>
      <c r="D1463" s="63">
        <v>27.7725672792</v>
      </c>
      <c r="E1463" s="64">
        <v>0.298120101538902</v>
      </c>
      <c r="F1463" s="63">
        <v>151.523023799501</v>
      </c>
      <c r="G1463" s="64">
        <v>0.227280066591763</v>
      </c>
      <c r="H1463" s="89">
        <v>59.038744503100197</v>
      </c>
      <c r="I1463" s="91">
        <v>0.29717280732802898</v>
      </c>
      <c r="J1463" s="89">
        <v>35.315381390900001</v>
      </c>
      <c r="K1463" s="91">
        <v>0.28353761353305901</v>
      </c>
      <c r="L1463" s="89">
        <v>45.7284714763002</v>
      </c>
      <c r="M1463" s="91">
        <v>0.18000315092474001</v>
      </c>
      <c r="N1463" s="89">
        <v>44.2705668153</v>
      </c>
      <c r="O1463" s="91">
        <v>0.23801319982781199</v>
      </c>
    </row>
    <row r="1464" spans="1:15" customFormat="1" x14ac:dyDescent="0.3">
      <c r="A1464" s="58" t="s">
        <v>238</v>
      </c>
      <c r="B1464" s="59">
        <v>426.90703805930002</v>
      </c>
      <c r="C1464" s="60">
        <v>0.28502357286761298</v>
      </c>
      <c r="D1464" s="59">
        <v>10.192829360099999</v>
      </c>
      <c r="E1464" s="62">
        <v>0.109413267173089</v>
      </c>
      <c r="F1464" s="59">
        <v>188.750282838</v>
      </c>
      <c r="G1464" s="60">
        <v>0.28311985714725701</v>
      </c>
      <c r="H1464" s="86">
        <v>55.603241645200001</v>
      </c>
      <c r="I1464" s="87">
        <v>0.27988012880889102</v>
      </c>
      <c r="J1464" s="86">
        <v>24.551838549599999</v>
      </c>
      <c r="K1464" s="88">
        <v>0.19712004899928201</v>
      </c>
      <c r="L1464" s="86">
        <v>99.111001141099905</v>
      </c>
      <c r="M1464" s="90">
        <v>0.39013533408720402</v>
      </c>
      <c r="N1464" s="86">
        <v>56.501237201299702</v>
      </c>
      <c r="O1464" s="87">
        <v>0.30376932639281101</v>
      </c>
    </row>
    <row r="1465" spans="1:15" customFormat="1" x14ac:dyDescent="0.3">
      <c r="A1465" s="58" t="s">
        <v>239</v>
      </c>
      <c r="B1465" s="63">
        <v>341.59070263320001</v>
      </c>
      <c r="C1465" s="64">
        <v>0.22806230360003801</v>
      </c>
      <c r="D1465" s="63">
        <v>23.265092493800001</v>
      </c>
      <c r="E1465" s="64">
        <v>0.24973534736049</v>
      </c>
      <c r="F1465" s="63">
        <v>164.94555858380099</v>
      </c>
      <c r="G1465" s="64">
        <v>0.247413472876228</v>
      </c>
      <c r="H1465" s="89">
        <v>46.9890887253</v>
      </c>
      <c r="I1465" s="91">
        <v>0.23652060232327601</v>
      </c>
      <c r="J1465" s="89">
        <v>36.911194827700001</v>
      </c>
      <c r="K1465" s="91">
        <v>0.29634996655583701</v>
      </c>
      <c r="L1465" s="89">
        <v>39.107856963300001</v>
      </c>
      <c r="M1465" s="88">
        <v>0.153942112037496</v>
      </c>
      <c r="N1465" s="89">
        <v>36.2854238137</v>
      </c>
      <c r="O1465" s="91">
        <v>0.19508243174384299</v>
      </c>
    </row>
    <row r="1466" spans="1:15" customFormat="1" x14ac:dyDescent="0.3">
      <c r="A1466" s="58" t="s">
        <v>342</v>
      </c>
      <c r="B1466" s="59">
        <v>112.1405920911</v>
      </c>
      <c r="C1466" s="60">
        <v>7.4870426982408006E-2</v>
      </c>
      <c r="D1466" s="59">
        <v>8.3379020334000007</v>
      </c>
      <c r="E1466" s="60">
        <v>8.9501851803245602E-2</v>
      </c>
      <c r="F1466" s="59">
        <v>50.926075134199998</v>
      </c>
      <c r="G1466" s="60">
        <v>7.6387610658257707E-2</v>
      </c>
      <c r="H1466" s="86">
        <v>11.2649225346</v>
      </c>
      <c r="I1466" s="87">
        <v>5.6702233120219499E-2</v>
      </c>
      <c r="J1466" s="86">
        <v>14.377660930999999</v>
      </c>
      <c r="K1466" s="87">
        <v>0.11543433790053</v>
      </c>
      <c r="L1466" s="86">
        <v>19.1839271606</v>
      </c>
      <c r="M1466" s="87">
        <v>7.55146022715497E-2</v>
      </c>
      <c r="N1466" s="86">
        <v>10.672693859000001</v>
      </c>
      <c r="O1466" s="87">
        <v>5.7379929802148302E-2</v>
      </c>
    </row>
    <row r="1467" spans="1:15" customFormat="1" x14ac:dyDescent="0.3">
      <c r="A1467" s="58" t="s">
        <v>88</v>
      </c>
      <c r="B1467" s="63">
        <v>27.660724483599999</v>
      </c>
      <c r="C1467" s="64">
        <v>1.8467623668755699E-2</v>
      </c>
      <c r="D1467" s="63">
        <v>1.4085651153000001</v>
      </c>
      <c r="E1467" s="64">
        <v>1.51200128881095E-2</v>
      </c>
      <c r="F1467" s="63">
        <v>10.637756586</v>
      </c>
      <c r="G1467" s="64">
        <v>1.59563211228697E-2</v>
      </c>
      <c r="H1467" s="89">
        <v>7.7794996484999999</v>
      </c>
      <c r="I1467" s="90">
        <v>3.9158281051026901E-2</v>
      </c>
      <c r="J1467" s="89">
        <v>1.1574203087999999</v>
      </c>
      <c r="K1467" s="91">
        <v>9.2926135662918501E-3</v>
      </c>
      <c r="L1467" s="89">
        <v>1.8216089536</v>
      </c>
      <c r="M1467" s="91">
        <v>7.1704857130564497E-3</v>
      </c>
      <c r="N1467" s="89">
        <v>4.8517623285000004</v>
      </c>
      <c r="O1467" s="91">
        <v>2.6084677917682E-2</v>
      </c>
    </row>
    <row r="1468" spans="1:15" customFormat="1" x14ac:dyDescent="0.3">
      <c r="A1468" s="58" t="s">
        <v>343</v>
      </c>
      <c r="B1468" s="59">
        <v>589.49648912990006</v>
      </c>
      <c r="C1468" s="60">
        <v>0.39357607288118501</v>
      </c>
      <c r="D1468" s="59">
        <v>49.954600061999997</v>
      </c>
      <c r="E1468" s="61">
        <v>0.53622952077506503</v>
      </c>
      <c r="F1468" s="59">
        <v>251.42010248329899</v>
      </c>
      <c r="G1468" s="60">
        <v>0.377122738195388</v>
      </c>
      <c r="H1468" s="86">
        <v>77.031305381899998</v>
      </c>
      <c r="I1468" s="87">
        <v>0.38773875469658597</v>
      </c>
      <c r="J1468" s="86">
        <v>47.554606804400002</v>
      </c>
      <c r="K1468" s="87">
        <v>0.38180303297805901</v>
      </c>
      <c r="L1468" s="86">
        <v>94.818222487699799</v>
      </c>
      <c r="M1468" s="87">
        <v>0.37323746589069301</v>
      </c>
      <c r="N1468" s="86">
        <v>77.689351877900194</v>
      </c>
      <c r="O1468" s="87">
        <v>0.417683634143515</v>
      </c>
    </row>
    <row r="1469" spans="1:15" customFormat="1" x14ac:dyDescent="0.3">
      <c r="A1469" s="58" t="s">
        <v>344</v>
      </c>
      <c r="B1469" s="63">
        <v>453.73129472430003</v>
      </c>
      <c r="C1469" s="64">
        <v>0.30293273058244602</v>
      </c>
      <c r="D1469" s="63">
        <v>31.6029945272</v>
      </c>
      <c r="E1469" s="64">
        <v>0.33923719916373601</v>
      </c>
      <c r="F1469" s="63">
        <v>215.871633718</v>
      </c>
      <c r="G1469" s="64">
        <v>0.323801083534486</v>
      </c>
      <c r="H1469" s="89">
        <v>58.254011259900103</v>
      </c>
      <c r="I1469" s="91">
        <v>0.29322283544349598</v>
      </c>
      <c r="J1469" s="89">
        <v>51.288855758700002</v>
      </c>
      <c r="K1469" s="90">
        <v>0.41178430445636699</v>
      </c>
      <c r="L1469" s="89">
        <v>58.291784123900001</v>
      </c>
      <c r="M1469" s="88">
        <v>0.22945671430904599</v>
      </c>
      <c r="N1469" s="89">
        <v>46.958117672699998</v>
      </c>
      <c r="O1469" s="91">
        <v>0.252462361545992</v>
      </c>
    </row>
    <row r="1470" spans="1:15" customFormat="1" x14ac:dyDescent="0.3">
      <c r="A1470" s="65" t="s">
        <v>1</v>
      </c>
      <c r="H1470" s="84"/>
      <c r="I1470" s="84"/>
      <c r="J1470" s="84"/>
      <c r="K1470" s="84"/>
      <c r="L1470" s="84"/>
      <c r="M1470" s="84"/>
      <c r="N1470" s="84"/>
      <c r="O1470" s="84"/>
    </row>
    <row r="1471" spans="1:15" customFormat="1" x14ac:dyDescent="0.3">
      <c r="A1471" s="65" t="s">
        <v>1</v>
      </c>
      <c r="H1471" s="84"/>
      <c r="I1471" s="84"/>
      <c r="J1471" s="84"/>
      <c r="K1471" s="84"/>
      <c r="L1471" s="84"/>
      <c r="M1471" s="84"/>
      <c r="N1471" s="84"/>
      <c r="O1471" s="84"/>
    </row>
    <row r="1472" spans="1:15" customFormat="1" x14ac:dyDescent="0.3">
      <c r="A1472" s="53" t="s">
        <v>474</v>
      </c>
      <c r="H1472" s="84"/>
      <c r="I1472" s="84"/>
      <c r="J1472" s="84"/>
      <c r="K1472" s="84"/>
      <c r="L1472" s="84"/>
      <c r="M1472" s="84"/>
      <c r="N1472" s="84"/>
      <c r="O1472" s="84"/>
    </row>
    <row r="1473" spans="1:15" customFormat="1" x14ac:dyDescent="0.3">
      <c r="A1473" s="54" t="s">
        <v>1</v>
      </c>
      <c r="H1473" s="84"/>
      <c r="I1473" s="84"/>
      <c r="J1473" s="84"/>
      <c r="K1473" s="84"/>
      <c r="L1473" s="84"/>
      <c r="M1473" s="84"/>
      <c r="N1473" s="84"/>
      <c r="O1473" s="84"/>
    </row>
    <row r="1474" spans="1:15" customFormat="1" ht="25.5" customHeight="1" x14ac:dyDescent="0.3">
      <c r="A1474" s="114" t="s">
        <v>1</v>
      </c>
      <c r="B1474" s="113" t="s">
        <v>504</v>
      </c>
      <c r="C1474" s="113" t="s">
        <v>1</v>
      </c>
      <c r="D1474" s="113" t="s">
        <v>498</v>
      </c>
      <c r="E1474" s="113" t="s">
        <v>1</v>
      </c>
      <c r="F1474" s="113" t="s">
        <v>499</v>
      </c>
      <c r="G1474" s="113" t="s">
        <v>1</v>
      </c>
      <c r="H1474" s="118" t="s">
        <v>500</v>
      </c>
      <c r="I1474" s="118" t="s">
        <v>1</v>
      </c>
      <c r="J1474" s="118" t="s">
        <v>501</v>
      </c>
      <c r="K1474" s="118" t="s">
        <v>1</v>
      </c>
      <c r="L1474" s="118" t="s">
        <v>502</v>
      </c>
      <c r="M1474" s="118" t="s">
        <v>1</v>
      </c>
      <c r="N1474" s="118" t="s">
        <v>503</v>
      </c>
      <c r="O1474" s="118" t="s">
        <v>1</v>
      </c>
    </row>
    <row r="1475" spans="1:15" customFormat="1" x14ac:dyDescent="0.3">
      <c r="A1475" s="115" t="s">
        <v>1</v>
      </c>
      <c r="B1475" s="55" t="s">
        <v>14</v>
      </c>
      <c r="C1475" s="55" t="s">
        <v>15</v>
      </c>
      <c r="D1475" s="55" t="s">
        <v>14</v>
      </c>
      <c r="E1475" s="55" t="s">
        <v>15</v>
      </c>
      <c r="F1475" s="55" t="s">
        <v>14</v>
      </c>
      <c r="G1475" s="55" t="s">
        <v>15</v>
      </c>
      <c r="H1475" s="80" t="s">
        <v>14</v>
      </c>
      <c r="I1475" s="80" t="s">
        <v>15</v>
      </c>
      <c r="J1475" s="80" t="s">
        <v>14</v>
      </c>
      <c r="K1475" s="80" t="s">
        <v>15</v>
      </c>
      <c r="L1475" s="80" t="s">
        <v>14</v>
      </c>
      <c r="M1475" s="80" t="s">
        <v>15</v>
      </c>
      <c r="N1475" s="80" t="s">
        <v>14</v>
      </c>
      <c r="O1475" s="80" t="s">
        <v>15</v>
      </c>
    </row>
    <row r="1476" spans="1:15" customFormat="1" x14ac:dyDescent="0.3">
      <c r="A1476" s="56" t="s">
        <v>16</v>
      </c>
      <c r="B1476" s="57">
        <v>1497.7955463971</v>
      </c>
      <c r="C1476" s="57">
        <v>1497.7955463971</v>
      </c>
      <c r="D1476" s="57">
        <v>93.158989064599993</v>
      </c>
      <c r="E1476" s="57">
        <v>93.158989064599993</v>
      </c>
      <c r="F1476" s="57">
        <v>666.67977562529995</v>
      </c>
      <c r="G1476" s="57">
        <v>666.67977562529995</v>
      </c>
      <c r="H1476" s="85">
        <v>198.6680579355</v>
      </c>
      <c r="I1476" s="85">
        <v>198.6680579355</v>
      </c>
      <c r="J1476" s="85">
        <v>124.5527214215</v>
      </c>
      <c r="K1476" s="85">
        <v>124.5527214215</v>
      </c>
      <c r="L1476" s="85">
        <v>254.04261670630001</v>
      </c>
      <c r="M1476" s="85">
        <v>254.04261670630001</v>
      </c>
      <c r="N1476" s="85">
        <v>186.00046908039999</v>
      </c>
      <c r="O1476" s="85">
        <v>186.00046908039999</v>
      </c>
    </row>
    <row r="1477" spans="1:15" customFormat="1" x14ac:dyDescent="0.3">
      <c r="A1477" s="58" t="s">
        <v>341</v>
      </c>
      <c r="B1477" s="59">
        <v>170.64750879050001</v>
      </c>
      <c r="C1477" s="60">
        <v>0.11393244505298999</v>
      </c>
      <c r="D1477" s="59">
        <v>12.0738276084</v>
      </c>
      <c r="E1477" s="60">
        <v>0.12960453660599</v>
      </c>
      <c r="F1477" s="59">
        <v>73.811495914100007</v>
      </c>
      <c r="G1477" s="60">
        <v>0.11071506683230301</v>
      </c>
      <c r="H1477" s="86">
        <v>15.5126075686</v>
      </c>
      <c r="I1477" s="87">
        <v>7.8083048325948604E-2</v>
      </c>
      <c r="J1477" s="86">
        <v>14.4532790365</v>
      </c>
      <c r="K1477" s="87">
        <v>0.11604145514884801</v>
      </c>
      <c r="L1477" s="86">
        <v>29.1270140954</v>
      </c>
      <c r="M1477" s="87">
        <v>0.114654046919513</v>
      </c>
      <c r="N1477" s="86">
        <v>25.1615864079</v>
      </c>
      <c r="O1477" s="87">
        <v>0.13527700511886201</v>
      </c>
    </row>
    <row r="1478" spans="1:15" customFormat="1" x14ac:dyDescent="0.3">
      <c r="A1478" s="58" t="s">
        <v>237</v>
      </c>
      <c r="B1478" s="63">
        <v>373.8096064655</v>
      </c>
      <c r="C1478" s="64">
        <v>0.249573185983018</v>
      </c>
      <c r="D1478" s="63">
        <v>18.712171556400001</v>
      </c>
      <c r="E1478" s="64">
        <v>0.20086275886296101</v>
      </c>
      <c r="F1478" s="63">
        <v>190.313070445601</v>
      </c>
      <c r="G1478" s="64">
        <v>0.28546399246489701</v>
      </c>
      <c r="H1478" s="89">
        <v>58.245057532400097</v>
      </c>
      <c r="I1478" s="91">
        <v>0.29317776666095902</v>
      </c>
      <c r="J1478" s="89">
        <v>42.292866142699999</v>
      </c>
      <c r="K1478" s="90">
        <v>0.33955794510162801</v>
      </c>
      <c r="L1478" s="89">
        <v>37.845833307900001</v>
      </c>
      <c r="M1478" s="88">
        <v>0.14897434847183</v>
      </c>
      <c r="N1478" s="89">
        <v>44.668538269400003</v>
      </c>
      <c r="O1478" s="91">
        <v>0.240152825905464</v>
      </c>
    </row>
    <row r="1479" spans="1:15" customFormat="1" x14ac:dyDescent="0.3">
      <c r="A1479" s="58" t="s">
        <v>238</v>
      </c>
      <c r="B1479" s="59">
        <v>565.81375742830005</v>
      </c>
      <c r="C1479" s="60">
        <v>0.37776434760361499</v>
      </c>
      <c r="D1479" s="59">
        <v>36.169972327300101</v>
      </c>
      <c r="E1479" s="60">
        <v>0.388260678765185</v>
      </c>
      <c r="F1479" s="59">
        <v>238.7949372301</v>
      </c>
      <c r="G1479" s="60">
        <v>0.35818536268949602</v>
      </c>
      <c r="H1479" s="86">
        <v>66.964989553800095</v>
      </c>
      <c r="I1479" s="87">
        <v>0.337069734559649</v>
      </c>
      <c r="J1479" s="86">
        <v>42.660505195699997</v>
      </c>
      <c r="K1479" s="87">
        <v>0.342509619290711</v>
      </c>
      <c r="L1479" s="86">
        <v>113.6101361528</v>
      </c>
      <c r="M1479" s="90">
        <v>0.44720896684883898</v>
      </c>
      <c r="N1479" s="86">
        <v>77.333329502099801</v>
      </c>
      <c r="O1479" s="87">
        <v>0.415769540176117</v>
      </c>
    </row>
    <row r="1480" spans="1:15" customFormat="1" x14ac:dyDescent="0.3">
      <c r="A1480" s="58" t="s">
        <v>239</v>
      </c>
      <c r="B1480" s="63">
        <v>251.54772765070001</v>
      </c>
      <c r="C1480" s="64">
        <v>0.16794530352008999</v>
      </c>
      <c r="D1480" s="63">
        <v>7.2801111741</v>
      </c>
      <c r="E1480" s="62">
        <v>7.8147168053226607E-2</v>
      </c>
      <c r="F1480" s="63">
        <v>110.7198711426</v>
      </c>
      <c r="G1480" s="64">
        <v>0.16607654107813999</v>
      </c>
      <c r="H1480" s="89">
        <v>37.4042907157</v>
      </c>
      <c r="I1480" s="91">
        <v>0.18827531262143701</v>
      </c>
      <c r="J1480" s="89">
        <v>19.086757660100002</v>
      </c>
      <c r="K1480" s="91">
        <v>0.15324239761496899</v>
      </c>
      <c r="L1480" s="89">
        <v>48.135972199900003</v>
      </c>
      <c r="M1480" s="91">
        <v>0.18947991019770599</v>
      </c>
      <c r="N1480" s="89">
        <v>22.992725352699999</v>
      </c>
      <c r="O1480" s="91">
        <v>0.123616491218424</v>
      </c>
    </row>
    <row r="1481" spans="1:15" customFormat="1" x14ac:dyDescent="0.3">
      <c r="A1481" s="58" t="s">
        <v>342</v>
      </c>
      <c r="B1481" s="59">
        <v>113.27116793419999</v>
      </c>
      <c r="C1481" s="60">
        <v>7.5625253531211398E-2</v>
      </c>
      <c r="D1481" s="59">
        <v>17.8668032094</v>
      </c>
      <c r="E1481" s="61">
        <v>0.19178828998466799</v>
      </c>
      <c r="F1481" s="59">
        <v>40.088042224600002</v>
      </c>
      <c r="G1481" s="60">
        <v>6.0130880957053399E-2</v>
      </c>
      <c r="H1481" s="86">
        <v>15.8685823828</v>
      </c>
      <c r="I1481" s="87">
        <v>7.9874855312432394E-2</v>
      </c>
      <c r="J1481" s="86">
        <v>4.9018930776999996</v>
      </c>
      <c r="K1481" s="87">
        <v>3.9355969277551597E-2</v>
      </c>
      <c r="L1481" s="86">
        <v>23.175209311500002</v>
      </c>
      <c r="M1481" s="87">
        <v>9.1225675486932098E-2</v>
      </c>
      <c r="N1481" s="86">
        <v>13.967955098699999</v>
      </c>
      <c r="O1481" s="87">
        <v>7.5096343400415003E-2</v>
      </c>
    </row>
    <row r="1482" spans="1:15" customFormat="1" x14ac:dyDescent="0.3">
      <c r="A1482" s="58" t="s">
        <v>88</v>
      </c>
      <c r="B1482" s="63">
        <v>22.7057781279</v>
      </c>
      <c r="C1482" s="64">
        <v>1.5159464309076101E-2</v>
      </c>
      <c r="D1482" s="63">
        <v>1.0561031890000001</v>
      </c>
      <c r="E1482" s="64">
        <v>1.1336567727969401E-2</v>
      </c>
      <c r="F1482" s="63">
        <v>12.9523586683</v>
      </c>
      <c r="G1482" s="64">
        <v>1.9428155978110401E-2</v>
      </c>
      <c r="H1482" s="89">
        <v>4.6725301822</v>
      </c>
      <c r="I1482" s="91">
        <v>2.3519282519573401E-2</v>
      </c>
      <c r="J1482" s="89">
        <v>1.1574203087999999</v>
      </c>
      <c r="K1482" s="91">
        <v>9.2926135662918501E-3</v>
      </c>
      <c r="L1482" s="89">
        <v>2.1484516388000001</v>
      </c>
      <c r="M1482" s="91">
        <v>8.4570520751793207E-3</v>
      </c>
      <c r="N1482" s="89">
        <v>1.8763344496000001</v>
      </c>
      <c r="O1482" s="91">
        <v>1.0087794180717599E-2</v>
      </c>
    </row>
    <row r="1483" spans="1:15" customFormat="1" x14ac:dyDescent="0.3">
      <c r="A1483" s="58" t="s">
        <v>343</v>
      </c>
      <c r="B1483" s="59">
        <v>544.45711525599995</v>
      </c>
      <c r="C1483" s="60">
        <v>0.36350563103600803</v>
      </c>
      <c r="D1483" s="59">
        <v>30.7859991648</v>
      </c>
      <c r="E1483" s="60">
        <v>0.33046729546895198</v>
      </c>
      <c r="F1483" s="59">
        <v>264.12456635969897</v>
      </c>
      <c r="G1483" s="60">
        <v>0.39617905929719999</v>
      </c>
      <c r="H1483" s="86">
        <v>73.7576651010001</v>
      </c>
      <c r="I1483" s="87">
        <v>0.37126081498690799</v>
      </c>
      <c r="J1483" s="86">
        <v>56.746145179199999</v>
      </c>
      <c r="K1483" s="90">
        <v>0.45559940025047602</v>
      </c>
      <c r="L1483" s="86">
        <v>66.972847403300193</v>
      </c>
      <c r="M1483" s="88">
        <v>0.26362839539134397</v>
      </c>
      <c r="N1483" s="86">
        <v>69.830124677299906</v>
      </c>
      <c r="O1483" s="87">
        <v>0.37542983102432598</v>
      </c>
    </row>
    <row r="1484" spans="1:15" customFormat="1" x14ac:dyDescent="0.3">
      <c r="A1484" s="58" t="s">
        <v>344</v>
      </c>
      <c r="B1484" s="63">
        <v>364.81889558490002</v>
      </c>
      <c r="C1484" s="64">
        <v>0.24357055705130101</v>
      </c>
      <c r="D1484" s="63">
        <v>25.1469143835</v>
      </c>
      <c r="E1484" s="64">
        <v>0.26993545803789398</v>
      </c>
      <c r="F1484" s="63">
        <v>150.807913367201</v>
      </c>
      <c r="G1484" s="64">
        <v>0.22620742203519301</v>
      </c>
      <c r="H1484" s="89">
        <v>53.272873098499801</v>
      </c>
      <c r="I1484" s="91">
        <v>0.26815016793386898</v>
      </c>
      <c r="J1484" s="89">
        <v>23.9886507378</v>
      </c>
      <c r="K1484" s="91">
        <v>0.19259836689252099</v>
      </c>
      <c r="L1484" s="89">
        <v>71.311181511400093</v>
      </c>
      <c r="M1484" s="91">
        <v>0.28070558568463799</v>
      </c>
      <c r="N1484" s="89">
        <v>36.960680451400002</v>
      </c>
      <c r="O1484" s="91">
        <v>0.19871283461883901</v>
      </c>
    </row>
    <row r="1485" spans="1:15" customFormat="1" x14ac:dyDescent="0.3">
      <c r="A1485" s="65" t="s">
        <v>1</v>
      </c>
      <c r="H1485" s="84"/>
      <c r="I1485" s="84"/>
      <c r="J1485" s="84"/>
      <c r="K1485" s="84"/>
      <c r="L1485" s="84"/>
      <c r="M1485" s="84"/>
      <c r="N1485" s="84"/>
      <c r="O1485" s="84"/>
    </row>
    <row r="1486" spans="1:15" customFormat="1" x14ac:dyDescent="0.3">
      <c r="A1486" s="65" t="s">
        <v>1</v>
      </c>
      <c r="H1486" s="84"/>
      <c r="I1486" s="84"/>
      <c r="J1486" s="84"/>
      <c r="K1486" s="84"/>
      <c r="L1486" s="84"/>
      <c r="M1486" s="84"/>
      <c r="N1486" s="84"/>
      <c r="O1486" s="84"/>
    </row>
    <row r="1487" spans="1:15" customFormat="1" x14ac:dyDescent="0.3">
      <c r="A1487" s="53" t="s">
        <v>475</v>
      </c>
      <c r="H1487" s="84"/>
      <c r="I1487" s="84"/>
      <c r="J1487" s="84"/>
      <c r="K1487" s="84"/>
      <c r="L1487" s="84"/>
      <c r="M1487" s="84"/>
      <c r="N1487" s="84"/>
      <c r="O1487" s="84"/>
    </row>
    <row r="1488" spans="1:15" customFormat="1" x14ac:dyDescent="0.3">
      <c r="A1488" s="54" t="s">
        <v>1</v>
      </c>
      <c r="H1488" s="84"/>
      <c r="I1488" s="84"/>
      <c r="J1488" s="84"/>
      <c r="K1488" s="84"/>
      <c r="L1488" s="84"/>
      <c r="M1488" s="84"/>
      <c r="N1488" s="84"/>
      <c r="O1488" s="84"/>
    </row>
    <row r="1489" spans="1:15" customFormat="1" ht="25.5" customHeight="1" x14ac:dyDescent="0.3">
      <c r="A1489" s="114" t="s">
        <v>1</v>
      </c>
      <c r="B1489" s="113" t="s">
        <v>504</v>
      </c>
      <c r="C1489" s="113" t="s">
        <v>1</v>
      </c>
      <c r="D1489" s="113" t="s">
        <v>498</v>
      </c>
      <c r="E1489" s="113" t="s">
        <v>1</v>
      </c>
      <c r="F1489" s="113" t="s">
        <v>499</v>
      </c>
      <c r="G1489" s="113" t="s">
        <v>1</v>
      </c>
      <c r="H1489" s="118" t="s">
        <v>500</v>
      </c>
      <c r="I1489" s="118" t="s">
        <v>1</v>
      </c>
      <c r="J1489" s="118" t="s">
        <v>501</v>
      </c>
      <c r="K1489" s="118" t="s">
        <v>1</v>
      </c>
      <c r="L1489" s="118" t="s">
        <v>502</v>
      </c>
      <c r="M1489" s="118" t="s">
        <v>1</v>
      </c>
      <c r="N1489" s="118" t="s">
        <v>503</v>
      </c>
      <c r="O1489" s="118" t="s">
        <v>1</v>
      </c>
    </row>
    <row r="1490" spans="1:15" customFormat="1" x14ac:dyDescent="0.3">
      <c r="A1490" s="115" t="s">
        <v>1</v>
      </c>
      <c r="B1490" s="55" t="s">
        <v>14</v>
      </c>
      <c r="C1490" s="55" t="s">
        <v>15</v>
      </c>
      <c r="D1490" s="55" t="s">
        <v>14</v>
      </c>
      <c r="E1490" s="55" t="s">
        <v>15</v>
      </c>
      <c r="F1490" s="55" t="s">
        <v>14</v>
      </c>
      <c r="G1490" s="55" t="s">
        <v>15</v>
      </c>
      <c r="H1490" s="80" t="s">
        <v>14</v>
      </c>
      <c r="I1490" s="80" t="s">
        <v>15</v>
      </c>
      <c r="J1490" s="80" t="s">
        <v>14</v>
      </c>
      <c r="K1490" s="80" t="s">
        <v>15</v>
      </c>
      <c r="L1490" s="80" t="s">
        <v>14</v>
      </c>
      <c r="M1490" s="80" t="s">
        <v>15</v>
      </c>
      <c r="N1490" s="80" t="s">
        <v>14</v>
      </c>
      <c r="O1490" s="80" t="s">
        <v>15</v>
      </c>
    </row>
    <row r="1491" spans="1:15" customFormat="1" x14ac:dyDescent="0.3">
      <c r="A1491" s="56" t="s">
        <v>16</v>
      </c>
      <c r="B1491" s="57">
        <v>1497.7955463971</v>
      </c>
      <c r="C1491" s="57">
        <v>1497.7955463971</v>
      </c>
      <c r="D1491" s="57">
        <v>93.158989064599993</v>
      </c>
      <c r="E1491" s="57">
        <v>93.158989064599993</v>
      </c>
      <c r="F1491" s="57">
        <v>666.67977562529995</v>
      </c>
      <c r="G1491" s="57">
        <v>666.67977562529995</v>
      </c>
      <c r="H1491" s="85">
        <v>198.6680579355</v>
      </c>
      <c r="I1491" s="85">
        <v>198.6680579355</v>
      </c>
      <c r="J1491" s="85">
        <v>124.5527214215</v>
      </c>
      <c r="K1491" s="85">
        <v>124.5527214215</v>
      </c>
      <c r="L1491" s="85">
        <v>254.04261670630001</v>
      </c>
      <c r="M1491" s="85">
        <v>254.04261670630001</v>
      </c>
      <c r="N1491" s="85">
        <v>186.00046908039999</v>
      </c>
      <c r="O1491" s="85">
        <v>186.00046908039999</v>
      </c>
    </row>
    <row r="1492" spans="1:15" customFormat="1" x14ac:dyDescent="0.3">
      <c r="A1492" s="58" t="s">
        <v>341</v>
      </c>
      <c r="B1492" s="59">
        <v>781.71276318929699</v>
      </c>
      <c r="C1492" s="60">
        <v>0.52190885803452003</v>
      </c>
      <c r="D1492" s="59">
        <v>55.562129801399998</v>
      </c>
      <c r="E1492" s="60">
        <v>0.59642263574662802</v>
      </c>
      <c r="F1492" s="59">
        <v>386.320003178501</v>
      </c>
      <c r="G1492" s="61">
        <v>0.57946861042268505</v>
      </c>
      <c r="H1492" s="86">
        <v>81.3615928910002</v>
      </c>
      <c r="I1492" s="88">
        <v>0.40953535126122298</v>
      </c>
      <c r="J1492" s="86">
        <v>47.627704455999996</v>
      </c>
      <c r="K1492" s="88">
        <v>0.38238991418599899</v>
      </c>
      <c r="L1492" s="86">
        <v>122.7188952322</v>
      </c>
      <c r="M1492" s="87">
        <v>0.48306420719196103</v>
      </c>
      <c r="N1492" s="86">
        <v>85.226838079999993</v>
      </c>
      <c r="O1492" s="87">
        <v>0.45820765131059998</v>
      </c>
    </row>
    <row r="1493" spans="1:15" customFormat="1" x14ac:dyDescent="0.3">
      <c r="A1493" s="58" t="s">
        <v>237</v>
      </c>
      <c r="B1493" s="63">
        <v>246.49061325369999</v>
      </c>
      <c r="C1493" s="64">
        <v>0.164568931885681</v>
      </c>
      <c r="D1493" s="63">
        <v>9.0506314631000002</v>
      </c>
      <c r="E1493" s="64">
        <v>9.7152529820004205E-2</v>
      </c>
      <c r="F1493" s="63">
        <v>100.2381001629</v>
      </c>
      <c r="G1493" s="64">
        <v>0.15035419376399001</v>
      </c>
      <c r="H1493" s="89">
        <v>41.121580337499999</v>
      </c>
      <c r="I1493" s="91">
        <v>0.20698637095879099</v>
      </c>
      <c r="J1493" s="89">
        <v>32.415969509999996</v>
      </c>
      <c r="K1493" s="90">
        <v>0.26025902236451998</v>
      </c>
      <c r="L1493" s="89">
        <v>56.020971102399997</v>
      </c>
      <c r="M1493" s="90">
        <v>0.22051800532020999</v>
      </c>
      <c r="N1493" s="89">
        <v>23.247398332300001</v>
      </c>
      <c r="O1493" s="91">
        <v>0.124985697333113</v>
      </c>
    </row>
    <row r="1494" spans="1:15" customFormat="1" x14ac:dyDescent="0.3">
      <c r="A1494" s="58" t="s">
        <v>238</v>
      </c>
      <c r="B1494" s="59">
        <v>200.2324788013</v>
      </c>
      <c r="C1494" s="60">
        <v>0.13368478714131099</v>
      </c>
      <c r="D1494" s="59">
        <v>13.3792581113</v>
      </c>
      <c r="E1494" s="60">
        <v>0.143617467789633</v>
      </c>
      <c r="F1494" s="59">
        <v>83.020589409400102</v>
      </c>
      <c r="G1494" s="60">
        <v>0.124528435456936</v>
      </c>
      <c r="H1494" s="86">
        <v>34.8375856738</v>
      </c>
      <c r="I1494" s="87">
        <v>0.175355746846383</v>
      </c>
      <c r="J1494" s="86">
        <v>23.6353551867</v>
      </c>
      <c r="K1494" s="87">
        <v>0.18976185278774699</v>
      </c>
      <c r="L1494" s="86">
        <v>33.056158896500001</v>
      </c>
      <c r="M1494" s="87">
        <v>0.13012052593804099</v>
      </c>
      <c r="N1494" s="86">
        <v>19.0608243864</v>
      </c>
      <c r="O1494" s="87">
        <v>0.102477292023177</v>
      </c>
    </row>
    <row r="1495" spans="1:15" customFormat="1" x14ac:dyDescent="0.3">
      <c r="A1495" s="58" t="s">
        <v>239</v>
      </c>
      <c r="B1495" s="63">
        <v>158.46825384670001</v>
      </c>
      <c r="C1495" s="64">
        <v>0.105800991482376</v>
      </c>
      <c r="D1495" s="63">
        <v>7.2845509517</v>
      </c>
      <c r="E1495" s="64">
        <v>7.8194826122990793E-2</v>
      </c>
      <c r="F1495" s="63">
        <v>51.963683414199998</v>
      </c>
      <c r="G1495" s="62">
        <v>7.7943992474440393E-2</v>
      </c>
      <c r="H1495" s="89">
        <v>22.889615434700001</v>
      </c>
      <c r="I1495" s="91">
        <v>0.11521537821712299</v>
      </c>
      <c r="J1495" s="89">
        <v>15.5505537035</v>
      </c>
      <c r="K1495" s="91">
        <v>0.124851175679054</v>
      </c>
      <c r="L1495" s="89">
        <v>28.004047903899998</v>
      </c>
      <c r="M1495" s="91">
        <v>0.11023366184373599</v>
      </c>
      <c r="N1495" s="89">
        <v>36.9606884815</v>
      </c>
      <c r="O1495" s="90">
        <v>0.198712877791311</v>
      </c>
    </row>
    <row r="1496" spans="1:15" customFormat="1" x14ac:dyDescent="0.3">
      <c r="A1496" s="58" t="s">
        <v>342</v>
      </c>
      <c r="B1496" s="59">
        <v>46.396228176000001</v>
      </c>
      <c r="C1496" s="60">
        <v>3.09763427242154E-2</v>
      </c>
      <c r="D1496" s="59">
        <v>0.70181832960000001</v>
      </c>
      <c r="E1496" s="60">
        <v>7.5335545892767503E-3</v>
      </c>
      <c r="F1496" s="59">
        <v>11.6333110096</v>
      </c>
      <c r="G1496" s="60">
        <v>1.74496233948131E-2</v>
      </c>
      <c r="H1496" s="86">
        <v>12.7439909391</v>
      </c>
      <c r="I1496" s="90">
        <v>6.4147156173628497E-2</v>
      </c>
      <c r="J1496" s="86">
        <v>2.0357669641</v>
      </c>
      <c r="K1496" s="87">
        <v>1.6344620501793299E-2</v>
      </c>
      <c r="L1496" s="86">
        <v>10.9761525886</v>
      </c>
      <c r="M1496" s="87">
        <v>4.3205949973698997E-2</v>
      </c>
      <c r="N1496" s="86">
        <v>10.3409553091</v>
      </c>
      <c r="O1496" s="87">
        <v>5.5596393709254802E-2</v>
      </c>
    </row>
    <row r="1497" spans="1:15" customFormat="1" x14ac:dyDescent="0.3">
      <c r="A1497" s="58" t="s">
        <v>88</v>
      </c>
      <c r="B1497" s="63">
        <v>64.495209130099994</v>
      </c>
      <c r="C1497" s="64">
        <v>4.3060088731897497E-2</v>
      </c>
      <c r="D1497" s="63">
        <v>7.1806004075000001</v>
      </c>
      <c r="E1497" s="64">
        <v>7.7078985931467101E-2</v>
      </c>
      <c r="F1497" s="63">
        <v>33.504088450700003</v>
      </c>
      <c r="G1497" s="64">
        <v>5.0255144487134702E-2</v>
      </c>
      <c r="H1497" s="89">
        <v>5.7136926594000004</v>
      </c>
      <c r="I1497" s="91">
        <v>2.8759996542851499E-2</v>
      </c>
      <c r="J1497" s="89">
        <v>3.2873716011999998</v>
      </c>
      <c r="K1497" s="91">
        <v>2.6393414480886199E-2</v>
      </c>
      <c r="L1497" s="89">
        <v>3.2663909826999999</v>
      </c>
      <c r="M1497" s="88">
        <v>1.2857649732352899E-2</v>
      </c>
      <c r="N1497" s="89">
        <v>11.1637644911</v>
      </c>
      <c r="O1497" s="91">
        <v>6.0020087832543999E-2</v>
      </c>
    </row>
    <row r="1498" spans="1:15" customFormat="1" x14ac:dyDescent="0.3">
      <c r="A1498" s="58" t="s">
        <v>343</v>
      </c>
      <c r="B1498" s="59">
        <v>1028.203376443</v>
      </c>
      <c r="C1498" s="60">
        <v>0.68647778992020003</v>
      </c>
      <c r="D1498" s="59">
        <v>64.612761264499895</v>
      </c>
      <c r="E1498" s="60">
        <v>0.69357516556663201</v>
      </c>
      <c r="F1498" s="59">
        <v>486.5581033414</v>
      </c>
      <c r="G1498" s="61">
        <v>0.729822804186676</v>
      </c>
      <c r="H1498" s="86">
        <v>122.48317322849999</v>
      </c>
      <c r="I1498" s="88">
        <v>0.616521722220014</v>
      </c>
      <c r="J1498" s="86">
        <v>80.043673966</v>
      </c>
      <c r="K1498" s="87">
        <v>0.64264893655051902</v>
      </c>
      <c r="L1498" s="86">
        <v>178.73986633460001</v>
      </c>
      <c r="M1498" s="87">
        <v>0.70358221251217101</v>
      </c>
      <c r="N1498" s="86">
        <v>108.4742364123</v>
      </c>
      <c r="O1498" s="88">
        <v>0.58319334864371397</v>
      </c>
    </row>
    <row r="1499" spans="1:15" customFormat="1" x14ac:dyDescent="0.3">
      <c r="A1499" s="58" t="s">
        <v>344</v>
      </c>
      <c r="B1499" s="63">
        <v>204.8644820227</v>
      </c>
      <c r="C1499" s="64">
        <v>0.13677733420659099</v>
      </c>
      <c r="D1499" s="63">
        <v>7.9863692813</v>
      </c>
      <c r="E1499" s="64">
        <v>8.5728380712267599E-2</v>
      </c>
      <c r="F1499" s="63">
        <v>63.596994423799899</v>
      </c>
      <c r="G1499" s="62">
        <v>9.5393615869253504E-2</v>
      </c>
      <c r="H1499" s="89">
        <v>35.633606373799999</v>
      </c>
      <c r="I1499" s="91">
        <v>0.179362534390752</v>
      </c>
      <c r="J1499" s="89">
        <v>17.586320667599999</v>
      </c>
      <c r="K1499" s="91">
        <v>0.14119579618084799</v>
      </c>
      <c r="L1499" s="89">
        <v>38.980200492500003</v>
      </c>
      <c r="M1499" s="91">
        <v>0.15343961181743501</v>
      </c>
      <c r="N1499" s="89">
        <v>47.301643790599996</v>
      </c>
      <c r="O1499" s="90">
        <v>0.25430927150056598</v>
      </c>
    </row>
    <row r="1500" spans="1:15" customFormat="1" x14ac:dyDescent="0.3">
      <c r="A1500" s="65" t="s">
        <v>1</v>
      </c>
      <c r="H1500" s="84"/>
      <c r="I1500" s="84"/>
      <c r="J1500" s="84"/>
      <c r="K1500" s="84"/>
      <c r="L1500" s="84"/>
      <c r="M1500" s="84"/>
      <c r="N1500" s="84"/>
      <c r="O1500" s="84"/>
    </row>
    <row r="1501" spans="1:15" customFormat="1" x14ac:dyDescent="0.3">
      <c r="A1501" s="65" t="s">
        <v>1</v>
      </c>
      <c r="H1501" s="84"/>
      <c r="I1501" s="84"/>
      <c r="J1501" s="84"/>
      <c r="K1501" s="84"/>
      <c r="L1501" s="84"/>
      <c r="M1501" s="84"/>
      <c r="N1501" s="84"/>
      <c r="O1501" s="84"/>
    </row>
    <row r="1502" spans="1:15" customFormat="1" x14ac:dyDescent="0.3">
      <c r="A1502" s="53" t="s">
        <v>476</v>
      </c>
      <c r="H1502" s="84"/>
      <c r="I1502" s="84"/>
      <c r="J1502" s="84"/>
      <c r="K1502" s="84"/>
      <c r="L1502" s="84"/>
      <c r="M1502" s="84"/>
      <c r="N1502" s="84"/>
      <c r="O1502" s="84"/>
    </row>
    <row r="1503" spans="1:15" customFormat="1" x14ac:dyDescent="0.3">
      <c r="A1503" s="54" t="s">
        <v>1</v>
      </c>
      <c r="H1503" s="84"/>
      <c r="I1503" s="84"/>
      <c r="J1503" s="84"/>
      <c r="K1503" s="84"/>
      <c r="L1503" s="84"/>
      <c r="M1503" s="84"/>
      <c r="N1503" s="84"/>
      <c r="O1503" s="84"/>
    </row>
    <row r="1504" spans="1:15" customFormat="1" ht="25.5" customHeight="1" x14ac:dyDescent="0.3">
      <c r="A1504" s="114" t="s">
        <v>1</v>
      </c>
      <c r="B1504" s="113" t="s">
        <v>504</v>
      </c>
      <c r="C1504" s="113" t="s">
        <v>1</v>
      </c>
      <c r="D1504" s="113" t="s">
        <v>498</v>
      </c>
      <c r="E1504" s="113" t="s">
        <v>1</v>
      </c>
      <c r="F1504" s="113" t="s">
        <v>499</v>
      </c>
      <c r="G1504" s="113" t="s">
        <v>1</v>
      </c>
      <c r="H1504" s="118" t="s">
        <v>500</v>
      </c>
      <c r="I1504" s="118" t="s">
        <v>1</v>
      </c>
      <c r="J1504" s="118" t="s">
        <v>501</v>
      </c>
      <c r="K1504" s="118" t="s">
        <v>1</v>
      </c>
      <c r="L1504" s="118" t="s">
        <v>502</v>
      </c>
      <c r="M1504" s="118" t="s">
        <v>1</v>
      </c>
      <c r="N1504" s="118" t="s">
        <v>503</v>
      </c>
      <c r="O1504" s="118" t="s">
        <v>1</v>
      </c>
    </row>
    <row r="1505" spans="1:15" customFormat="1" x14ac:dyDescent="0.3">
      <c r="A1505" s="115" t="s">
        <v>1</v>
      </c>
      <c r="B1505" s="55" t="s">
        <v>14</v>
      </c>
      <c r="C1505" s="55" t="s">
        <v>15</v>
      </c>
      <c r="D1505" s="55" t="s">
        <v>14</v>
      </c>
      <c r="E1505" s="55" t="s">
        <v>15</v>
      </c>
      <c r="F1505" s="55" t="s">
        <v>14</v>
      </c>
      <c r="G1505" s="55" t="s">
        <v>15</v>
      </c>
      <c r="H1505" s="80" t="s">
        <v>14</v>
      </c>
      <c r="I1505" s="80" t="s">
        <v>15</v>
      </c>
      <c r="J1505" s="80" t="s">
        <v>14</v>
      </c>
      <c r="K1505" s="80" t="s">
        <v>15</v>
      </c>
      <c r="L1505" s="80" t="s">
        <v>14</v>
      </c>
      <c r="M1505" s="80" t="s">
        <v>15</v>
      </c>
      <c r="N1505" s="80" t="s">
        <v>14</v>
      </c>
      <c r="O1505" s="80" t="s">
        <v>15</v>
      </c>
    </row>
    <row r="1506" spans="1:15" customFormat="1" x14ac:dyDescent="0.3">
      <c r="A1506" s="56" t="s">
        <v>16</v>
      </c>
      <c r="B1506" s="57">
        <v>1497.7955463971</v>
      </c>
      <c r="C1506" s="57">
        <v>1497.7955463971</v>
      </c>
      <c r="D1506" s="57">
        <v>93.158989064599993</v>
      </c>
      <c r="E1506" s="57">
        <v>93.158989064599993</v>
      </c>
      <c r="F1506" s="57">
        <v>666.67977562529995</v>
      </c>
      <c r="G1506" s="57">
        <v>666.67977562529995</v>
      </c>
      <c r="H1506" s="85">
        <v>198.6680579355</v>
      </c>
      <c r="I1506" s="85">
        <v>198.6680579355</v>
      </c>
      <c r="J1506" s="85">
        <v>124.5527214215</v>
      </c>
      <c r="K1506" s="85">
        <v>124.5527214215</v>
      </c>
      <c r="L1506" s="85">
        <v>254.04261670630001</v>
      </c>
      <c r="M1506" s="85">
        <v>254.04261670630001</v>
      </c>
      <c r="N1506" s="85">
        <v>186.00046908039999</v>
      </c>
      <c r="O1506" s="85">
        <v>186.00046908039999</v>
      </c>
    </row>
    <row r="1507" spans="1:15" customFormat="1" x14ac:dyDescent="0.3">
      <c r="A1507" s="58" t="s">
        <v>341</v>
      </c>
      <c r="B1507" s="59">
        <v>33.251076113800003</v>
      </c>
      <c r="C1507" s="60">
        <v>2.2200010003891699E-2</v>
      </c>
      <c r="D1507" s="59">
        <v>3.0586550472999998</v>
      </c>
      <c r="E1507" s="60">
        <v>3.28326345960991E-2</v>
      </c>
      <c r="F1507" s="59">
        <v>20.648512221200001</v>
      </c>
      <c r="G1507" s="60">
        <v>3.09721593126672E-2</v>
      </c>
      <c r="H1507" s="86">
        <v>0</v>
      </c>
      <c r="I1507" s="88">
        <v>0</v>
      </c>
      <c r="J1507" s="86">
        <v>0</v>
      </c>
      <c r="K1507" s="87">
        <v>0</v>
      </c>
      <c r="L1507" s="86">
        <v>6.9197336310000104</v>
      </c>
      <c r="M1507" s="87">
        <v>2.7238475657019201E-2</v>
      </c>
      <c r="N1507" s="86">
        <v>2.6241752143000001</v>
      </c>
      <c r="O1507" s="87">
        <v>1.41084333134971E-2</v>
      </c>
    </row>
    <row r="1508" spans="1:15" customFormat="1" x14ac:dyDescent="0.3">
      <c r="A1508" s="58" t="s">
        <v>237</v>
      </c>
      <c r="B1508" s="63">
        <v>81.560879124400302</v>
      </c>
      <c r="C1508" s="64">
        <v>5.4453946882531599E-2</v>
      </c>
      <c r="D1508" s="63">
        <v>4.4573655295999997</v>
      </c>
      <c r="E1508" s="64">
        <v>4.7846864530797902E-2</v>
      </c>
      <c r="F1508" s="63">
        <v>38.552817255000001</v>
      </c>
      <c r="G1508" s="64">
        <v>5.7828088783464397E-2</v>
      </c>
      <c r="H1508" s="89">
        <v>12.2624710739</v>
      </c>
      <c r="I1508" s="91">
        <v>6.1723415436421902E-2</v>
      </c>
      <c r="J1508" s="89">
        <v>4.0073616996999997</v>
      </c>
      <c r="K1508" s="91">
        <v>3.2174019595594801E-2</v>
      </c>
      <c r="L1508" s="89">
        <v>12.1533810427</v>
      </c>
      <c r="M1508" s="91">
        <v>4.7839930167112799E-2</v>
      </c>
      <c r="N1508" s="89">
        <v>11.683780474000001</v>
      </c>
      <c r="O1508" s="91">
        <v>6.2815865636067905E-2</v>
      </c>
    </row>
    <row r="1509" spans="1:15" customFormat="1" x14ac:dyDescent="0.3">
      <c r="A1509" s="58" t="s">
        <v>238</v>
      </c>
      <c r="B1509" s="59">
        <v>347.0084511188</v>
      </c>
      <c r="C1509" s="60">
        <v>0.23167945181404601</v>
      </c>
      <c r="D1509" s="59">
        <v>26.9700658647</v>
      </c>
      <c r="E1509" s="60">
        <v>0.28950578076795103</v>
      </c>
      <c r="F1509" s="59">
        <v>141.39022637069999</v>
      </c>
      <c r="G1509" s="60">
        <v>0.21208116931113699</v>
      </c>
      <c r="H1509" s="86">
        <v>40.782242886600002</v>
      </c>
      <c r="I1509" s="87">
        <v>0.20527830850312401</v>
      </c>
      <c r="J1509" s="86">
        <v>24.575210716800001</v>
      </c>
      <c r="K1509" s="87">
        <v>0.19730769778714699</v>
      </c>
      <c r="L1509" s="86">
        <v>63.616921885899899</v>
      </c>
      <c r="M1509" s="87">
        <v>0.25041830662391501</v>
      </c>
      <c r="N1509" s="86">
        <v>41.401339503000003</v>
      </c>
      <c r="O1509" s="87">
        <v>0.22258728543907</v>
      </c>
    </row>
    <row r="1510" spans="1:15" customFormat="1" x14ac:dyDescent="0.3">
      <c r="A1510" s="58" t="s">
        <v>239</v>
      </c>
      <c r="B1510" s="63">
        <v>662.58433876260005</v>
      </c>
      <c r="C1510" s="64">
        <v>0.44237301970647802</v>
      </c>
      <c r="D1510" s="63">
        <v>34.398916539699997</v>
      </c>
      <c r="E1510" s="64">
        <v>0.369249568775875</v>
      </c>
      <c r="F1510" s="63">
        <v>295.48528961360103</v>
      </c>
      <c r="G1510" s="64">
        <v>0.44321921920678498</v>
      </c>
      <c r="H1510" s="89">
        <v>101.1249709762</v>
      </c>
      <c r="I1510" s="91">
        <v>0.50901474563682203</v>
      </c>
      <c r="J1510" s="89">
        <v>71.160652231</v>
      </c>
      <c r="K1510" s="90">
        <v>0.57132956565585302</v>
      </c>
      <c r="L1510" s="89">
        <v>105.756610157</v>
      </c>
      <c r="M1510" s="91">
        <v>0.41629476002156701</v>
      </c>
      <c r="N1510" s="89">
        <v>80.208278505600205</v>
      </c>
      <c r="O1510" s="91">
        <v>0.43122621626792501</v>
      </c>
    </row>
    <row r="1511" spans="1:15" customFormat="1" x14ac:dyDescent="0.3">
      <c r="A1511" s="58" t="s">
        <v>342</v>
      </c>
      <c r="B1511" s="59">
        <v>357.32093914249998</v>
      </c>
      <c r="C1511" s="60">
        <v>0.23856456243445501</v>
      </c>
      <c r="D1511" s="59">
        <v>23.876305865700001</v>
      </c>
      <c r="E1511" s="60">
        <v>0.25629631778360401</v>
      </c>
      <c r="F1511" s="59">
        <v>161.63179853079899</v>
      </c>
      <c r="G1511" s="60">
        <v>0.242442930534679</v>
      </c>
      <c r="H1511" s="86">
        <v>41.777033377999999</v>
      </c>
      <c r="I1511" s="87">
        <v>0.210285608125104</v>
      </c>
      <c r="J1511" s="86">
        <v>23.6520764652</v>
      </c>
      <c r="K1511" s="87">
        <v>0.18989610339511401</v>
      </c>
      <c r="L1511" s="86">
        <v>62.463679087499997</v>
      </c>
      <c r="M1511" s="87">
        <v>0.24587874230454199</v>
      </c>
      <c r="N1511" s="86">
        <v>49.235475623100001</v>
      </c>
      <c r="O1511" s="87">
        <v>0.26470619061620598</v>
      </c>
    </row>
    <row r="1512" spans="1:15" customFormat="1" x14ac:dyDescent="0.3">
      <c r="A1512" s="58" t="s">
        <v>88</v>
      </c>
      <c r="B1512" s="63">
        <v>16.069862135000001</v>
      </c>
      <c r="C1512" s="64">
        <v>1.07290091585968E-2</v>
      </c>
      <c r="D1512" s="63">
        <v>0.397680217599999</v>
      </c>
      <c r="E1512" s="64">
        <v>4.2688335456735503E-3</v>
      </c>
      <c r="F1512" s="63">
        <v>8.9711316340000007</v>
      </c>
      <c r="G1512" s="64">
        <v>1.3456432851267601E-2</v>
      </c>
      <c r="H1512" s="89">
        <v>2.7213396207999998</v>
      </c>
      <c r="I1512" s="91">
        <v>1.3697922298528301E-2</v>
      </c>
      <c r="J1512" s="89">
        <v>1.1574203087999999</v>
      </c>
      <c r="K1512" s="91">
        <v>9.2926135662918501E-3</v>
      </c>
      <c r="L1512" s="89">
        <v>3.1322909021999998</v>
      </c>
      <c r="M1512" s="91">
        <v>1.2329785225843701E-2</v>
      </c>
      <c r="N1512" s="89">
        <v>0.847419760399999</v>
      </c>
      <c r="O1512" s="91">
        <v>4.5560087272344301E-3</v>
      </c>
    </row>
    <row r="1513" spans="1:15" customFormat="1" x14ac:dyDescent="0.3">
      <c r="A1513" s="58" t="s">
        <v>343</v>
      </c>
      <c r="B1513" s="59">
        <v>114.8119552382</v>
      </c>
      <c r="C1513" s="60">
        <v>7.6653956886423194E-2</v>
      </c>
      <c r="D1513" s="59">
        <v>7.5160205768999999</v>
      </c>
      <c r="E1513" s="60">
        <v>8.0679499126896995E-2</v>
      </c>
      <c r="F1513" s="59">
        <v>59.201329476200002</v>
      </c>
      <c r="G1513" s="60">
        <v>8.8800248096131601E-2</v>
      </c>
      <c r="H1513" s="86">
        <v>12.2624710739</v>
      </c>
      <c r="I1513" s="87">
        <v>6.1723415436421902E-2</v>
      </c>
      <c r="J1513" s="86">
        <v>4.0073616996999997</v>
      </c>
      <c r="K1513" s="87">
        <v>3.2174019595594801E-2</v>
      </c>
      <c r="L1513" s="86">
        <v>19.073114673700001</v>
      </c>
      <c r="M1513" s="87">
        <v>7.5078405824132E-2</v>
      </c>
      <c r="N1513" s="86">
        <v>14.3079556883</v>
      </c>
      <c r="O1513" s="87">
        <v>7.6924298949564901E-2</v>
      </c>
    </row>
    <row r="1514" spans="1:15" customFormat="1" x14ac:dyDescent="0.3">
      <c r="A1514" s="58" t="s">
        <v>344</v>
      </c>
      <c r="B1514" s="63">
        <v>1019.9052779051</v>
      </c>
      <c r="C1514" s="64">
        <v>0.68093758214093403</v>
      </c>
      <c r="D1514" s="63">
        <v>58.275222405400001</v>
      </c>
      <c r="E1514" s="64">
        <v>0.62554588655947896</v>
      </c>
      <c r="F1514" s="63">
        <v>457.11708814439999</v>
      </c>
      <c r="G1514" s="64">
        <v>0.685662149741464</v>
      </c>
      <c r="H1514" s="89">
        <v>142.90200435419999</v>
      </c>
      <c r="I1514" s="91">
        <v>0.71930035376192603</v>
      </c>
      <c r="J1514" s="89">
        <v>94.812728696200296</v>
      </c>
      <c r="K1514" s="91">
        <v>0.761225669050967</v>
      </c>
      <c r="L1514" s="89">
        <v>168.22028924450001</v>
      </c>
      <c r="M1514" s="91">
        <v>0.66217350232610905</v>
      </c>
      <c r="N1514" s="89">
        <v>129.44375412869999</v>
      </c>
      <c r="O1514" s="91">
        <v>0.69593240688413005</v>
      </c>
    </row>
    <row r="1515" spans="1:15" customFormat="1" x14ac:dyDescent="0.3">
      <c r="A1515" s="65" t="s">
        <v>1</v>
      </c>
      <c r="H1515" s="84"/>
      <c r="I1515" s="84"/>
      <c r="J1515" s="84"/>
      <c r="K1515" s="84"/>
      <c r="L1515" s="84"/>
      <c r="M1515" s="84"/>
      <c r="N1515" s="84"/>
      <c r="O1515" s="84"/>
    </row>
    <row r="1516" spans="1:15" customFormat="1" x14ac:dyDescent="0.3">
      <c r="A1516" s="65" t="s">
        <v>1</v>
      </c>
      <c r="H1516" s="84"/>
      <c r="I1516" s="84"/>
      <c r="J1516" s="84"/>
      <c r="K1516" s="84"/>
      <c r="L1516" s="84"/>
      <c r="M1516" s="84"/>
      <c r="N1516" s="84"/>
      <c r="O1516" s="84"/>
    </row>
    <row r="1517" spans="1:15" customFormat="1" x14ac:dyDescent="0.3">
      <c r="A1517" s="53" t="s">
        <v>477</v>
      </c>
      <c r="H1517" s="84"/>
      <c r="I1517" s="84"/>
      <c r="J1517" s="84"/>
      <c r="K1517" s="84"/>
      <c r="L1517" s="84"/>
      <c r="M1517" s="84"/>
      <c r="N1517" s="84"/>
      <c r="O1517" s="84"/>
    </row>
    <row r="1518" spans="1:15" customFormat="1" x14ac:dyDescent="0.3">
      <c r="A1518" s="54" t="s">
        <v>1</v>
      </c>
      <c r="H1518" s="84"/>
      <c r="I1518" s="84"/>
      <c r="J1518" s="84"/>
      <c r="K1518" s="84"/>
      <c r="L1518" s="84"/>
      <c r="M1518" s="84"/>
      <c r="N1518" s="84"/>
      <c r="O1518" s="84"/>
    </row>
    <row r="1519" spans="1:15" customFormat="1" ht="25.5" customHeight="1" x14ac:dyDescent="0.3">
      <c r="A1519" s="114" t="s">
        <v>1</v>
      </c>
      <c r="B1519" s="113" t="s">
        <v>504</v>
      </c>
      <c r="C1519" s="113" t="s">
        <v>1</v>
      </c>
      <c r="D1519" s="113" t="s">
        <v>498</v>
      </c>
      <c r="E1519" s="113" t="s">
        <v>1</v>
      </c>
      <c r="F1519" s="113" t="s">
        <v>499</v>
      </c>
      <c r="G1519" s="113" t="s">
        <v>1</v>
      </c>
      <c r="H1519" s="118" t="s">
        <v>500</v>
      </c>
      <c r="I1519" s="118" t="s">
        <v>1</v>
      </c>
      <c r="J1519" s="118" t="s">
        <v>501</v>
      </c>
      <c r="K1519" s="118" t="s">
        <v>1</v>
      </c>
      <c r="L1519" s="118" t="s">
        <v>502</v>
      </c>
      <c r="M1519" s="118" t="s">
        <v>1</v>
      </c>
      <c r="N1519" s="118" t="s">
        <v>503</v>
      </c>
      <c r="O1519" s="118" t="s">
        <v>1</v>
      </c>
    </row>
    <row r="1520" spans="1:15" customFormat="1" x14ac:dyDescent="0.3">
      <c r="A1520" s="115" t="s">
        <v>1</v>
      </c>
      <c r="B1520" s="55" t="s">
        <v>14</v>
      </c>
      <c r="C1520" s="55" t="s">
        <v>15</v>
      </c>
      <c r="D1520" s="55" t="s">
        <v>14</v>
      </c>
      <c r="E1520" s="55" t="s">
        <v>15</v>
      </c>
      <c r="F1520" s="55" t="s">
        <v>14</v>
      </c>
      <c r="G1520" s="55" t="s">
        <v>15</v>
      </c>
      <c r="H1520" s="80" t="s">
        <v>14</v>
      </c>
      <c r="I1520" s="80" t="s">
        <v>15</v>
      </c>
      <c r="J1520" s="80" t="s">
        <v>14</v>
      </c>
      <c r="K1520" s="80" t="s">
        <v>15</v>
      </c>
      <c r="L1520" s="80" t="s">
        <v>14</v>
      </c>
      <c r="M1520" s="80" t="s">
        <v>15</v>
      </c>
      <c r="N1520" s="80" t="s">
        <v>14</v>
      </c>
      <c r="O1520" s="80" t="s">
        <v>15</v>
      </c>
    </row>
    <row r="1521" spans="1:15" customFormat="1" x14ac:dyDescent="0.3">
      <c r="A1521" s="56" t="s">
        <v>16</v>
      </c>
      <c r="B1521" s="57">
        <v>1497.7955463971</v>
      </c>
      <c r="C1521" s="57">
        <v>1497.7955463971</v>
      </c>
      <c r="D1521" s="57">
        <v>93.158989064599993</v>
      </c>
      <c r="E1521" s="57">
        <v>93.158989064599993</v>
      </c>
      <c r="F1521" s="57">
        <v>666.67977562529995</v>
      </c>
      <c r="G1521" s="57">
        <v>666.67977562529995</v>
      </c>
      <c r="H1521" s="85">
        <v>198.6680579355</v>
      </c>
      <c r="I1521" s="85">
        <v>198.6680579355</v>
      </c>
      <c r="J1521" s="85">
        <v>124.5527214215</v>
      </c>
      <c r="K1521" s="85">
        <v>124.5527214215</v>
      </c>
      <c r="L1521" s="85">
        <v>254.04261670630001</v>
      </c>
      <c r="M1521" s="85">
        <v>254.04261670630001</v>
      </c>
      <c r="N1521" s="85">
        <v>186.00046908039999</v>
      </c>
      <c r="O1521" s="85">
        <v>186.00046908039999</v>
      </c>
    </row>
    <row r="1522" spans="1:15" customFormat="1" x14ac:dyDescent="0.3">
      <c r="A1522" s="58" t="s">
        <v>341</v>
      </c>
      <c r="B1522" s="59">
        <v>53.553656281800002</v>
      </c>
      <c r="C1522" s="60">
        <v>3.5754984323876297E-2</v>
      </c>
      <c r="D1522" s="59">
        <v>8.0020550292999992</v>
      </c>
      <c r="E1522" s="61">
        <v>8.58967568202256E-2</v>
      </c>
      <c r="F1522" s="59">
        <v>19.414048452199999</v>
      </c>
      <c r="G1522" s="60">
        <v>2.9120500069153801E-2</v>
      </c>
      <c r="H1522" s="86">
        <v>5.0827212554999903</v>
      </c>
      <c r="I1522" s="87">
        <v>2.55839882279927E-2</v>
      </c>
      <c r="J1522" s="86">
        <v>2.3217041403000001</v>
      </c>
      <c r="K1522" s="87">
        <v>1.8640332493764601E-2</v>
      </c>
      <c r="L1522" s="86">
        <v>8.7115149818000095</v>
      </c>
      <c r="M1522" s="87">
        <v>3.4291549562613099E-2</v>
      </c>
      <c r="N1522" s="86">
        <v>10.8426094383</v>
      </c>
      <c r="O1522" s="87">
        <v>5.8293452118194401E-2</v>
      </c>
    </row>
    <row r="1523" spans="1:15" customFormat="1" x14ac:dyDescent="0.3">
      <c r="A1523" s="58" t="s">
        <v>237</v>
      </c>
      <c r="B1523" s="63">
        <v>171.3822576773</v>
      </c>
      <c r="C1523" s="64">
        <v>0.11442299857918201</v>
      </c>
      <c r="D1523" s="63">
        <v>8.1641377745000003</v>
      </c>
      <c r="E1523" s="64">
        <v>8.7636607658319196E-2</v>
      </c>
      <c r="F1523" s="63">
        <v>77.352642265499895</v>
      </c>
      <c r="G1523" s="64">
        <v>0.11602668191479</v>
      </c>
      <c r="H1523" s="89">
        <v>25.865615029400001</v>
      </c>
      <c r="I1523" s="91">
        <v>0.13019513704511901</v>
      </c>
      <c r="J1523" s="89">
        <v>6.2958517545000001</v>
      </c>
      <c r="K1523" s="88">
        <v>5.05476852102986E-2</v>
      </c>
      <c r="L1523" s="89">
        <v>33.264774226900002</v>
      </c>
      <c r="M1523" s="91">
        <v>0.130941708356585</v>
      </c>
      <c r="N1523" s="89">
        <v>23.9997190317</v>
      </c>
      <c r="O1523" s="91">
        <v>0.12903042207558099</v>
      </c>
    </row>
    <row r="1524" spans="1:15" customFormat="1" x14ac:dyDescent="0.3">
      <c r="A1524" s="58" t="s">
        <v>238</v>
      </c>
      <c r="B1524" s="59">
        <v>425.75767524219998</v>
      </c>
      <c r="C1524" s="60">
        <v>0.28425620323571299</v>
      </c>
      <c r="D1524" s="59">
        <v>32.149853793600002</v>
      </c>
      <c r="E1524" s="60">
        <v>0.34510737091947302</v>
      </c>
      <c r="F1524" s="59">
        <v>174.34493496109999</v>
      </c>
      <c r="G1524" s="60">
        <v>0.261512260211548</v>
      </c>
      <c r="H1524" s="86">
        <v>69.061599092200197</v>
      </c>
      <c r="I1524" s="87">
        <v>0.347623064371132</v>
      </c>
      <c r="J1524" s="86">
        <v>42.031798309099997</v>
      </c>
      <c r="K1524" s="87">
        <v>0.33746190231251399</v>
      </c>
      <c r="L1524" s="86">
        <v>67.662992731899905</v>
      </c>
      <c r="M1524" s="87">
        <v>0.266345047178149</v>
      </c>
      <c r="N1524" s="86">
        <v>47.602720430399998</v>
      </c>
      <c r="O1524" s="87">
        <v>0.25592795903016502</v>
      </c>
    </row>
    <row r="1525" spans="1:15" customFormat="1" x14ac:dyDescent="0.3">
      <c r="A1525" s="58" t="s">
        <v>239</v>
      </c>
      <c r="B1525" s="63">
        <v>505.82326845889997</v>
      </c>
      <c r="C1525" s="64">
        <v>0.33771182567316499</v>
      </c>
      <c r="D1525" s="63">
        <v>31.698302575500001</v>
      </c>
      <c r="E1525" s="64">
        <v>0.34026026789018898</v>
      </c>
      <c r="F1525" s="63">
        <v>215.2329126285</v>
      </c>
      <c r="G1525" s="64">
        <v>0.32284302073904397</v>
      </c>
      <c r="H1525" s="89">
        <v>65.811618813800195</v>
      </c>
      <c r="I1525" s="91">
        <v>0.33126421779975601</v>
      </c>
      <c r="J1525" s="89">
        <v>60.160987544400001</v>
      </c>
      <c r="K1525" s="90">
        <v>0.48301624290334599</v>
      </c>
      <c r="L1525" s="89">
        <v>81.047297607700202</v>
      </c>
      <c r="M1525" s="91">
        <v>0.319030321205513</v>
      </c>
      <c r="N1525" s="89">
        <v>65.509865303499893</v>
      </c>
      <c r="O1525" s="91">
        <v>0.35220268866732202</v>
      </c>
    </row>
    <row r="1526" spans="1:15" customFormat="1" x14ac:dyDescent="0.3">
      <c r="A1526" s="58" t="s">
        <v>342</v>
      </c>
      <c r="B1526" s="59">
        <v>327.16764352730002</v>
      </c>
      <c r="C1526" s="60">
        <v>0.21843277896926</v>
      </c>
      <c r="D1526" s="59">
        <v>12.746959674099999</v>
      </c>
      <c r="E1526" s="60">
        <v>0.13683016316612001</v>
      </c>
      <c r="F1526" s="59">
        <v>171.27901562630001</v>
      </c>
      <c r="G1526" s="61">
        <v>0.25691347163734202</v>
      </c>
      <c r="H1526" s="86">
        <v>29.806257428799999</v>
      </c>
      <c r="I1526" s="88">
        <v>0.15003044645695901</v>
      </c>
      <c r="J1526" s="86">
        <v>12.5849593644</v>
      </c>
      <c r="K1526" s="88">
        <v>0.101041223513785</v>
      </c>
      <c r="L1526" s="86">
        <v>62.888814723399904</v>
      </c>
      <c r="M1526" s="87">
        <v>0.247552223870006</v>
      </c>
      <c r="N1526" s="86">
        <v>36.8958803266</v>
      </c>
      <c r="O1526" s="87">
        <v>0.19836444772970699</v>
      </c>
    </row>
    <row r="1527" spans="1:15" customFormat="1" x14ac:dyDescent="0.3">
      <c r="A1527" s="58" t="s">
        <v>88</v>
      </c>
      <c r="B1527" s="63">
        <v>14.1110452096</v>
      </c>
      <c r="C1527" s="64">
        <v>9.4212092188040407E-3</v>
      </c>
      <c r="D1527" s="63">
        <v>0.397680217599999</v>
      </c>
      <c r="E1527" s="64">
        <v>4.2688335456735503E-3</v>
      </c>
      <c r="F1527" s="63">
        <v>9.0562216916999994</v>
      </c>
      <c r="G1527" s="64">
        <v>1.3584065428122301E-2</v>
      </c>
      <c r="H1527" s="89">
        <v>3.0402463158000002</v>
      </c>
      <c r="I1527" s="91">
        <v>1.53031460990425E-2</v>
      </c>
      <c r="J1527" s="89">
        <v>1.1574203087999999</v>
      </c>
      <c r="K1527" s="91">
        <v>9.2926135662918501E-3</v>
      </c>
      <c r="L1527" s="89">
        <v>0.46722243460000001</v>
      </c>
      <c r="M1527" s="91">
        <v>1.8391498271337599E-3</v>
      </c>
      <c r="N1527" s="89">
        <v>1.1496745499000001</v>
      </c>
      <c r="O1527" s="91">
        <v>6.1810303790311698E-3</v>
      </c>
    </row>
    <row r="1528" spans="1:15" customFormat="1" x14ac:dyDescent="0.3">
      <c r="A1528" s="58" t="s">
        <v>343</v>
      </c>
      <c r="B1528" s="59">
        <v>224.93591395909999</v>
      </c>
      <c r="C1528" s="60">
        <v>0.150177982903058</v>
      </c>
      <c r="D1528" s="59">
        <v>16.166192803800001</v>
      </c>
      <c r="E1528" s="60">
        <v>0.173533364478545</v>
      </c>
      <c r="F1528" s="59">
        <v>96.766690717699902</v>
      </c>
      <c r="G1528" s="60">
        <v>0.145147181983943</v>
      </c>
      <c r="H1528" s="86">
        <v>30.948336284900002</v>
      </c>
      <c r="I1528" s="87">
        <v>0.155779125273111</v>
      </c>
      <c r="J1528" s="86">
        <v>8.6175558948000006</v>
      </c>
      <c r="K1528" s="88">
        <v>6.9188017704063298E-2</v>
      </c>
      <c r="L1528" s="86">
        <v>41.976289208700102</v>
      </c>
      <c r="M1528" s="87">
        <v>0.16523325791919799</v>
      </c>
      <c r="N1528" s="86">
        <v>34.842328469999998</v>
      </c>
      <c r="O1528" s="87">
        <v>0.187323874193775</v>
      </c>
    </row>
    <row r="1529" spans="1:15" customFormat="1" x14ac:dyDescent="0.3">
      <c r="A1529" s="58" t="s">
        <v>344</v>
      </c>
      <c r="B1529" s="63">
        <v>832.99091198620101</v>
      </c>
      <c r="C1529" s="64">
        <v>0.55614460464242499</v>
      </c>
      <c r="D1529" s="63">
        <v>44.445262249599999</v>
      </c>
      <c r="E1529" s="64">
        <v>0.47709043105630899</v>
      </c>
      <c r="F1529" s="63">
        <v>386.51192825480001</v>
      </c>
      <c r="G1529" s="64">
        <v>0.57975649237638605</v>
      </c>
      <c r="H1529" s="89">
        <v>95.617876242599905</v>
      </c>
      <c r="I1529" s="88">
        <v>0.48129466425671502</v>
      </c>
      <c r="J1529" s="89">
        <v>72.745946908799993</v>
      </c>
      <c r="K1529" s="91">
        <v>0.58405746641713097</v>
      </c>
      <c r="L1529" s="89">
        <v>143.93611233109999</v>
      </c>
      <c r="M1529" s="91">
        <v>0.56658254507551897</v>
      </c>
      <c r="N1529" s="89">
        <v>102.4057456301</v>
      </c>
      <c r="O1529" s="91">
        <v>0.55056713639702903</v>
      </c>
    </row>
    <row r="1530" spans="1:15" customFormat="1" x14ac:dyDescent="0.3">
      <c r="A1530" s="65" t="s">
        <v>1</v>
      </c>
      <c r="H1530" s="84"/>
      <c r="I1530" s="84"/>
      <c r="J1530" s="84"/>
      <c r="K1530" s="84"/>
      <c r="L1530" s="84"/>
      <c r="M1530" s="84"/>
      <c r="N1530" s="84"/>
      <c r="O1530" s="84"/>
    </row>
    <row r="1531" spans="1:15" customFormat="1" x14ac:dyDescent="0.3">
      <c r="A1531" s="65" t="s">
        <v>1</v>
      </c>
      <c r="H1531" s="84"/>
      <c r="I1531" s="84"/>
      <c r="J1531" s="84"/>
      <c r="K1531" s="84"/>
      <c r="L1531" s="84"/>
      <c r="M1531" s="84"/>
      <c r="N1531" s="84"/>
      <c r="O1531" s="84"/>
    </row>
    <row r="1532" spans="1:15" customFormat="1" x14ac:dyDescent="0.3">
      <c r="A1532" s="53" t="s">
        <v>478</v>
      </c>
      <c r="H1532" s="84"/>
      <c r="I1532" s="84"/>
      <c r="J1532" s="84"/>
      <c r="K1532" s="84"/>
      <c r="L1532" s="84"/>
      <c r="M1532" s="84"/>
      <c r="N1532" s="84"/>
      <c r="O1532" s="84"/>
    </row>
    <row r="1533" spans="1:15" customFormat="1" x14ac:dyDescent="0.3">
      <c r="A1533" s="54" t="s">
        <v>1</v>
      </c>
      <c r="H1533" s="84"/>
      <c r="I1533" s="84"/>
      <c r="J1533" s="84"/>
      <c r="K1533" s="84"/>
      <c r="L1533" s="84"/>
      <c r="M1533" s="84"/>
      <c r="N1533" s="84"/>
      <c r="O1533" s="84"/>
    </row>
    <row r="1534" spans="1:15" customFormat="1" ht="25.5" customHeight="1" x14ac:dyDescent="0.3">
      <c r="A1534" s="114" t="s">
        <v>1</v>
      </c>
      <c r="B1534" s="113" t="s">
        <v>504</v>
      </c>
      <c r="C1534" s="113" t="s">
        <v>1</v>
      </c>
      <c r="D1534" s="113" t="s">
        <v>498</v>
      </c>
      <c r="E1534" s="113" t="s">
        <v>1</v>
      </c>
      <c r="F1534" s="113" t="s">
        <v>499</v>
      </c>
      <c r="G1534" s="113" t="s">
        <v>1</v>
      </c>
      <c r="H1534" s="118" t="s">
        <v>500</v>
      </c>
      <c r="I1534" s="118" t="s">
        <v>1</v>
      </c>
      <c r="J1534" s="118" t="s">
        <v>501</v>
      </c>
      <c r="K1534" s="118" t="s">
        <v>1</v>
      </c>
      <c r="L1534" s="118" t="s">
        <v>502</v>
      </c>
      <c r="M1534" s="118" t="s">
        <v>1</v>
      </c>
      <c r="N1534" s="118" t="s">
        <v>503</v>
      </c>
      <c r="O1534" s="118" t="s">
        <v>1</v>
      </c>
    </row>
    <row r="1535" spans="1:15" customFormat="1" x14ac:dyDescent="0.3">
      <c r="A1535" s="115" t="s">
        <v>1</v>
      </c>
      <c r="B1535" s="55" t="s">
        <v>14</v>
      </c>
      <c r="C1535" s="55" t="s">
        <v>15</v>
      </c>
      <c r="D1535" s="55" t="s">
        <v>14</v>
      </c>
      <c r="E1535" s="55" t="s">
        <v>15</v>
      </c>
      <c r="F1535" s="55" t="s">
        <v>14</v>
      </c>
      <c r="G1535" s="55" t="s">
        <v>15</v>
      </c>
      <c r="H1535" s="80" t="s">
        <v>14</v>
      </c>
      <c r="I1535" s="80" t="s">
        <v>15</v>
      </c>
      <c r="J1535" s="80" t="s">
        <v>14</v>
      </c>
      <c r="K1535" s="80" t="s">
        <v>15</v>
      </c>
      <c r="L1535" s="80" t="s">
        <v>14</v>
      </c>
      <c r="M1535" s="80" t="s">
        <v>15</v>
      </c>
      <c r="N1535" s="80" t="s">
        <v>14</v>
      </c>
      <c r="O1535" s="80" t="s">
        <v>15</v>
      </c>
    </row>
    <row r="1536" spans="1:15" customFormat="1" x14ac:dyDescent="0.3">
      <c r="A1536" s="56" t="s">
        <v>16</v>
      </c>
      <c r="B1536" s="57">
        <v>1497.7955463971</v>
      </c>
      <c r="C1536" s="57">
        <v>1497.7955463971</v>
      </c>
      <c r="D1536" s="57">
        <v>93.158989064599993</v>
      </c>
      <c r="E1536" s="57">
        <v>93.158989064599993</v>
      </c>
      <c r="F1536" s="57">
        <v>666.67977562529995</v>
      </c>
      <c r="G1536" s="57">
        <v>666.67977562529995</v>
      </c>
      <c r="H1536" s="85">
        <v>198.6680579355</v>
      </c>
      <c r="I1536" s="85">
        <v>198.6680579355</v>
      </c>
      <c r="J1536" s="85">
        <v>124.5527214215</v>
      </c>
      <c r="K1536" s="85">
        <v>124.5527214215</v>
      </c>
      <c r="L1536" s="85">
        <v>254.04261670630001</v>
      </c>
      <c r="M1536" s="85">
        <v>254.04261670630001</v>
      </c>
      <c r="N1536" s="85">
        <v>186.00046908039999</v>
      </c>
      <c r="O1536" s="85">
        <v>186.00046908039999</v>
      </c>
    </row>
    <row r="1537" spans="1:15" customFormat="1" x14ac:dyDescent="0.3">
      <c r="A1537" s="58" t="s">
        <v>341</v>
      </c>
      <c r="B1537" s="59">
        <v>69.229112870799696</v>
      </c>
      <c r="C1537" s="60">
        <v>4.62206694614151E-2</v>
      </c>
      <c r="D1537" s="59">
        <v>9.3313514353000002</v>
      </c>
      <c r="E1537" s="61">
        <v>0.100165872654858</v>
      </c>
      <c r="F1537" s="59">
        <v>36.494470028899997</v>
      </c>
      <c r="G1537" s="60">
        <v>5.47406286543951E-2</v>
      </c>
      <c r="H1537" s="86">
        <v>5.5558008888000003</v>
      </c>
      <c r="I1537" s="87">
        <v>2.7965244873958298E-2</v>
      </c>
      <c r="J1537" s="86">
        <v>2.8799680194000001</v>
      </c>
      <c r="K1537" s="87">
        <v>2.31224816811017E-2</v>
      </c>
      <c r="L1537" s="86">
        <v>14.1215285623</v>
      </c>
      <c r="M1537" s="87">
        <v>5.5587242587041903E-2</v>
      </c>
      <c r="N1537" s="86">
        <v>2.1079542933000002</v>
      </c>
      <c r="O1537" s="88">
        <v>1.1333059017119E-2</v>
      </c>
    </row>
    <row r="1538" spans="1:15" customFormat="1" x14ac:dyDescent="0.3">
      <c r="A1538" s="58" t="s">
        <v>237</v>
      </c>
      <c r="B1538" s="63">
        <v>183.15498383889999</v>
      </c>
      <c r="C1538" s="64">
        <v>0.122283034075962</v>
      </c>
      <c r="D1538" s="63">
        <v>15.0713442634</v>
      </c>
      <c r="E1538" s="64">
        <v>0.16178089108447699</v>
      </c>
      <c r="F1538" s="63">
        <v>80.694155530499998</v>
      </c>
      <c r="G1538" s="64">
        <v>0.12103885325576901</v>
      </c>
      <c r="H1538" s="89">
        <v>24.8015810172</v>
      </c>
      <c r="I1538" s="91">
        <v>0.124839298651886</v>
      </c>
      <c r="J1538" s="89">
        <v>15.310956904299999</v>
      </c>
      <c r="K1538" s="91">
        <v>0.122927517998471</v>
      </c>
      <c r="L1538" s="89">
        <v>29.1782179709</v>
      </c>
      <c r="M1538" s="91">
        <v>0.114855603162965</v>
      </c>
      <c r="N1538" s="89">
        <v>24.418613996000001</v>
      </c>
      <c r="O1538" s="91">
        <v>0.13128253985985899</v>
      </c>
    </row>
    <row r="1539" spans="1:15" customFormat="1" x14ac:dyDescent="0.3">
      <c r="A1539" s="58" t="s">
        <v>238</v>
      </c>
      <c r="B1539" s="59">
        <v>493.47201713909999</v>
      </c>
      <c r="C1539" s="60">
        <v>0.32946553908918402</v>
      </c>
      <c r="D1539" s="59">
        <v>25.414134756799999</v>
      </c>
      <c r="E1539" s="60">
        <v>0.27280389162635599</v>
      </c>
      <c r="F1539" s="59">
        <v>244.56736988809999</v>
      </c>
      <c r="G1539" s="60">
        <v>0.36684384142103699</v>
      </c>
      <c r="H1539" s="86">
        <v>57.152653752400099</v>
      </c>
      <c r="I1539" s="87">
        <v>0.28767912842312698</v>
      </c>
      <c r="J1539" s="86">
        <v>36.024031986399997</v>
      </c>
      <c r="K1539" s="87">
        <v>0.28922717685541999</v>
      </c>
      <c r="L1539" s="86">
        <v>80.061906946900095</v>
      </c>
      <c r="M1539" s="87">
        <v>0.31515148121568898</v>
      </c>
      <c r="N1539" s="86">
        <v>59.396852161800197</v>
      </c>
      <c r="O1539" s="87">
        <v>0.31933710950011301</v>
      </c>
    </row>
    <row r="1540" spans="1:15" customFormat="1" x14ac:dyDescent="0.3">
      <c r="A1540" s="58" t="s">
        <v>239</v>
      </c>
      <c r="B1540" s="63">
        <v>476.72781248400003</v>
      </c>
      <c r="C1540" s="64">
        <v>0.31828630658620499</v>
      </c>
      <c r="D1540" s="63">
        <v>24.1794247797</v>
      </c>
      <c r="E1540" s="64">
        <v>0.25955009841222199</v>
      </c>
      <c r="F1540" s="63">
        <v>205.0300791263</v>
      </c>
      <c r="G1540" s="64">
        <v>0.307539071414002</v>
      </c>
      <c r="H1540" s="89">
        <v>64.608220630799806</v>
      </c>
      <c r="I1540" s="91">
        <v>0.32520688681506998</v>
      </c>
      <c r="J1540" s="89">
        <v>47.047690320500003</v>
      </c>
      <c r="K1540" s="91">
        <v>0.377733138092467</v>
      </c>
      <c r="L1540" s="89">
        <v>75.357866459700006</v>
      </c>
      <c r="M1540" s="91">
        <v>0.29663474355887898</v>
      </c>
      <c r="N1540" s="89">
        <v>62.158095386399701</v>
      </c>
      <c r="O1540" s="91">
        <v>0.33418246574169502</v>
      </c>
    </row>
    <row r="1541" spans="1:15" customFormat="1" x14ac:dyDescent="0.3">
      <c r="A1541" s="58" t="s">
        <v>342</v>
      </c>
      <c r="B1541" s="59">
        <v>240.31713816640001</v>
      </c>
      <c r="C1541" s="60">
        <v>0.160447224418897</v>
      </c>
      <c r="D1541" s="59">
        <v>18.167926240900002</v>
      </c>
      <c r="E1541" s="60">
        <v>0.19502064613755801</v>
      </c>
      <c r="F1541" s="59">
        <v>85.428134149499996</v>
      </c>
      <c r="G1541" s="62">
        <v>0.12813968155757299</v>
      </c>
      <c r="H1541" s="86">
        <v>40.487362979499999</v>
      </c>
      <c r="I1541" s="87">
        <v>0.203794024063218</v>
      </c>
      <c r="J1541" s="86">
        <v>21.088740002600002</v>
      </c>
      <c r="K1541" s="87">
        <v>0.169315770558183</v>
      </c>
      <c r="L1541" s="86">
        <v>50.168244169900099</v>
      </c>
      <c r="M1541" s="87">
        <v>0.19747963873281801</v>
      </c>
      <c r="N1541" s="86">
        <v>30.671553662299999</v>
      </c>
      <c r="O1541" s="87">
        <v>0.16490041027284699</v>
      </c>
    </row>
    <row r="1542" spans="1:15" customFormat="1" x14ac:dyDescent="0.3">
      <c r="A1542" s="58" t="s">
        <v>88</v>
      </c>
      <c r="B1542" s="63">
        <v>34.8944818979</v>
      </c>
      <c r="C1542" s="64">
        <v>2.3297226368336799E-2</v>
      </c>
      <c r="D1542" s="63">
        <v>0.99480758849999995</v>
      </c>
      <c r="E1542" s="64">
        <v>1.06786000845304E-2</v>
      </c>
      <c r="F1542" s="63">
        <v>14.465566902000001</v>
      </c>
      <c r="G1542" s="64">
        <v>2.16979236972237E-2</v>
      </c>
      <c r="H1542" s="89">
        <v>6.0624386668000101</v>
      </c>
      <c r="I1542" s="91">
        <v>3.05154171727407E-2</v>
      </c>
      <c r="J1542" s="89">
        <v>2.2013341883000002</v>
      </c>
      <c r="K1542" s="91">
        <v>1.7673914814357601E-2</v>
      </c>
      <c r="L1542" s="89">
        <v>5.1548525965999996</v>
      </c>
      <c r="M1542" s="91">
        <v>2.0291290742606199E-2</v>
      </c>
      <c r="N1542" s="89">
        <v>7.2473995805999802</v>
      </c>
      <c r="O1542" s="91">
        <v>3.89644156083674E-2</v>
      </c>
    </row>
    <row r="1543" spans="1:15" customFormat="1" x14ac:dyDescent="0.3">
      <c r="A1543" s="58" t="s">
        <v>343</v>
      </c>
      <c r="B1543" s="59">
        <v>252.3840967097</v>
      </c>
      <c r="C1543" s="60">
        <v>0.16850370353737701</v>
      </c>
      <c r="D1543" s="59">
        <v>24.402695698699901</v>
      </c>
      <c r="E1543" s="61">
        <v>0.26194676373933401</v>
      </c>
      <c r="F1543" s="59">
        <v>117.18862555939999</v>
      </c>
      <c r="G1543" s="60">
        <v>0.17577948191016499</v>
      </c>
      <c r="H1543" s="86">
        <v>30.357381906000001</v>
      </c>
      <c r="I1543" s="87">
        <v>0.15280454352584399</v>
      </c>
      <c r="J1543" s="86">
        <v>18.190924923699999</v>
      </c>
      <c r="K1543" s="87">
        <v>0.14604999967957299</v>
      </c>
      <c r="L1543" s="86">
        <v>43.2997465332001</v>
      </c>
      <c r="M1543" s="87">
        <v>0.17044284575000701</v>
      </c>
      <c r="N1543" s="86">
        <v>26.526568289299998</v>
      </c>
      <c r="O1543" s="87">
        <v>0.142615598876978</v>
      </c>
    </row>
    <row r="1544" spans="1:15" customFormat="1" x14ac:dyDescent="0.3">
      <c r="A1544" s="58" t="s">
        <v>344</v>
      </c>
      <c r="B1544" s="63">
        <v>717.04495065040203</v>
      </c>
      <c r="C1544" s="64">
        <v>0.47873353100510202</v>
      </c>
      <c r="D1544" s="63">
        <v>42.347351020600001</v>
      </c>
      <c r="E1544" s="64">
        <v>0.45457074454978003</v>
      </c>
      <c r="F1544" s="63">
        <v>290.45821327580001</v>
      </c>
      <c r="G1544" s="64">
        <v>0.43567875297157499</v>
      </c>
      <c r="H1544" s="89">
        <v>105.0955836103</v>
      </c>
      <c r="I1544" s="91">
        <v>0.52900091087828804</v>
      </c>
      <c r="J1544" s="89">
        <v>68.136430323100001</v>
      </c>
      <c r="K1544" s="91">
        <v>0.54704890865065003</v>
      </c>
      <c r="L1544" s="89">
        <v>125.5261106296</v>
      </c>
      <c r="M1544" s="91">
        <v>0.49411438229169802</v>
      </c>
      <c r="N1544" s="89">
        <v>92.829649048699906</v>
      </c>
      <c r="O1544" s="91">
        <v>0.49908287601454199</v>
      </c>
    </row>
    <row r="1545" spans="1:15" customFormat="1" x14ac:dyDescent="0.3">
      <c r="A1545" s="65" t="s">
        <v>1</v>
      </c>
      <c r="H1545" s="84"/>
      <c r="I1545" s="84"/>
      <c r="J1545" s="84"/>
      <c r="K1545" s="84"/>
      <c r="L1545" s="84"/>
      <c r="M1545" s="84"/>
      <c r="N1545" s="84"/>
      <c r="O1545" s="84"/>
    </row>
    <row r="1546" spans="1:15" customFormat="1" x14ac:dyDescent="0.3">
      <c r="A1546" s="65" t="s">
        <v>1</v>
      </c>
      <c r="H1546" s="84"/>
      <c r="I1546" s="84"/>
      <c r="J1546" s="84"/>
      <c r="K1546" s="84"/>
      <c r="L1546" s="84"/>
      <c r="M1546" s="84"/>
      <c r="N1546" s="84"/>
      <c r="O1546" s="84"/>
    </row>
    <row r="1547" spans="1:15" customFormat="1" x14ac:dyDescent="0.3">
      <c r="A1547" s="53" t="s">
        <v>479</v>
      </c>
      <c r="H1547" s="84"/>
      <c r="I1547" s="84"/>
      <c r="J1547" s="84"/>
      <c r="K1547" s="84"/>
      <c r="L1547" s="84"/>
      <c r="M1547" s="84"/>
      <c r="N1547" s="84"/>
      <c r="O1547" s="84"/>
    </row>
    <row r="1548" spans="1:15" customFormat="1" x14ac:dyDescent="0.3">
      <c r="A1548" s="54" t="s">
        <v>1</v>
      </c>
      <c r="H1548" s="84"/>
      <c r="I1548" s="84"/>
      <c r="J1548" s="84"/>
      <c r="K1548" s="84"/>
      <c r="L1548" s="84"/>
      <c r="M1548" s="84"/>
      <c r="N1548" s="84"/>
      <c r="O1548" s="84"/>
    </row>
    <row r="1549" spans="1:15" customFormat="1" ht="25.5" customHeight="1" x14ac:dyDescent="0.3">
      <c r="A1549" s="114" t="s">
        <v>1</v>
      </c>
      <c r="B1549" s="113" t="s">
        <v>504</v>
      </c>
      <c r="C1549" s="113" t="s">
        <v>1</v>
      </c>
      <c r="D1549" s="113" t="s">
        <v>498</v>
      </c>
      <c r="E1549" s="113" t="s">
        <v>1</v>
      </c>
      <c r="F1549" s="113" t="s">
        <v>499</v>
      </c>
      <c r="G1549" s="113" t="s">
        <v>1</v>
      </c>
      <c r="H1549" s="118" t="s">
        <v>500</v>
      </c>
      <c r="I1549" s="118" t="s">
        <v>1</v>
      </c>
      <c r="J1549" s="118" t="s">
        <v>501</v>
      </c>
      <c r="K1549" s="118" t="s">
        <v>1</v>
      </c>
      <c r="L1549" s="118" t="s">
        <v>502</v>
      </c>
      <c r="M1549" s="118" t="s">
        <v>1</v>
      </c>
      <c r="N1549" s="118" t="s">
        <v>503</v>
      </c>
      <c r="O1549" s="118" t="s">
        <v>1</v>
      </c>
    </row>
    <row r="1550" spans="1:15" customFormat="1" x14ac:dyDescent="0.3">
      <c r="A1550" s="115" t="s">
        <v>1</v>
      </c>
      <c r="B1550" s="55" t="s">
        <v>14</v>
      </c>
      <c r="C1550" s="55" t="s">
        <v>15</v>
      </c>
      <c r="D1550" s="55" t="s">
        <v>14</v>
      </c>
      <c r="E1550" s="55" t="s">
        <v>15</v>
      </c>
      <c r="F1550" s="55" t="s">
        <v>14</v>
      </c>
      <c r="G1550" s="55" t="s">
        <v>15</v>
      </c>
      <c r="H1550" s="80" t="s">
        <v>14</v>
      </c>
      <c r="I1550" s="80" t="s">
        <v>15</v>
      </c>
      <c r="J1550" s="80" t="s">
        <v>14</v>
      </c>
      <c r="K1550" s="80" t="s">
        <v>15</v>
      </c>
      <c r="L1550" s="80" t="s">
        <v>14</v>
      </c>
      <c r="M1550" s="80" t="s">
        <v>15</v>
      </c>
      <c r="N1550" s="80" t="s">
        <v>14</v>
      </c>
      <c r="O1550" s="80" t="s">
        <v>15</v>
      </c>
    </row>
    <row r="1551" spans="1:15" customFormat="1" x14ac:dyDescent="0.3">
      <c r="A1551" s="56" t="s">
        <v>16</v>
      </c>
      <c r="B1551" s="57">
        <v>1497.7955463971</v>
      </c>
      <c r="C1551" s="57">
        <v>1497.7955463971</v>
      </c>
      <c r="D1551" s="57">
        <v>93.158989064599993</v>
      </c>
      <c r="E1551" s="57">
        <v>93.158989064599993</v>
      </c>
      <c r="F1551" s="57">
        <v>666.67977562529995</v>
      </c>
      <c r="G1551" s="57">
        <v>666.67977562529995</v>
      </c>
      <c r="H1551" s="85">
        <v>198.6680579355</v>
      </c>
      <c r="I1551" s="85">
        <v>198.6680579355</v>
      </c>
      <c r="J1551" s="85">
        <v>124.5527214215</v>
      </c>
      <c r="K1551" s="85">
        <v>124.5527214215</v>
      </c>
      <c r="L1551" s="85">
        <v>254.04261670630001</v>
      </c>
      <c r="M1551" s="85">
        <v>254.04261670630001</v>
      </c>
      <c r="N1551" s="85">
        <v>186.00046908039999</v>
      </c>
      <c r="O1551" s="85">
        <v>186.00046908039999</v>
      </c>
    </row>
    <row r="1552" spans="1:15" customFormat="1" x14ac:dyDescent="0.3">
      <c r="A1552" s="58" t="s">
        <v>341</v>
      </c>
      <c r="B1552" s="59">
        <v>121.63349128279999</v>
      </c>
      <c r="C1552" s="60">
        <v>8.1208340868275095E-2</v>
      </c>
      <c r="D1552" s="59">
        <v>13.300061018099999</v>
      </c>
      <c r="E1552" s="61">
        <v>0.14276733948752099</v>
      </c>
      <c r="F1552" s="59">
        <v>59.8563157795001</v>
      </c>
      <c r="G1552" s="60">
        <v>8.97827082325377E-2</v>
      </c>
      <c r="H1552" s="86">
        <v>9.2930937117999797</v>
      </c>
      <c r="I1552" s="87">
        <v>4.6776989760563902E-2</v>
      </c>
      <c r="J1552" s="86">
        <v>4.8262677129</v>
      </c>
      <c r="K1552" s="87">
        <v>3.87487937462834E-2</v>
      </c>
      <c r="L1552" s="86">
        <v>18.0126634035</v>
      </c>
      <c r="M1552" s="87">
        <v>7.0904101197810196E-2</v>
      </c>
      <c r="N1552" s="86">
        <v>18.567492301600002</v>
      </c>
      <c r="O1552" s="87">
        <v>9.9824975675593994E-2</v>
      </c>
    </row>
    <row r="1553" spans="1:15" customFormat="1" x14ac:dyDescent="0.3">
      <c r="A1553" s="58" t="s">
        <v>237</v>
      </c>
      <c r="B1553" s="63">
        <v>268.28563517880002</v>
      </c>
      <c r="C1553" s="64">
        <v>0.17912033175966699</v>
      </c>
      <c r="D1553" s="63">
        <v>12.2976608907</v>
      </c>
      <c r="E1553" s="64">
        <v>0.13200723853038299</v>
      </c>
      <c r="F1553" s="63">
        <v>123.12995338</v>
      </c>
      <c r="G1553" s="64">
        <v>0.184691298404114</v>
      </c>
      <c r="H1553" s="89">
        <v>40.577109360599998</v>
      </c>
      <c r="I1553" s="91">
        <v>0.20424576442869299</v>
      </c>
      <c r="J1553" s="89">
        <v>26.753424134300001</v>
      </c>
      <c r="K1553" s="91">
        <v>0.21479598220711299</v>
      </c>
      <c r="L1553" s="89">
        <v>36.156612580000001</v>
      </c>
      <c r="M1553" s="91">
        <v>0.14232498881005001</v>
      </c>
      <c r="N1553" s="89">
        <v>34.182244837500001</v>
      </c>
      <c r="O1553" s="91">
        <v>0.183775046409826</v>
      </c>
    </row>
    <row r="1554" spans="1:15" customFormat="1" x14ac:dyDescent="0.3">
      <c r="A1554" s="58" t="s">
        <v>238</v>
      </c>
      <c r="B1554" s="59">
        <v>563.61233136680005</v>
      </c>
      <c r="C1554" s="60">
        <v>0.37629457019187401</v>
      </c>
      <c r="D1554" s="59">
        <v>31.788147954700001</v>
      </c>
      <c r="E1554" s="60">
        <v>0.34122469848461801</v>
      </c>
      <c r="F1554" s="59">
        <v>249.65763340679999</v>
      </c>
      <c r="G1554" s="60">
        <v>0.37447908656391798</v>
      </c>
      <c r="H1554" s="86">
        <v>73.362525087799895</v>
      </c>
      <c r="I1554" s="87">
        <v>0.36927186911757098</v>
      </c>
      <c r="J1554" s="86">
        <v>50.308073211</v>
      </c>
      <c r="K1554" s="87">
        <v>0.40390986753915997</v>
      </c>
      <c r="L1554" s="86">
        <v>104.383445006</v>
      </c>
      <c r="M1554" s="87">
        <v>0.41088950491593401</v>
      </c>
      <c r="N1554" s="86">
        <v>70.562542716900197</v>
      </c>
      <c r="O1554" s="87">
        <v>0.37936755248933701</v>
      </c>
    </row>
    <row r="1555" spans="1:15" customFormat="1" x14ac:dyDescent="0.3">
      <c r="A1555" s="58" t="s">
        <v>239</v>
      </c>
      <c r="B1555" s="63">
        <v>397.12078019709998</v>
      </c>
      <c r="C1555" s="64">
        <v>0.26513684137488702</v>
      </c>
      <c r="D1555" s="63">
        <v>17.9365236734</v>
      </c>
      <c r="E1555" s="64">
        <v>0.192536692953614</v>
      </c>
      <c r="F1555" s="63">
        <v>177.42799027900099</v>
      </c>
      <c r="G1555" s="64">
        <v>0.26613675225498601</v>
      </c>
      <c r="H1555" s="89">
        <v>50.389831332200103</v>
      </c>
      <c r="I1555" s="91">
        <v>0.25363831436133399</v>
      </c>
      <c r="J1555" s="89">
        <v>35.829365761699997</v>
      </c>
      <c r="K1555" s="91">
        <v>0.28766425456453498</v>
      </c>
      <c r="L1555" s="89">
        <v>69.300698653999902</v>
      </c>
      <c r="M1555" s="91">
        <v>0.27279162666679202</v>
      </c>
      <c r="N1555" s="89">
        <v>48.071436634500003</v>
      </c>
      <c r="O1555" s="91">
        <v>0.25844793226688501</v>
      </c>
    </row>
    <row r="1556" spans="1:15" customFormat="1" x14ac:dyDescent="0.3">
      <c r="A1556" s="58" t="s">
        <v>342</v>
      </c>
      <c r="B1556" s="59">
        <v>135.1397773098</v>
      </c>
      <c r="C1556" s="60">
        <v>9.0225783909475804E-2</v>
      </c>
      <c r="D1556" s="59">
        <v>17.438915310100001</v>
      </c>
      <c r="E1556" s="61">
        <v>0.18719519699819001</v>
      </c>
      <c r="F1556" s="59">
        <v>48.642713020400002</v>
      </c>
      <c r="G1556" s="60">
        <v>7.2962634834357304E-2</v>
      </c>
      <c r="H1556" s="86">
        <v>22.822766893000001</v>
      </c>
      <c r="I1556" s="87">
        <v>0.114878894625374</v>
      </c>
      <c r="J1556" s="86">
        <v>4.7274431929</v>
      </c>
      <c r="K1556" s="87">
        <v>3.79553584935476E-2</v>
      </c>
      <c r="L1556" s="86">
        <v>25.721974628200002</v>
      </c>
      <c r="M1556" s="87">
        <v>0.10125062858228</v>
      </c>
      <c r="N1556" s="86">
        <v>14.616752589900001</v>
      </c>
      <c r="O1556" s="87">
        <v>7.8584493158357596E-2</v>
      </c>
    </row>
    <row r="1557" spans="1:15" customFormat="1" x14ac:dyDescent="0.3">
      <c r="A1557" s="58" t="s">
        <v>88</v>
      </c>
      <c r="B1557" s="63">
        <v>12.0035310618</v>
      </c>
      <c r="C1557" s="64">
        <v>8.0141318958212408E-3</v>
      </c>
      <c r="D1557" s="63">
        <v>0.397680217599999</v>
      </c>
      <c r="E1557" s="64">
        <v>4.2688335456735503E-3</v>
      </c>
      <c r="F1557" s="63">
        <v>7.9651697596000002</v>
      </c>
      <c r="G1557" s="64">
        <v>1.1947519710087499E-2</v>
      </c>
      <c r="H1557" s="89">
        <v>2.2227315500999998</v>
      </c>
      <c r="I1557" s="91">
        <v>1.1188167706464599E-2</v>
      </c>
      <c r="J1557" s="89">
        <v>2.1081474086999998</v>
      </c>
      <c r="K1557" s="91">
        <v>1.6925743449360701E-2</v>
      </c>
      <c r="L1557" s="89">
        <v>0.46722243460000001</v>
      </c>
      <c r="M1557" s="91">
        <v>1.8391498271337599E-3</v>
      </c>
      <c r="N1557" s="89">
        <v>0</v>
      </c>
      <c r="O1557" s="91">
        <v>0</v>
      </c>
    </row>
    <row r="1558" spans="1:15" customFormat="1" x14ac:dyDescent="0.3">
      <c r="A1558" s="58" t="s">
        <v>343</v>
      </c>
      <c r="B1558" s="59">
        <v>389.9191264616</v>
      </c>
      <c r="C1558" s="60">
        <v>0.26032867262794201</v>
      </c>
      <c r="D1558" s="59">
        <v>25.597721908800001</v>
      </c>
      <c r="E1558" s="60">
        <v>0.274774578017904</v>
      </c>
      <c r="F1558" s="59">
        <v>182.98626915950001</v>
      </c>
      <c r="G1558" s="60">
        <v>0.274474006636652</v>
      </c>
      <c r="H1558" s="86">
        <v>49.870203072400002</v>
      </c>
      <c r="I1558" s="87">
        <v>0.25102275418925701</v>
      </c>
      <c r="J1558" s="86">
        <v>31.579691847199999</v>
      </c>
      <c r="K1558" s="87">
        <v>0.25354477595339597</v>
      </c>
      <c r="L1558" s="86">
        <v>54.1692759835001</v>
      </c>
      <c r="M1558" s="87">
        <v>0.21322909000786</v>
      </c>
      <c r="N1558" s="86">
        <v>52.749737139099999</v>
      </c>
      <c r="O1558" s="87">
        <v>0.28360002208542001</v>
      </c>
    </row>
    <row r="1559" spans="1:15" customFormat="1" x14ac:dyDescent="0.3">
      <c r="A1559" s="58" t="s">
        <v>344</v>
      </c>
      <c r="B1559" s="63">
        <v>532.2605575069</v>
      </c>
      <c r="C1559" s="64">
        <v>0.35536262528436302</v>
      </c>
      <c r="D1559" s="63">
        <v>35.375438983499997</v>
      </c>
      <c r="E1559" s="64">
        <v>0.37973188995180401</v>
      </c>
      <c r="F1559" s="63">
        <v>226.07070329940001</v>
      </c>
      <c r="G1559" s="64">
        <v>0.33909938708934301</v>
      </c>
      <c r="H1559" s="89">
        <v>73.212598225199898</v>
      </c>
      <c r="I1559" s="91">
        <v>0.36851720898670798</v>
      </c>
      <c r="J1559" s="89">
        <v>40.556808954600001</v>
      </c>
      <c r="K1559" s="91">
        <v>0.32561961305808301</v>
      </c>
      <c r="L1559" s="89">
        <v>95.022673282200003</v>
      </c>
      <c r="M1559" s="91">
        <v>0.37404225524907198</v>
      </c>
      <c r="N1559" s="89">
        <v>62.688189224400098</v>
      </c>
      <c r="O1559" s="91">
        <v>0.33703242542524198</v>
      </c>
    </row>
    <row r="1560" spans="1:15" customFormat="1" x14ac:dyDescent="0.3">
      <c r="A1560" s="65" t="s">
        <v>1</v>
      </c>
      <c r="H1560" s="84"/>
      <c r="I1560" s="84"/>
      <c r="J1560" s="84"/>
      <c r="K1560" s="84"/>
      <c r="L1560" s="84"/>
      <c r="M1560" s="84"/>
      <c r="N1560" s="84"/>
      <c r="O1560" s="84"/>
    </row>
    <row r="1561" spans="1:15" customFormat="1" x14ac:dyDescent="0.3">
      <c r="A1561" s="65" t="s">
        <v>1</v>
      </c>
      <c r="H1561" s="84"/>
      <c r="I1561" s="84"/>
      <c r="J1561" s="84"/>
      <c r="K1561" s="84"/>
      <c r="L1561" s="84"/>
      <c r="M1561" s="84"/>
      <c r="N1561" s="84"/>
      <c r="O1561" s="84"/>
    </row>
    <row r="1562" spans="1:15" customFormat="1" x14ac:dyDescent="0.3">
      <c r="A1562" s="53" t="s">
        <v>480</v>
      </c>
      <c r="H1562" s="84"/>
      <c r="I1562" s="84"/>
      <c r="J1562" s="84"/>
      <c r="K1562" s="84"/>
      <c r="L1562" s="84"/>
      <c r="M1562" s="84"/>
      <c r="N1562" s="84"/>
      <c r="O1562" s="84"/>
    </row>
    <row r="1563" spans="1:15" customFormat="1" x14ac:dyDescent="0.3">
      <c r="A1563" s="54" t="s">
        <v>1</v>
      </c>
      <c r="H1563" s="84"/>
      <c r="I1563" s="84"/>
      <c r="J1563" s="84"/>
      <c r="K1563" s="84"/>
      <c r="L1563" s="84"/>
      <c r="M1563" s="84"/>
      <c r="N1563" s="84"/>
      <c r="O1563" s="84"/>
    </row>
    <row r="1564" spans="1:15" customFormat="1" ht="25.5" customHeight="1" x14ac:dyDescent="0.3">
      <c r="A1564" s="114" t="s">
        <v>1</v>
      </c>
      <c r="B1564" s="113" t="s">
        <v>504</v>
      </c>
      <c r="C1564" s="113" t="s">
        <v>1</v>
      </c>
      <c r="D1564" s="113" t="s">
        <v>498</v>
      </c>
      <c r="E1564" s="113" t="s">
        <v>1</v>
      </c>
      <c r="F1564" s="113" t="s">
        <v>499</v>
      </c>
      <c r="G1564" s="113" t="s">
        <v>1</v>
      </c>
      <c r="H1564" s="118" t="s">
        <v>500</v>
      </c>
      <c r="I1564" s="118" t="s">
        <v>1</v>
      </c>
      <c r="J1564" s="118" t="s">
        <v>501</v>
      </c>
      <c r="K1564" s="118" t="s">
        <v>1</v>
      </c>
      <c r="L1564" s="118" t="s">
        <v>502</v>
      </c>
      <c r="M1564" s="118" t="s">
        <v>1</v>
      </c>
      <c r="N1564" s="118" t="s">
        <v>503</v>
      </c>
      <c r="O1564" s="118" t="s">
        <v>1</v>
      </c>
    </row>
    <row r="1565" spans="1:15" customFormat="1" x14ac:dyDescent="0.3">
      <c r="A1565" s="115" t="s">
        <v>1</v>
      </c>
      <c r="B1565" s="55" t="s">
        <v>14</v>
      </c>
      <c r="C1565" s="55" t="s">
        <v>15</v>
      </c>
      <c r="D1565" s="55" t="s">
        <v>14</v>
      </c>
      <c r="E1565" s="55" t="s">
        <v>15</v>
      </c>
      <c r="F1565" s="55" t="s">
        <v>14</v>
      </c>
      <c r="G1565" s="55" t="s">
        <v>15</v>
      </c>
      <c r="H1565" s="80" t="s">
        <v>14</v>
      </c>
      <c r="I1565" s="80" t="s">
        <v>15</v>
      </c>
      <c r="J1565" s="80" t="s">
        <v>14</v>
      </c>
      <c r="K1565" s="80" t="s">
        <v>15</v>
      </c>
      <c r="L1565" s="80" t="s">
        <v>14</v>
      </c>
      <c r="M1565" s="80" t="s">
        <v>15</v>
      </c>
      <c r="N1565" s="80" t="s">
        <v>14</v>
      </c>
      <c r="O1565" s="80" t="s">
        <v>15</v>
      </c>
    </row>
    <row r="1566" spans="1:15" customFormat="1" x14ac:dyDescent="0.3">
      <c r="A1566" s="56" t="s">
        <v>16</v>
      </c>
      <c r="B1566" s="57">
        <v>1497.7955463971</v>
      </c>
      <c r="C1566" s="57">
        <v>1497.7955463971</v>
      </c>
      <c r="D1566" s="57">
        <v>93.158989064599993</v>
      </c>
      <c r="E1566" s="57">
        <v>93.158989064599993</v>
      </c>
      <c r="F1566" s="57">
        <v>666.67977562529995</v>
      </c>
      <c r="G1566" s="57">
        <v>666.67977562529995</v>
      </c>
      <c r="H1566" s="85">
        <v>198.6680579355</v>
      </c>
      <c r="I1566" s="85">
        <v>198.6680579355</v>
      </c>
      <c r="J1566" s="85">
        <v>124.5527214215</v>
      </c>
      <c r="K1566" s="85">
        <v>124.5527214215</v>
      </c>
      <c r="L1566" s="85">
        <v>254.04261670630001</v>
      </c>
      <c r="M1566" s="85">
        <v>254.04261670630001</v>
      </c>
      <c r="N1566" s="85">
        <v>186.00046908039999</v>
      </c>
      <c r="O1566" s="85">
        <v>186.00046908039999</v>
      </c>
    </row>
    <row r="1567" spans="1:15" customFormat="1" x14ac:dyDescent="0.3">
      <c r="A1567" s="58" t="s">
        <v>341</v>
      </c>
      <c r="B1567" s="59">
        <v>59.236324364799998</v>
      </c>
      <c r="C1567" s="60">
        <v>3.9549005541704998E-2</v>
      </c>
      <c r="D1567" s="59">
        <v>4.5978798136999997</v>
      </c>
      <c r="E1567" s="60">
        <v>4.93551922349829E-2</v>
      </c>
      <c r="F1567" s="59">
        <v>35.416044020699999</v>
      </c>
      <c r="G1567" s="60">
        <v>5.3123021449813998E-2</v>
      </c>
      <c r="H1567" s="86">
        <v>4.6267341399999999</v>
      </c>
      <c r="I1567" s="87">
        <v>2.3288767142940099E-2</v>
      </c>
      <c r="J1567" s="86">
        <v>2.8154451538999998</v>
      </c>
      <c r="K1567" s="87">
        <v>2.2604445103790401E-2</v>
      </c>
      <c r="L1567" s="86">
        <v>9.1542670295000104</v>
      </c>
      <c r="M1567" s="87">
        <v>3.6034375445295003E-2</v>
      </c>
      <c r="N1567" s="86">
        <v>3.1399849953999999</v>
      </c>
      <c r="O1567" s="87">
        <v>1.6881597185879799E-2</v>
      </c>
    </row>
    <row r="1568" spans="1:15" customFormat="1" x14ac:dyDescent="0.3">
      <c r="A1568" s="58" t="s">
        <v>237</v>
      </c>
      <c r="B1568" s="63">
        <v>215.77093508819999</v>
      </c>
      <c r="C1568" s="64">
        <v>0.144059004319535</v>
      </c>
      <c r="D1568" s="63">
        <v>10.430140938699999</v>
      </c>
      <c r="E1568" s="64">
        <v>0.111960649674583</v>
      </c>
      <c r="F1568" s="63">
        <v>92.867813405599904</v>
      </c>
      <c r="G1568" s="64">
        <v>0.13929898101152999</v>
      </c>
      <c r="H1568" s="89">
        <v>33.728483817200001</v>
      </c>
      <c r="I1568" s="91">
        <v>0.16977305847601501</v>
      </c>
      <c r="J1568" s="89">
        <v>14.5426257812</v>
      </c>
      <c r="K1568" s="91">
        <v>0.116758795915716</v>
      </c>
      <c r="L1568" s="89">
        <v>42.053633655299897</v>
      </c>
      <c r="M1568" s="91">
        <v>0.16553771253237601</v>
      </c>
      <c r="N1568" s="89">
        <v>24.8947741512</v>
      </c>
      <c r="O1568" s="91">
        <v>0.13384253423812101</v>
      </c>
    </row>
    <row r="1569" spans="1:15" customFormat="1" x14ac:dyDescent="0.3">
      <c r="A1569" s="58" t="s">
        <v>238</v>
      </c>
      <c r="B1569" s="59">
        <v>518.04107311159999</v>
      </c>
      <c r="C1569" s="60">
        <v>0.34586901687465399</v>
      </c>
      <c r="D1569" s="59">
        <v>15.3672267027</v>
      </c>
      <c r="E1569" s="62">
        <v>0.164956992953667</v>
      </c>
      <c r="F1569" s="59">
        <v>223.70895757839901</v>
      </c>
      <c r="G1569" s="60">
        <v>0.33555683816653398</v>
      </c>
      <c r="H1569" s="86">
        <v>65.114820881599897</v>
      </c>
      <c r="I1569" s="87">
        <v>0.32775687021987399</v>
      </c>
      <c r="J1569" s="86">
        <v>55.548633419700003</v>
      </c>
      <c r="K1569" s="90">
        <v>0.445984903306266</v>
      </c>
      <c r="L1569" s="86">
        <v>105.94166744429999</v>
      </c>
      <c r="M1569" s="90">
        <v>0.41702320979782598</v>
      </c>
      <c r="N1569" s="86">
        <v>57.1512705526997</v>
      </c>
      <c r="O1569" s="87">
        <v>0.30726412054367402</v>
      </c>
    </row>
    <row r="1570" spans="1:15" customFormat="1" x14ac:dyDescent="0.3">
      <c r="A1570" s="58" t="s">
        <v>239</v>
      </c>
      <c r="B1570" s="63">
        <v>498.29896626150003</v>
      </c>
      <c r="C1570" s="64">
        <v>0.33268824136921898</v>
      </c>
      <c r="D1570" s="63">
        <v>35.8789660654</v>
      </c>
      <c r="E1570" s="64">
        <v>0.38513691942835698</v>
      </c>
      <c r="F1570" s="63">
        <v>216.6418934271</v>
      </c>
      <c r="G1570" s="64">
        <v>0.32495645037965198</v>
      </c>
      <c r="H1570" s="89">
        <v>72.822580189399901</v>
      </c>
      <c r="I1570" s="91">
        <v>0.366554044702258</v>
      </c>
      <c r="J1570" s="89">
        <v>40.077276478400002</v>
      </c>
      <c r="K1570" s="91">
        <v>0.32176957693902303</v>
      </c>
      <c r="L1570" s="89">
        <v>72.849372056700105</v>
      </c>
      <c r="M1570" s="91">
        <v>0.28676043807611001</v>
      </c>
      <c r="N1570" s="89">
        <v>72.0678793231002</v>
      </c>
      <c r="O1570" s="91">
        <v>0.38746073963903899</v>
      </c>
    </row>
    <row r="1571" spans="1:15" customFormat="1" x14ac:dyDescent="0.3">
      <c r="A1571" s="58" t="s">
        <v>342</v>
      </c>
      <c r="B1571" s="59">
        <v>194.48055140540001</v>
      </c>
      <c r="C1571" s="60">
        <v>0.129844525091036</v>
      </c>
      <c r="D1571" s="59">
        <v>26.884775544099998</v>
      </c>
      <c r="E1571" s="61">
        <v>0.28859024570841002</v>
      </c>
      <c r="F1571" s="59">
        <v>94.035040746099995</v>
      </c>
      <c r="G1571" s="60">
        <v>0.14104978759540401</v>
      </c>
      <c r="H1571" s="86">
        <v>19.108793477700001</v>
      </c>
      <c r="I1571" s="87">
        <v>9.6184528485721205E-2</v>
      </c>
      <c r="J1571" s="86">
        <v>9.3674064000000303</v>
      </c>
      <c r="K1571" s="87">
        <v>7.5208363920846594E-2</v>
      </c>
      <c r="L1571" s="86">
        <v>22.003297999499999</v>
      </c>
      <c r="M1571" s="87">
        <v>8.6612625412129704E-2</v>
      </c>
      <c r="N1571" s="86">
        <v>26.0959142904</v>
      </c>
      <c r="O1571" s="87">
        <v>0.14030026063600901</v>
      </c>
    </row>
    <row r="1572" spans="1:15" customFormat="1" x14ac:dyDescent="0.3">
      <c r="A1572" s="58" t="s">
        <v>88</v>
      </c>
      <c r="B1572" s="63">
        <v>11.9676961656</v>
      </c>
      <c r="C1572" s="64">
        <v>7.9902068038511104E-3</v>
      </c>
      <c r="D1572" s="63">
        <v>0</v>
      </c>
      <c r="E1572" s="64">
        <v>0</v>
      </c>
      <c r="F1572" s="63">
        <v>4.0100264473999996</v>
      </c>
      <c r="G1572" s="64">
        <v>6.0149213970663298E-3</v>
      </c>
      <c r="H1572" s="89">
        <v>3.2666454296</v>
      </c>
      <c r="I1572" s="91">
        <v>1.64427309731923E-2</v>
      </c>
      <c r="J1572" s="89">
        <v>2.2013341883000002</v>
      </c>
      <c r="K1572" s="91">
        <v>1.7673914814357601E-2</v>
      </c>
      <c r="L1572" s="89">
        <v>2.0403785210000001</v>
      </c>
      <c r="M1572" s="91">
        <v>8.0316387362632594E-3</v>
      </c>
      <c r="N1572" s="89">
        <v>2.6506457675999999</v>
      </c>
      <c r="O1572" s="91">
        <v>1.42507477572771E-2</v>
      </c>
    </row>
    <row r="1573" spans="1:15" customFormat="1" x14ac:dyDescent="0.3">
      <c r="A1573" s="58" t="s">
        <v>343</v>
      </c>
      <c r="B1573" s="59">
        <v>275.00725945300002</v>
      </c>
      <c r="C1573" s="60">
        <v>0.18360800986124001</v>
      </c>
      <c r="D1573" s="59">
        <v>15.0280207524</v>
      </c>
      <c r="E1573" s="60">
        <v>0.16131584190956599</v>
      </c>
      <c r="F1573" s="59">
        <v>128.28385742629999</v>
      </c>
      <c r="G1573" s="60">
        <v>0.192422002461344</v>
      </c>
      <c r="H1573" s="86">
        <v>38.355217957199997</v>
      </c>
      <c r="I1573" s="87">
        <v>0.19306182561895499</v>
      </c>
      <c r="J1573" s="86">
        <v>17.358070935099999</v>
      </c>
      <c r="K1573" s="87">
        <v>0.13936324101950701</v>
      </c>
      <c r="L1573" s="86">
        <v>51.207900684799903</v>
      </c>
      <c r="M1573" s="87">
        <v>0.20157208797767101</v>
      </c>
      <c r="N1573" s="86">
        <v>28.034759146599999</v>
      </c>
      <c r="O1573" s="87">
        <v>0.15072413142400101</v>
      </c>
    </row>
    <row r="1574" spans="1:15" customFormat="1" x14ac:dyDescent="0.3">
      <c r="A1574" s="58" t="s">
        <v>344</v>
      </c>
      <c r="B1574" s="63">
        <v>692.77951766689705</v>
      </c>
      <c r="C1574" s="64">
        <v>0.46253276646025498</v>
      </c>
      <c r="D1574" s="63">
        <v>62.763741609500002</v>
      </c>
      <c r="E1574" s="61">
        <v>0.673727165136767</v>
      </c>
      <c r="F1574" s="63">
        <v>310.67693417319998</v>
      </c>
      <c r="G1574" s="64">
        <v>0.46600623797505503</v>
      </c>
      <c r="H1574" s="89">
        <v>91.931373667099905</v>
      </c>
      <c r="I1574" s="91">
        <v>0.46273857318797901</v>
      </c>
      <c r="J1574" s="89">
        <v>49.444682878400002</v>
      </c>
      <c r="K1574" s="91">
        <v>0.39697794085986898</v>
      </c>
      <c r="L1574" s="89">
        <v>94.852670056200196</v>
      </c>
      <c r="M1574" s="88">
        <v>0.37337306348824001</v>
      </c>
      <c r="N1574" s="89">
        <v>98.163793613500104</v>
      </c>
      <c r="O1574" s="91">
        <v>0.52776100027504802</v>
      </c>
    </row>
    <row r="1575" spans="1:15" customFormat="1" x14ac:dyDescent="0.3">
      <c r="A1575" s="65" t="s">
        <v>1</v>
      </c>
      <c r="H1575" s="84"/>
      <c r="I1575" s="84"/>
      <c r="J1575" s="84"/>
      <c r="K1575" s="84"/>
      <c r="L1575" s="84"/>
      <c r="M1575" s="84"/>
      <c r="N1575" s="84"/>
      <c r="O1575" s="84"/>
    </row>
    <row r="1576" spans="1:15" customFormat="1" x14ac:dyDescent="0.3">
      <c r="A1576" s="65" t="s">
        <v>1</v>
      </c>
      <c r="H1576" s="84"/>
      <c r="I1576" s="84"/>
      <c r="J1576" s="84"/>
      <c r="K1576" s="84"/>
      <c r="L1576" s="84"/>
      <c r="M1576" s="84"/>
      <c r="N1576" s="84"/>
      <c r="O1576" s="84"/>
    </row>
    <row r="1577" spans="1:15" customFormat="1" x14ac:dyDescent="0.3">
      <c r="A1577" s="53" t="s">
        <v>481</v>
      </c>
      <c r="H1577" s="84"/>
      <c r="I1577" s="84"/>
      <c r="J1577" s="84"/>
      <c r="K1577" s="84"/>
      <c r="L1577" s="84"/>
      <c r="M1577" s="84"/>
      <c r="N1577" s="84"/>
      <c r="O1577" s="84"/>
    </row>
    <row r="1578" spans="1:15" customFormat="1" x14ac:dyDescent="0.3">
      <c r="A1578" s="54" t="s">
        <v>1</v>
      </c>
      <c r="H1578" s="84"/>
      <c r="I1578" s="84"/>
      <c r="J1578" s="84"/>
      <c r="K1578" s="84"/>
      <c r="L1578" s="84"/>
      <c r="M1578" s="84"/>
      <c r="N1578" s="84"/>
      <c r="O1578" s="84"/>
    </row>
    <row r="1579" spans="1:15" customFormat="1" ht="25.5" customHeight="1" x14ac:dyDescent="0.3">
      <c r="A1579" s="114" t="s">
        <v>1</v>
      </c>
      <c r="B1579" s="113" t="s">
        <v>504</v>
      </c>
      <c r="C1579" s="113" t="s">
        <v>1</v>
      </c>
      <c r="D1579" s="113" t="s">
        <v>498</v>
      </c>
      <c r="E1579" s="113" t="s">
        <v>1</v>
      </c>
      <c r="F1579" s="113" t="s">
        <v>499</v>
      </c>
      <c r="G1579" s="113" t="s">
        <v>1</v>
      </c>
      <c r="H1579" s="118" t="s">
        <v>500</v>
      </c>
      <c r="I1579" s="118" t="s">
        <v>1</v>
      </c>
      <c r="J1579" s="118" t="s">
        <v>501</v>
      </c>
      <c r="K1579" s="118" t="s">
        <v>1</v>
      </c>
      <c r="L1579" s="118" t="s">
        <v>502</v>
      </c>
      <c r="M1579" s="118" t="s">
        <v>1</v>
      </c>
      <c r="N1579" s="118" t="s">
        <v>503</v>
      </c>
      <c r="O1579" s="118" t="s">
        <v>1</v>
      </c>
    </row>
    <row r="1580" spans="1:15" customFormat="1" x14ac:dyDescent="0.3">
      <c r="A1580" s="115" t="s">
        <v>1</v>
      </c>
      <c r="B1580" s="55" t="s">
        <v>14</v>
      </c>
      <c r="C1580" s="55" t="s">
        <v>15</v>
      </c>
      <c r="D1580" s="55" t="s">
        <v>14</v>
      </c>
      <c r="E1580" s="55" t="s">
        <v>15</v>
      </c>
      <c r="F1580" s="55" t="s">
        <v>14</v>
      </c>
      <c r="G1580" s="55" t="s">
        <v>15</v>
      </c>
      <c r="H1580" s="80" t="s">
        <v>14</v>
      </c>
      <c r="I1580" s="80" t="s">
        <v>15</v>
      </c>
      <c r="J1580" s="80" t="s">
        <v>14</v>
      </c>
      <c r="K1580" s="80" t="s">
        <v>15</v>
      </c>
      <c r="L1580" s="80" t="s">
        <v>14</v>
      </c>
      <c r="M1580" s="80" t="s">
        <v>15</v>
      </c>
      <c r="N1580" s="80" t="s">
        <v>14</v>
      </c>
      <c r="O1580" s="80" t="s">
        <v>15</v>
      </c>
    </row>
    <row r="1581" spans="1:15" customFormat="1" x14ac:dyDescent="0.3">
      <c r="A1581" s="56" t="s">
        <v>16</v>
      </c>
      <c r="B1581" s="57">
        <v>1497.7955463971</v>
      </c>
      <c r="C1581" s="57">
        <v>1497.7955463971</v>
      </c>
      <c r="D1581" s="57">
        <v>93.158989064599993</v>
      </c>
      <c r="E1581" s="57">
        <v>93.158989064599993</v>
      </c>
      <c r="F1581" s="57">
        <v>666.67977562529995</v>
      </c>
      <c r="G1581" s="57">
        <v>666.67977562529995</v>
      </c>
      <c r="H1581" s="85">
        <v>198.6680579355</v>
      </c>
      <c r="I1581" s="85">
        <v>198.6680579355</v>
      </c>
      <c r="J1581" s="85">
        <v>124.5527214215</v>
      </c>
      <c r="K1581" s="85">
        <v>124.5527214215</v>
      </c>
      <c r="L1581" s="85">
        <v>254.04261670630001</v>
      </c>
      <c r="M1581" s="85">
        <v>254.04261670630001</v>
      </c>
      <c r="N1581" s="85">
        <v>186.00046908039999</v>
      </c>
      <c r="O1581" s="85">
        <v>186.00046908039999</v>
      </c>
    </row>
    <row r="1582" spans="1:15" customFormat="1" x14ac:dyDescent="0.3">
      <c r="A1582" s="58" t="s">
        <v>341</v>
      </c>
      <c r="B1582" s="59">
        <v>106.72423173209999</v>
      </c>
      <c r="C1582" s="60">
        <v>7.12542055481616E-2</v>
      </c>
      <c r="D1582" s="59">
        <v>8.1201154239999997</v>
      </c>
      <c r="E1582" s="60">
        <v>8.7164056904580595E-2</v>
      </c>
      <c r="F1582" s="59">
        <v>46.565688361100001</v>
      </c>
      <c r="G1582" s="60">
        <v>6.9847159106370904E-2</v>
      </c>
      <c r="H1582" s="86">
        <v>12.7461910266</v>
      </c>
      <c r="I1582" s="87">
        <v>6.4158230362015206E-2</v>
      </c>
      <c r="J1582" s="86">
        <v>7.7990619695000003</v>
      </c>
      <c r="K1582" s="87">
        <v>6.2616552095294001E-2</v>
      </c>
      <c r="L1582" s="86">
        <v>23.505130369700002</v>
      </c>
      <c r="M1582" s="87">
        <v>9.2524359394685396E-2</v>
      </c>
      <c r="N1582" s="86">
        <v>11.1649260924</v>
      </c>
      <c r="O1582" s="87">
        <v>6.0026332985073698E-2</v>
      </c>
    </row>
    <row r="1583" spans="1:15" customFormat="1" x14ac:dyDescent="0.3">
      <c r="A1583" s="58" t="s">
        <v>237</v>
      </c>
      <c r="B1583" s="63">
        <v>291.7564220392</v>
      </c>
      <c r="C1583" s="64">
        <v>0.19479055251633701</v>
      </c>
      <c r="D1583" s="63">
        <v>17.4769382483999</v>
      </c>
      <c r="E1583" s="64">
        <v>0.18760334803848999</v>
      </c>
      <c r="F1583" s="63">
        <v>151.622814505701</v>
      </c>
      <c r="G1583" s="64">
        <v>0.22742974970777899</v>
      </c>
      <c r="H1583" s="89">
        <v>41.263258220899999</v>
      </c>
      <c r="I1583" s="91">
        <v>0.20769950967304801</v>
      </c>
      <c r="J1583" s="89">
        <v>19.250885944499998</v>
      </c>
      <c r="K1583" s="91">
        <v>0.154560139070369</v>
      </c>
      <c r="L1583" s="89">
        <v>45.228820812900103</v>
      </c>
      <c r="M1583" s="91">
        <v>0.178036352322686</v>
      </c>
      <c r="N1583" s="89">
        <v>26.475160003999999</v>
      </c>
      <c r="O1583" s="91">
        <v>0.14233921094336599</v>
      </c>
    </row>
    <row r="1584" spans="1:15" customFormat="1" x14ac:dyDescent="0.3">
      <c r="A1584" s="58" t="s">
        <v>238</v>
      </c>
      <c r="B1584" s="59">
        <v>518.94421670270003</v>
      </c>
      <c r="C1584" s="60">
        <v>0.34647199876578899</v>
      </c>
      <c r="D1584" s="59">
        <v>28.944610090200001</v>
      </c>
      <c r="E1584" s="60">
        <v>0.310701204261982</v>
      </c>
      <c r="F1584" s="59">
        <v>217.64401697330101</v>
      </c>
      <c r="G1584" s="60">
        <v>0.32645960614174102</v>
      </c>
      <c r="H1584" s="86">
        <v>64.235694403199901</v>
      </c>
      <c r="I1584" s="87">
        <v>0.32333176792846502</v>
      </c>
      <c r="J1584" s="86">
        <v>41.620147428499997</v>
      </c>
      <c r="K1584" s="87">
        <v>0.33415686910326797</v>
      </c>
      <c r="L1584" s="86">
        <v>98.779669092999796</v>
      </c>
      <c r="M1584" s="87">
        <v>0.38883109603299199</v>
      </c>
      <c r="N1584" s="86">
        <v>68.861270781099805</v>
      </c>
      <c r="O1584" s="87">
        <v>0.37022095224573998</v>
      </c>
    </row>
    <row r="1585" spans="1:15" customFormat="1" x14ac:dyDescent="0.3">
      <c r="A1585" s="58" t="s">
        <v>239</v>
      </c>
      <c r="B1585" s="63">
        <v>422.41615996259998</v>
      </c>
      <c r="C1585" s="64">
        <v>0.28202524769065401</v>
      </c>
      <c r="D1585" s="63">
        <v>24.6378743876</v>
      </c>
      <c r="E1585" s="64">
        <v>0.26447125108362002</v>
      </c>
      <c r="F1585" s="63">
        <v>179.00603231240001</v>
      </c>
      <c r="G1585" s="64">
        <v>0.26850376876140403</v>
      </c>
      <c r="H1585" s="89">
        <v>59.784697889800199</v>
      </c>
      <c r="I1585" s="91">
        <v>0.30092757995958203</v>
      </c>
      <c r="J1585" s="89">
        <v>43.6150168446</v>
      </c>
      <c r="K1585" s="91">
        <v>0.35017313429067498</v>
      </c>
      <c r="L1585" s="89">
        <v>60.514654235100103</v>
      </c>
      <c r="M1585" s="91">
        <v>0.23820670334639699</v>
      </c>
      <c r="N1585" s="89">
        <v>60.9053925788999</v>
      </c>
      <c r="O1585" s="91">
        <v>0.32744752139616001</v>
      </c>
    </row>
    <row r="1586" spans="1:15" customFormat="1" x14ac:dyDescent="0.3">
      <c r="A1586" s="58" t="s">
        <v>342</v>
      </c>
      <c r="B1586" s="59">
        <v>150.33208172089999</v>
      </c>
      <c r="C1586" s="60">
        <v>0.100368893526569</v>
      </c>
      <c r="D1586" s="59">
        <v>12.822552748</v>
      </c>
      <c r="E1586" s="60">
        <v>0.137641604709862</v>
      </c>
      <c r="F1586" s="59">
        <v>69.561795977800003</v>
      </c>
      <c r="G1586" s="60">
        <v>0.10434064227095501</v>
      </c>
      <c r="H1586" s="86">
        <v>18.0690048013</v>
      </c>
      <c r="I1586" s="87">
        <v>9.0950729518714704E-2</v>
      </c>
      <c r="J1586" s="86">
        <v>11.110188925599999</v>
      </c>
      <c r="K1586" s="87">
        <v>8.9200691874101304E-2</v>
      </c>
      <c r="L1586" s="86">
        <v>25.547119761000001</v>
      </c>
      <c r="M1586" s="87">
        <v>0.100562339076105</v>
      </c>
      <c r="N1586" s="86">
        <v>17.4440450741</v>
      </c>
      <c r="O1586" s="87">
        <v>9.3784952050630005E-2</v>
      </c>
    </row>
    <row r="1587" spans="1:15" customFormat="1" x14ac:dyDescent="0.3">
      <c r="A1587" s="58" t="s">
        <v>88</v>
      </c>
      <c r="B1587" s="63">
        <v>7.6224342395999702</v>
      </c>
      <c r="C1587" s="64">
        <v>5.0891019524898001E-3</v>
      </c>
      <c r="D1587" s="63">
        <v>1.1568981664</v>
      </c>
      <c r="E1587" s="64">
        <v>1.24185350014668E-2</v>
      </c>
      <c r="F1587" s="63">
        <v>2.2794274950000002</v>
      </c>
      <c r="G1587" s="64">
        <v>3.4190740117503201E-3</v>
      </c>
      <c r="H1587" s="89">
        <v>2.5692115937</v>
      </c>
      <c r="I1587" s="91">
        <v>1.29321825581751E-2</v>
      </c>
      <c r="J1587" s="89">
        <v>1.1574203087999999</v>
      </c>
      <c r="K1587" s="91">
        <v>9.2926135662918501E-3</v>
      </c>
      <c r="L1587" s="89">
        <v>0.46722243460000001</v>
      </c>
      <c r="M1587" s="91">
        <v>1.8391498271337599E-3</v>
      </c>
      <c r="N1587" s="89">
        <v>1.1496745499000001</v>
      </c>
      <c r="O1587" s="91">
        <v>6.1810303790311698E-3</v>
      </c>
    </row>
    <row r="1588" spans="1:15" customFormat="1" x14ac:dyDescent="0.3">
      <c r="A1588" s="58" t="s">
        <v>343</v>
      </c>
      <c r="B1588" s="59">
        <v>398.48065377130001</v>
      </c>
      <c r="C1588" s="60">
        <v>0.26604475806449901</v>
      </c>
      <c r="D1588" s="59">
        <v>25.597053672400001</v>
      </c>
      <c r="E1588" s="60">
        <v>0.27476740494307</v>
      </c>
      <c r="F1588" s="59">
        <v>198.18850286679901</v>
      </c>
      <c r="G1588" s="60">
        <v>0.29727690881414998</v>
      </c>
      <c r="H1588" s="86">
        <v>54.0094492475001</v>
      </c>
      <c r="I1588" s="87">
        <v>0.27185774003506302</v>
      </c>
      <c r="J1588" s="86">
        <v>27.049947914000001</v>
      </c>
      <c r="K1588" s="87">
        <v>0.21717669116566299</v>
      </c>
      <c r="L1588" s="86">
        <v>68.733951182600094</v>
      </c>
      <c r="M1588" s="87">
        <v>0.270560711717372</v>
      </c>
      <c r="N1588" s="86">
        <v>37.640086096399997</v>
      </c>
      <c r="O1588" s="87">
        <v>0.202365543928439</v>
      </c>
    </row>
    <row r="1589" spans="1:15" customFormat="1" x14ac:dyDescent="0.3">
      <c r="A1589" s="58" t="s">
        <v>344</v>
      </c>
      <c r="B1589" s="63">
        <v>572.74824168350005</v>
      </c>
      <c r="C1589" s="64">
        <v>0.38239414121722298</v>
      </c>
      <c r="D1589" s="63">
        <v>37.4604271355999</v>
      </c>
      <c r="E1589" s="64">
        <v>0.40211285579348099</v>
      </c>
      <c r="F1589" s="63">
        <v>248.56782829020099</v>
      </c>
      <c r="G1589" s="64">
        <v>0.37284441103235899</v>
      </c>
      <c r="H1589" s="89">
        <v>77.853702691099798</v>
      </c>
      <c r="I1589" s="91">
        <v>0.39187830947829599</v>
      </c>
      <c r="J1589" s="89">
        <v>54.725205770199999</v>
      </c>
      <c r="K1589" s="91">
        <v>0.43937382616477699</v>
      </c>
      <c r="L1589" s="89">
        <v>86.061773996099802</v>
      </c>
      <c r="M1589" s="91">
        <v>0.338769042422502</v>
      </c>
      <c r="N1589" s="89">
        <v>78.349437653000294</v>
      </c>
      <c r="O1589" s="91">
        <v>0.42123247344678999</v>
      </c>
    </row>
    <row r="1590" spans="1:15" customFormat="1" x14ac:dyDescent="0.3">
      <c r="A1590" s="65" t="s">
        <v>1</v>
      </c>
      <c r="H1590" s="84"/>
      <c r="I1590" s="84"/>
      <c r="J1590" s="84"/>
      <c r="K1590" s="84"/>
      <c r="L1590" s="84"/>
      <c r="M1590" s="84"/>
      <c r="N1590" s="84"/>
      <c r="O1590" s="84"/>
    </row>
    <row r="1591" spans="1:15" customFormat="1" x14ac:dyDescent="0.3">
      <c r="A1591" s="65" t="s">
        <v>1</v>
      </c>
      <c r="H1591" s="84"/>
      <c r="I1591" s="84"/>
      <c r="J1591" s="84"/>
      <c r="K1591" s="84"/>
      <c r="L1591" s="84"/>
      <c r="M1591" s="84"/>
      <c r="N1591" s="84"/>
      <c r="O1591" s="84"/>
    </row>
    <row r="1592" spans="1:15" customFormat="1" x14ac:dyDescent="0.3">
      <c r="A1592" s="53" t="s">
        <v>482</v>
      </c>
      <c r="H1592" s="84"/>
      <c r="I1592" s="84"/>
      <c r="J1592" s="84"/>
      <c r="K1592" s="84"/>
      <c r="L1592" s="84"/>
      <c r="M1592" s="84"/>
      <c r="N1592" s="84"/>
      <c r="O1592" s="84"/>
    </row>
    <row r="1593" spans="1:15" customFormat="1" x14ac:dyDescent="0.3">
      <c r="A1593" s="54" t="s">
        <v>1</v>
      </c>
      <c r="H1593" s="84"/>
      <c r="I1593" s="84"/>
      <c r="J1593" s="84"/>
      <c r="K1593" s="84"/>
      <c r="L1593" s="84"/>
      <c r="M1593" s="84"/>
      <c r="N1593" s="84"/>
      <c r="O1593" s="84"/>
    </row>
    <row r="1594" spans="1:15" customFormat="1" ht="25.5" customHeight="1" x14ac:dyDescent="0.3">
      <c r="A1594" s="114" t="s">
        <v>1</v>
      </c>
      <c r="B1594" s="113" t="s">
        <v>504</v>
      </c>
      <c r="C1594" s="113" t="s">
        <v>1</v>
      </c>
      <c r="D1594" s="113" t="s">
        <v>498</v>
      </c>
      <c r="E1594" s="113" t="s">
        <v>1</v>
      </c>
      <c r="F1594" s="113" t="s">
        <v>499</v>
      </c>
      <c r="G1594" s="113" t="s">
        <v>1</v>
      </c>
      <c r="H1594" s="118" t="s">
        <v>500</v>
      </c>
      <c r="I1594" s="118" t="s">
        <v>1</v>
      </c>
      <c r="J1594" s="118" t="s">
        <v>501</v>
      </c>
      <c r="K1594" s="118" t="s">
        <v>1</v>
      </c>
      <c r="L1594" s="118" t="s">
        <v>502</v>
      </c>
      <c r="M1594" s="118" t="s">
        <v>1</v>
      </c>
      <c r="N1594" s="118" t="s">
        <v>503</v>
      </c>
      <c r="O1594" s="118" t="s">
        <v>1</v>
      </c>
    </row>
    <row r="1595" spans="1:15" customFormat="1" x14ac:dyDescent="0.3">
      <c r="A1595" s="115" t="s">
        <v>1</v>
      </c>
      <c r="B1595" s="55" t="s">
        <v>14</v>
      </c>
      <c r="C1595" s="55" t="s">
        <v>15</v>
      </c>
      <c r="D1595" s="55" t="s">
        <v>14</v>
      </c>
      <c r="E1595" s="55" t="s">
        <v>15</v>
      </c>
      <c r="F1595" s="55" t="s">
        <v>14</v>
      </c>
      <c r="G1595" s="55" t="s">
        <v>15</v>
      </c>
      <c r="H1595" s="80" t="s">
        <v>14</v>
      </c>
      <c r="I1595" s="80" t="s">
        <v>15</v>
      </c>
      <c r="J1595" s="80" t="s">
        <v>14</v>
      </c>
      <c r="K1595" s="80" t="s">
        <v>15</v>
      </c>
      <c r="L1595" s="80" t="s">
        <v>14</v>
      </c>
      <c r="M1595" s="80" t="s">
        <v>15</v>
      </c>
      <c r="N1595" s="80" t="s">
        <v>14</v>
      </c>
      <c r="O1595" s="80" t="s">
        <v>15</v>
      </c>
    </row>
    <row r="1596" spans="1:15" customFormat="1" x14ac:dyDescent="0.3">
      <c r="A1596" s="56" t="s">
        <v>16</v>
      </c>
      <c r="B1596" s="57">
        <v>1497.7955463971</v>
      </c>
      <c r="C1596" s="57">
        <v>1497.7955463971</v>
      </c>
      <c r="D1596" s="57">
        <v>93.158989064599993</v>
      </c>
      <c r="E1596" s="57">
        <v>93.158989064599993</v>
      </c>
      <c r="F1596" s="57">
        <v>666.67977562529995</v>
      </c>
      <c r="G1596" s="57">
        <v>666.67977562529995</v>
      </c>
      <c r="H1596" s="85">
        <v>198.6680579355</v>
      </c>
      <c r="I1596" s="85">
        <v>198.6680579355</v>
      </c>
      <c r="J1596" s="85">
        <v>124.5527214215</v>
      </c>
      <c r="K1596" s="85">
        <v>124.5527214215</v>
      </c>
      <c r="L1596" s="85">
        <v>254.04261670630001</v>
      </c>
      <c r="M1596" s="85">
        <v>254.04261670630001</v>
      </c>
      <c r="N1596" s="85">
        <v>186.00046908039999</v>
      </c>
      <c r="O1596" s="85">
        <v>186.00046908039999</v>
      </c>
    </row>
    <row r="1597" spans="1:15" customFormat="1" x14ac:dyDescent="0.3">
      <c r="A1597" s="58" t="s">
        <v>341</v>
      </c>
      <c r="B1597" s="59">
        <v>20.3149371646</v>
      </c>
      <c r="C1597" s="60">
        <v>1.35632244423926E-2</v>
      </c>
      <c r="D1597" s="59">
        <v>9.9913631796000093</v>
      </c>
      <c r="E1597" s="61">
        <v>0.107250661261165</v>
      </c>
      <c r="F1597" s="59">
        <v>2.0902314333000001</v>
      </c>
      <c r="G1597" s="62">
        <v>3.13528549945813E-3</v>
      </c>
      <c r="H1597" s="86">
        <v>1.2532284675000001</v>
      </c>
      <c r="I1597" s="87">
        <v>6.3081528078704797E-3</v>
      </c>
      <c r="J1597" s="86">
        <v>0</v>
      </c>
      <c r="K1597" s="87">
        <v>0</v>
      </c>
      <c r="L1597" s="86">
        <v>2.2814596280999999</v>
      </c>
      <c r="M1597" s="87">
        <v>8.9806177313061092E-3</v>
      </c>
      <c r="N1597" s="86">
        <v>4.6986544560999999</v>
      </c>
      <c r="O1597" s="87">
        <v>2.52615193893354E-2</v>
      </c>
    </row>
    <row r="1598" spans="1:15" customFormat="1" x14ac:dyDescent="0.3">
      <c r="A1598" s="58" t="s">
        <v>237</v>
      </c>
      <c r="B1598" s="63">
        <v>91.411435195600106</v>
      </c>
      <c r="C1598" s="64">
        <v>6.10306496206958E-2</v>
      </c>
      <c r="D1598" s="63">
        <v>8.2713674167000004</v>
      </c>
      <c r="E1598" s="64">
        <v>8.8787646793422395E-2</v>
      </c>
      <c r="F1598" s="63">
        <v>49.9967644428</v>
      </c>
      <c r="G1598" s="64">
        <v>7.4993672030783401E-2</v>
      </c>
      <c r="H1598" s="89">
        <v>10.412303432</v>
      </c>
      <c r="I1598" s="91">
        <v>5.2410556282683797E-2</v>
      </c>
      <c r="J1598" s="89">
        <v>4.5569789151000002</v>
      </c>
      <c r="K1598" s="91">
        <v>3.6586747066558997E-2</v>
      </c>
      <c r="L1598" s="89">
        <v>8.3393159322000194</v>
      </c>
      <c r="M1598" s="91">
        <v>3.2826444792296898E-2</v>
      </c>
      <c r="N1598" s="89">
        <v>9.9808646343000298</v>
      </c>
      <c r="O1598" s="91">
        <v>5.3660427221749102E-2</v>
      </c>
    </row>
    <row r="1599" spans="1:15" customFormat="1" x14ac:dyDescent="0.3">
      <c r="A1599" s="58" t="s">
        <v>238</v>
      </c>
      <c r="B1599" s="59">
        <v>388.9960350783</v>
      </c>
      <c r="C1599" s="60">
        <v>0.25971237263591701</v>
      </c>
      <c r="D1599" s="59">
        <v>17.292854242299999</v>
      </c>
      <c r="E1599" s="60">
        <v>0.185627328247502</v>
      </c>
      <c r="F1599" s="59">
        <v>174.240356425801</v>
      </c>
      <c r="G1599" s="60">
        <v>0.261355395493098</v>
      </c>
      <c r="H1599" s="86">
        <v>37.253905615199997</v>
      </c>
      <c r="I1599" s="88">
        <v>0.18751834594011599</v>
      </c>
      <c r="J1599" s="86">
        <v>32.8997608679</v>
      </c>
      <c r="K1599" s="87">
        <v>0.26414325188900201</v>
      </c>
      <c r="L1599" s="86">
        <v>70.916612476100099</v>
      </c>
      <c r="M1599" s="87">
        <v>0.27915242487872399</v>
      </c>
      <c r="N1599" s="86">
        <v>55.936593954600198</v>
      </c>
      <c r="O1599" s="87">
        <v>0.30073361766857198</v>
      </c>
    </row>
    <row r="1600" spans="1:15" customFormat="1" x14ac:dyDescent="0.3">
      <c r="A1600" s="58" t="s">
        <v>239</v>
      </c>
      <c r="B1600" s="63">
        <v>584.22468640500006</v>
      </c>
      <c r="C1600" s="64">
        <v>0.39005636504283497</v>
      </c>
      <c r="D1600" s="63">
        <v>31.373919728400001</v>
      </c>
      <c r="E1600" s="64">
        <v>0.33677823303389598</v>
      </c>
      <c r="F1600" s="63">
        <v>243.63487011289999</v>
      </c>
      <c r="G1600" s="64">
        <v>0.36544511926192302</v>
      </c>
      <c r="H1600" s="89">
        <v>90.058553990600103</v>
      </c>
      <c r="I1600" s="91">
        <v>0.45331169452433401</v>
      </c>
      <c r="J1600" s="89">
        <v>56.359585625299999</v>
      </c>
      <c r="K1600" s="91">
        <v>0.45249581849418602</v>
      </c>
      <c r="L1600" s="89">
        <v>108.62956247050001</v>
      </c>
      <c r="M1600" s="91">
        <v>0.42760369846169199</v>
      </c>
      <c r="N1600" s="89">
        <v>65.799949868799999</v>
      </c>
      <c r="O1600" s="91">
        <v>0.35376227917122899</v>
      </c>
    </row>
    <row r="1601" spans="1:15" customFormat="1" x14ac:dyDescent="0.3">
      <c r="A1601" s="58" t="s">
        <v>342</v>
      </c>
      <c r="B1601" s="59">
        <v>397.2121698098</v>
      </c>
      <c r="C1601" s="60">
        <v>0.26519785745476498</v>
      </c>
      <c r="D1601" s="59">
        <v>26.229484497600001</v>
      </c>
      <c r="E1601" s="60">
        <v>0.28155613066401403</v>
      </c>
      <c r="F1601" s="59">
        <v>190.37647912520001</v>
      </c>
      <c r="G1601" s="60">
        <v>0.28555910361408499</v>
      </c>
      <c r="H1601" s="86">
        <v>51.738043050100202</v>
      </c>
      <c r="I1601" s="87">
        <v>0.26042456743044901</v>
      </c>
      <c r="J1601" s="86">
        <v>29.005267650099999</v>
      </c>
      <c r="K1601" s="87">
        <v>0.23287542270508099</v>
      </c>
      <c r="L1601" s="86">
        <v>63.408443764800097</v>
      </c>
      <c r="M1601" s="87">
        <v>0.249597664308846</v>
      </c>
      <c r="N1601" s="86">
        <v>49.2821513771</v>
      </c>
      <c r="O1601" s="87">
        <v>0.26495713489731798</v>
      </c>
    </row>
    <row r="1602" spans="1:15" customFormat="1" x14ac:dyDescent="0.3">
      <c r="A1602" s="58" t="s">
        <v>88</v>
      </c>
      <c r="B1602" s="63">
        <v>15.636282743800001</v>
      </c>
      <c r="C1602" s="64">
        <v>1.0439530803394799E-2</v>
      </c>
      <c r="D1602" s="63">
        <v>0</v>
      </c>
      <c r="E1602" s="64">
        <v>0</v>
      </c>
      <c r="F1602" s="63">
        <v>6.3410740852999998</v>
      </c>
      <c r="G1602" s="64">
        <v>9.5114241006523798E-3</v>
      </c>
      <c r="H1602" s="89">
        <v>7.9520233801000098</v>
      </c>
      <c r="I1602" s="90">
        <v>4.0026683014547398E-2</v>
      </c>
      <c r="J1602" s="89">
        <v>1.7311283631000001</v>
      </c>
      <c r="K1602" s="91">
        <v>1.38987598451717E-2</v>
      </c>
      <c r="L1602" s="89">
        <v>0.46722243460000001</v>
      </c>
      <c r="M1602" s="91">
        <v>1.8391498271337599E-3</v>
      </c>
      <c r="N1602" s="89">
        <v>0.30225478950000001</v>
      </c>
      <c r="O1602" s="91">
        <v>1.62502165179674E-3</v>
      </c>
    </row>
    <row r="1603" spans="1:15" customFormat="1" x14ac:dyDescent="0.3">
      <c r="A1603" s="58" t="s">
        <v>343</v>
      </c>
      <c r="B1603" s="59">
        <v>111.7263723602</v>
      </c>
      <c r="C1603" s="60">
        <v>7.45938740630884E-2</v>
      </c>
      <c r="D1603" s="59">
        <v>18.262730596299999</v>
      </c>
      <c r="E1603" s="61">
        <v>0.196038308054587</v>
      </c>
      <c r="F1603" s="59">
        <v>52.086995876099998</v>
      </c>
      <c r="G1603" s="60">
        <v>7.8128957530241502E-2</v>
      </c>
      <c r="H1603" s="86">
        <v>11.665531899499999</v>
      </c>
      <c r="I1603" s="87">
        <v>5.8718709090554197E-2</v>
      </c>
      <c r="J1603" s="86">
        <v>4.5569789151000002</v>
      </c>
      <c r="K1603" s="87">
        <v>3.6586747066558997E-2</v>
      </c>
      <c r="L1603" s="86">
        <v>10.6207755603</v>
      </c>
      <c r="M1603" s="87">
        <v>4.1807062523603E-2</v>
      </c>
      <c r="N1603" s="86">
        <v>14.679519090399999</v>
      </c>
      <c r="O1603" s="87">
        <v>7.8921946611084495E-2</v>
      </c>
    </row>
    <row r="1604" spans="1:15" customFormat="1" x14ac:dyDescent="0.3">
      <c r="A1604" s="58" t="s">
        <v>344</v>
      </c>
      <c r="B1604" s="63">
        <v>981.43685621480097</v>
      </c>
      <c r="C1604" s="64">
        <v>0.65525422249760001</v>
      </c>
      <c r="D1604" s="63">
        <v>57.603404226000002</v>
      </c>
      <c r="E1604" s="64">
        <v>0.61833436369790995</v>
      </c>
      <c r="F1604" s="63">
        <v>434.01134923810002</v>
      </c>
      <c r="G1604" s="64">
        <v>0.65100422287600801</v>
      </c>
      <c r="H1604" s="89">
        <v>141.79659704069999</v>
      </c>
      <c r="I1604" s="91">
        <v>0.71373626195478301</v>
      </c>
      <c r="J1604" s="89">
        <v>85.364853275399895</v>
      </c>
      <c r="K1604" s="91">
        <v>0.68537124119926696</v>
      </c>
      <c r="L1604" s="89">
        <v>172.0380062353</v>
      </c>
      <c r="M1604" s="91">
        <v>0.67720136277053899</v>
      </c>
      <c r="N1604" s="89">
        <v>115.08210124590001</v>
      </c>
      <c r="O1604" s="91">
        <v>0.61871941406854702</v>
      </c>
    </row>
    <row r="1605" spans="1:15" customFormat="1" x14ac:dyDescent="0.3">
      <c r="A1605" s="65" t="s">
        <v>1</v>
      </c>
      <c r="H1605" s="84"/>
      <c r="I1605" s="84"/>
      <c r="J1605" s="84"/>
      <c r="K1605" s="84"/>
      <c r="L1605" s="84"/>
      <c r="M1605" s="84"/>
      <c r="N1605" s="84"/>
      <c r="O1605" s="84"/>
    </row>
    <row r="1606" spans="1:15" customFormat="1" x14ac:dyDescent="0.3">
      <c r="A1606" s="65" t="s">
        <v>1</v>
      </c>
      <c r="H1606" s="84"/>
      <c r="I1606" s="84"/>
      <c r="J1606" s="84"/>
      <c r="K1606" s="84"/>
      <c r="L1606" s="84"/>
      <c r="M1606" s="84"/>
      <c r="N1606" s="84"/>
      <c r="O1606" s="84"/>
    </row>
    <row r="1607" spans="1:15" customFormat="1" x14ac:dyDescent="0.3">
      <c r="A1607" s="53" t="s">
        <v>483</v>
      </c>
      <c r="H1607" s="84"/>
      <c r="I1607" s="84"/>
      <c r="J1607" s="84"/>
      <c r="K1607" s="84"/>
      <c r="L1607" s="84"/>
      <c r="M1607" s="84"/>
      <c r="N1607" s="84"/>
      <c r="O1607" s="84"/>
    </row>
    <row r="1608" spans="1:15" customFormat="1" x14ac:dyDescent="0.3">
      <c r="A1608" s="54" t="s">
        <v>1</v>
      </c>
      <c r="H1608" s="84"/>
      <c r="I1608" s="84"/>
      <c r="J1608" s="84"/>
      <c r="K1608" s="84"/>
      <c r="L1608" s="84"/>
      <c r="M1608" s="84"/>
      <c r="N1608" s="84"/>
      <c r="O1608" s="84"/>
    </row>
    <row r="1609" spans="1:15" customFormat="1" ht="25.5" customHeight="1" x14ac:dyDescent="0.3">
      <c r="A1609" s="114" t="s">
        <v>1</v>
      </c>
      <c r="B1609" s="113" t="s">
        <v>504</v>
      </c>
      <c r="C1609" s="113" t="s">
        <v>1</v>
      </c>
      <c r="D1609" s="113" t="s">
        <v>498</v>
      </c>
      <c r="E1609" s="113" t="s">
        <v>1</v>
      </c>
      <c r="F1609" s="113" t="s">
        <v>499</v>
      </c>
      <c r="G1609" s="113" t="s">
        <v>1</v>
      </c>
      <c r="H1609" s="118" t="s">
        <v>500</v>
      </c>
      <c r="I1609" s="118" t="s">
        <v>1</v>
      </c>
      <c r="J1609" s="118" t="s">
        <v>501</v>
      </c>
      <c r="K1609" s="118" t="s">
        <v>1</v>
      </c>
      <c r="L1609" s="118" t="s">
        <v>502</v>
      </c>
      <c r="M1609" s="118" t="s">
        <v>1</v>
      </c>
      <c r="N1609" s="118" t="s">
        <v>503</v>
      </c>
      <c r="O1609" s="118" t="s">
        <v>1</v>
      </c>
    </row>
    <row r="1610" spans="1:15" customFormat="1" x14ac:dyDescent="0.3">
      <c r="A1610" s="115" t="s">
        <v>1</v>
      </c>
      <c r="B1610" s="55" t="s">
        <v>14</v>
      </c>
      <c r="C1610" s="55" t="s">
        <v>15</v>
      </c>
      <c r="D1610" s="55" t="s">
        <v>14</v>
      </c>
      <c r="E1610" s="55" t="s">
        <v>15</v>
      </c>
      <c r="F1610" s="55" t="s">
        <v>14</v>
      </c>
      <c r="G1610" s="55" t="s">
        <v>15</v>
      </c>
      <c r="H1610" s="80" t="s">
        <v>14</v>
      </c>
      <c r="I1610" s="80" t="s">
        <v>15</v>
      </c>
      <c r="J1610" s="80" t="s">
        <v>14</v>
      </c>
      <c r="K1610" s="80" t="s">
        <v>15</v>
      </c>
      <c r="L1610" s="80" t="s">
        <v>14</v>
      </c>
      <c r="M1610" s="80" t="s">
        <v>15</v>
      </c>
      <c r="N1610" s="80" t="s">
        <v>14</v>
      </c>
      <c r="O1610" s="80" t="s">
        <v>15</v>
      </c>
    </row>
    <row r="1611" spans="1:15" customFormat="1" x14ac:dyDescent="0.3">
      <c r="A1611" s="56" t="s">
        <v>16</v>
      </c>
      <c r="B1611" s="57">
        <v>1497.7955463971</v>
      </c>
      <c r="C1611" s="57">
        <v>1497.7955463971</v>
      </c>
      <c r="D1611" s="57">
        <v>93.158989064599993</v>
      </c>
      <c r="E1611" s="57">
        <v>93.158989064599993</v>
      </c>
      <c r="F1611" s="57">
        <v>666.67977562529995</v>
      </c>
      <c r="G1611" s="57">
        <v>666.67977562529995</v>
      </c>
      <c r="H1611" s="85">
        <v>198.6680579355</v>
      </c>
      <c r="I1611" s="85">
        <v>198.6680579355</v>
      </c>
      <c r="J1611" s="85">
        <v>124.5527214215</v>
      </c>
      <c r="K1611" s="85">
        <v>124.5527214215</v>
      </c>
      <c r="L1611" s="85">
        <v>254.04261670630001</v>
      </c>
      <c r="M1611" s="85">
        <v>254.04261670630001</v>
      </c>
      <c r="N1611" s="85">
        <v>186.00046908039999</v>
      </c>
      <c r="O1611" s="85">
        <v>186.00046908039999</v>
      </c>
    </row>
    <row r="1612" spans="1:15" customFormat="1" x14ac:dyDescent="0.3">
      <c r="A1612" s="58" t="s">
        <v>341</v>
      </c>
      <c r="B1612" s="59">
        <v>68.544363509200195</v>
      </c>
      <c r="C1612" s="60">
        <v>4.5763498011515198E-2</v>
      </c>
      <c r="D1612" s="59">
        <v>13.949075990100001</v>
      </c>
      <c r="E1612" s="61">
        <v>0.14973408503206501</v>
      </c>
      <c r="F1612" s="59">
        <v>46.783032416200101</v>
      </c>
      <c r="G1612" s="61">
        <v>7.0173168778549996E-2</v>
      </c>
      <c r="H1612" s="86">
        <v>0.75924978510000096</v>
      </c>
      <c r="I1612" s="88">
        <v>3.8217003427219302E-3</v>
      </c>
      <c r="J1612" s="86">
        <v>0.87084878479999805</v>
      </c>
      <c r="K1612" s="88">
        <v>6.9918085679794399E-3</v>
      </c>
      <c r="L1612" s="86">
        <v>3.8399231161</v>
      </c>
      <c r="M1612" s="88">
        <v>1.51152714685637E-2</v>
      </c>
      <c r="N1612" s="86">
        <v>2.3422334169000001</v>
      </c>
      <c r="O1612" s="88">
        <v>1.25926210212274E-2</v>
      </c>
    </row>
    <row r="1613" spans="1:15" customFormat="1" x14ac:dyDescent="0.3">
      <c r="A1613" s="58" t="s">
        <v>237</v>
      </c>
      <c r="B1613" s="63">
        <v>85.8055041265997</v>
      </c>
      <c r="C1613" s="64">
        <v>5.7287861706494199E-2</v>
      </c>
      <c r="D1613" s="63">
        <v>9.9130749738000006</v>
      </c>
      <c r="E1613" s="64">
        <v>0.106410289262863</v>
      </c>
      <c r="F1613" s="63">
        <v>53.396685344799998</v>
      </c>
      <c r="G1613" s="61">
        <v>8.0093453104554693E-2</v>
      </c>
      <c r="H1613" s="89">
        <v>2.4156148113999998</v>
      </c>
      <c r="I1613" s="88">
        <v>1.21590498065082E-2</v>
      </c>
      <c r="J1613" s="89">
        <v>9.2798030180000097</v>
      </c>
      <c r="K1613" s="91">
        <v>7.4505020139994604E-2</v>
      </c>
      <c r="L1613" s="89">
        <v>7.03381605810001</v>
      </c>
      <c r="M1613" s="91">
        <v>2.76875437251216E-2</v>
      </c>
      <c r="N1613" s="89">
        <v>4.4241616719000003</v>
      </c>
      <c r="O1613" s="91">
        <v>2.37857554541307E-2</v>
      </c>
    </row>
    <row r="1614" spans="1:15" customFormat="1" x14ac:dyDescent="0.3">
      <c r="A1614" s="58" t="s">
        <v>238</v>
      </c>
      <c r="B1614" s="59">
        <v>355.22943531430002</v>
      </c>
      <c r="C1614" s="60">
        <v>0.23716817436718499</v>
      </c>
      <c r="D1614" s="59">
        <v>23.046877636600001</v>
      </c>
      <c r="E1614" s="60">
        <v>0.24739295550554399</v>
      </c>
      <c r="F1614" s="59">
        <v>194.15855028999999</v>
      </c>
      <c r="G1614" s="61">
        <v>0.29123209881069601</v>
      </c>
      <c r="H1614" s="86">
        <v>21.271316503200001</v>
      </c>
      <c r="I1614" s="88">
        <v>0.107069635271242</v>
      </c>
      <c r="J1614" s="86">
        <v>28.795039599300001</v>
      </c>
      <c r="K1614" s="87">
        <v>0.23118755873550501</v>
      </c>
      <c r="L1614" s="86">
        <v>48.060097940400098</v>
      </c>
      <c r="M1614" s="87">
        <v>0.18918124275173301</v>
      </c>
      <c r="N1614" s="86">
        <v>39.389002069100002</v>
      </c>
      <c r="O1614" s="87">
        <v>0.21176829426206401</v>
      </c>
    </row>
    <row r="1615" spans="1:15" customFormat="1" x14ac:dyDescent="0.3">
      <c r="A1615" s="58" t="s">
        <v>239</v>
      </c>
      <c r="B1615" s="63">
        <v>535.46218763800005</v>
      </c>
      <c r="C1615" s="64">
        <v>0.35750018680856499</v>
      </c>
      <c r="D1615" s="63">
        <v>19.1107169894</v>
      </c>
      <c r="E1615" s="62">
        <v>0.20514087992247201</v>
      </c>
      <c r="F1615" s="63">
        <v>215.45819628699999</v>
      </c>
      <c r="G1615" s="64">
        <v>0.323180939582148</v>
      </c>
      <c r="H1615" s="89">
        <v>95.196759413200098</v>
      </c>
      <c r="I1615" s="90">
        <v>0.47917496351681599</v>
      </c>
      <c r="J1615" s="89">
        <v>51.161839191399999</v>
      </c>
      <c r="K1615" s="91">
        <v>0.41076452290643101</v>
      </c>
      <c r="L1615" s="89">
        <v>96.911657569900001</v>
      </c>
      <c r="M1615" s="91">
        <v>0.38147795368499199</v>
      </c>
      <c r="N1615" s="89">
        <v>72.421105006399998</v>
      </c>
      <c r="O1615" s="91">
        <v>0.38935979766317402</v>
      </c>
    </row>
    <row r="1616" spans="1:15" customFormat="1" x14ac:dyDescent="0.3">
      <c r="A1616" s="58" t="s">
        <v>342</v>
      </c>
      <c r="B1616" s="59">
        <v>393.25918660780002</v>
      </c>
      <c r="C1616" s="60">
        <v>0.26255865665629202</v>
      </c>
      <c r="D1616" s="59">
        <v>16.7374824571</v>
      </c>
      <c r="E1616" s="60">
        <v>0.179665780244713</v>
      </c>
      <c r="F1616" s="59">
        <v>122.9804645485</v>
      </c>
      <c r="G1616" s="62">
        <v>0.184467069565974</v>
      </c>
      <c r="H1616" s="86">
        <v>74.432086895400005</v>
      </c>
      <c r="I1616" s="90">
        <v>0.37465553178944</v>
      </c>
      <c r="J1616" s="86">
        <v>32.243856639699999</v>
      </c>
      <c r="K1616" s="87">
        <v>0.25887717483573303</v>
      </c>
      <c r="L1616" s="86">
        <v>93.807680748499806</v>
      </c>
      <c r="M1616" s="90">
        <v>0.36925962251818401</v>
      </c>
      <c r="N1616" s="86">
        <v>64.202238313599807</v>
      </c>
      <c r="O1616" s="90">
        <v>0.345172453763265</v>
      </c>
    </row>
    <row r="1617" spans="1:15" customFormat="1" x14ac:dyDescent="0.3">
      <c r="A1617" s="58" t="s">
        <v>88</v>
      </c>
      <c r="B1617" s="63">
        <v>59.494869201199997</v>
      </c>
      <c r="C1617" s="64">
        <v>3.9721622449948597E-2</v>
      </c>
      <c r="D1617" s="63">
        <v>10.4017610176</v>
      </c>
      <c r="E1617" s="61">
        <v>0.111656010032344</v>
      </c>
      <c r="F1617" s="63">
        <v>33.902846738800001</v>
      </c>
      <c r="G1617" s="64">
        <v>5.0853270158077703E-2</v>
      </c>
      <c r="H1617" s="89">
        <v>4.5930305271999998</v>
      </c>
      <c r="I1617" s="91">
        <v>2.3119119273271298E-2</v>
      </c>
      <c r="J1617" s="89">
        <v>2.2013341883000002</v>
      </c>
      <c r="K1617" s="91">
        <v>1.7673914814357601E-2</v>
      </c>
      <c r="L1617" s="89">
        <v>4.3894412733000197</v>
      </c>
      <c r="M1617" s="91">
        <v>1.7278365851406199E-2</v>
      </c>
      <c r="N1617" s="89">
        <v>3.2217286024999998</v>
      </c>
      <c r="O1617" s="91">
        <v>1.73210778361391E-2</v>
      </c>
    </row>
    <row r="1618" spans="1:15" customFormat="1" x14ac:dyDescent="0.3">
      <c r="A1618" s="58" t="s">
        <v>343</v>
      </c>
      <c r="B1618" s="59">
        <v>154.3498676358</v>
      </c>
      <c r="C1618" s="60">
        <v>0.10305135971800899</v>
      </c>
      <c r="D1618" s="59">
        <v>23.8621509639</v>
      </c>
      <c r="E1618" s="61">
        <v>0.25614437429492798</v>
      </c>
      <c r="F1618" s="59">
        <v>100.17971776100001</v>
      </c>
      <c r="G1618" s="61">
        <v>0.15026662188310499</v>
      </c>
      <c r="H1618" s="86">
        <v>3.1748645965</v>
      </c>
      <c r="I1618" s="88">
        <v>1.5980750149230099E-2</v>
      </c>
      <c r="J1618" s="86">
        <v>10.150651802800001</v>
      </c>
      <c r="K1618" s="87">
        <v>8.1496828707974103E-2</v>
      </c>
      <c r="L1618" s="86">
        <v>10.873739174200001</v>
      </c>
      <c r="M1618" s="88">
        <v>4.2802815193685298E-2</v>
      </c>
      <c r="N1618" s="86">
        <v>6.7663950887999702</v>
      </c>
      <c r="O1618" s="88">
        <v>3.6378376475358097E-2</v>
      </c>
    </row>
    <row r="1619" spans="1:15" customFormat="1" x14ac:dyDescent="0.3">
      <c r="A1619" s="58" t="s">
        <v>344</v>
      </c>
      <c r="B1619" s="63">
        <v>928.72137424579796</v>
      </c>
      <c r="C1619" s="64">
        <v>0.62005884346485696</v>
      </c>
      <c r="D1619" s="63">
        <v>35.848199446499997</v>
      </c>
      <c r="E1619" s="62">
        <v>0.38480666016718501</v>
      </c>
      <c r="F1619" s="63">
        <v>338.4386608355</v>
      </c>
      <c r="G1619" s="62">
        <v>0.50764800914812203</v>
      </c>
      <c r="H1619" s="89">
        <v>169.6288463086</v>
      </c>
      <c r="I1619" s="90">
        <v>0.85383049530625599</v>
      </c>
      <c r="J1619" s="89">
        <v>83.405695831100303</v>
      </c>
      <c r="K1619" s="91">
        <v>0.66964169774216398</v>
      </c>
      <c r="L1619" s="89">
        <v>190.71933831839999</v>
      </c>
      <c r="M1619" s="90">
        <v>0.75073757620317505</v>
      </c>
      <c r="N1619" s="89">
        <v>136.62334332</v>
      </c>
      <c r="O1619" s="90">
        <v>0.73453225142643896</v>
      </c>
    </row>
    <row r="1620" spans="1:15" customFormat="1" x14ac:dyDescent="0.3">
      <c r="A1620" s="65" t="s">
        <v>1</v>
      </c>
      <c r="H1620" s="84"/>
      <c r="I1620" s="84"/>
      <c r="J1620" s="84"/>
      <c r="K1620" s="84"/>
      <c r="L1620" s="84"/>
      <c r="M1620" s="84"/>
      <c r="N1620" s="84"/>
      <c r="O1620" s="84"/>
    </row>
    <row r="1621" spans="1:15" customFormat="1" x14ac:dyDescent="0.3">
      <c r="A1621" s="65" t="s">
        <v>1</v>
      </c>
      <c r="H1621" s="84"/>
      <c r="I1621" s="84"/>
      <c r="J1621" s="84"/>
      <c r="K1621" s="84"/>
      <c r="L1621" s="84"/>
      <c r="M1621" s="84"/>
      <c r="N1621" s="84"/>
      <c r="O1621" s="84"/>
    </row>
    <row r="1622" spans="1:15" customFormat="1" x14ac:dyDescent="0.3">
      <c r="A1622" s="53" t="s">
        <v>484</v>
      </c>
      <c r="H1622" s="84"/>
      <c r="I1622" s="84"/>
      <c r="J1622" s="84"/>
      <c r="K1622" s="84"/>
      <c r="L1622" s="84"/>
      <c r="M1622" s="84"/>
      <c r="N1622" s="84"/>
      <c r="O1622" s="84"/>
    </row>
    <row r="1623" spans="1:15" customFormat="1" x14ac:dyDescent="0.3">
      <c r="A1623" s="54" t="s">
        <v>1</v>
      </c>
      <c r="H1623" s="84"/>
      <c r="I1623" s="84"/>
      <c r="J1623" s="84"/>
      <c r="K1623" s="84"/>
      <c r="L1623" s="84"/>
      <c r="M1623" s="84"/>
      <c r="N1623" s="84"/>
      <c r="O1623" s="84"/>
    </row>
    <row r="1624" spans="1:15" customFormat="1" ht="25.5" customHeight="1" x14ac:dyDescent="0.3">
      <c r="A1624" s="114" t="s">
        <v>1</v>
      </c>
      <c r="B1624" s="113" t="s">
        <v>504</v>
      </c>
      <c r="C1624" s="113" t="s">
        <v>1</v>
      </c>
      <c r="D1624" s="113" t="s">
        <v>498</v>
      </c>
      <c r="E1624" s="113" t="s">
        <v>1</v>
      </c>
      <c r="F1624" s="113" t="s">
        <v>499</v>
      </c>
      <c r="G1624" s="113" t="s">
        <v>1</v>
      </c>
      <c r="H1624" s="118" t="s">
        <v>500</v>
      </c>
      <c r="I1624" s="118" t="s">
        <v>1</v>
      </c>
      <c r="J1624" s="118" t="s">
        <v>501</v>
      </c>
      <c r="K1624" s="118" t="s">
        <v>1</v>
      </c>
      <c r="L1624" s="118" t="s">
        <v>502</v>
      </c>
      <c r="M1624" s="118" t="s">
        <v>1</v>
      </c>
      <c r="N1624" s="118" t="s">
        <v>503</v>
      </c>
      <c r="O1624" s="118" t="s">
        <v>1</v>
      </c>
    </row>
    <row r="1625" spans="1:15" customFormat="1" x14ac:dyDescent="0.3">
      <c r="A1625" s="115" t="s">
        <v>1</v>
      </c>
      <c r="B1625" s="55" t="s">
        <v>14</v>
      </c>
      <c r="C1625" s="55" t="s">
        <v>15</v>
      </c>
      <c r="D1625" s="55" t="s">
        <v>14</v>
      </c>
      <c r="E1625" s="55" t="s">
        <v>15</v>
      </c>
      <c r="F1625" s="55" t="s">
        <v>14</v>
      </c>
      <c r="G1625" s="55" t="s">
        <v>15</v>
      </c>
      <c r="H1625" s="80" t="s">
        <v>14</v>
      </c>
      <c r="I1625" s="80" t="s">
        <v>15</v>
      </c>
      <c r="J1625" s="80" t="s">
        <v>14</v>
      </c>
      <c r="K1625" s="80" t="s">
        <v>15</v>
      </c>
      <c r="L1625" s="80" t="s">
        <v>14</v>
      </c>
      <c r="M1625" s="80" t="s">
        <v>15</v>
      </c>
      <c r="N1625" s="80" t="s">
        <v>14</v>
      </c>
      <c r="O1625" s="80" t="s">
        <v>15</v>
      </c>
    </row>
    <row r="1626" spans="1:15" customFormat="1" x14ac:dyDescent="0.3">
      <c r="A1626" s="56" t="s">
        <v>16</v>
      </c>
      <c r="B1626" s="57">
        <v>1497.7955463971</v>
      </c>
      <c r="C1626" s="57">
        <v>1497.7955463971</v>
      </c>
      <c r="D1626" s="57">
        <v>93.158989064599993</v>
      </c>
      <c r="E1626" s="57">
        <v>93.158989064599993</v>
      </c>
      <c r="F1626" s="57">
        <v>666.67977562529995</v>
      </c>
      <c r="G1626" s="57">
        <v>666.67977562529995</v>
      </c>
      <c r="H1626" s="85">
        <v>198.6680579355</v>
      </c>
      <c r="I1626" s="85">
        <v>198.6680579355</v>
      </c>
      <c r="J1626" s="85">
        <v>124.5527214215</v>
      </c>
      <c r="K1626" s="85">
        <v>124.5527214215</v>
      </c>
      <c r="L1626" s="85">
        <v>254.04261670630001</v>
      </c>
      <c r="M1626" s="85">
        <v>254.04261670630001</v>
      </c>
      <c r="N1626" s="85">
        <v>186.00046908039999</v>
      </c>
      <c r="O1626" s="85">
        <v>186.00046908039999</v>
      </c>
    </row>
    <row r="1627" spans="1:15" customFormat="1" x14ac:dyDescent="0.3">
      <c r="A1627" s="58" t="s">
        <v>341</v>
      </c>
      <c r="B1627" s="59">
        <v>217.69167155279999</v>
      </c>
      <c r="C1627" s="60">
        <v>0.14534137992094501</v>
      </c>
      <c r="D1627" s="59">
        <v>24.443056105899998</v>
      </c>
      <c r="E1627" s="61">
        <v>0.262380005958955</v>
      </c>
      <c r="F1627" s="59">
        <v>94.843644152400003</v>
      </c>
      <c r="G1627" s="60">
        <v>0.14226266885543801</v>
      </c>
      <c r="H1627" s="86">
        <v>19.8697811557</v>
      </c>
      <c r="I1627" s="87">
        <v>0.100014976550236</v>
      </c>
      <c r="J1627" s="86">
        <v>21.892172691900001</v>
      </c>
      <c r="K1627" s="87">
        <v>0.17576631359032699</v>
      </c>
      <c r="L1627" s="86">
        <v>39.623020468299899</v>
      </c>
      <c r="M1627" s="87">
        <v>0.15596997457362999</v>
      </c>
      <c r="N1627" s="86">
        <v>23.215719735899999</v>
      </c>
      <c r="O1627" s="87">
        <v>0.12481538272822799</v>
      </c>
    </row>
    <row r="1628" spans="1:15" customFormat="1" x14ac:dyDescent="0.3">
      <c r="A1628" s="58" t="s">
        <v>237</v>
      </c>
      <c r="B1628" s="63">
        <v>405.48121167509998</v>
      </c>
      <c r="C1628" s="64">
        <v>0.27071866560858199</v>
      </c>
      <c r="D1628" s="63">
        <v>18.343100716399999</v>
      </c>
      <c r="E1628" s="64">
        <v>0.196901028022966</v>
      </c>
      <c r="F1628" s="63">
        <v>211.32295912430001</v>
      </c>
      <c r="G1628" s="61">
        <v>0.316978205805169</v>
      </c>
      <c r="H1628" s="89">
        <v>50.791787609700002</v>
      </c>
      <c r="I1628" s="91">
        <v>0.25566157004559897</v>
      </c>
      <c r="J1628" s="89">
        <v>25.331951468500002</v>
      </c>
      <c r="K1628" s="91">
        <v>0.20338336392324899</v>
      </c>
      <c r="L1628" s="89">
        <v>55.942908804699996</v>
      </c>
      <c r="M1628" s="91">
        <v>0.22021072499570399</v>
      </c>
      <c r="N1628" s="89">
        <v>44.999944255199999</v>
      </c>
      <c r="O1628" s="91">
        <v>0.241934574023835</v>
      </c>
    </row>
    <row r="1629" spans="1:15" customFormat="1" x14ac:dyDescent="0.3">
      <c r="A1629" s="58" t="s">
        <v>238</v>
      </c>
      <c r="B1629" s="59">
        <v>447.48915859340002</v>
      </c>
      <c r="C1629" s="60">
        <v>0.29876518171643701</v>
      </c>
      <c r="D1629" s="59">
        <v>32.954731142200004</v>
      </c>
      <c r="E1629" s="60">
        <v>0.35374719576817198</v>
      </c>
      <c r="F1629" s="59">
        <v>197.5840408295</v>
      </c>
      <c r="G1629" s="60">
        <v>0.29637023358655201</v>
      </c>
      <c r="H1629" s="86">
        <v>66.596891930200002</v>
      </c>
      <c r="I1629" s="87">
        <v>0.335216907147809</v>
      </c>
      <c r="J1629" s="86">
        <v>41.832417468499997</v>
      </c>
      <c r="K1629" s="87">
        <v>0.33586112764998999</v>
      </c>
      <c r="L1629" s="86">
        <v>75.681092893300004</v>
      </c>
      <c r="M1629" s="87">
        <v>0.29790707509832998</v>
      </c>
      <c r="N1629" s="86">
        <v>43.921661301</v>
      </c>
      <c r="O1629" s="87">
        <v>0.23613736846015501</v>
      </c>
    </row>
    <row r="1630" spans="1:15" customFormat="1" x14ac:dyDescent="0.3">
      <c r="A1630" s="58" t="s">
        <v>239</v>
      </c>
      <c r="B1630" s="63">
        <v>307.59366040959998</v>
      </c>
      <c r="C1630" s="64">
        <v>0.205364250914958</v>
      </c>
      <c r="D1630" s="63">
        <v>11.938037126999999</v>
      </c>
      <c r="E1630" s="64">
        <v>0.128146915792761</v>
      </c>
      <c r="F1630" s="63">
        <v>108.83153701889999</v>
      </c>
      <c r="G1630" s="62">
        <v>0.16324409558820599</v>
      </c>
      <c r="H1630" s="89">
        <v>43.616704186299998</v>
      </c>
      <c r="I1630" s="91">
        <v>0.21954563123811599</v>
      </c>
      <c r="J1630" s="89">
        <v>28.1725140249</v>
      </c>
      <c r="K1630" s="91">
        <v>0.22618946983551799</v>
      </c>
      <c r="L1630" s="89">
        <v>64.693146394099998</v>
      </c>
      <c r="M1630" s="91">
        <v>0.25465470019501502</v>
      </c>
      <c r="N1630" s="89">
        <v>53.533038599199998</v>
      </c>
      <c r="O1630" s="90">
        <v>0.28781130963739598</v>
      </c>
    </row>
    <row r="1631" spans="1:15" customFormat="1" x14ac:dyDescent="0.3">
      <c r="A1631" s="58" t="s">
        <v>342</v>
      </c>
      <c r="B1631" s="59">
        <v>107.2847795802</v>
      </c>
      <c r="C1631" s="60">
        <v>7.16284541226406E-2</v>
      </c>
      <c r="D1631" s="59">
        <v>4.9520123786000001</v>
      </c>
      <c r="E1631" s="60">
        <v>5.3156570593161798E-2</v>
      </c>
      <c r="F1631" s="59">
        <v>50.165527131799998</v>
      </c>
      <c r="G1631" s="60">
        <v>7.5246811086699297E-2</v>
      </c>
      <c r="H1631" s="86">
        <v>12.573622051599999</v>
      </c>
      <c r="I1631" s="87">
        <v>6.3289600664854603E-2</v>
      </c>
      <c r="J1631" s="86">
        <v>4.3013345638000002</v>
      </c>
      <c r="K1631" s="87">
        <v>3.4534247945043402E-2</v>
      </c>
      <c r="L1631" s="86">
        <v>16.7237227912</v>
      </c>
      <c r="M1631" s="87">
        <v>6.5830383138174006E-2</v>
      </c>
      <c r="N1631" s="86">
        <v>19.133155922699999</v>
      </c>
      <c r="O1631" s="87">
        <v>0.102866170269869</v>
      </c>
    </row>
    <row r="1632" spans="1:15" customFormat="1" x14ac:dyDescent="0.3">
      <c r="A1632" s="58" t="s">
        <v>88</v>
      </c>
      <c r="B1632" s="63">
        <v>12.255064586</v>
      </c>
      <c r="C1632" s="64">
        <v>8.1820677164377801E-3</v>
      </c>
      <c r="D1632" s="63">
        <v>0.52805159450000005</v>
      </c>
      <c r="E1632" s="64">
        <v>5.6682838639847098E-3</v>
      </c>
      <c r="F1632" s="63">
        <v>3.93206736840001</v>
      </c>
      <c r="G1632" s="64">
        <v>5.8979850779363897E-3</v>
      </c>
      <c r="H1632" s="89">
        <v>5.2192710019999904</v>
      </c>
      <c r="I1632" s="90">
        <v>2.6271314353384902E-2</v>
      </c>
      <c r="J1632" s="89">
        <v>3.0223312038999999</v>
      </c>
      <c r="K1632" s="91">
        <v>2.42654770558734E-2</v>
      </c>
      <c r="L1632" s="89">
        <v>1.3787253547</v>
      </c>
      <c r="M1632" s="91">
        <v>5.4271419991471399E-3</v>
      </c>
      <c r="N1632" s="89">
        <v>1.1969492664000001</v>
      </c>
      <c r="O1632" s="91">
        <v>6.4351948805172702E-3</v>
      </c>
    </row>
    <row r="1633" spans="1:15" customFormat="1" x14ac:dyDescent="0.3">
      <c r="A1633" s="58" t="s">
        <v>343</v>
      </c>
      <c r="B1633" s="59">
        <v>623.1728832279</v>
      </c>
      <c r="C1633" s="60">
        <v>0.41606004552952702</v>
      </c>
      <c r="D1633" s="59">
        <v>42.786156822300001</v>
      </c>
      <c r="E1633" s="60">
        <v>0.45928103398192199</v>
      </c>
      <c r="F1633" s="59">
        <v>306.16660327670098</v>
      </c>
      <c r="G1633" s="60">
        <v>0.45924087466060698</v>
      </c>
      <c r="H1633" s="86">
        <v>70.661568765400006</v>
      </c>
      <c r="I1633" s="87">
        <v>0.35567654659583597</v>
      </c>
      <c r="J1633" s="86">
        <v>47.224124160400002</v>
      </c>
      <c r="K1633" s="87">
        <v>0.37914967751357598</v>
      </c>
      <c r="L1633" s="86">
        <v>95.565929272999895</v>
      </c>
      <c r="M1633" s="87">
        <v>0.37618069956933398</v>
      </c>
      <c r="N1633" s="86">
        <v>68.2156639911003</v>
      </c>
      <c r="O1633" s="87">
        <v>0.36674995675206201</v>
      </c>
    </row>
    <row r="1634" spans="1:15" customFormat="1" x14ac:dyDescent="0.3">
      <c r="A1634" s="58" t="s">
        <v>344</v>
      </c>
      <c r="B1634" s="63">
        <v>414.87843998979997</v>
      </c>
      <c r="C1634" s="64">
        <v>0.27699270503759799</v>
      </c>
      <c r="D1634" s="63">
        <v>16.8900495056</v>
      </c>
      <c r="E1634" s="62">
        <v>0.181303486385922</v>
      </c>
      <c r="F1634" s="63">
        <v>158.9970641507</v>
      </c>
      <c r="G1634" s="64">
        <v>0.238490906674905</v>
      </c>
      <c r="H1634" s="89">
        <v>56.190326237900202</v>
      </c>
      <c r="I1634" s="91">
        <v>0.282835231902971</v>
      </c>
      <c r="J1634" s="89">
        <v>32.473848588700001</v>
      </c>
      <c r="K1634" s="91">
        <v>0.26072371778056103</v>
      </c>
      <c r="L1634" s="89">
        <v>81.416869185299902</v>
      </c>
      <c r="M1634" s="91">
        <v>0.32048508333318898</v>
      </c>
      <c r="N1634" s="89">
        <v>72.666194521899996</v>
      </c>
      <c r="O1634" s="90">
        <v>0.39067747990726598</v>
      </c>
    </row>
    <row r="1635" spans="1:15" customFormat="1" x14ac:dyDescent="0.3">
      <c r="A1635" s="65" t="s">
        <v>1</v>
      </c>
      <c r="H1635" s="84"/>
      <c r="I1635" s="84"/>
      <c r="J1635" s="84"/>
      <c r="K1635" s="84"/>
      <c r="L1635" s="84"/>
      <c r="M1635" s="84"/>
      <c r="N1635" s="84"/>
      <c r="O1635" s="84"/>
    </row>
    <row r="1636" spans="1:15" customFormat="1" x14ac:dyDescent="0.3">
      <c r="A1636" s="65" t="s">
        <v>1</v>
      </c>
      <c r="H1636" s="84"/>
      <c r="I1636" s="84"/>
      <c r="J1636" s="84"/>
      <c r="K1636" s="84"/>
      <c r="L1636" s="84"/>
      <c r="M1636" s="84"/>
      <c r="N1636" s="84"/>
      <c r="O1636" s="84"/>
    </row>
    <row r="1637" spans="1:15" customFormat="1" x14ac:dyDescent="0.3">
      <c r="A1637" s="53" t="s">
        <v>345</v>
      </c>
      <c r="H1637" s="84"/>
      <c r="I1637" s="84"/>
      <c r="J1637" s="84"/>
      <c r="K1637" s="84"/>
      <c r="L1637" s="84"/>
      <c r="M1637" s="84"/>
      <c r="N1637" s="84"/>
      <c r="O1637" s="84"/>
    </row>
    <row r="1638" spans="1:15" customFormat="1" x14ac:dyDescent="0.3">
      <c r="A1638" s="54" t="s">
        <v>1</v>
      </c>
      <c r="H1638" s="84"/>
      <c r="I1638" s="84"/>
      <c r="J1638" s="84"/>
      <c r="K1638" s="84"/>
      <c r="L1638" s="84"/>
      <c r="M1638" s="84"/>
      <c r="N1638" s="84"/>
      <c r="O1638" s="84"/>
    </row>
    <row r="1639" spans="1:15" customFormat="1" ht="25.5" customHeight="1" x14ac:dyDescent="0.3">
      <c r="A1639" s="114" t="s">
        <v>1</v>
      </c>
      <c r="B1639" s="113" t="s">
        <v>504</v>
      </c>
      <c r="C1639" s="113" t="s">
        <v>1</v>
      </c>
      <c r="D1639" s="113" t="s">
        <v>498</v>
      </c>
      <c r="E1639" s="113" t="s">
        <v>1</v>
      </c>
      <c r="F1639" s="113" t="s">
        <v>499</v>
      </c>
      <c r="G1639" s="113" t="s">
        <v>1</v>
      </c>
      <c r="H1639" s="118" t="s">
        <v>500</v>
      </c>
      <c r="I1639" s="118" t="s">
        <v>1</v>
      </c>
      <c r="J1639" s="118" t="s">
        <v>501</v>
      </c>
      <c r="K1639" s="118" t="s">
        <v>1</v>
      </c>
      <c r="L1639" s="118" t="s">
        <v>502</v>
      </c>
      <c r="M1639" s="118" t="s">
        <v>1</v>
      </c>
      <c r="N1639" s="118" t="s">
        <v>503</v>
      </c>
      <c r="O1639" s="118" t="s">
        <v>1</v>
      </c>
    </row>
    <row r="1640" spans="1:15" customFormat="1" x14ac:dyDescent="0.3">
      <c r="A1640" s="115" t="s">
        <v>1</v>
      </c>
      <c r="B1640" s="55" t="s">
        <v>14</v>
      </c>
      <c r="C1640" s="55" t="s">
        <v>15</v>
      </c>
      <c r="D1640" s="55" t="s">
        <v>14</v>
      </c>
      <c r="E1640" s="55" t="s">
        <v>15</v>
      </c>
      <c r="F1640" s="55" t="s">
        <v>14</v>
      </c>
      <c r="G1640" s="55" t="s">
        <v>15</v>
      </c>
      <c r="H1640" s="80" t="s">
        <v>14</v>
      </c>
      <c r="I1640" s="80" t="s">
        <v>15</v>
      </c>
      <c r="J1640" s="80" t="s">
        <v>14</v>
      </c>
      <c r="K1640" s="80" t="s">
        <v>15</v>
      </c>
      <c r="L1640" s="80" t="s">
        <v>14</v>
      </c>
      <c r="M1640" s="80" t="s">
        <v>15</v>
      </c>
      <c r="N1640" s="80" t="s">
        <v>14</v>
      </c>
      <c r="O1640" s="80" t="s">
        <v>15</v>
      </c>
    </row>
    <row r="1641" spans="1:15" customFormat="1" x14ac:dyDescent="0.3">
      <c r="A1641" s="56" t="s">
        <v>16</v>
      </c>
      <c r="B1641" s="57">
        <v>1497.7955463971</v>
      </c>
      <c r="C1641" s="57">
        <v>1497.7955463971</v>
      </c>
      <c r="D1641" s="57">
        <v>93.158989064599993</v>
      </c>
      <c r="E1641" s="57">
        <v>93.158989064599993</v>
      </c>
      <c r="F1641" s="57">
        <v>666.67977562529995</v>
      </c>
      <c r="G1641" s="57">
        <v>666.67977562529995</v>
      </c>
      <c r="H1641" s="85">
        <v>198.6680579355</v>
      </c>
      <c r="I1641" s="85">
        <v>198.6680579355</v>
      </c>
      <c r="J1641" s="85">
        <v>124.5527214215</v>
      </c>
      <c r="K1641" s="85">
        <v>124.5527214215</v>
      </c>
      <c r="L1641" s="85">
        <v>254.04261670630001</v>
      </c>
      <c r="M1641" s="85">
        <v>254.04261670630001</v>
      </c>
      <c r="N1641" s="85">
        <v>186.00046908039999</v>
      </c>
      <c r="O1641" s="85">
        <v>186.00046908039999</v>
      </c>
    </row>
    <row r="1642" spans="1:15" customFormat="1" x14ac:dyDescent="0.3">
      <c r="A1642" s="58" t="s">
        <v>346</v>
      </c>
      <c r="B1642" s="59">
        <v>695.70771563350195</v>
      </c>
      <c r="C1642" s="60">
        <v>0.46448777158338</v>
      </c>
      <c r="D1642" s="59">
        <v>44.897868234500002</v>
      </c>
      <c r="E1642" s="60">
        <v>0.48194885630806999</v>
      </c>
      <c r="F1642" s="59">
        <v>337.66328398749903</v>
      </c>
      <c r="G1642" s="60">
        <v>0.506484966745534</v>
      </c>
      <c r="H1642" s="86">
        <v>84.035790261900104</v>
      </c>
      <c r="I1642" s="87">
        <v>0.42299598201731697</v>
      </c>
      <c r="J1642" s="86">
        <v>69.362025104899999</v>
      </c>
      <c r="K1642" s="87">
        <v>0.55688887655992203</v>
      </c>
      <c r="L1642" s="86">
        <v>94.3124484012002</v>
      </c>
      <c r="M1642" s="88">
        <v>0.37124656336789003</v>
      </c>
      <c r="N1642" s="86">
        <v>87.9725667453</v>
      </c>
      <c r="O1642" s="87">
        <v>0.47296959615340101</v>
      </c>
    </row>
    <row r="1643" spans="1:15" customFormat="1" x14ac:dyDescent="0.3">
      <c r="A1643" s="58" t="s">
        <v>347</v>
      </c>
      <c r="B1643" s="63">
        <v>797.91415653839704</v>
      </c>
      <c r="C1643" s="64">
        <v>0.53272568372749995</v>
      </c>
      <c r="D1643" s="63">
        <v>48.261120830099898</v>
      </c>
      <c r="E1643" s="64">
        <v>0.51805114369192995</v>
      </c>
      <c r="F1643" s="63">
        <v>325.602067197699</v>
      </c>
      <c r="G1643" s="62">
        <v>0.48839349730132098</v>
      </c>
      <c r="H1643" s="89">
        <v>113.8730178885</v>
      </c>
      <c r="I1643" s="91">
        <v>0.57318231763996097</v>
      </c>
      <c r="J1643" s="89">
        <v>55.190696316599897</v>
      </c>
      <c r="K1643" s="91">
        <v>0.44311112344007803</v>
      </c>
      <c r="L1643" s="89">
        <v>159.73016830509999</v>
      </c>
      <c r="M1643" s="90">
        <v>0.62875343663211003</v>
      </c>
      <c r="N1643" s="89">
        <v>98.027902335099796</v>
      </c>
      <c r="O1643" s="91">
        <v>0.52703040384659905</v>
      </c>
    </row>
    <row r="1644" spans="1:15" customFormat="1" x14ac:dyDescent="0.3">
      <c r="A1644" s="58" t="s">
        <v>348</v>
      </c>
      <c r="B1644" s="59">
        <v>4.1736742252000001</v>
      </c>
      <c r="C1644" s="60">
        <v>2.7865446891197098E-3</v>
      </c>
      <c r="D1644" s="59">
        <v>0</v>
      </c>
      <c r="E1644" s="60">
        <v>0</v>
      </c>
      <c r="F1644" s="59">
        <v>3.4144244400999999</v>
      </c>
      <c r="G1644" s="60">
        <v>5.1215359531455798E-3</v>
      </c>
      <c r="H1644" s="86">
        <v>0.75924978510000096</v>
      </c>
      <c r="I1644" s="87">
        <v>3.8217003427219302E-3</v>
      </c>
      <c r="J1644" s="86">
        <v>0</v>
      </c>
      <c r="K1644" s="87">
        <v>0</v>
      </c>
      <c r="L1644" s="86">
        <v>0</v>
      </c>
      <c r="M1644" s="87">
        <v>0</v>
      </c>
      <c r="N1644" s="86">
        <v>0</v>
      </c>
      <c r="O1644" s="87">
        <v>0</v>
      </c>
    </row>
    <row r="1645" spans="1:15" customFormat="1" x14ac:dyDescent="0.3">
      <c r="A1645" s="65" t="s">
        <v>1</v>
      </c>
      <c r="H1645" s="84"/>
      <c r="I1645" s="84"/>
      <c r="J1645" s="84"/>
      <c r="K1645" s="84"/>
      <c r="L1645" s="84"/>
      <c r="M1645" s="84"/>
      <c r="N1645" s="84"/>
      <c r="O1645" s="84"/>
    </row>
    <row r="1646" spans="1:15" customFormat="1" x14ac:dyDescent="0.3">
      <c r="A1646" s="65" t="s">
        <v>1</v>
      </c>
      <c r="H1646" s="84"/>
      <c r="I1646" s="84"/>
      <c r="J1646" s="84"/>
      <c r="K1646" s="84"/>
      <c r="L1646" s="84"/>
      <c r="M1646" s="84"/>
      <c r="N1646" s="84"/>
      <c r="O1646" s="84"/>
    </row>
    <row r="1647" spans="1:15" customFormat="1" x14ac:dyDescent="0.3">
      <c r="A1647" s="53" t="s">
        <v>349</v>
      </c>
      <c r="H1647" s="84"/>
      <c r="I1647" s="84"/>
      <c r="J1647" s="84"/>
      <c r="K1647" s="84"/>
      <c r="L1647" s="84"/>
      <c r="M1647" s="84"/>
      <c r="N1647" s="84"/>
      <c r="O1647" s="84"/>
    </row>
    <row r="1648" spans="1:15" customFormat="1" x14ac:dyDescent="0.3">
      <c r="A1648" s="54" t="s">
        <v>1</v>
      </c>
      <c r="H1648" s="84"/>
      <c r="I1648" s="84"/>
      <c r="J1648" s="84"/>
      <c r="K1648" s="84"/>
      <c r="L1648" s="84"/>
      <c r="M1648" s="84"/>
      <c r="N1648" s="84"/>
      <c r="O1648" s="84"/>
    </row>
    <row r="1649" spans="1:15" customFormat="1" ht="25.5" customHeight="1" x14ac:dyDescent="0.3">
      <c r="A1649" s="114" t="s">
        <v>1</v>
      </c>
      <c r="B1649" s="113" t="s">
        <v>504</v>
      </c>
      <c r="C1649" s="113" t="s">
        <v>1</v>
      </c>
      <c r="D1649" s="113" t="s">
        <v>498</v>
      </c>
      <c r="E1649" s="113" t="s">
        <v>1</v>
      </c>
      <c r="F1649" s="113" t="s">
        <v>499</v>
      </c>
      <c r="G1649" s="113" t="s">
        <v>1</v>
      </c>
      <c r="H1649" s="118" t="s">
        <v>500</v>
      </c>
      <c r="I1649" s="118" t="s">
        <v>1</v>
      </c>
      <c r="J1649" s="118" t="s">
        <v>501</v>
      </c>
      <c r="K1649" s="118" t="s">
        <v>1</v>
      </c>
      <c r="L1649" s="118" t="s">
        <v>502</v>
      </c>
      <c r="M1649" s="118" t="s">
        <v>1</v>
      </c>
      <c r="N1649" s="118" t="s">
        <v>503</v>
      </c>
      <c r="O1649" s="118" t="s">
        <v>1</v>
      </c>
    </row>
    <row r="1650" spans="1:15" customFormat="1" x14ac:dyDescent="0.3">
      <c r="A1650" s="115" t="s">
        <v>1</v>
      </c>
      <c r="B1650" s="55" t="s">
        <v>14</v>
      </c>
      <c r="C1650" s="55" t="s">
        <v>15</v>
      </c>
      <c r="D1650" s="55" t="s">
        <v>14</v>
      </c>
      <c r="E1650" s="55" t="s">
        <v>15</v>
      </c>
      <c r="F1650" s="55" t="s">
        <v>14</v>
      </c>
      <c r="G1650" s="55" t="s">
        <v>15</v>
      </c>
      <c r="H1650" s="80" t="s">
        <v>14</v>
      </c>
      <c r="I1650" s="80" t="s">
        <v>15</v>
      </c>
      <c r="J1650" s="80" t="s">
        <v>14</v>
      </c>
      <c r="K1650" s="80" t="s">
        <v>15</v>
      </c>
      <c r="L1650" s="80" t="s">
        <v>14</v>
      </c>
      <c r="M1650" s="80" t="s">
        <v>15</v>
      </c>
      <c r="N1650" s="80" t="s">
        <v>14</v>
      </c>
      <c r="O1650" s="80" t="s">
        <v>15</v>
      </c>
    </row>
    <row r="1651" spans="1:15" customFormat="1" x14ac:dyDescent="0.3">
      <c r="A1651" s="56" t="s">
        <v>16</v>
      </c>
      <c r="B1651" s="57">
        <v>1497.7955463971</v>
      </c>
      <c r="C1651" s="57">
        <v>1497.7955463971</v>
      </c>
      <c r="D1651" s="57">
        <v>93.158989064599993</v>
      </c>
      <c r="E1651" s="57">
        <v>93.158989064599993</v>
      </c>
      <c r="F1651" s="57">
        <v>666.67977562529995</v>
      </c>
      <c r="G1651" s="57">
        <v>666.67977562529995</v>
      </c>
      <c r="H1651" s="85">
        <v>198.6680579355</v>
      </c>
      <c r="I1651" s="85">
        <v>198.6680579355</v>
      </c>
      <c r="J1651" s="85">
        <v>124.5527214215</v>
      </c>
      <c r="K1651" s="85">
        <v>124.5527214215</v>
      </c>
      <c r="L1651" s="85">
        <v>254.04261670630001</v>
      </c>
      <c r="M1651" s="85">
        <v>254.04261670630001</v>
      </c>
      <c r="N1651" s="85">
        <v>186.00046908039999</v>
      </c>
      <c r="O1651" s="85">
        <v>186.00046908039999</v>
      </c>
    </row>
    <row r="1652" spans="1:15" customFormat="1" x14ac:dyDescent="0.3">
      <c r="A1652" s="58" t="s">
        <v>350</v>
      </c>
      <c r="B1652" s="59">
        <v>202.05902681649999</v>
      </c>
      <c r="C1652" s="60">
        <v>0.13490427802549301</v>
      </c>
      <c r="D1652" s="59">
        <v>13.2893425161</v>
      </c>
      <c r="E1652" s="60">
        <v>0.142652283472985</v>
      </c>
      <c r="F1652" s="59">
        <v>48.289991837400002</v>
      </c>
      <c r="G1652" s="62">
        <v>7.24335634632194E-2</v>
      </c>
      <c r="H1652" s="86">
        <v>0</v>
      </c>
      <c r="I1652" s="88">
        <v>0</v>
      </c>
      <c r="J1652" s="86">
        <v>32.502603882499997</v>
      </c>
      <c r="K1652" s="90">
        <v>0.26095458623105999</v>
      </c>
      <c r="L1652" s="86">
        <v>66.619341804900003</v>
      </c>
      <c r="M1652" s="90">
        <v>0.262236874539515</v>
      </c>
      <c r="N1652" s="86">
        <v>33.436146950400001</v>
      </c>
      <c r="O1652" s="87">
        <v>0.179763777563093</v>
      </c>
    </row>
    <row r="1653" spans="1:15" customFormat="1" x14ac:dyDescent="0.3">
      <c r="A1653" s="58" t="s">
        <v>351</v>
      </c>
      <c r="B1653" s="63">
        <v>250.81179160139999</v>
      </c>
      <c r="C1653" s="64">
        <v>0.167453957387388</v>
      </c>
      <c r="D1653" s="63">
        <v>22.763752843300001</v>
      </c>
      <c r="E1653" s="64">
        <v>0.24435379851014399</v>
      </c>
      <c r="F1653" s="63">
        <v>105.276901423</v>
      </c>
      <c r="G1653" s="64">
        <v>0.15791224703682899</v>
      </c>
      <c r="H1653" s="89">
        <v>36.8482086323</v>
      </c>
      <c r="I1653" s="91">
        <v>0.185476261333683</v>
      </c>
      <c r="J1653" s="89">
        <v>0</v>
      </c>
      <c r="K1653" s="88">
        <v>0</v>
      </c>
      <c r="L1653" s="89">
        <v>44.688371599699998</v>
      </c>
      <c r="M1653" s="91">
        <v>0.17590895645420199</v>
      </c>
      <c r="N1653" s="89">
        <v>41.234557103100002</v>
      </c>
      <c r="O1653" s="91">
        <v>0.22169060813107999</v>
      </c>
    </row>
    <row r="1654" spans="1:15" customFormat="1" x14ac:dyDescent="0.3">
      <c r="A1654" s="58" t="s">
        <v>352</v>
      </c>
      <c r="B1654" s="59">
        <v>192.86541582780001</v>
      </c>
      <c r="C1654" s="60">
        <v>0.12876618326962699</v>
      </c>
      <c r="D1654" s="59">
        <v>8.3754757285999997</v>
      </c>
      <c r="E1654" s="60">
        <v>8.9905180516634001E-2</v>
      </c>
      <c r="F1654" s="59">
        <v>55.820980555899901</v>
      </c>
      <c r="G1654" s="62">
        <v>8.3729824417642998E-2</v>
      </c>
      <c r="H1654" s="86">
        <v>80.953560436999894</v>
      </c>
      <c r="I1654" s="90">
        <v>0.40748151101010199</v>
      </c>
      <c r="J1654" s="86">
        <v>26.128996623399999</v>
      </c>
      <c r="K1654" s="90">
        <v>0.20978262317510199</v>
      </c>
      <c r="L1654" s="86">
        <v>22.492645937900001</v>
      </c>
      <c r="M1654" s="87">
        <v>8.8538868909163598E-2</v>
      </c>
      <c r="N1654" s="86">
        <v>14.1523751383</v>
      </c>
      <c r="O1654" s="87">
        <v>7.6087846489153399E-2</v>
      </c>
    </row>
    <row r="1655" spans="1:15" customFormat="1" x14ac:dyDescent="0.3">
      <c r="A1655" s="58" t="s">
        <v>353</v>
      </c>
      <c r="B1655" s="63">
        <v>274.45842064239997</v>
      </c>
      <c r="C1655" s="64">
        <v>0.183241578800659</v>
      </c>
      <c r="D1655" s="63">
        <v>13.0432516307</v>
      </c>
      <c r="E1655" s="64">
        <v>0.14001066093209</v>
      </c>
      <c r="F1655" s="63">
        <v>102.0653533859</v>
      </c>
      <c r="G1655" s="64">
        <v>0.15309501970443001</v>
      </c>
      <c r="H1655" s="89">
        <v>59.994992982199904</v>
      </c>
      <c r="I1655" s="90">
        <v>0.30198610489099398</v>
      </c>
      <c r="J1655" s="89">
        <v>55.884599518199998</v>
      </c>
      <c r="K1655" s="90">
        <v>0.448682283938866</v>
      </c>
      <c r="L1655" s="89">
        <v>35.345783172700003</v>
      </c>
      <c r="M1655" s="91">
        <v>0.13913328256086799</v>
      </c>
      <c r="N1655" s="89">
        <v>32.554072990999998</v>
      </c>
      <c r="O1655" s="91">
        <v>0.175021456407878</v>
      </c>
    </row>
    <row r="1656" spans="1:15" customFormat="1" x14ac:dyDescent="0.3">
      <c r="A1656" s="58" t="s">
        <v>354</v>
      </c>
      <c r="B1656" s="59">
        <v>164.15384138869999</v>
      </c>
      <c r="C1656" s="60">
        <v>0.109596961870775</v>
      </c>
      <c r="D1656" s="59">
        <v>12.5439872616</v>
      </c>
      <c r="E1656" s="60">
        <v>0.13465138885203601</v>
      </c>
      <c r="F1656" s="59">
        <v>92.906739577600106</v>
      </c>
      <c r="G1656" s="61">
        <v>0.13935736912141899</v>
      </c>
      <c r="H1656" s="86">
        <v>4.7793564728</v>
      </c>
      <c r="I1656" s="88">
        <v>2.4056994981808699E-2</v>
      </c>
      <c r="J1656" s="86">
        <v>2.0805723056000001</v>
      </c>
      <c r="K1656" s="88">
        <v>1.6704350429719801E-2</v>
      </c>
      <c r="L1656" s="86">
        <v>33.601122530700003</v>
      </c>
      <c r="M1656" s="87">
        <v>0.132265692136003</v>
      </c>
      <c r="N1656" s="86">
        <v>15.907017199</v>
      </c>
      <c r="O1656" s="87">
        <v>8.55213821644938E-2</v>
      </c>
    </row>
    <row r="1657" spans="1:15" customFormat="1" x14ac:dyDescent="0.3">
      <c r="A1657" s="58" t="s">
        <v>355</v>
      </c>
      <c r="B1657" s="63">
        <v>299.23722969149998</v>
      </c>
      <c r="C1657" s="64">
        <v>0.199785097780071</v>
      </c>
      <c r="D1657" s="63">
        <v>15.7465067919</v>
      </c>
      <c r="E1657" s="64">
        <v>0.16902831331693399</v>
      </c>
      <c r="F1657" s="63">
        <v>197.737461561701</v>
      </c>
      <c r="G1657" s="61">
        <v>0.29660036015977198</v>
      </c>
      <c r="H1657" s="89">
        <v>14.483412381100001</v>
      </c>
      <c r="I1657" s="88">
        <v>7.2902571916227302E-2</v>
      </c>
      <c r="J1657" s="89">
        <v>5.6203186037000004</v>
      </c>
      <c r="K1657" s="88">
        <v>4.51240128642411E-2</v>
      </c>
      <c r="L1657" s="89">
        <v>30.1239277313</v>
      </c>
      <c r="M1657" s="88">
        <v>0.118578245342696</v>
      </c>
      <c r="N1657" s="89">
        <v>33.400895725600002</v>
      </c>
      <c r="O1657" s="91">
        <v>0.17957425532707799</v>
      </c>
    </row>
    <row r="1658" spans="1:15" customFormat="1" x14ac:dyDescent="0.3">
      <c r="A1658" s="58" t="s">
        <v>356</v>
      </c>
      <c r="B1658" s="59">
        <v>114.2098204288</v>
      </c>
      <c r="C1658" s="60">
        <v>7.6251942865985994E-2</v>
      </c>
      <c r="D1658" s="59">
        <v>7.3966722923999999</v>
      </c>
      <c r="E1658" s="60">
        <v>7.9398374399177601E-2</v>
      </c>
      <c r="F1658" s="59">
        <v>64.582347283800004</v>
      </c>
      <c r="G1658" s="60">
        <v>9.6871616096687804E-2</v>
      </c>
      <c r="H1658" s="86">
        <v>1.6085270301000001</v>
      </c>
      <c r="I1658" s="88">
        <v>8.0965558671853895E-3</v>
      </c>
      <c r="J1658" s="86">
        <v>2.3356304881000001</v>
      </c>
      <c r="K1658" s="88">
        <v>1.8752143361010699E-2</v>
      </c>
      <c r="L1658" s="86">
        <v>21.171423929100001</v>
      </c>
      <c r="M1658" s="87">
        <v>8.3338080057553499E-2</v>
      </c>
      <c r="N1658" s="86">
        <v>15.315403973</v>
      </c>
      <c r="O1658" s="87">
        <v>8.2340673917224397E-2</v>
      </c>
    </row>
    <row r="1659" spans="1:15" customFormat="1" x14ac:dyDescent="0.3">
      <c r="A1659" s="65" t="s">
        <v>1</v>
      </c>
      <c r="H1659" s="84"/>
      <c r="I1659" s="84"/>
      <c r="J1659" s="84"/>
      <c r="K1659" s="84"/>
      <c r="L1659" s="84"/>
      <c r="M1659" s="84"/>
      <c r="N1659" s="84"/>
      <c r="O1659" s="84"/>
    </row>
    <row r="1660" spans="1:15" customFormat="1" x14ac:dyDescent="0.3">
      <c r="A1660" s="65" t="s">
        <v>1</v>
      </c>
      <c r="H1660" s="84"/>
      <c r="I1660" s="84"/>
      <c r="J1660" s="84"/>
      <c r="K1660" s="84"/>
      <c r="L1660" s="84"/>
      <c r="M1660" s="84"/>
      <c r="N1660" s="84"/>
      <c r="O1660" s="84"/>
    </row>
    <row r="1661" spans="1:15" customFormat="1" x14ac:dyDescent="0.3">
      <c r="A1661" s="53" t="s">
        <v>357</v>
      </c>
      <c r="H1661" s="84"/>
      <c r="I1661" s="84"/>
      <c r="J1661" s="84"/>
      <c r="K1661" s="84"/>
      <c r="L1661" s="84"/>
      <c r="M1661" s="84"/>
      <c r="N1661" s="84"/>
      <c r="O1661" s="84"/>
    </row>
    <row r="1662" spans="1:15" customFormat="1" x14ac:dyDescent="0.3">
      <c r="A1662" s="54" t="s">
        <v>1</v>
      </c>
      <c r="H1662" s="84"/>
      <c r="I1662" s="84"/>
      <c r="J1662" s="84"/>
      <c r="K1662" s="84"/>
      <c r="L1662" s="84"/>
      <c r="M1662" s="84"/>
      <c r="N1662" s="84"/>
      <c r="O1662" s="84"/>
    </row>
    <row r="1663" spans="1:15" customFormat="1" ht="25.5" customHeight="1" x14ac:dyDescent="0.3">
      <c r="A1663" s="114" t="s">
        <v>1</v>
      </c>
      <c r="B1663" s="113" t="s">
        <v>504</v>
      </c>
      <c r="C1663" s="113" t="s">
        <v>1</v>
      </c>
      <c r="D1663" s="113" t="s">
        <v>498</v>
      </c>
      <c r="E1663" s="113" t="s">
        <v>1</v>
      </c>
      <c r="F1663" s="113" t="s">
        <v>499</v>
      </c>
      <c r="G1663" s="113" t="s">
        <v>1</v>
      </c>
      <c r="H1663" s="118" t="s">
        <v>500</v>
      </c>
      <c r="I1663" s="118" t="s">
        <v>1</v>
      </c>
      <c r="J1663" s="118" t="s">
        <v>501</v>
      </c>
      <c r="K1663" s="118" t="s">
        <v>1</v>
      </c>
      <c r="L1663" s="118" t="s">
        <v>502</v>
      </c>
      <c r="M1663" s="118" t="s">
        <v>1</v>
      </c>
      <c r="N1663" s="118" t="s">
        <v>503</v>
      </c>
      <c r="O1663" s="118" t="s">
        <v>1</v>
      </c>
    </row>
    <row r="1664" spans="1:15" customFormat="1" x14ac:dyDescent="0.3">
      <c r="A1664" s="115" t="s">
        <v>1</v>
      </c>
      <c r="B1664" s="55" t="s">
        <v>14</v>
      </c>
      <c r="C1664" s="55" t="s">
        <v>15</v>
      </c>
      <c r="D1664" s="55" t="s">
        <v>14</v>
      </c>
      <c r="E1664" s="55" t="s">
        <v>15</v>
      </c>
      <c r="F1664" s="55" t="s">
        <v>14</v>
      </c>
      <c r="G1664" s="55" t="s">
        <v>15</v>
      </c>
      <c r="H1664" s="80" t="s">
        <v>14</v>
      </c>
      <c r="I1664" s="80" t="s">
        <v>15</v>
      </c>
      <c r="J1664" s="80" t="s">
        <v>14</v>
      </c>
      <c r="K1664" s="80" t="s">
        <v>15</v>
      </c>
      <c r="L1664" s="80" t="s">
        <v>14</v>
      </c>
      <c r="M1664" s="80" t="s">
        <v>15</v>
      </c>
      <c r="N1664" s="80" t="s">
        <v>14</v>
      </c>
      <c r="O1664" s="80" t="s">
        <v>15</v>
      </c>
    </row>
    <row r="1665" spans="1:15" customFormat="1" x14ac:dyDescent="0.3">
      <c r="A1665" s="56" t="s">
        <v>16</v>
      </c>
      <c r="B1665" s="57">
        <v>1497.7955463971</v>
      </c>
      <c r="C1665" s="57">
        <v>1497.7955463971</v>
      </c>
      <c r="D1665" s="57">
        <v>93.158989064599993</v>
      </c>
      <c r="E1665" s="57">
        <v>93.158989064599993</v>
      </c>
      <c r="F1665" s="57">
        <v>666.67977562529995</v>
      </c>
      <c r="G1665" s="57">
        <v>666.67977562529995</v>
      </c>
      <c r="H1665" s="85">
        <v>198.6680579355</v>
      </c>
      <c r="I1665" s="85">
        <v>198.6680579355</v>
      </c>
      <c r="J1665" s="85">
        <v>124.5527214215</v>
      </c>
      <c r="K1665" s="85">
        <v>124.5527214215</v>
      </c>
      <c r="L1665" s="85">
        <v>254.04261670630001</v>
      </c>
      <c r="M1665" s="85">
        <v>254.04261670630001</v>
      </c>
      <c r="N1665" s="85">
        <v>186.00046908039999</v>
      </c>
      <c r="O1665" s="85">
        <v>186.00046908039999</v>
      </c>
    </row>
    <row r="1666" spans="1:15" customFormat="1" x14ac:dyDescent="0.3">
      <c r="A1666" s="58" t="s">
        <v>358</v>
      </c>
      <c r="B1666" s="59">
        <v>272.60720089580002</v>
      </c>
      <c r="C1666" s="60">
        <v>0.18200561588766101</v>
      </c>
      <c r="D1666" s="59">
        <v>13.3967463169</v>
      </c>
      <c r="E1666" s="60">
        <v>0.14380519208522299</v>
      </c>
      <c r="F1666" s="59">
        <v>103.53472369399999</v>
      </c>
      <c r="G1666" s="60">
        <v>0.15529903182812399</v>
      </c>
      <c r="H1666" s="86">
        <v>9.1805502095999998</v>
      </c>
      <c r="I1666" s="88">
        <v>4.6210499589121601E-2</v>
      </c>
      <c r="J1666" s="86">
        <v>38.039902396999999</v>
      </c>
      <c r="K1666" s="90">
        <v>0.30541205332855598</v>
      </c>
      <c r="L1666" s="86">
        <v>64.167742686500006</v>
      </c>
      <c r="M1666" s="90">
        <v>0.25258652866374998</v>
      </c>
      <c r="N1666" s="86">
        <v>38.464498414200001</v>
      </c>
      <c r="O1666" s="87">
        <v>0.20679785703966899</v>
      </c>
    </row>
    <row r="1667" spans="1:15" customFormat="1" x14ac:dyDescent="0.3">
      <c r="A1667" s="58" t="s">
        <v>359</v>
      </c>
      <c r="B1667" s="63">
        <v>425.88297958520002</v>
      </c>
      <c r="C1667" s="64">
        <v>0.28433986241289599</v>
      </c>
      <c r="D1667" s="63">
        <v>22.946454936599999</v>
      </c>
      <c r="E1667" s="64">
        <v>0.246314984383182</v>
      </c>
      <c r="F1667" s="63">
        <v>205.28436278609999</v>
      </c>
      <c r="G1667" s="64">
        <v>0.30792048940371303</v>
      </c>
      <c r="H1667" s="89">
        <v>48.041459322400001</v>
      </c>
      <c r="I1667" s="91">
        <v>0.241817732662375</v>
      </c>
      <c r="J1667" s="89">
        <v>30.051084618800001</v>
      </c>
      <c r="K1667" s="91">
        <v>0.24127200333988599</v>
      </c>
      <c r="L1667" s="89">
        <v>67.627657029400098</v>
      </c>
      <c r="M1667" s="91">
        <v>0.26620595357661903</v>
      </c>
      <c r="N1667" s="89">
        <v>58.667951324700098</v>
      </c>
      <c r="O1667" s="91">
        <v>0.31541829767827301</v>
      </c>
    </row>
    <row r="1668" spans="1:15" customFormat="1" x14ac:dyDescent="0.3">
      <c r="A1668" s="58" t="s">
        <v>360</v>
      </c>
      <c r="B1668" s="59">
        <v>788.23190164410005</v>
      </c>
      <c r="C1668" s="60">
        <v>0.52626134691090998</v>
      </c>
      <c r="D1668" s="59">
        <v>56.021813108099998</v>
      </c>
      <c r="E1668" s="60">
        <v>0.60135703135692398</v>
      </c>
      <c r="F1668" s="59">
        <v>347.58119957620102</v>
      </c>
      <c r="G1668" s="60">
        <v>0.521361547603859</v>
      </c>
      <c r="H1668" s="86">
        <v>141.44604840349999</v>
      </c>
      <c r="I1668" s="90">
        <v>0.71197176774850301</v>
      </c>
      <c r="J1668" s="86">
        <v>56.4617344057</v>
      </c>
      <c r="K1668" s="87">
        <v>0.453315943331558</v>
      </c>
      <c r="L1668" s="86">
        <v>122.24721699040001</v>
      </c>
      <c r="M1668" s="87">
        <v>0.481207517759631</v>
      </c>
      <c r="N1668" s="86">
        <v>88.868019341500201</v>
      </c>
      <c r="O1668" s="87">
        <v>0.47778384528205797</v>
      </c>
    </row>
    <row r="1669" spans="1:15" customFormat="1" x14ac:dyDescent="0.3">
      <c r="A1669" s="58" t="s">
        <v>361</v>
      </c>
      <c r="B1669" s="63">
        <v>11.073464272000001</v>
      </c>
      <c r="C1669" s="64">
        <v>7.3931747885329696E-3</v>
      </c>
      <c r="D1669" s="63">
        <v>0.79397470299999995</v>
      </c>
      <c r="E1669" s="64">
        <v>8.5227921746706299E-3</v>
      </c>
      <c r="F1669" s="63">
        <v>10.279489569000001</v>
      </c>
      <c r="G1669" s="64">
        <v>1.54189311643038E-2</v>
      </c>
      <c r="H1669" s="89">
        <v>0</v>
      </c>
      <c r="I1669" s="91">
        <v>0</v>
      </c>
      <c r="J1669" s="89">
        <v>0</v>
      </c>
      <c r="K1669" s="91">
        <v>0</v>
      </c>
      <c r="L1669" s="89">
        <v>0</v>
      </c>
      <c r="M1669" s="91">
        <v>0</v>
      </c>
      <c r="N1669" s="89">
        <v>0</v>
      </c>
      <c r="O1669" s="91">
        <v>0</v>
      </c>
    </row>
    <row r="1670" spans="1:15" customFormat="1" x14ac:dyDescent="0.3">
      <c r="A1670" s="65" t="s">
        <v>1</v>
      </c>
      <c r="H1670" s="84"/>
      <c r="I1670" s="84"/>
      <c r="J1670" s="84"/>
      <c r="K1670" s="84"/>
      <c r="L1670" s="84"/>
      <c r="M1670" s="84"/>
      <c r="N1670" s="84"/>
      <c r="O1670" s="84"/>
    </row>
    <row r="1671" spans="1:15" customFormat="1" x14ac:dyDescent="0.3">
      <c r="A1671" s="65" t="s">
        <v>1</v>
      </c>
      <c r="H1671" s="84"/>
      <c r="I1671" s="84"/>
      <c r="J1671" s="84"/>
      <c r="K1671" s="84"/>
      <c r="L1671" s="84"/>
      <c r="M1671" s="84"/>
      <c r="N1671" s="84"/>
      <c r="O1671" s="84"/>
    </row>
    <row r="1672" spans="1:15" customFormat="1" x14ac:dyDescent="0.3">
      <c r="A1672" s="53" t="s">
        <v>362</v>
      </c>
      <c r="H1672" s="84"/>
      <c r="I1672" s="84"/>
      <c r="J1672" s="84"/>
      <c r="K1672" s="84"/>
      <c r="L1672" s="84"/>
      <c r="M1672" s="84"/>
      <c r="N1672" s="84"/>
      <c r="O1672" s="84"/>
    </row>
    <row r="1673" spans="1:15" customFormat="1" x14ac:dyDescent="0.3">
      <c r="A1673" s="54" t="s">
        <v>1</v>
      </c>
      <c r="H1673" s="84"/>
      <c r="I1673" s="84"/>
      <c r="J1673" s="84"/>
      <c r="K1673" s="84"/>
      <c r="L1673" s="84"/>
      <c r="M1673" s="84"/>
      <c r="N1673" s="84"/>
      <c r="O1673" s="84"/>
    </row>
    <row r="1674" spans="1:15" customFormat="1" ht="25.5" customHeight="1" x14ac:dyDescent="0.3">
      <c r="A1674" s="114" t="s">
        <v>1</v>
      </c>
      <c r="B1674" s="113" t="s">
        <v>504</v>
      </c>
      <c r="C1674" s="113" t="s">
        <v>1</v>
      </c>
      <c r="D1674" s="113" t="s">
        <v>498</v>
      </c>
      <c r="E1674" s="113" t="s">
        <v>1</v>
      </c>
      <c r="F1674" s="113" t="s">
        <v>499</v>
      </c>
      <c r="G1674" s="113" t="s">
        <v>1</v>
      </c>
      <c r="H1674" s="118" t="s">
        <v>500</v>
      </c>
      <c r="I1674" s="118" t="s">
        <v>1</v>
      </c>
      <c r="J1674" s="118" t="s">
        <v>501</v>
      </c>
      <c r="K1674" s="118" t="s">
        <v>1</v>
      </c>
      <c r="L1674" s="118" t="s">
        <v>502</v>
      </c>
      <c r="M1674" s="118" t="s">
        <v>1</v>
      </c>
      <c r="N1674" s="118" t="s">
        <v>503</v>
      </c>
      <c r="O1674" s="118" t="s">
        <v>1</v>
      </c>
    </row>
    <row r="1675" spans="1:15" customFormat="1" x14ac:dyDescent="0.3">
      <c r="A1675" s="115" t="s">
        <v>1</v>
      </c>
      <c r="B1675" s="55" t="s">
        <v>14</v>
      </c>
      <c r="C1675" s="55" t="s">
        <v>15</v>
      </c>
      <c r="D1675" s="55" t="s">
        <v>14</v>
      </c>
      <c r="E1675" s="55" t="s">
        <v>15</v>
      </c>
      <c r="F1675" s="55" t="s">
        <v>14</v>
      </c>
      <c r="G1675" s="55" t="s">
        <v>15</v>
      </c>
      <c r="H1675" s="80" t="s">
        <v>14</v>
      </c>
      <c r="I1675" s="80" t="s">
        <v>15</v>
      </c>
      <c r="J1675" s="80" t="s">
        <v>14</v>
      </c>
      <c r="K1675" s="80" t="s">
        <v>15</v>
      </c>
      <c r="L1675" s="80" t="s">
        <v>14</v>
      </c>
      <c r="M1675" s="80" t="s">
        <v>15</v>
      </c>
      <c r="N1675" s="80" t="s">
        <v>14</v>
      </c>
      <c r="O1675" s="80" t="s">
        <v>15</v>
      </c>
    </row>
    <row r="1676" spans="1:15" customFormat="1" x14ac:dyDescent="0.3">
      <c r="A1676" s="56" t="s">
        <v>16</v>
      </c>
      <c r="B1676" s="57">
        <v>1497.7955463971</v>
      </c>
      <c r="C1676" s="57">
        <v>1497.7955463971</v>
      </c>
      <c r="D1676" s="57">
        <v>93.158989064599993</v>
      </c>
      <c r="E1676" s="57">
        <v>93.158989064599993</v>
      </c>
      <c r="F1676" s="57">
        <v>666.67977562529995</v>
      </c>
      <c r="G1676" s="57">
        <v>666.67977562529995</v>
      </c>
      <c r="H1676" s="85">
        <v>198.6680579355</v>
      </c>
      <c r="I1676" s="85">
        <v>198.6680579355</v>
      </c>
      <c r="J1676" s="85">
        <v>124.5527214215</v>
      </c>
      <c r="K1676" s="85">
        <v>124.5527214215</v>
      </c>
      <c r="L1676" s="85">
        <v>254.04261670630001</v>
      </c>
      <c r="M1676" s="85">
        <v>254.04261670630001</v>
      </c>
      <c r="N1676" s="85">
        <v>186.00046908039999</v>
      </c>
      <c r="O1676" s="85">
        <v>186.00046908039999</v>
      </c>
    </row>
    <row r="1677" spans="1:15" customFormat="1" x14ac:dyDescent="0.3">
      <c r="A1677" s="66" t="s">
        <v>363</v>
      </c>
      <c r="B1677" s="59">
        <v>128.73960933129999</v>
      </c>
      <c r="C1677" s="60">
        <v>8.5952725417684006E-2</v>
      </c>
      <c r="D1677" s="59">
        <v>15.375932401</v>
      </c>
      <c r="E1677" s="61">
        <v>0.16505044285461001</v>
      </c>
      <c r="F1677" s="59">
        <v>37.560148287399997</v>
      </c>
      <c r="G1677" s="62">
        <v>5.63391146104157E-2</v>
      </c>
      <c r="H1677" s="86">
        <v>26.326315443999999</v>
      </c>
      <c r="I1677" s="90">
        <v>0.132514082623927</v>
      </c>
      <c r="J1677" s="86">
        <v>21.128588537700001</v>
      </c>
      <c r="K1677" s="90">
        <v>0.169635703632669</v>
      </c>
      <c r="L1677" s="86">
        <v>14.5976604784</v>
      </c>
      <c r="M1677" s="87">
        <v>5.7461463228732301E-2</v>
      </c>
      <c r="N1677" s="86">
        <v>16.191681213500001</v>
      </c>
      <c r="O1677" s="87">
        <v>8.7051829995659996E-2</v>
      </c>
    </row>
    <row r="1678" spans="1:15" customFormat="1" ht="25.5" customHeight="1" x14ac:dyDescent="0.3">
      <c r="A1678" s="66" t="s">
        <v>364</v>
      </c>
      <c r="B1678" s="63">
        <v>428.85451219819998</v>
      </c>
      <c r="C1678" s="64">
        <v>0.286323799820206</v>
      </c>
      <c r="D1678" s="63">
        <v>22.074475575699999</v>
      </c>
      <c r="E1678" s="64">
        <v>0.23695486390897499</v>
      </c>
      <c r="F1678" s="63">
        <v>193.16660353360001</v>
      </c>
      <c r="G1678" s="64">
        <v>0.28974420793314598</v>
      </c>
      <c r="H1678" s="89">
        <v>63.034946404799797</v>
      </c>
      <c r="I1678" s="91">
        <v>0.31728777670573</v>
      </c>
      <c r="J1678" s="89">
        <v>32.078822495099999</v>
      </c>
      <c r="K1678" s="91">
        <v>0.25755216047461399</v>
      </c>
      <c r="L1678" s="89">
        <v>65.510535740999899</v>
      </c>
      <c r="M1678" s="91">
        <v>0.25787222864554699</v>
      </c>
      <c r="N1678" s="89">
        <v>62.834079976300202</v>
      </c>
      <c r="O1678" s="91">
        <v>0.33781678232832602</v>
      </c>
    </row>
    <row r="1679" spans="1:15" customFormat="1" x14ac:dyDescent="0.3">
      <c r="A1679" s="58" t="s">
        <v>365</v>
      </c>
      <c r="B1679" s="59">
        <v>200.4734206194</v>
      </c>
      <c r="C1679" s="60">
        <v>0.13384565143195401</v>
      </c>
      <c r="D1679" s="59">
        <v>7.7518137103999996</v>
      </c>
      <c r="E1679" s="60">
        <v>8.3210582126697394E-2</v>
      </c>
      <c r="F1679" s="59">
        <v>93.593874877399898</v>
      </c>
      <c r="G1679" s="60">
        <v>0.14038805180435401</v>
      </c>
      <c r="H1679" s="86">
        <v>23.387025891</v>
      </c>
      <c r="I1679" s="87">
        <v>0.117719104591</v>
      </c>
      <c r="J1679" s="86">
        <v>12.271418348199999</v>
      </c>
      <c r="K1679" s="87">
        <v>9.8523887781401295E-2</v>
      </c>
      <c r="L1679" s="86">
        <v>49.306548868999897</v>
      </c>
      <c r="M1679" s="90">
        <v>0.194087706654366</v>
      </c>
      <c r="N1679" s="86">
        <v>19.923824831000001</v>
      </c>
      <c r="O1679" s="87">
        <v>0.10711706765851101</v>
      </c>
    </row>
    <row r="1680" spans="1:15" customFormat="1" x14ac:dyDescent="0.3">
      <c r="A1680" s="58" t="s">
        <v>366</v>
      </c>
      <c r="B1680" s="63">
        <v>405.26899011670002</v>
      </c>
      <c r="C1680" s="64">
        <v>0.27057697633803302</v>
      </c>
      <c r="D1680" s="63">
        <v>22.9100379807</v>
      </c>
      <c r="E1680" s="64">
        <v>0.24592407249946999</v>
      </c>
      <c r="F1680" s="63">
        <v>188.66101096579999</v>
      </c>
      <c r="G1680" s="64">
        <v>0.282985951971993</v>
      </c>
      <c r="H1680" s="89">
        <v>54.644909178599796</v>
      </c>
      <c r="I1680" s="91">
        <v>0.27505634144941998</v>
      </c>
      <c r="J1680" s="89">
        <v>37.739331568099999</v>
      </c>
      <c r="K1680" s="91">
        <v>0.30299885171024099</v>
      </c>
      <c r="L1680" s="89">
        <v>64.5057633081002</v>
      </c>
      <c r="M1680" s="91">
        <v>0.25391709526703299</v>
      </c>
      <c r="N1680" s="89">
        <v>39.0992240279</v>
      </c>
      <c r="O1680" s="91">
        <v>0.21021035173303301</v>
      </c>
    </row>
    <row r="1681" spans="1:15" customFormat="1" x14ac:dyDescent="0.3">
      <c r="A1681" s="58" t="s">
        <v>367</v>
      </c>
      <c r="B1681" s="59">
        <v>285.24218142469999</v>
      </c>
      <c r="C1681" s="60">
        <v>0.19044133367256999</v>
      </c>
      <c r="D1681" s="59">
        <v>24.161557485500001</v>
      </c>
      <c r="E1681" s="60">
        <v>0.25935830485177802</v>
      </c>
      <c r="F1681" s="59">
        <v>130.8064850053</v>
      </c>
      <c r="G1681" s="60">
        <v>0.19620586942601101</v>
      </c>
      <c r="H1681" s="86">
        <v>28.5449398214</v>
      </c>
      <c r="I1681" s="87">
        <v>0.14368157678708199</v>
      </c>
      <c r="J1681" s="86">
        <v>19.952084704400001</v>
      </c>
      <c r="K1681" s="87">
        <v>0.16018987362692799</v>
      </c>
      <c r="L1681" s="86">
        <v>48.945190967500203</v>
      </c>
      <c r="M1681" s="87">
        <v>0.192665276409453</v>
      </c>
      <c r="N1681" s="86">
        <v>38.555800001199998</v>
      </c>
      <c r="O1681" s="87">
        <v>0.20728872454904401</v>
      </c>
    </row>
    <row r="1682" spans="1:15" customFormat="1" ht="25.5" customHeight="1" x14ac:dyDescent="0.3">
      <c r="A1682" s="66" t="s">
        <v>368</v>
      </c>
      <c r="B1682" s="63">
        <v>49.216832706799998</v>
      </c>
      <c r="C1682" s="64">
        <v>3.2859513319551198E-2</v>
      </c>
      <c r="D1682" s="63">
        <v>0.88517191129999995</v>
      </c>
      <c r="E1682" s="64">
        <v>9.5017337584694904E-3</v>
      </c>
      <c r="F1682" s="63">
        <v>22.891652955800001</v>
      </c>
      <c r="G1682" s="64">
        <v>3.43368042540802E-2</v>
      </c>
      <c r="H1682" s="89">
        <v>2.7299211956999998</v>
      </c>
      <c r="I1682" s="91">
        <v>1.3741117842840701E-2</v>
      </c>
      <c r="J1682" s="89">
        <v>1.3824757679999999</v>
      </c>
      <c r="K1682" s="91">
        <v>1.1099522774147601E-2</v>
      </c>
      <c r="L1682" s="89">
        <v>11.176917342299999</v>
      </c>
      <c r="M1682" s="91">
        <v>4.3996229794868197E-2</v>
      </c>
      <c r="N1682" s="89">
        <v>9.3958590304999898</v>
      </c>
      <c r="O1682" s="91">
        <v>5.0515243735426103E-2</v>
      </c>
    </row>
    <row r="1683" spans="1:15" customFormat="1" x14ac:dyDescent="0.3">
      <c r="A1683" s="65" t="s">
        <v>1</v>
      </c>
      <c r="H1683" s="84"/>
      <c r="I1683" s="84"/>
      <c r="J1683" s="84"/>
      <c r="K1683" s="84"/>
      <c r="L1683" s="84"/>
      <c r="M1683" s="84"/>
      <c r="N1683" s="84"/>
      <c r="O1683" s="84"/>
    </row>
    <row r="1684" spans="1:15" customFormat="1" x14ac:dyDescent="0.3">
      <c r="A1684" s="65" t="s">
        <v>1</v>
      </c>
      <c r="H1684" s="84"/>
      <c r="I1684" s="84"/>
      <c r="J1684" s="84"/>
      <c r="K1684" s="84"/>
      <c r="L1684" s="84"/>
      <c r="M1684" s="84"/>
      <c r="N1684" s="84"/>
      <c r="O1684" s="84"/>
    </row>
    <row r="1685" spans="1:15" customFormat="1" x14ac:dyDescent="0.3">
      <c r="A1685" s="53" t="s">
        <v>369</v>
      </c>
      <c r="H1685" s="84"/>
      <c r="I1685" s="84"/>
      <c r="J1685" s="84"/>
      <c r="K1685" s="84"/>
      <c r="L1685" s="84"/>
      <c r="M1685" s="84"/>
      <c r="N1685" s="84"/>
      <c r="O1685" s="84"/>
    </row>
    <row r="1686" spans="1:15" customFormat="1" x14ac:dyDescent="0.3">
      <c r="A1686" s="54" t="s">
        <v>1</v>
      </c>
      <c r="H1686" s="84"/>
      <c r="I1686" s="84"/>
      <c r="J1686" s="84"/>
      <c r="K1686" s="84"/>
      <c r="L1686" s="84"/>
      <c r="M1686" s="84"/>
      <c r="N1686" s="84"/>
      <c r="O1686" s="84"/>
    </row>
    <row r="1687" spans="1:15" customFormat="1" ht="25.5" customHeight="1" x14ac:dyDescent="0.3">
      <c r="A1687" s="114" t="s">
        <v>1</v>
      </c>
      <c r="B1687" s="113" t="s">
        <v>504</v>
      </c>
      <c r="C1687" s="113" t="s">
        <v>1</v>
      </c>
      <c r="D1687" s="113" t="s">
        <v>498</v>
      </c>
      <c r="E1687" s="113" t="s">
        <v>1</v>
      </c>
      <c r="F1687" s="113" t="s">
        <v>499</v>
      </c>
      <c r="G1687" s="113" t="s">
        <v>1</v>
      </c>
      <c r="H1687" s="118" t="s">
        <v>500</v>
      </c>
      <c r="I1687" s="118" t="s">
        <v>1</v>
      </c>
      <c r="J1687" s="118" t="s">
        <v>501</v>
      </c>
      <c r="K1687" s="118" t="s">
        <v>1</v>
      </c>
      <c r="L1687" s="118" t="s">
        <v>502</v>
      </c>
      <c r="M1687" s="118" t="s">
        <v>1</v>
      </c>
      <c r="N1687" s="118" t="s">
        <v>503</v>
      </c>
      <c r="O1687" s="118" t="s">
        <v>1</v>
      </c>
    </row>
    <row r="1688" spans="1:15" customFormat="1" x14ac:dyDescent="0.3">
      <c r="A1688" s="115" t="s">
        <v>1</v>
      </c>
      <c r="B1688" s="55" t="s">
        <v>14</v>
      </c>
      <c r="C1688" s="55" t="s">
        <v>15</v>
      </c>
      <c r="D1688" s="55" t="s">
        <v>14</v>
      </c>
      <c r="E1688" s="55" t="s">
        <v>15</v>
      </c>
      <c r="F1688" s="55" t="s">
        <v>14</v>
      </c>
      <c r="G1688" s="55" t="s">
        <v>15</v>
      </c>
      <c r="H1688" s="80" t="s">
        <v>14</v>
      </c>
      <c r="I1688" s="80" t="s">
        <v>15</v>
      </c>
      <c r="J1688" s="80" t="s">
        <v>14</v>
      </c>
      <c r="K1688" s="80" t="s">
        <v>15</v>
      </c>
      <c r="L1688" s="80" t="s">
        <v>14</v>
      </c>
      <c r="M1688" s="80" t="s">
        <v>15</v>
      </c>
      <c r="N1688" s="80" t="s">
        <v>14</v>
      </c>
      <c r="O1688" s="80" t="s">
        <v>15</v>
      </c>
    </row>
    <row r="1689" spans="1:15" customFormat="1" x14ac:dyDescent="0.3">
      <c r="A1689" s="56" t="s">
        <v>16</v>
      </c>
      <c r="B1689" s="57">
        <v>1497.7955463971</v>
      </c>
      <c r="C1689" s="57">
        <v>1497.7955463971</v>
      </c>
      <c r="D1689" s="57">
        <v>93.158989064599993</v>
      </c>
      <c r="E1689" s="57">
        <v>93.158989064599993</v>
      </c>
      <c r="F1689" s="57">
        <v>666.67977562529995</v>
      </c>
      <c r="G1689" s="57">
        <v>666.67977562529995</v>
      </c>
      <c r="H1689" s="85">
        <v>198.6680579355</v>
      </c>
      <c r="I1689" s="85">
        <v>198.6680579355</v>
      </c>
      <c r="J1689" s="85">
        <v>124.5527214215</v>
      </c>
      <c r="K1689" s="85">
        <v>124.5527214215</v>
      </c>
      <c r="L1689" s="85">
        <v>254.04261670630001</v>
      </c>
      <c r="M1689" s="85">
        <v>254.04261670630001</v>
      </c>
      <c r="N1689" s="85">
        <v>186.00046908039999</v>
      </c>
      <c r="O1689" s="85">
        <v>186.00046908039999</v>
      </c>
    </row>
    <row r="1690" spans="1:15" customFormat="1" x14ac:dyDescent="0.3">
      <c r="A1690" s="58" t="s">
        <v>2</v>
      </c>
      <c r="B1690" s="59">
        <v>70.784490959200298</v>
      </c>
      <c r="C1690" s="60">
        <v>4.7259114322692398E-2</v>
      </c>
      <c r="D1690" s="59">
        <v>1.1399979713999999</v>
      </c>
      <c r="E1690" s="60">
        <v>1.2237122609923099E-2</v>
      </c>
      <c r="F1690" s="59">
        <v>36.128544446900001</v>
      </c>
      <c r="G1690" s="60">
        <v>5.4191751074215401E-2</v>
      </c>
      <c r="H1690" s="86">
        <v>8.5187671872999893</v>
      </c>
      <c r="I1690" s="87">
        <v>4.2879400321443301E-2</v>
      </c>
      <c r="J1690" s="86">
        <v>7.0934288712000004</v>
      </c>
      <c r="K1690" s="87">
        <v>5.6951215439083498E-2</v>
      </c>
      <c r="L1690" s="86">
        <v>18.447491538400001</v>
      </c>
      <c r="M1690" s="87">
        <v>7.2615735806749501E-2</v>
      </c>
      <c r="N1690" s="86">
        <v>4.8079922456000004</v>
      </c>
      <c r="O1690" s="87">
        <v>2.5849355484806401E-2</v>
      </c>
    </row>
    <row r="1691" spans="1:15" customFormat="1" x14ac:dyDescent="0.3">
      <c r="A1691" s="58" t="s">
        <v>3</v>
      </c>
      <c r="B1691" s="63">
        <v>51.408037904899999</v>
      </c>
      <c r="C1691" s="64">
        <v>3.4322466793655797E-2</v>
      </c>
      <c r="D1691" s="63">
        <v>2.5781888867</v>
      </c>
      <c r="E1691" s="64">
        <v>2.7675148824470201E-2</v>
      </c>
      <c r="F1691" s="63">
        <v>24.182543802600101</v>
      </c>
      <c r="G1691" s="64">
        <v>3.6273102450000698E-2</v>
      </c>
      <c r="H1691" s="89">
        <v>8.4203006153000199</v>
      </c>
      <c r="I1691" s="91">
        <v>4.2383766684998499E-2</v>
      </c>
      <c r="J1691" s="89">
        <v>1.9085196864</v>
      </c>
      <c r="K1691" s="91">
        <v>1.53229866406641E-2</v>
      </c>
      <c r="L1691" s="89">
        <v>8.0547909977000103</v>
      </c>
      <c r="M1691" s="91">
        <v>3.1706455799155098E-2</v>
      </c>
      <c r="N1691" s="89">
        <v>6.8500649440999801</v>
      </c>
      <c r="O1691" s="91">
        <v>3.6828213272618197E-2</v>
      </c>
    </row>
    <row r="1692" spans="1:15" customFormat="1" x14ac:dyDescent="0.3">
      <c r="A1692" s="58" t="s">
        <v>4</v>
      </c>
      <c r="B1692" s="59">
        <v>78.280891755300104</v>
      </c>
      <c r="C1692" s="60">
        <v>5.2264070315606301E-2</v>
      </c>
      <c r="D1692" s="59">
        <v>4.0336268523000003</v>
      </c>
      <c r="E1692" s="60">
        <v>4.3298310692303998E-2</v>
      </c>
      <c r="F1692" s="59">
        <v>33.282786627900002</v>
      </c>
      <c r="G1692" s="60">
        <v>4.9923198280138401E-2</v>
      </c>
      <c r="H1692" s="86">
        <v>6.4479580884000196</v>
      </c>
      <c r="I1692" s="87">
        <v>3.2455937584558302E-2</v>
      </c>
      <c r="J1692" s="86">
        <v>3.2694697906000001</v>
      </c>
      <c r="K1692" s="87">
        <v>2.6249685701653699E-2</v>
      </c>
      <c r="L1692" s="86">
        <v>22.804266332899999</v>
      </c>
      <c r="M1692" s="90">
        <v>8.9765515048461794E-2</v>
      </c>
      <c r="N1692" s="86">
        <v>8.2657676412999894</v>
      </c>
      <c r="O1692" s="87">
        <v>4.4439498901086401E-2</v>
      </c>
    </row>
    <row r="1693" spans="1:15" customFormat="1" x14ac:dyDescent="0.3">
      <c r="A1693" s="58" t="s">
        <v>5</v>
      </c>
      <c r="B1693" s="63">
        <v>102.08358455939999</v>
      </c>
      <c r="C1693" s="64">
        <v>6.8155887367243706E-2</v>
      </c>
      <c r="D1693" s="63">
        <v>4.6247375930999999</v>
      </c>
      <c r="E1693" s="64">
        <v>4.9643492694977899E-2</v>
      </c>
      <c r="F1693" s="63">
        <v>53.213116247999899</v>
      </c>
      <c r="G1693" s="64">
        <v>7.9818104873647502E-2</v>
      </c>
      <c r="H1693" s="89">
        <v>15.017407284800001</v>
      </c>
      <c r="I1693" s="91">
        <v>7.5590446903525801E-2</v>
      </c>
      <c r="J1693" s="89">
        <v>12.3626723835</v>
      </c>
      <c r="K1693" s="91">
        <v>9.9256541666908796E-2</v>
      </c>
      <c r="L1693" s="89">
        <v>11.377411511</v>
      </c>
      <c r="M1693" s="91">
        <v>4.4785444499469501E-2</v>
      </c>
      <c r="N1693" s="89">
        <v>3.3871839268000001</v>
      </c>
      <c r="O1693" s="88">
        <v>1.8210620347069498E-2</v>
      </c>
    </row>
    <row r="1694" spans="1:15" customFormat="1" x14ac:dyDescent="0.3">
      <c r="A1694" s="58" t="s">
        <v>7</v>
      </c>
      <c r="B1694" s="59">
        <v>248.9550825403</v>
      </c>
      <c r="C1694" s="60">
        <v>0.16621432954528001</v>
      </c>
      <c r="D1694" s="59">
        <v>11.7259980118</v>
      </c>
      <c r="E1694" s="60">
        <v>0.12587081643478101</v>
      </c>
      <c r="F1694" s="59">
        <v>108.73520798849999</v>
      </c>
      <c r="G1694" s="60">
        <v>0.16309960488378999</v>
      </c>
      <c r="H1694" s="86">
        <v>33.741694950599999</v>
      </c>
      <c r="I1694" s="87">
        <v>0.16983955700394801</v>
      </c>
      <c r="J1694" s="86">
        <v>23.840330380600001</v>
      </c>
      <c r="K1694" s="87">
        <v>0.19140754299475901</v>
      </c>
      <c r="L1694" s="86">
        <v>46.047081170999903</v>
      </c>
      <c r="M1694" s="87">
        <v>0.181257309375912</v>
      </c>
      <c r="N1694" s="86">
        <v>34.506328916000001</v>
      </c>
      <c r="O1694" s="87">
        <v>0.18551742953446199</v>
      </c>
    </row>
    <row r="1695" spans="1:15" customFormat="1" x14ac:dyDescent="0.3">
      <c r="A1695" s="58" t="s">
        <v>10</v>
      </c>
      <c r="B1695" s="63">
        <v>100.38987882470001</v>
      </c>
      <c r="C1695" s="64">
        <v>6.7025088348129203E-2</v>
      </c>
      <c r="D1695" s="63">
        <v>5.0121069201999999</v>
      </c>
      <c r="E1695" s="64">
        <v>5.3801645665394797E-2</v>
      </c>
      <c r="F1695" s="63">
        <v>48.217752893300002</v>
      </c>
      <c r="G1695" s="64">
        <v>7.2325207177726406E-2</v>
      </c>
      <c r="H1695" s="89">
        <v>13.5710142982</v>
      </c>
      <c r="I1695" s="91">
        <v>6.8309996278344803E-2</v>
      </c>
      <c r="J1695" s="89">
        <v>5.4512864353000001</v>
      </c>
      <c r="K1695" s="91">
        <v>4.37668994549886E-2</v>
      </c>
      <c r="L1695" s="89">
        <v>19.561602000400001</v>
      </c>
      <c r="M1695" s="91">
        <v>7.7001261654517095E-2</v>
      </c>
      <c r="N1695" s="89">
        <v>8.9850528508000203</v>
      </c>
      <c r="O1695" s="91">
        <v>4.8306613930721602E-2</v>
      </c>
    </row>
    <row r="1696" spans="1:15" customFormat="1" x14ac:dyDescent="0.3">
      <c r="A1696" s="58" t="s">
        <v>8</v>
      </c>
      <c r="B1696" s="59">
        <v>270.68118210419999</v>
      </c>
      <c r="C1696" s="60">
        <v>0.180719713551903</v>
      </c>
      <c r="D1696" s="59">
        <v>13.8020544753</v>
      </c>
      <c r="E1696" s="60">
        <v>0.148155906519436</v>
      </c>
      <c r="F1696" s="59">
        <v>108.015731133</v>
      </c>
      <c r="G1696" s="60">
        <v>0.162020410821205</v>
      </c>
      <c r="H1696" s="86">
        <v>53.241409602700102</v>
      </c>
      <c r="I1696" s="90">
        <v>0.26799179574194798</v>
      </c>
      <c r="J1696" s="86">
        <v>21.737592940300001</v>
      </c>
      <c r="K1696" s="87">
        <v>0.17452523471355999</v>
      </c>
      <c r="L1696" s="86">
        <v>33.169446286199999</v>
      </c>
      <c r="M1696" s="87">
        <v>0.13056646446272199</v>
      </c>
      <c r="N1696" s="86">
        <v>46.342414568800002</v>
      </c>
      <c r="O1696" s="90">
        <v>0.24915213815277101</v>
      </c>
    </row>
    <row r="1697" spans="1:15" customFormat="1" x14ac:dyDescent="0.3">
      <c r="A1697" s="58" t="s">
        <v>9</v>
      </c>
      <c r="B1697" s="63">
        <v>235.7398933074</v>
      </c>
      <c r="C1697" s="64">
        <v>0.15739123665741001</v>
      </c>
      <c r="D1697" s="63">
        <v>19.5214184925</v>
      </c>
      <c r="E1697" s="64">
        <v>0.209549488337224</v>
      </c>
      <c r="F1697" s="63">
        <v>97.3849207505001</v>
      </c>
      <c r="G1697" s="64">
        <v>0.14607450879871001</v>
      </c>
      <c r="H1697" s="89">
        <v>25.278759143599999</v>
      </c>
      <c r="I1697" s="91">
        <v>0.12724118515220501</v>
      </c>
      <c r="J1697" s="89">
        <v>27.4010074252</v>
      </c>
      <c r="K1697" s="91">
        <v>0.21999525271288101</v>
      </c>
      <c r="L1697" s="89">
        <v>38.554065275100001</v>
      </c>
      <c r="M1697" s="91">
        <v>0.15176219555190801</v>
      </c>
      <c r="N1697" s="89">
        <v>33.094152800700002</v>
      </c>
      <c r="O1697" s="91">
        <v>0.17792510397592001</v>
      </c>
    </row>
    <row r="1698" spans="1:15" customFormat="1" x14ac:dyDescent="0.3">
      <c r="A1698" s="58" t="s">
        <v>11</v>
      </c>
      <c r="B1698" s="59">
        <v>10.5589955016</v>
      </c>
      <c r="C1698" s="60">
        <v>7.0496908119398096E-3</v>
      </c>
      <c r="D1698" s="59">
        <v>0</v>
      </c>
      <c r="E1698" s="60">
        <v>0</v>
      </c>
      <c r="F1698" s="59">
        <v>5.8393195790999997</v>
      </c>
      <c r="G1698" s="60">
        <v>8.7588071403892805E-3</v>
      </c>
      <c r="H1698" s="86">
        <v>3.6881459928</v>
      </c>
      <c r="I1698" s="87">
        <v>1.85643632455369E-2</v>
      </c>
      <c r="J1698" s="86">
        <v>0</v>
      </c>
      <c r="K1698" s="87">
        <v>0</v>
      </c>
      <c r="L1698" s="86">
        <v>0</v>
      </c>
      <c r="M1698" s="87">
        <v>0</v>
      </c>
      <c r="N1698" s="86">
        <v>1.0315299297</v>
      </c>
      <c r="O1698" s="87">
        <v>5.5458458508194104E-3</v>
      </c>
    </row>
    <row r="1699" spans="1:15" customFormat="1" x14ac:dyDescent="0.3">
      <c r="A1699" s="58" t="s">
        <v>6</v>
      </c>
      <c r="B1699" s="63">
        <v>54.230323017000003</v>
      </c>
      <c r="C1699" s="64">
        <v>3.6206759425509903E-2</v>
      </c>
      <c r="D1699" s="63">
        <v>6.5593023757999998</v>
      </c>
      <c r="E1699" s="64">
        <v>7.0409763369711206E-2</v>
      </c>
      <c r="F1699" s="63">
        <v>26.712686729300099</v>
      </c>
      <c r="G1699" s="64">
        <v>4.0068242214555502E-2</v>
      </c>
      <c r="H1699" s="89">
        <v>5.88580694320002</v>
      </c>
      <c r="I1699" s="91">
        <v>2.9626337541946001E-2</v>
      </c>
      <c r="J1699" s="89">
        <v>1.536328804</v>
      </c>
      <c r="K1699" s="91">
        <v>1.2334767048572901E-2</v>
      </c>
      <c r="L1699" s="89">
        <v>7.0812706260999896</v>
      </c>
      <c r="M1699" s="91">
        <v>2.7874341391651999E-2</v>
      </c>
      <c r="N1699" s="89">
        <v>1.2057111851</v>
      </c>
      <c r="O1699" s="88">
        <v>6.4823018515013696E-3</v>
      </c>
    </row>
    <row r="1700" spans="1:15" customFormat="1" x14ac:dyDescent="0.3">
      <c r="A1700" s="58" t="s">
        <v>12</v>
      </c>
      <c r="B1700" s="59">
        <v>173.77052385319999</v>
      </c>
      <c r="C1700" s="60">
        <v>0.116017519394553</v>
      </c>
      <c r="D1700" s="59">
        <v>10.8394120085</v>
      </c>
      <c r="E1700" s="60">
        <v>0.116353903335979</v>
      </c>
      <c r="F1700" s="59">
        <v>75.788138373099997</v>
      </c>
      <c r="G1700" s="60">
        <v>0.11367997222057</v>
      </c>
      <c r="H1700" s="86">
        <v>20.262960655099999</v>
      </c>
      <c r="I1700" s="87">
        <v>0.101994054130627</v>
      </c>
      <c r="J1700" s="86">
        <v>15.607692185299999</v>
      </c>
      <c r="K1700" s="87">
        <v>0.125309925043563</v>
      </c>
      <c r="L1700" s="86">
        <v>33.461415040600002</v>
      </c>
      <c r="M1700" s="87">
        <v>0.13171575491715601</v>
      </c>
      <c r="N1700" s="86">
        <v>23.481539111699998</v>
      </c>
      <c r="O1700" s="87">
        <v>0.126244515553076</v>
      </c>
    </row>
    <row r="1701" spans="1:15" customFormat="1" x14ac:dyDescent="0.3">
      <c r="A1701" s="58" t="s">
        <v>13</v>
      </c>
      <c r="B1701" s="63">
        <v>100.91266206989999</v>
      </c>
      <c r="C1701" s="64">
        <v>6.7374123466078004E-2</v>
      </c>
      <c r="D1701" s="63">
        <v>13.322145476999999</v>
      </c>
      <c r="E1701" s="61">
        <v>0.14300440151579899</v>
      </c>
      <c r="F1701" s="63">
        <v>49.1790270531001</v>
      </c>
      <c r="G1701" s="64">
        <v>7.3767090065051805E-2</v>
      </c>
      <c r="H1701" s="89">
        <v>4.5938331735000002</v>
      </c>
      <c r="I1701" s="88">
        <v>2.31231594109177E-2</v>
      </c>
      <c r="J1701" s="89">
        <v>4.3443925191000003</v>
      </c>
      <c r="K1701" s="91">
        <v>3.4879948583364198E-2</v>
      </c>
      <c r="L1701" s="89">
        <v>15.4837759269</v>
      </c>
      <c r="M1701" s="91">
        <v>6.0949521492297001E-2</v>
      </c>
      <c r="N1701" s="89">
        <v>14.0427309598</v>
      </c>
      <c r="O1701" s="91">
        <v>7.5498363145148503E-2</v>
      </c>
    </row>
    <row r="1702" spans="1:15" customFormat="1" x14ac:dyDescent="0.3">
      <c r="A1702" s="65" t="s">
        <v>1</v>
      </c>
      <c r="H1702" s="84"/>
      <c r="I1702" s="84"/>
      <c r="J1702" s="84"/>
      <c r="K1702" s="84"/>
      <c r="L1702" s="84"/>
      <c r="M1702" s="84"/>
      <c r="N1702" s="84"/>
      <c r="O1702" s="84"/>
    </row>
    <row r="1703" spans="1:15" customFormat="1" x14ac:dyDescent="0.3">
      <c r="A1703" s="65" t="s">
        <v>1</v>
      </c>
      <c r="H1703" s="84"/>
      <c r="I1703" s="84"/>
      <c r="J1703" s="84"/>
      <c r="K1703" s="84"/>
      <c r="L1703" s="84"/>
      <c r="M1703" s="84"/>
      <c r="N1703" s="84"/>
      <c r="O1703" s="84"/>
    </row>
    <row r="1704" spans="1:15" customFormat="1" x14ac:dyDescent="0.3">
      <c r="A1704" s="53" t="s">
        <v>370</v>
      </c>
      <c r="H1704" s="84"/>
      <c r="I1704" s="84"/>
      <c r="J1704" s="84"/>
      <c r="K1704" s="84"/>
      <c r="L1704" s="84"/>
      <c r="M1704" s="84"/>
      <c r="N1704" s="84"/>
      <c r="O1704" s="84"/>
    </row>
    <row r="1705" spans="1:15" customFormat="1" x14ac:dyDescent="0.3">
      <c r="A1705" s="54" t="s">
        <v>1</v>
      </c>
      <c r="H1705" s="84"/>
      <c r="I1705" s="84"/>
      <c r="J1705" s="84"/>
      <c r="K1705" s="84"/>
      <c r="L1705" s="84"/>
      <c r="M1705" s="84"/>
      <c r="N1705" s="84"/>
      <c r="O1705" s="84"/>
    </row>
    <row r="1706" spans="1:15" customFormat="1" ht="25.5" customHeight="1" x14ac:dyDescent="0.3">
      <c r="A1706" s="114" t="s">
        <v>1</v>
      </c>
      <c r="B1706" s="113" t="s">
        <v>504</v>
      </c>
      <c r="C1706" s="113" t="s">
        <v>1</v>
      </c>
      <c r="D1706" s="113" t="s">
        <v>498</v>
      </c>
      <c r="E1706" s="113" t="s">
        <v>1</v>
      </c>
      <c r="F1706" s="113" t="s">
        <v>499</v>
      </c>
      <c r="G1706" s="113" t="s">
        <v>1</v>
      </c>
      <c r="H1706" s="118" t="s">
        <v>500</v>
      </c>
      <c r="I1706" s="118" t="s">
        <v>1</v>
      </c>
      <c r="J1706" s="118" t="s">
        <v>501</v>
      </c>
      <c r="K1706" s="118" t="s">
        <v>1</v>
      </c>
      <c r="L1706" s="118" t="s">
        <v>502</v>
      </c>
      <c r="M1706" s="118" t="s">
        <v>1</v>
      </c>
      <c r="N1706" s="118" t="s">
        <v>503</v>
      </c>
      <c r="O1706" s="118" t="s">
        <v>1</v>
      </c>
    </row>
    <row r="1707" spans="1:15" customFormat="1" x14ac:dyDescent="0.3">
      <c r="A1707" s="115" t="s">
        <v>1</v>
      </c>
      <c r="B1707" s="55" t="s">
        <v>14</v>
      </c>
      <c r="C1707" s="55" t="s">
        <v>15</v>
      </c>
      <c r="D1707" s="55" t="s">
        <v>14</v>
      </c>
      <c r="E1707" s="55" t="s">
        <v>15</v>
      </c>
      <c r="F1707" s="55" t="s">
        <v>14</v>
      </c>
      <c r="G1707" s="55" t="s">
        <v>15</v>
      </c>
      <c r="H1707" s="80" t="s">
        <v>14</v>
      </c>
      <c r="I1707" s="80" t="s">
        <v>15</v>
      </c>
      <c r="J1707" s="80" t="s">
        <v>14</v>
      </c>
      <c r="K1707" s="80" t="s">
        <v>15</v>
      </c>
      <c r="L1707" s="80" t="s">
        <v>14</v>
      </c>
      <c r="M1707" s="80" t="s">
        <v>15</v>
      </c>
      <c r="N1707" s="80" t="s">
        <v>14</v>
      </c>
      <c r="O1707" s="80" t="s">
        <v>15</v>
      </c>
    </row>
    <row r="1708" spans="1:15" customFormat="1" x14ac:dyDescent="0.3">
      <c r="A1708" s="56" t="s">
        <v>16</v>
      </c>
      <c r="B1708" s="57">
        <v>1497.7955463971</v>
      </c>
      <c r="C1708" s="57">
        <v>1497.7955463971</v>
      </c>
      <c r="D1708" s="57">
        <v>93.158989064599993</v>
      </c>
      <c r="E1708" s="57">
        <v>93.158989064599993</v>
      </c>
      <c r="F1708" s="57">
        <v>666.67977562529995</v>
      </c>
      <c r="G1708" s="57">
        <v>666.67977562529995</v>
      </c>
      <c r="H1708" s="85">
        <v>198.6680579355</v>
      </c>
      <c r="I1708" s="85">
        <v>198.6680579355</v>
      </c>
      <c r="J1708" s="85">
        <v>124.5527214215</v>
      </c>
      <c r="K1708" s="85">
        <v>124.5527214215</v>
      </c>
      <c r="L1708" s="85">
        <v>254.04261670630001</v>
      </c>
      <c r="M1708" s="85">
        <v>254.04261670630001</v>
      </c>
      <c r="N1708" s="85">
        <v>186.00046908039999</v>
      </c>
      <c r="O1708" s="85">
        <v>186.00046908039999</v>
      </c>
    </row>
    <row r="1709" spans="1:15" customFormat="1" x14ac:dyDescent="0.3">
      <c r="A1709" s="58" t="s">
        <v>371</v>
      </c>
      <c r="B1709" s="59">
        <v>304.04096284370002</v>
      </c>
      <c r="C1709" s="60">
        <v>0.20299229996714899</v>
      </c>
      <c r="D1709" s="59">
        <v>21.423426160399998</v>
      </c>
      <c r="E1709" s="60">
        <v>0.22996627996407501</v>
      </c>
      <c r="F1709" s="59">
        <v>109.7803289454</v>
      </c>
      <c r="G1709" s="62">
        <v>0.16466725549373901</v>
      </c>
      <c r="H1709" s="86">
        <v>48.0071707277</v>
      </c>
      <c r="I1709" s="87">
        <v>0.24164514027356199</v>
      </c>
      <c r="J1709" s="86">
        <v>35.548376921600003</v>
      </c>
      <c r="K1709" s="90">
        <v>0.28540827142026398</v>
      </c>
      <c r="L1709" s="86">
        <v>60.600367579799901</v>
      </c>
      <c r="M1709" s="87">
        <v>0.23854410085005701</v>
      </c>
      <c r="N1709" s="86">
        <v>37.498875528399999</v>
      </c>
      <c r="O1709" s="87">
        <v>0.20160634924092999</v>
      </c>
    </row>
    <row r="1710" spans="1:15" customFormat="1" x14ac:dyDescent="0.3">
      <c r="A1710" s="58" t="s">
        <v>372</v>
      </c>
      <c r="B1710" s="63">
        <v>519.7526322041</v>
      </c>
      <c r="C1710" s="64">
        <v>0.34701173565000198</v>
      </c>
      <c r="D1710" s="63">
        <v>27.459576563300001</v>
      </c>
      <c r="E1710" s="64">
        <v>0.294760353660112</v>
      </c>
      <c r="F1710" s="63">
        <v>242.53729764099899</v>
      </c>
      <c r="G1710" s="64">
        <v>0.36379879292650902</v>
      </c>
      <c r="H1710" s="89">
        <v>69.330301367399997</v>
      </c>
      <c r="I1710" s="91">
        <v>0.34897558313027299</v>
      </c>
      <c r="J1710" s="89">
        <v>34.7660405994</v>
      </c>
      <c r="K1710" s="91">
        <v>0.27912710539457403</v>
      </c>
      <c r="L1710" s="89">
        <v>85.401117568799904</v>
      </c>
      <c r="M1710" s="91">
        <v>0.33616846919638199</v>
      </c>
      <c r="N1710" s="89">
        <v>67.494980650899905</v>
      </c>
      <c r="O1710" s="91">
        <v>0.36287532490966401</v>
      </c>
    </row>
    <row r="1711" spans="1:15" customFormat="1" x14ac:dyDescent="0.3">
      <c r="A1711" s="58" t="s">
        <v>373</v>
      </c>
      <c r="B1711" s="59">
        <v>252.04148361759999</v>
      </c>
      <c r="C1711" s="60">
        <v>0.16827495863763101</v>
      </c>
      <c r="D1711" s="59">
        <v>14.3233791988</v>
      </c>
      <c r="E1711" s="60">
        <v>0.153751981881938</v>
      </c>
      <c r="F1711" s="59">
        <v>112.977050507</v>
      </c>
      <c r="G1711" s="60">
        <v>0.16946224355018899</v>
      </c>
      <c r="H1711" s="86">
        <v>32.832407197199998</v>
      </c>
      <c r="I1711" s="87">
        <v>0.16526263727740001</v>
      </c>
      <c r="J1711" s="86">
        <v>9.8140721850000308</v>
      </c>
      <c r="K1711" s="88">
        <v>7.8794522295406996E-2</v>
      </c>
      <c r="L1711" s="86">
        <v>46.475966181800104</v>
      </c>
      <c r="M1711" s="87">
        <v>0.182945549783606</v>
      </c>
      <c r="N1711" s="86">
        <v>35.926735337799997</v>
      </c>
      <c r="O1711" s="87">
        <v>0.193154003941089</v>
      </c>
    </row>
    <row r="1712" spans="1:15" customFormat="1" x14ac:dyDescent="0.3">
      <c r="A1712" s="58" t="s">
        <v>374</v>
      </c>
      <c r="B1712" s="63">
        <v>326.28203345719999</v>
      </c>
      <c r="C1712" s="64">
        <v>0.21784150329600099</v>
      </c>
      <c r="D1712" s="63">
        <v>25.923180350300001</v>
      </c>
      <c r="E1712" s="64">
        <v>0.27826815866715598</v>
      </c>
      <c r="F1712" s="63">
        <v>167.76117179650001</v>
      </c>
      <c r="G1712" s="64">
        <v>0.25163680964995799</v>
      </c>
      <c r="H1712" s="89">
        <v>32.786398815600002</v>
      </c>
      <c r="I1712" s="91">
        <v>0.16503105308576799</v>
      </c>
      <c r="J1712" s="89">
        <v>19.839907245100001</v>
      </c>
      <c r="K1712" s="91">
        <v>0.159289231248184</v>
      </c>
      <c r="L1712" s="89">
        <v>49.565785975700202</v>
      </c>
      <c r="M1712" s="91">
        <v>0.195108153971675</v>
      </c>
      <c r="N1712" s="89">
        <v>34.532290976500001</v>
      </c>
      <c r="O1712" s="91">
        <v>0.185657010152879</v>
      </c>
    </row>
    <row r="1713" spans="1:15" customFormat="1" x14ac:dyDescent="0.3">
      <c r="A1713" s="58" t="s">
        <v>375</v>
      </c>
      <c r="B1713" s="59">
        <v>95.678434274500205</v>
      </c>
      <c r="C1713" s="60">
        <v>6.3879502449217099E-2</v>
      </c>
      <c r="D1713" s="59">
        <v>4.0294267917999997</v>
      </c>
      <c r="E1713" s="60">
        <v>4.3253225826719102E-2</v>
      </c>
      <c r="F1713" s="59">
        <v>33.623926735399998</v>
      </c>
      <c r="G1713" s="60">
        <v>5.04348983796052E-2</v>
      </c>
      <c r="H1713" s="86">
        <v>15.711779827599999</v>
      </c>
      <c r="I1713" s="87">
        <v>7.9085586232996802E-2</v>
      </c>
      <c r="J1713" s="86">
        <v>24.584324470399999</v>
      </c>
      <c r="K1713" s="90">
        <v>0.19738086964157101</v>
      </c>
      <c r="L1713" s="86">
        <v>11.9993794002</v>
      </c>
      <c r="M1713" s="87">
        <v>4.7233726198280097E-2</v>
      </c>
      <c r="N1713" s="86">
        <v>10.5475865868</v>
      </c>
      <c r="O1713" s="87">
        <v>5.6707311755438299E-2</v>
      </c>
    </row>
    <row r="1714" spans="1:15" customFormat="1" x14ac:dyDescent="0.3">
      <c r="A1714" s="65" t="s">
        <v>1</v>
      </c>
      <c r="H1714" s="84"/>
      <c r="I1714" s="84"/>
      <c r="J1714" s="84"/>
      <c r="K1714" s="84"/>
      <c r="L1714" s="84"/>
      <c r="M1714" s="84"/>
      <c r="N1714" s="84"/>
      <c r="O1714" s="84"/>
    </row>
    <row r="1715" spans="1:15" customFormat="1" x14ac:dyDescent="0.3">
      <c r="A1715" s="65" t="s">
        <v>1</v>
      </c>
      <c r="H1715" s="84"/>
      <c r="I1715" s="84"/>
      <c r="J1715" s="84"/>
      <c r="K1715" s="84"/>
      <c r="L1715" s="84"/>
      <c r="M1715" s="84"/>
      <c r="N1715" s="84"/>
      <c r="O1715" s="84"/>
    </row>
    <row r="1716" spans="1:15" customFormat="1" x14ac:dyDescent="0.3">
      <c r="A1716" s="53" t="s">
        <v>376</v>
      </c>
      <c r="H1716" s="84"/>
      <c r="I1716" s="84"/>
      <c r="J1716" s="84"/>
      <c r="K1716" s="84"/>
      <c r="L1716" s="84"/>
      <c r="M1716" s="84"/>
      <c r="N1716" s="84"/>
      <c r="O1716" s="84"/>
    </row>
    <row r="1717" spans="1:15" customFormat="1" x14ac:dyDescent="0.3">
      <c r="A1717" s="54" t="s">
        <v>1</v>
      </c>
      <c r="H1717" s="84"/>
      <c r="I1717" s="84"/>
      <c r="J1717" s="84"/>
      <c r="K1717" s="84"/>
      <c r="L1717" s="84"/>
      <c r="M1717" s="84"/>
      <c r="N1717" s="84"/>
      <c r="O1717" s="84"/>
    </row>
    <row r="1718" spans="1:15" customFormat="1" ht="25.5" customHeight="1" x14ac:dyDescent="0.3">
      <c r="A1718" s="114" t="s">
        <v>1</v>
      </c>
      <c r="B1718" s="113" t="s">
        <v>504</v>
      </c>
      <c r="C1718" s="113" t="s">
        <v>1</v>
      </c>
      <c r="D1718" s="113" t="s">
        <v>498</v>
      </c>
      <c r="E1718" s="113" t="s">
        <v>1</v>
      </c>
      <c r="F1718" s="113" t="s">
        <v>499</v>
      </c>
      <c r="G1718" s="113" t="s">
        <v>1</v>
      </c>
      <c r="H1718" s="118" t="s">
        <v>500</v>
      </c>
      <c r="I1718" s="118" t="s">
        <v>1</v>
      </c>
      <c r="J1718" s="118" t="s">
        <v>501</v>
      </c>
      <c r="K1718" s="118" t="s">
        <v>1</v>
      </c>
      <c r="L1718" s="118" t="s">
        <v>502</v>
      </c>
      <c r="M1718" s="118" t="s">
        <v>1</v>
      </c>
      <c r="N1718" s="118" t="s">
        <v>503</v>
      </c>
      <c r="O1718" s="118" t="s">
        <v>1</v>
      </c>
    </row>
    <row r="1719" spans="1:15" customFormat="1" x14ac:dyDescent="0.3">
      <c r="A1719" s="115" t="s">
        <v>1</v>
      </c>
      <c r="B1719" s="55" t="s">
        <v>14</v>
      </c>
      <c r="C1719" s="55" t="s">
        <v>15</v>
      </c>
      <c r="D1719" s="55" t="s">
        <v>14</v>
      </c>
      <c r="E1719" s="55" t="s">
        <v>15</v>
      </c>
      <c r="F1719" s="55" t="s">
        <v>14</v>
      </c>
      <c r="G1719" s="55" t="s">
        <v>15</v>
      </c>
      <c r="H1719" s="80" t="s">
        <v>14</v>
      </c>
      <c r="I1719" s="80" t="s">
        <v>15</v>
      </c>
      <c r="J1719" s="80" t="s">
        <v>14</v>
      </c>
      <c r="K1719" s="80" t="s">
        <v>15</v>
      </c>
      <c r="L1719" s="80" t="s">
        <v>14</v>
      </c>
      <c r="M1719" s="80" t="s">
        <v>15</v>
      </c>
      <c r="N1719" s="80" t="s">
        <v>14</v>
      </c>
      <c r="O1719" s="80" t="s">
        <v>15</v>
      </c>
    </row>
    <row r="1720" spans="1:15" customFormat="1" x14ac:dyDescent="0.3">
      <c r="A1720" s="56" t="s">
        <v>16</v>
      </c>
      <c r="B1720" s="57">
        <v>1497.7955463971</v>
      </c>
      <c r="C1720" s="57">
        <v>1497.7955463971</v>
      </c>
      <c r="D1720" s="57">
        <v>93.158989064599993</v>
      </c>
      <c r="E1720" s="57">
        <v>93.158989064599993</v>
      </c>
      <c r="F1720" s="57">
        <v>666.67977562529995</v>
      </c>
      <c r="G1720" s="57">
        <v>666.67977562529995</v>
      </c>
      <c r="H1720" s="85">
        <v>198.6680579355</v>
      </c>
      <c r="I1720" s="85">
        <v>198.6680579355</v>
      </c>
      <c r="J1720" s="85">
        <v>124.5527214215</v>
      </c>
      <c r="K1720" s="85">
        <v>124.5527214215</v>
      </c>
      <c r="L1720" s="85">
        <v>254.04261670630001</v>
      </c>
      <c r="M1720" s="85">
        <v>254.04261670630001</v>
      </c>
      <c r="N1720" s="85">
        <v>186.00046908039999</v>
      </c>
      <c r="O1720" s="85">
        <v>186.00046908039999</v>
      </c>
    </row>
    <row r="1721" spans="1:15" customFormat="1" x14ac:dyDescent="0.3">
      <c r="A1721" s="58" t="s">
        <v>317</v>
      </c>
      <c r="B1721" s="59">
        <v>381.24652993640001</v>
      </c>
      <c r="C1721" s="60">
        <v>0.25453843206669702</v>
      </c>
      <c r="D1721" s="59">
        <v>58.557953863900003</v>
      </c>
      <c r="E1721" s="61">
        <v>0.62858082136650995</v>
      </c>
      <c r="F1721" s="59">
        <v>126.65814365440001</v>
      </c>
      <c r="G1721" s="62">
        <v>0.18998347975323401</v>
      </c>
      <c r="H1721" s="86">
        <v>33.100677103199999</v>
      </c>
      <c r="I1721" s="88">
        <v>0.16661297969674899</v>
      </c>
      <c r="J1721" s="86">
        <v>5.8197531948999996</v>
      </c>
      <c r="K1721" s="88">
        <v>4.6725219075746401E-2</v>
      </c>
      <c r="L1721" s="86">
        <v>100.9115404344</v>
      </c>
      <c r="M1721" s="90">
        <v>0.39722288229720298</v>
      </c>
      <c r="N1721" s="86">
        <v>54.617431951399901</v>
      </c>
      <c r="O1721" s="87">
        <v>0.29364136672037799</v>
      </c>
    </row>
    <row r="1722" spans="1:15" customFormat="1" x14ac:dyDescent="0.3">
      <c r="A1722" s="58" t="s">
        <v>237</v>
      </c>
      <c r="B1722" s="63">
        <v>581.76664836299994</v>
      </c>
      <c r="C1722" s="64">
        <v>0.388415261189968</v>
      </c>
      <c r="D1722" s="63">
        <v>6.5292503825999999</v>
      </c>
      <c r="E1722" s="62">
        <v>7.0087175141760799E-2</v>
      </c>
      <c r="F1722" s="63">
        <v>377.32361919369998</v>
      </c>
      <c r="G1722" s="61">
        <v>0.565974299790025</v>
      </c>
      <c r="H1722" s="89">
        <v>41.768495672299998</v>
      </c>
      <c r="I1722" s="88">
        <v>0.21024263339736601</v>
      </c>
      <c r="J1722" s="89">
        <v>26.026604291200002</v>
      </c>
      <c r="K1722" s="88">
        <v>0.20896054292642199</v>
      </c>
      <c r="L1722" s="89">
        <v>65.292921046100005</v>
      </c>
      <c r="M1722" s="88">
        <v>0.25701562160173103</v>
      </c>
      <c r="N1722" s="89">
        <v>55.328676651200098</v>
      </c>
      <c r="O1722" s="88">
        <v>0.29746525331225798</v>
      </c>
    </row>
    <row r="1723" spans="1:15" customFormat="1" x14ac:dyDescent="0.3">
      <c r="A1723" s="58" t="s">
        <v>238</v>
      </c>
      <c r="B1723" s="59">
        <v>162.25714948039999</v>
      </c>
      <c r="C1723" s="60">
        <v>0.10833063956606399</v>
      </c>
      <c r="D1723" s="59">
        <v>15.175903738200001</v>
      </c>
      <c r="E1723" s="60">
        <v>0.16290326774238001</v>
      </c>
      <c r="F1723" s="59">
        <v>63.6673403737</v>
      </c>
      <c r="G1723" s="60">
        <v>9.5499132719279498E-2</v>
      </c>
      <c r="H1723" s="86">
        <v>31.216497154599999</v>
      </c>
      <c r="I1723" s="90">
        <v>0.15712891885586799</v>
      </c>
      <c r="J1723" s="86">
        <v>13.635813070699999</v>
      </c>
      <c r="K1723" s="87">
        <v>0.109478242747944</v>
      </c>
      <c r="L1723" s="86">
        <v>25.527450717800001</v>
      </c>
      <c r="M1723" s="87">
        <v>0.100484914888561</v>
      </c>
      <c r="N1723" s="86">
        <v>16.181481903000002</v>
      </c>
      <c r="O1723" s="87">
        <v>8.6996995131261995E-2</v>
      </c>
    </row>
    <row r="1724" spans="1:15" customFormat="1" x14ac:dyDescent="0.3">
      <c r="A1724" s="58" t="s">
        <v>239</v>
      </c>
      <c r="B1724" s="63">
        <v>260.3089397892</v>
      </c>
      <c r="C1724" s="64">
        <v>0.17379470810643299</v>
      </c>
      <c r="D1724" s="63">
        <v>5.8515798404000003</v>
      </c>
      <c r="E1724" s="62">
        <v>6.2812831044595105E-2</v>
      </c>
      <c r="F1724" s="63">
        <v>75.476418264700001</v>
      </c>
      <c r="G1724" s="62">
        <v>0.113212401252023</v>
      </c>
      <c r="H1724" s="89">
        <v>67.475828217499796</v>
      </c>
      <c r="I1724" s="90">
        <v>0.33964105210817003</v>
      </c>
      <c r="J1724" s="89">
        <v>40.722020696900003</v>
      </c>
      <c r="K1724" s="90">
        <v>0.32694605330294002</v>
      </c>
      <c r="L1724" s="89">
        <v>48.317386099100098</v>
      </c>
      <c r="M1724" s="91">
        <v>0.19019401833260099</v>
      </c>
      <c r="N1724" s="89">
        <v>40.4153321597</v>
      </c>
      <c r="O1724" s="91">
        <v>0.217286184059193</v>
      </c>
    </row>
    <row r="1725" spans="1:15" customFormat="1" x14ac:dyDescent="0.3">
      <c r="A1725" s="58" t="s">
        <v>318</v>
      </c>
      <c r="B1725" s="59">
        <v>84.052110402500105</v>
      </c>
      <c r="C1725" s="60">
        <v>5.6117212128641097E-2</v>
      </c>
      <c r="D1725" s="59">
        <v>6.1585553006999998</v>
      </c>
      <c r="E1725" s="60">
        <v>6.6108009141548602E-2</v>
      </c>
      <c r="F1725" s="59">
        <v>15.102310466</v>
      </c>
      <c r="G1725" s="62">
        <v>2.2653020262741699E-2</v>
      </c>
      <c r="H1725" s="86">
        <v>20.179552809800001</v>
      </c>
      <c r="I1725" s="90">
        <v>0.101574218923263</v>
      </c>
      <c r="J1725" s="86">
        <v>33.3609881864</v>
      </c>
      <c r="K1725" s="90">
        <v>0.26784632086442201</v>
      </c>
      <c r="L1725" s="86">
        <v>10.3123764892</v>
      </c>
      <c r="M1725" s="87">
        <v>4.0593096634342199E-2</v>
      </c>
      <c r="N1725" s="86">
        <v>9.6132805299000204</v>
      </c>
      <c r="O1725" s="87">
        <v>5.1684173579931103E-2</v>
      </c>
    </row>
    <row r="1726" spans="1:15" customFormat="1" x14ac:dyDescent="0.3">
      <c r="A1726" s="58" t="s">
        <v>377</v>
      </c>
      <c r="B1726" s="63">
        <v>28.1641684256</v>
      </c>
      <c r="C1726" s="64">
        <v>1.8803746942196501E-2</v>
      </c>
      <c r="D1726" s="63">
        <v>0.88574593879999897</v>
      </c>
      <c r="E1726" s="64">
        <v>9.5078955632052799E-3</v>
      </c>
      <c r="F1726" s="63">
        <v>8.4519436728000006</v>
      </c>
      <c r="G1726" s="64">
        <v>1.26776662226969E-2</v>
      </c>
      <c r="H1726" s="89">
        <v>4.9270069780999997</v>
      </c>
      <c r="I1726" s="91">
        <v>2.4800197018584699E-2</v>
      </c>
      <c r="J1726" s="89">
        <v>4.9875419813999997</v>
      </c>
      <c r="K1726" s="91">
        <v>4.00436210825263E-2</v>
      </c>
      <c r="L1726" s="89">
        <v>3.6809419197</v>
      </c>
      <c r="M1726" s="91">
        <v>1.44894662455613E-2</v>
      </c>
      <c r="N1726" s="89">
        <v>9.8442658852000093</v>
      </c>
      <c r="O1726" s="90">
        <v>5.2926027196978503E-2</v>
      </c>
    </row>
    <row r="1727" spans="1:15" customFormat="1" x14ac:dyDescent="0.3">
      <c r="A1727" s="65" t="s">
        <v>1</v>
      </c>
      <c r="H1727" s="84"/>
      <c r="I1727" s="84"/>
      <c r="J1727" s="84"/>
      <c r="K1727" s="84"/>
      <c r="L1727" s="84"/>
      <c r="M1727" s="84"/>
      <c r="N1727" s="84"/>
      <c r="O1727" s="84"/>
    </row>
    <row r="1728" spans="1:15" customFormat="1" x14ac:dyDescent="0.3">
      <c r="A1728" s="65" t="s">
        <v>1</v>
      </c>
      <c r="H1728" s="84"/>
      <c r="I1728" s="84"/>
      <c r="J1728" s="84"/>
      <c r="K1728" s="84"/>
      <c r="L1728" s="84"/>
      <c r="M1728" s="84"/>
      <c r="N1728" s="84"/>
      <c r="O1728" s="84"/>
    </row>
    <row r="1729" spans="1:15" customFormat="1" x14ac:dyDescent="0.3">
      <c r="A1729" s="53" t="s">
        <v>378</v>
      </c>
      <c r="H1729" s="84"/>
      <c r="I1729" s="84"/>
      <c r="J1729" s="84"/>
      <c r="K1729" s="84"/>
      <c r="L1729" s="84"/>
      <c r="M1729" s="84"/>
      <c r="N1729" s="84"/>
      <c r="O1729" s="84"/>
    </row>
    <row r="1730" spans="1:15" customFormat="1" x14ac:dyDescent="0.3">
      <c r="A1730" s="54" t="s">
        <v>1</v>
      </c>
      <c r="H1730" s="84"/>
      <c r="I1730" s="84"/>
      <c r="J1730" s="84"/>
      <c r="K1730" s="84"/>
      <c r="L1730" s="84"/>
      <c r="M1730" s="84"/>
      <c r="N1730" s="84"/>
      <c r="O1730" s="84"/>
    </row>
    <row r="1731" spans="1:15" customFormat="1" ht="25.5" customHeight="1" x14ac:dyDescent="0.3">
      <c r="A1731" s="114" t="s">
        <v>1</v>
      </c>
      <c r="B1731" s="113" t="s">
        <v>504</v>
      </c>
      <c r="C1731" s="113" t="s">
        <v>1</v>
      </c>
      <c r="D1731" s="113" t="s">
        <v>498</v>
      </c>
      <c r="E1731" s="113" t="s">
        <v>1</v>
      </c>
      <c r="F1731" s="113" t="s">
        <v>499</v>
      </c>
      <c r="G1731" s="113" t="s">
        <v>1</v>
      </c>
      <c r="H1731" s="118" t="s">
        <v>500</v>
      </c>
      <c r="I1731" s="118" t="s">
        <v>1</v>
      </c>
      <c r="J1731" s="118" t="s">
        <v>501</v>
      </c>
      <c r="K1731" s="118" t="s">
        <v>1</v>
      </c>
      <c r="L1731" s="118" t="s">
        <v>502</v>
      </c>
      <c r="M1731" s="118" t="s">
        <v>1</v>
      </c>
      <c r="N1731" s="118" t="s">
        <v>503</v>
      </c>
      <c r="O1731" s="118" t="s">
        <v>1</v>
      </c>
    </row>
    <row r="1732" spans="1:15" customFormat="1" x14ac:dyDescent="0.3">
      <c r="A1732" s="115" t="s">
        <v>1</v>
      </c>
      <c r="B1732" s="55" t="s">
        <v>14</v>
      </c>
      <c r="C1732" s="55" t="s">
        <v>15</v>
      </c>
      <c r="D1732" s="55" t="s">
        <v>14</v>
      </c>
      <c r="E1732" s="55" t="s">
        <v>15</v>
      </c>
      <c r="F1732" s="55" t="s">
        <v>14</v>
      </c>
      <c r="G1732" s="55" t="s">
        <v>15</v>
      </c>
      <c r="H1732" s="80" t="s">
        <v>14</v>
      </c>
      <c r="I1732" s="80" t="s">
        <v>15</v>
      </c>
      <c r="J1732" s="80" t="s">
        <v>14</v>
      </c>
      <c r="K1732" s="80" t="s">
        <v>15</v>
      </c>
      <c r="L1732" s="80" t="s">
        <v>14</v>
      </c>
      <c r="M1732" s="80" t="s">
        <v>15</v>
      </c>
      <c r="N1732" s="80" t="s">
        <v>14</v>
      </c>
      <c r="O1732" s="80" t="s">
        <v>15</v>
      </c>
    </row>
    <row r="1733" spans="1:15" customFormat="1" x14ac:dyDescent="0.3">
      <c r="A1733" s="56" t="s">
        <v>16</v>
      </c>
      <c r="B1733" s="57">
        <v>1497.0101004129001</v>
      </c>
      <c r="C1733" s="57">
        <v>1497.0101004129001</v>
      </c>
      <c r="D1733" s="57">
        <v>93.158989064599993</v>
      </c>
      <c r="E1733" s="57">
        <v>93.158989064599993</v>
      </c>
      <c r="F1733" s="57">
        <v>665.89432964109994</v>
      </c>
      <c r="G1733" s="57">
        <v>665.89432964109994</v>
      </c>
      <c r="H1733" s="85">
        <v>198.6680579355</v>
      </c>
      <c r="I1733" s="85">
        <v>198.6680579355</v>
      </c>
      <c r="J1733" s="85">
        <v>124.5527214215</v>
      </c>
      <c r="K1733" s="85">
        <v>124.5527214215</v>
      </c>
      <c r="L1733" s="85">
        <v>254.04261670630001</v>
      </c>
      <c r="M1733" s="85">
        <v>254.04261670630001</v>
      </c>
      <c r="N1733" s="85">
        <v>186.00046908039999</v>
      </c>
      <c r="O1733" s="85">
        <v>186.00046908039999</v>
      </c>
    </row>
    <row r="1734" spans="1:15" customFormat="1" x14ac:dyDescent="0.3">
      <c r="A1734" s="58" t="s">
        <v>379</v>
      </c>
      <c r="B1734" s="59">
        <v>1214.5232655591999</v>
      </c>
      <c r="C1734" s="60">
        <v>0.81129931269282296</v>
      </c>
      <c r="D1734" s="59">
        <v>81.026839061100006</v>
      </c>
      <c r="E1734" s="60">
        <v>0.86976941113984096</v>
      </c>
      <c r="F1734" s="59">
        <v>516.84164645659996</v>
      </c>
      <c r="G1734" s="60">
        <v>0.77616165726349395</v>
      </c>
      <c r="H1734" s="86">
        <v>185.24043401840001</v>
      </c>
      <c r="I1734" s="90">
        <v>0.93241176233041201</v>
      </c>
      <c r="J1734" s="86">
        <v>107.8628271916</v>
      </c>
      <c r="K1734" s="87">
        <v>0.86600136842117204</v>
      </c>
      <c r="L1734" s="86">
        <v>199.66174650740001</v>
      </c>
      <c r="M1734" s="87">
        <v>0.78593800164729799</v>
      </c>
      <c r="N1734" s="86">
        <v>154.73145045140001</v>
      </c>
      <c r="O1734" s="87">
        <v>0.83188742058772003</v>
      </c>
    </row>
    <row r="1735" spans="1:15" customFormat="1" x14ac:dyDescent="0.3">
      <c r="A1735" s="58" t="s">
        <v>380</v>
      </c>
      <c r="B1735" s="63">
        <v>282.48683485369997</v>
      </c>
      <c r="C1735" s="64">
        <v>0.18870068730717701</v>
      </c>
      <c r="D1735" s="63">
        <v>12.1321500035</v>
      </c>
      <c r="E1735" s="64">
        <v>0.13023058886015901</v>
      </c>
      <c r="F1735" s="63">
        <v>149.05268318450001</v>
      </c>
      <c r="G1735" s="64">
        <v>0.22383834273650499</v>
      </c>
      <c r="H1735" s="89">
        <v>13.4276239171</v>
      </c>
      <c r="I1735" s="88">
        <v>6.75882376695877E-2</v>
      </c>
      <c r="J1735" s="89">
        <v>16.689894229899998</v>
      </c>
      <c r="K1735" s="91">
        <v>0.13399863157882799</v>
      </c>
      <c r="L1735" s="89">
        <v>54.380870198899999</v>
      </c>
      <c r="M1735" s="91">
        <v>0.21406199835270201</v>
      </c>
      <c r="N1735" s="89">
        <v>31.269018629000001</v>
      </c>
      <c r="O1735" s="91">
        <v>0.16811257941228</v>
      </c>
    </row>
    <row r="1736" spans="1:15" customFormat="1" x14ac:dyDescent="0.3">
      <c r="A1736" s="65" t="s">
        <v>1</v>
      </c>
      <c r="H1736" s="84"/>
      <c r="I1736" s="84"/>
      <c r="J1736" s="84"/>
      <c r="K1736" s="84"/>
      <c r="L1736" s="84"/>
      <c r="M1736" s="84"/>
      <c r="N1736" s="84"/>
      <c r="O1736" s="84"/>
    </row>
    <row r="1737" spans="1:15" customFormat="1" x14ac:dyDescent="0.3">
      <c r="A1737" s="65" t="s">
        <v>1</v>
      </c>
      <c r="H1737" s="84"/>
      <c r="I1737" s="84"/>
      <c r="J1737" s="84"/>
      <c r="K1737" s="84"/>
      <c r="L1737" s="84"/>
      <c r="M1737" s="84"/>
      <c r="N1737" s="84"/>
      <c r="O1737" s="84"/>
    </row>
    <row r="1738" spans="1:15" customFormat="1" x14ac:dyDescent="0.3">
      <c r="A1738" s="53" t="s">
        <v>381</v>
      </c>
      <c r="H1738" s="84"/>
      <c r="I1738" s="84"/>
      <c r="J1738" s="84"/>
      <c r="K1738" s="84"/>
      <c r="L1738" s="84"/>
      <c r="M1738" s="84"/>
      <c r="N1738" s="84"/>
      <c r="O1738" s="84"/>
    </row>
    <row r="1739" spans="1:15" customFormat="1" x14ac:dyDescent="0.3">
      <c r="A1739" s="54" t="s">
        <v>1</v>
      </c>
      <c r="H1739" s="84"/>
      <c r="I1739" s="84"/>
      <c r="J1739" s="84"/>
      <c r="K1739" s="84"/>
      <c r="L1739" s="84"/>
      <c r="M1739" s="84"/>
      <c r="N1739" s="84"/>
      <c r="O1739" s="84"/>
    </row>
    <row r="1740" spans="1:15" customFormat="1" ht="25.5" customHeight="1" x14ac:dyDescent="0.3">
      <c r="A1740" s="114" t="s">
        <v>1</v>
      </c>
      <c r="B1740" s="113" t="s">
        <v>504</v>
      </c>
      <c r="C1740" s="113" t="s">
        <v>1</v>
      </c>
      <c r="D1740" s="113" t="s">
        <v>498</v>
      </c>
      <c r="E1740" s="113" t="s">
        <v>1</v>
      </c>
      <c r="F1740" s="113" t="s">
        <v>499</v>
      </c>
      <c r="G1740" s="113" t="s">
        <v>1</v>
      </c>
      <c r="H1740" s="118" t="s">
        <v>500</v>
      </c>
      <c r="I1740" s="118" t="s">
        <v>1</v>
      </c>
      <c r="J1740" s="118" t="s">
        <v>501</v>
      </c>
      <c r="K1740" s="118" t="s">
        <v>1</v>
      </c>
      <c r="L1740" s="118" t="s">
        <v>502</v>
      </c>
      <c r="M1740" s="118" t="s">
        <v>1</v>
      </c>
      <c r="N1740" s="118" t="s">
        <v>503</v>
      </c>
      <c r="O1740" s="118" t="s">
        <v>1</v>
      </c>
    </row>
    <row r="1741" spans="1:15" customFormat="1" x14ac:dyDescent="0.3">
      <c r="A1741" s="115" t="s">
        <v>1</v>
      </c>
      <c r="B1741" s="55" t="s">
        <v>14</v>
      </c>
      <c r="C1741" s="55" t="s">
        <v>15</v>
      </c>
      <c r="D1741" s="55" t="s">
        <v>14</v>
      </c>
      <c r="E1741" s="55" t="s">
        <v>15</v>
      </c>
      <c r="F1741" s="55" t="s">
        <v>14</v>
      </c>
      <c r="G1741" s="55" t="s">
        <v>15</v>
      </c>
      <c r="H1741" s="80" t="s">
        <v>14</v>
      </c>
      <c r="I1741" s="80" t="s">
        <v>15</v>
      </c>
      <c r="J1741" s="80" t="s">
        <v>14</v>
      </c>
      <c r="K1741" s="80" t="s">
        <v>15</v>
      </c>
      <c r="L1741" s="80" t="s">
        <v>14</v>
      </c>
      <c r="M1741" s="80" t="s">
        <v>15</v>
      </c>
      <c r="N1741" s="80" t="s">
        <v>14</v>
      </c>
      <c r="O1741" s="80" t="s">
        <v>15</v>
      </c>
    </row>
    <row r="1742" spans="1:15" customFormat="1" x14ac:dyDescent="0.3">
      <c r="A1742" s="56" t="s">
        <v>16</v>
      </c>
      <c r="B1742" s="57">
        <v>1353.6587424717</v>
      </c>
      <c r="C1742" s="57">
        <v>1353.6587424717</v>
      </c>
      <c r="D1742" s="57">
        <v>77.111000972499994</v>
      </c>
      <c r="E1742" s="57">
        <v>77.111000972499994</v>
      </c>
      <c r="F1742" s="57">
        <v>611.4968807711</v>
      </c>
      <c r="G1742" s="57">
        <v>611.4968807711</v>
      </c>
      <c r="H1742" s="85">
        <v>182.8290127498</v>
      </c>
      <c r="I1742" s="85">
        <v>182.8290127498</v>
      </c>
      <c r="J1742" s="85">
        <v>117.68833610110001</v>
      </c>
      <c r="K1742" s="85">
        <v>117.68833610110001</v>
      </c>
      <c r="L1742" s="85">
        <v>211.59907056509999</v>
      </c>
      <c r="M1742" s="85">
        <v>211.59907056509999</v>
      </c>
      <c r="N1742" s="85">
        <v>177.58704765269999</v>
      </c>
      <c r="O1742" s="85">
        <v>177.58704765269999</v>
      </c>
    </row>
    <row r="1743" spans="1:15" customFormat="1" x14ac:dyDescent="0.3">
      <c r="A1743" s="58" t="s">
        <v>382</v>
      </c>
      <c r="B1743" s="59">
        <v>33.430593097900001</v>
      </c>
      <c r="C1743" s="60">
        <v>2.4696470424191101E-2</v>
      </c>
      <c r="D1743" s="59">
        <v>1.7071690027000099</v>
      </c>
      <c r="E1743" s="60">
        <v>2.2139110907259899E-2</v>
      </c>
      <c r="F1743" s="59">
        <v>7.3237227347999996</v>
      </c>
      <c r="G1743" s="60">
        <v>1.1976713152755201E-2</v>
      </c>
      <c r="H1743" s="86">
        <v>8.41307525100002</v>
      </c>
      <c r="I1743" s="87">
        <v>4.6016084233377302E-2</v>
      </c>
      <c r="J1743" s="86">
        <v>0</v>
      </c>
      <c r="K1743" s="87">
        <v>0</v>
      </c>
      <c r="L1743" s="86">
        <v>7.9018384644000097</v>
      </c>
      <c r="M1743" s="87">
        <v>3.7343445995756099E-2</v>
      </c>
      <c r="N1743" s="86">
        <v>8.0847876450000307</v>
      </c>
      <c r="O1743" s="87">
        <v>4.5525773145410398E-2</v>
      </c>
    </row>
    <row r="1744" spans="1:15" customFormat="1" x14ac:dyDescent="0.3">
      <c r="A1744" s="58" t="s">
        <v>383</v>
      </c>
      <c r="B1744" s="63">
        <v>94.388954956699706</v>
      </c>
      <c r="C1744" s="64">
        <v>6.9728766930098995E-2</v>
      </c>
      <c r="D1744" s="63">
        <v>7.04812493599999</v>
      </c>
      <c r="E1744" s="64">
        <v>9.1402327127274197E-2</v>
      </c>
      <c r="F1744" s="63">
        <v>34.9608427115</v>
      </c>
      <c r="G1744" s="64">
        <v>5.71725609906861E-2</v>
      </c>
      <c r="H1744" s="89">
        <v>8.8250719175999901</v>
      </c>
      <c r="I1744" s="91">
        <v>4.8269537667290502E-2</v>
      </c>
      <c r="J1744" s="89">
        <v>12.176252330000001</v>
      </c>
      <c r="K1744" s="91">
        <v>0.10346184450717399</v>
      </c>
      <c r="L1744" s="89">
        <v>14.9747615681</v>
      </c>
      <c r="M1744" s="91">
        <v>7.0769505405237104E-2</v>
      </c>
      <c r="N1744" s="89">
        <v>15.738977261</v>
      </c>
      <c r="O1744" s="91">
        <v>8.8626831005040999E-2</v>
      </c>
    </row>
    <row r="1745" spans="1:15" customFormat="1" x14ac:dyDescent="0.3">
      <c r="A1745" s="58" t="s">
        <v>384</v>
      </c>
      <c r="B1745" s="59">
        <v>171.29966653049999</v>
      </c>
      <c r="C1745" s="60">
        <v>0.12654568035198999</v>
      </c>
      <c r="D1745" s="59">
        <v>14.7542358390999</v>
      </c>
      <c r="E1745" s="60">
        <v>0.191337625669803</v>
      </c>
      <c r="F1745" s="59">
        <v>80.855327683900001</v>
      </c>
      <c r="G1745" s="60">
        <v>0.132225249590711</v>
      </c>
      <c r="H1745" s="86">
        <v>10.9266437083</v>
      </c>
      <c r="I1745" s="88">
        <v>5.9764276708385598E-2</v>
      </c>
      <c r="J1745" s="86">
        <v>7.9739389756000003</v>
      </c>
      <c r="K1745" s="87">
        <v>6.7754709088163195E-2</v>
      </c>
      <c r="L1745" s="86">
        <v>25.5957950164</v>
      </c>
      <c r="M1745" s="87">
        <v>0.120963645766701</v>
      </c>
      <c r="N1745" s="86">
        <v>30.375301881399999</v>
      </c>
      <c r="O1745" s="87">
        <v>0.17104457944930601</v>
      </c>
    </row>
    <row r="1746" spans="1:15" customFormat="1" x14ac:dyDescent="0.3">
      <c r="A1746" s="58" t="s">
        <v>385</v>
      </c>
      <c r="B1746" s="63">
        <v>399.03278353309997</v>
      </c>
      <c r="C1746" s="64">
        <v>0.29478093038758801</v>
      </c>
      <c r="D1746" s="63">
        <v>23.965865536999999</v>
      </c>
      <c r="E1746" s="64">
        <v>0.31079697105147103</v>
      </c>
      <c r="F1746" s="63">
        <v>186.81746990780101</v>
      </c>
      <c r="G1746" s="64">
        <v>0.30550845929454701</v>
      </c>
      <c r="H1746" s="89">
        <v>48.4020927762</v>
      </c>
      <c r="I1746" s="91">
        <v>0.26473967150081301</v>
      </c>
      <c r="J1746" s="89">
        <v>31.510721311699999</v>
      </c>
      <c r="K1746" s="91">
        <v>0.26774719021119298</v>
      </c>
      <c r="L1746" s="89">
        <v>68.256743203699898</v>
      </c>
      <c r="M1746" s="91">
        <v>0.32257581766031601</v>
      </c>
      <c r="N1746" s="89">
        <v>42.104644396700003</v>
      </c>
      <c r="O1746" s="91">
        <v>0.237092991596112</v>
      </c>
    </row>
    <row r="1747" spans="1:15" customFormat="1" x14ac:dyDescent="0.3">
      <c r="A1747" s="58" t="s">
        <v>386</v>
      </c>
      <c r="B1747" s="59">
        <v>127.17527081</v>
      </c>
      <c r="C1747" s="60">
        <v>9.3949284867606703E-2</v>
      </c>
      <c r="D1747" s="59">
        <v>13.940213628799899</v>
      </c>
      <c r="E1747" s="61">
        <v>0.18078112659659901</v>
      </c>
      <c r="F1747" s="59">
        <v>64.506802100300007</v>
      </c>
      <c r="G1747" s="60">
        <v>0.105489993700306</v>
      </c>
      <c r="H1747" s="86">
        <v>18.222176605200001</v>
      </c>
      <c r="I1747" s="87">
        <v>9.9667860867010794E-2</v>
      </c>
      <c r="J1747" s="86">
        <v>9.4013209024000197</v>
      </c>
      <c r="K1747" s="87">
        <v>7.9883200101697499E-2</v>
      </c>
      <c r="L1747" s="86">
        <v>11.0629215017</v>
      </c>
      <c r="M1747" s="88">
        <v>5.22824673669652E-2</v>
      </c>
      <c r="N1747" s="86">
        <v>15.986262200000001</v>
      </c>
      <c r="O1747" s="87">
        <v>9.0019302709867105E-2</v>
      </c>
    </row>
    <row r="1748" spans="1:15" customFormat="1" x14ac:dyDescent="0.3">
      <c r="A1748" s="58" t="s">
        <v>387</v>
      </c>
      <c r="B1748" s="63">
        <v>235.8660918253</v>
      </c>
      <c r="C1748" s="64">
        <v>0.17424339268449801</v>
      </c>
      <c r="D1748" s="63">
        <v>6.1662696429999997</v>
      </c>
      <c r="E1748" s="62">
        <v>7.9966147050782893E-2</v>
      </c>
      <c r="F1748" s="63">
        <v>104.3469743199</v>
      </c>
      <c r="G1748" s="64">
        <v>0.17064187504655501</v>
      </c>
      <c r="H1748" s="89">
        <v>51.048837685800002</v>
      </c>
      <c r="I1748" s="90">
        <v>0.27921628475705801</v>
      </c>
      <c r="J1748" s="89">
        <v>31.410322520800001</v>
      </c>
      <c r="K1748" s="90">
        <v>0.26689409980116502</v>
      </c>
      <c r="L1748" s="89">
        <v>30.266877714</v>
      </c>
      <c r="M1748" s="91">
        <v>0.143038802737502</v>
      </c>
      <c r="N1748" s="89">
        <v>28.198730380699999</v>
      </c>
      <c r="O1748" s="91">
        <v>0.15878821543250801</v>
      </c>
    </row>
    <row r="1749" spans="1:15" customFormat="1" x14ac:dyDescent="0.3">
      <c r="A1749" s="58" t="s">
        <v>388</v>
      </c>
      <c r="B1749" s="59">
        <v>292.46538171819998</v>
      </c>
      <c r="C1749" s="60">
        <v>0.216055474354028</v>
      </c>
      <c r="D1749" s="59">
        <v>9.5291223858999903</v>
      </c>
      <c r="E1749" s="62">
        <v>0.12357669159681101</v>
      </c>
      <c r="F1749" s="59">
        <v>132.68574131290001</v>
      </c>
      <c r="G1749" s="60">
        <v>0.21698514822444001</v>
      </c>
      <c r="H1749" s="86">
        <v>36.991114805700001</v>
      </c>
      <c r="I1749" s="87">
        <v>0.202326284266065</v>
      </c>
      <c r="J1749" s="86">
        <v>25.2157800606</v>
      </c>
      <c r="K1749" s="87">
        <v>0.21425895629060801</v>
      </c>
      <c r="L1749" s="86">
        <v>53.540133096799899</v>
      </c>
      <c r="M1749" s="87">
        <v>0.25302631506752299</v>
      </c>
      <c r="N1749" s="86">
        <v>37.0983438879</v>
      </c>
      <c r="O1749" s="87">
        <v>0.20890230666175499</v>
      </c>
    </row>
    <row r="1750" spans="1:15" customFormat="1" x14ac:dyDescent="0.3">
      <c r="A1750" s="65" t="s">
        <v>1</v>
      </c>
      <c r="H1750" s="84"/>
      <c r="I1750" s="84"/>
      <c r="J1750" s="84"/>
      <c r="K1750" s="84"/>
      <c r="L1750" s="84"/>
      <c r="M1750" s="84"/>
      <c r="N1750" s="84"/>
      <c r="O1750" s="84"/>
    </row>
    <row r="1751" spans="1:15" customFormat="1" x14ac:dyDescent="0.3">
      <c r="A1751" s="65" t="s">
        <v>1</v>
      </c>
      <c r="H1751" s="84"/>
      <c r="I1751" s="84"/>
      <c r="J1751" s="84"/>
      <c r="K1751" s="84"/>
      <c r="L1751" s="84"/>
      <c r="M1751" s="84"/>
      <c r="N1751" s="84"/>
      <c r="O1751" s="84"/>
    </row>
  </sheetData>
  <mergeCells count="984">
    <mergeCell ref="L6:M6"/>
    <mergeCell ref="N6:O6"/>
    <mergeCell ref="A20:A21"/>
    <mergeCell ref="B20:C20"/>
    <mergeCell ref="D20:E20"/>
    <mergeCell ref="F20:G20"/>
    <mergeCell ref="H20:I20"/>
    <mergeCell ref="J20:K20"/>
    <mergeCell ref="L20:M20"/>
    <mergeCell ref="N20:O20"/>
    <mergeCell ref="A6:A7"/>
    <mergeCell ref="B6:C6"/>
    <mergeCell ref="D6:E6"/>
    <mergeCell ref="F6:G6"/>
    <mergeCell ref="H6:I6"/>
    <mergeCell ref="J6:K6"/>
    <mergeCell ref="L42:M42"/>
    <mergeCell ref="N42:O42"/>
    <mergeCell ref="A61:A62"/>
    <mergeCell ref="B61:C61"/>
    <mergeCell ref="D61:E61"/>
    <mergeCell ref="F61:G61"/>
    <mergeCell ref="H61:I61"/>
    <mergeCell ref="J61:K61"/>
    <mergeCell ref="L61:M61"/>
    <mergeCell ref="N61:O61"/>
    <mergeCell ref="A42:A43"/>
    <mergeCell ref="B42:C42"/>
    <mergeCell ref="D42:E42"/>
    <mergeCell ref="F42:G42"/>
    <mergeCell ref="H42:I42"/>
    <mergeCell ref="J42:K42"/>
    <mergeCell ref="L79:M79"/>
    <mergeCell ref="N79:O79"/>
    <mergeCell ref="A88:A89"/>
    <mergeCell ref="B88:C88"/>
    <mergeCell ref="D88:E88"/>
    <mergeCell ref="F88:G88"/>
    <mergeCell ref="H88:I88"/>
    <mergeCell ref="J88:K88"/>
    <mergeCell ref="L88:M88"/>
    <mergeCell ref="N88:O88"/>
    <mergeCell ref="A79:A80"/>
    <mergeCell ref="B79:C79"/>
    <mergeCell ref="D79:E79"/>
    <mergeCell ref="F79:G79"/>
    <mergeCell ref="H79:I79"/>
    <mergeCell ref="J79:K79"/>
    <mergeCell ref="L106:M106"/>
    <mergeCell ref="N106:O106"/>
    <mergeCell ref="A123:A124"/>
    <mergeCell ref="B123:C123"/>
    <mergeCell ref="D123:E123"/>
    <mergeCell ref="F123:G123"/>
    <mergeCell ref="H123:I123"/>
    <mergeCell ref="J123:K123"/>
    <mergeCell ref="L123:M123"/>
    <mergeCell ref="N123:O123"/>
    <mergeCell ref="A106:A107"/>
    <mergeCell ref="B106:C106"/>
    <mergeCell ref="D106:E106"/>
    <mergeCell ref="F106:G106"/>
    <mergeCell ref="H106:I106"/>
    <mergeCell ref="J106:K106"/>
    <mergeCell ref="L141:M141"/>
    <mergeCell ref="N141:O141"/>
    <mergeCell ref="A163:A164"/>
    <mergeCell ref="B163:C163"/>
    <mergeCell ref="D163:E163"/>
    <mergeCell ref="F163:G163"/>
    <mergeCell ref="H163:I163"/>
    <mergeCell ref="J163:K163"/>
    <mergeCell ref="L163:M163"/>
    <mergeCell ref="N163:O163"/>
    <mergeCell ref="A141:A142"/>
    <mergeCell ref="B141:C141"/>
    <mergeCell ref="D141:E141"/>
    <mergeCell ref="F141:G141"/>
    <mergeCell ref="H141:I141"/>
    <mergeCell ref="J141:K141"/>
    <mergeCell ref="L185:M185"/>
    <mergeCell ref="N185:O185"/>
    <mergeCell ref="A203:A204"/>
    <mergeCell ref="B203:C203"/>
    <mergeCell ref="D203:E203"/>
    <mergeCell ref="F203:G203"/>
    <mergeCell ref="H203:I203"/>
    <mergeCell ref="J203:K203"/>
    <mergeCell ref="L203:M203"/>
    <mergeCell ref="N203:O203"/>
    <mergeCell ref="A185:A186"/>
    <mergeCell ref="B185:C185"/>
    <mergeCell ref="D185:E185"/>
    <mergeCell ref="F185:G185"/>
    <mergeCell ref="H185:I185"/>
    <mergeCell ref="J185:K185"/>
    <mergeCell ref="L221:M221"/>
    <mergeCell ref="N221:O221"/>
    <mergeCell ref="A247:A248"/>
    <mergeCell ref="B247:C247"/>
    <mergeCell ref="D247:E247"/>
    <mergeCell ref="F247:G247"/>
    <mergeCell ref="H247:I247"/>
    <mergeCell ref="J247:K247"/>
    <mergeCell ref="L247:M247"/>
    <mergeCell ref="N247:O247"/>
    <mergeCell ref="A221:A222"/>
    <mergeCell ref="B221:C221"/>
    <mergeCell ref="D221:E221"/>
    <mergeCell ref="F221:G221"/>
    <mergeCell ref="H221:I221"/>
    <mergeCell ref="J221:K221"/>
    <mergeCell ref="L273:M273"/>
    <mergeCell ref="N273:O273"/>
    <mergeCell ref="A282:A283"/>
    <mergeCell ref="B282:C282"/>
    <mergeCell ref="D282:E282"/>
    <mergeCell ref="F282:G282"/>
    <mergeCell ref="H282:I282"/>
    <mergeCell ref="J282:K282"/>
    <mergeCell ref="L282:M282"/>
    <mergeCell ref="N282:O282"/>
    <mergeCell ref="A273:A274"/>
    <mergeCell ref="B273:C273"/>
    <mergeCell ref="D273:E273"/>
    <mergeCell ref="F273:G273"/>
    <mergeCell ref="H273:I273"/>
    <mergeCell ref="J273:K273"/>
    <mergeCell ref="L303:M303"/>
    <mergeCell ref="N303:O303"/>
    <mergeCell ref="A329:A330"/>
    <mergeCell ref="B329:C329"/>
    <mergeCell ref="D329:E329"/>
    <mergeCell ref="F329:G329"/>
    <mergeCell ref="H329:I329"/>
    <mergeCell ref="J329:K329"/>
    <mergeCell ref="L329:M329"/>
    <mergeCell ref="N329:O329"/>
    <mergeCell ref="A303:A304"/>
    <mergeCell ref="B303:C303"/>
    <mergeCell ref="D303:E303"/>
    <mergeCell ref="F303:G303"/>
    <mergeCell ref="H303:I303"/>
    <mergeCell ref="J303:K303"/>
    <mergeCell ref="L352:M352"/>
    <mergeCell ref="N352:O352"/>
    <mergeCell ref="A375:A376"/>
    <mergeCell ref="B375:C375"/>
    <mergeCell ref="D375:E375"/>
    <mergeCell ref="F375:G375"/>
    <mergeCell ref="H375:I375"/>
    <mergeCell ref="J375:K375"/>
    <mergeCell ref="L375:M375"/>
    <mergeCell ref="N375:O375"/>
    <mergeCell ref="A352:A353"/>
    <mergeCell ref="B352:C352"/>
    <mergeCell ref="D352:E352"/>
    <mergeCell ref="F352:G352"/>
    <mergeCell ref="H352:I352"/>
    <mergeCell ref="J352:K352"/>
    <mergeCell ref="L403:M403"/>
    <mergeCell ref="N403:O403"/>
    <mergeCell ref="A420:A421"/>
    <mergeCell ref="B420:C420"/>
    <mergeCell ref="D420:E420"/>
    <mergeCell ref="F420:G420"/>
    <mergeCell ref="H420:I420"/>
    <mergeCell ref="J420:K420"/>
    <mergeCell ref="L420:M420"/>
    <mergeCell ref="N420:O420"/>
    <mergeCell ref="A403:A404"/>
    <mergeCell ref="B403:C403"/>
    <mergeCell ref="D403:E403"/>
    <mergeCell ref="F403:G403"/>
    <mergeCell ref="H403:I403"/>
    <mergeCell ref="J403:K403"/>
    <mergeCell ref="L437:M437"/>
    <mergeCell ref="N437:O437"/>
    <mergeCell ref="A452:A453"/>
    <mergeCell ref="B452:C452"/>
    <mergeCell ref="D452:E452"/>
    <mergeCell ref="F452:G452"/>
    <mergeCell ref="H452:I452"/>
    <mergeCell ref="J452:K452"/>
    <mergeCell ref="L452:M452"/>
    <mergeCell ref="N452:O452"/>
    <mergeCell ref="A437:A438"/>
    <mergeCell ref="B437:C437"/>
    <mergeCell ref="D437:E437"/>
    <mergeCell ref="F437:G437"/>
    <mergeCell ref="H437:I437"/>
    <mergeCell ref="J437:K437"/>
    <mergeCell ref="L467:M467"/>
    <mergeCell ref="N467:O467"/>
    <mergeCell ref="A482:A483"/>
    <mergeCell ref="B482:C482"/>
    <mergeCell ref="D482:E482"/>
    <mergeCell ref="F482:G482"/>
    <mergeCell ref="H482:I482"/>
    <mergeCell ref="J482:K482"/>
    <mergeCell ref="L482:M482"/>
    <mergeCell ref="N482:O482"/>
    <mergeCell ref="A467:A468"/>
    <mergeCell ref="B467:C467"/>
    <mergeCell ref="D467:E467"/>
    <mergeCell ref="F467:G467"/>
    <mergeCell ref="H467:I467"/>
    <mergeCell ref="J467:K467"/>
    <mergeCell ref="L497:M497"/>
    <mergeCell ref="N497:O497"/>
    <mergeCell ref="A512:A513"/>
    <mergeCell ref="B512:C512"/>
    <mergeCell ref="D512:E512"/>
    <mergeCell ref="F512:G512"/>
    <mergeCell ref="H512:I512"/>
    <mergeCell ref="J512:K512"/>
    <mergeCell ref="L512:M512"/>
    <mergeCell ref="N512:O512"/>
    <mergeCell ref="A497:A498"/>
    <mergeCell ref="B497:C497"/>
    <mergeCell ref="D497:E497"/>
    <mergeCell ref="F497:G497"/>
    <mergeCell ref="H497:I497"/>
    <mergeCell ref="J497:K497"/>
    <mergeCell ref="L522:M522"/>
    <mergeCell ref="N522:O522"/>
    <mergeCell ref="A546:A547"/>
    <mergeCell ref="B546:C546"/>
    <mergeCell ref="D546:E546"/>
    <mergeCell ref="F546:G546"/>
    <mergeCell ref="H546:I546"/>
    <mergeCell ref="J546:K546"/>
    <mergeCell ref="L546:M546"/>
    <mergeCell ref="N546:O546"/>
    <mergeCell ref="A522:A523"/>
    <mergeCell ref="B522:C522"/>
    <mergeCell ref="D522:E522"/>
    <mergeCell ref="F522:G522"/>
    <mergeCell ref="H522:I522"/>
    <mergeCell ref="J522:K522"/>
    <mergeCell ref="L570:M570"/>
    <mergeCell ref="N570:O570"/>
    <mergeCell ref="A596:A597"/>
    <mergeCell ref="B596:C596"/>
    <mergeCell ref="D596:E596"/>
    <mergeCell ref="F596:G596"/>
    <mergeCell ref="H596:I596"/>
    <mergeCell ref="J596:K596"/>
    <mergeCell ref="L596:M596"/>
    <mergeCell ref="N596:O596"/>
    <mergeCell ref="A570:A571"/>
    <mergeCell ref="B570:C570"/>
    <mergeCell ref="D570:E570"/>
    <mergeCell ref="F570:G570"/>
    <mergeCell ref="H570:I570"/>
    <mergeCell ref="J570:K570"/>
    <mergeCell ref="L622:M622"/>
    <mergeCell ref="N622:O622"/>
    <mergeCell ref="A657:A658"/>
    <mergeCell ref="B657:C657"/>
    <mergeCell ref="D657:E657"/>
    <mergeCell ref="F657:G657"/>
    <mergeCell ref="H657:I657"/>
    <mergeCell ref="J657:K657"/>
    <mergeCell ref="L657:M657"/>
    <mergeCell ref="N657:O657"/>
    <mergeCell ref="A622:A623"/>
    <mergeCell ref="B622:C622"/>
    <mergeCell ref="D622:E622"/>
    <mergeCell ref="F622:G622"/>
    <mergeCell ref="H622:I622"/>
    <mergeCell ref="J622:K622"/>
    <mergeCell ref="L691:M691"/>
    <mergeCell ref="N691:O691"/>
    <mergeCell ref="A701:A702"/>
    <mergeCell ref="B701:C701"/>
    <mergeCell ref="D701:E701"/>
    <mergeCell ref="F701:G701"/>
    <mergeCell ref="H701:I701"/>
    <mergeCell ref="J701:K701"/>
    <mergeCell ref="L701:M701"/>
    <mergeCell ref="N701:O701"/>
    <mergeCell ref="A691:A692"/>
    <mergeCell ref="B691:C691"/>
    <mergeCell ref="D691:E691"/>
    <mergeCell ref="F691:G691"/>
    <mergeCell ref="H691:I691"/>
    <mergeCell ref="J691:K691"/>
    <mergeCell ref="L711:M711"/>
    <mergeCell ref="N711:O711"/>
    <mergeCell ref="A721:A722"/>
    <mergeCell ref="B721:C721"/>
    <mergeCell ref="D721:E721"/>
    <mergeCell ref="F721:G721"/>
    <mergeCell ref="H721:I721"/>
    <mergeCell ref="J721:K721"/>
    <mergeCell ref="L721:M721"/>
    <mergeCell ref="N721:O721"/>
    <mergeCell ref="A711:A712"/>
    <mergeCell ref="B711:C711"/>
    <mergeCell ref="D711:E711"/>
    <mergeCell ref="F711:G711"/>
    <mergeCell ref="H711:I711"/>
    <mergeCell ref="J711:K711"/>
    <mergeCell ref="L731:M731"/>
    <mergeCell ref="N731:O731"/>
    <mergeCell ref="A741:A742"/>
    <mergeCell ref="B741:C741"/>
    <mergeCell ref="D741:E741"/>
    <mergeCell ref="F741:G741"/>
    <mergeCell ref="H741:I741"/>
    <mergeCell ref="J741:K741"/>
    <mergeCell ref="L741:M741"/>
    <mergeCell ref="N741:O741"/>
    <mergeCell ref="A731:A732"/>
    <mergeCell ref="B731:C731"/>
    <mergeCell ref="D731:E731"/>
    <mergeCell ref="F731:G731"/>
    <mergeCell ref="H731:I731"/>
    <mergeCell ref="J731:K731"/>
    <mergeCell ref="L751:M751"/>
    <mergeCell ref="N751:O751"/>
    <mergeCell ref="A761:A762"/>
    <mergeCell ref="B761:C761"/>
    <mergeCell ref="D761:E761"/>
    <mergeCell ref="F761:G761"/>
    <mergeCell ref="H761:I761"/>
    <mergeCell ref="J761:K761"/>
    <mergeCell ref="L761:M761"/>
    <mergeCell ref="N761:O761"/>
    <mergeCell ref="A751:A752"/>
    <mergeCell ref="B751:C751"/>
    <mergeCell ref="D751:E751"/>
    <mergeCell ref="F751:G751"/>
    <mergeCell ref="H751:I751"/>
    <mergeCell ref="J751:K751"/>
    <mergeCell ref="L771:M771"/>
    <mergeCell ref="N771:O771"/>
    <mergeCell ref="A781:A782"/>
    <mergeCell ref="B781:C781"/>
    <mergeCell ref="D781:E781"/>
    <mergeCell ref="F781:G781"/>
    <mergeCell ref="H781:I781"/>
    <mergeCell ref="J781:K781"/>
    <mergeCell ref="L781:M781"/>
    <mergeCell ref="N781:O781"/>
    <mergeCell ref="A771:A772"/>
    <mergeCell ref="B771:C771"/>
    <mergeCell ref="D771:E771"/>
    <mergeCell ref="F771:G771"/>
    <mergeCell ref="H771:I771"/>
    <mergeCell ref="J771:K771"/>
    <mergeCell ref="L791:M791"/>
    <mergeCell ref="N791:O791"/>
    <mergeCell ref="A801:A802"/>
    <mergeCell ref="B801:C801"/>
    <mergeCell ref="D801:E801"/>
    <mergeCell ref="F801:G801"/>
    <mergeCell ref="H801:I801"/>
    <mergeCell ref="J801:K801"/>
    <mergeCell ref="L801:M801"/>
    <mergeCell ref="N801:O801"/>
    <mergeCell ref="A791:A792"/>
    <mergeCell ref="B791:C791"/>
    <mergeCell ref="D791:E791"/>
    <mergeCell ref="F791:G791"/>
    <mergeCell ref="H791:I791"/>
    <mergeCell ref="J791:K791"/>
    <mergeCell ref="L811:M811"/>
    <mergeCell ref="N811:O811"/>
    <mergeCell ref="A821:A822"/>
    <mergeCell ref="B821:C821"/>
    <mergeCell ref="D821:E821"/>
    <mergeCell ref="F821:G821"/>
    <mergeCell ref="H821:I821"/>
    <mergeCell ref="J821:K821"/>
    <mergeCell ref="L821:M821"/>
    <mergeCell ref="N821:O821"/>
    <mergeCell ref="A811:A812"/>
    <mergeCell ref="B811:C811"/>
    <mergeCell ref="D811:E811"/>
    <mergeCell ref="F811:G811"/>
    <mergeCell ref="H811:I811"/>
    <mergeCell ref="J811:K811"/>
    <mergeCell ref="L831:M831"/>
    <mergeCell ref="N831:O831"/>
    <mergeCell ref="A841:A842"/>
    <mergeCell ref="B841:C841"/>
    <mergeCell ref="D841:E841"/>
    <mergeCell ref="F841:G841"/>
    <mergeCell ref="H841:I841"/>
    <mergeCell ref="J841:K841"/>
    <mergeCell ref="L841:M841"/>
    <mergeCell ref="N841:O841"/>
    <mergeCell ref="A831:A832"/>
    <mergeCell ref="B831:C831"/>
    <mergeCell ref="D831:E831"/>
    <mergeCell ref="F831:G831"/>
    <mergeCell ref="H831:I831"/>
    <mergeCell ref="J831:K831"/>
    <mergeCell ref="L851:M851"/>
    <mergeCell ref="N851:O851"/>
    <mergeCell ref="A861:A862"/>
    <mergeCell ref="B861:C861"/>
    <mergeCell ref="D861:E861"/>
    <mergeCell ref="F861:G861"/>
    <mergeCell ref="H861:I861"/>
    <mergeCell ref="J861:K861"/>
    <mergeCell ref="L861:M861"/>
    <mergeCell ref="N861:O861"/>
    <mergeCell ref="A851:A852"/>
    <mergeCell ref="B851:C851"/>
    <mergeCell ref="D851:E851"/>
    <mergeCell ref="F851:G851"/>
    <mergeCell ref="H851:I851"/>
    <mergeCell ref="J851:K851"/>
    <mergeCell ref="L871:M871"/>
    <mergeCell ref="N871:O871"/>
    <mergeCell ref="A881:A882"/>
    <mergeCell ref="B881:C881"/>
    <mergeCell ref="D881:E881"/>
    <mergeCell ref="F881:G881"/>
    <mergeCell ref="H881:I881"/>
    <mergeCell ref="J881:K881"/>
    <mergeCell ref="L881:M881"/>
    <mergeCell ref="N881:O881"/>
    <mergeCell ref="A871:A872"/>
    <mergeCell ref="B871:C871"/>
    <mergeCell ref="D871:E871"/>
    <mergeCell ref="F871:G871"/>
    <mergeCell ref="H871:I871"/>
    <mergeCell ref="J871:K871"/>
    <mergeCell ref="L891:M891"/>
    <mergeCell ref="N891:O891"/>
    <mergeCell ref="A901:A902"/>
    <mergeCell ref="B901:C901"/>
    <mergeCell ref="D901:E901"/>
    <mergeCell ref="F901:G901"/>
    <mergeCell ref="H901:I901"/>
    <mergeCell ref="J901:K901"/>
    <mergeCell ref="L901:M901"/>
    <mergeCell ref="N901:O901"/>
    <mergeCell ref="A891:A892"/>
    <mergeCell ref="B891:C891"/>
    <mergeCell ref="D891:E891"/>
    <mergeCell ref="F891:G891"/>
    <mergeCell ref="H891:I891"/>
    <mergeCell ref="J891:K891"/>
    <mergeCell ref="L911:M911"/>
    <mergeCell ref="N911:O911"/>
    <mergeCell ref="A921:A922"/>
    <mergeCell ref="B921:C921"/>
    <mergeCell ref="D921:E921"/>
    <mergeCell ref="F921:G921"/>
    <mergeCell ref="H921:I921"/>
    <mergeCell ref="J921:K921"/>
    <mergeCell ref="L921:M921"/>
    <mergeCell ref="N921:O921"/>
    <mergeCell ref="A911:A912"/>
    <mergeCell ref="B911:C911"/>
    <mergeCell ref="D911:E911"/>
    <mergeCell ref="F911:G911"/>
    <mergeCell ref="H911:I911"/>
    <mergeCell ref="J911:K911"/>
    <mergeCell ref="L931:M931"/>
    <mergeCell ref="N931:O931"/>
    <mergeCell ref="A941:A942"/>
    <mergeCell ref="B941:C941"/>
    <mergeCell ref="D941:E941"/>
    <mergeCell ref="F941:G941"/>
    <mergeCell ref="H941:I941"/>
    <mergeCell ref="J941:K941"/>
    <mergeCell ref="L941:M941"/>
    <mergeCell ref="N941:O941"/>
    <mergeCell ref="A931:A932"/>
    <mergeCell ref="B931:C931"/>
    <mergeCell ref="D931:E931"/>
    <mergeCell ref="F931:G931"/>
    <mergeCell ref="H931:I931"/>
    <mergeCell ref="J931:K931"/>
    <mergeCell ref="L951:M951"/>
    <mergeCell ref="N951:O951"/>
    <mergeCell ref="A961:A962"/>
    <mergeCell ref="B961:C961"/>
    <mergeCell ref="D961:E961"/>
    <mergeCell ref="F961:G961"/>
    <mergeCell ref="H961:I961"/>
    <mergeCell ref="J961:K961"/>
    <mergeCell ref="L961:M961"/>
    <mergeCell ref="N961:O961"/>
    <mergeCell ref="A951:A952"/>
    <mergeCell ref="B951:C951"/>
    <mergeCell ref="D951:E951"/>
    <mergeCell ref="F951:G951"/>
    <mergeCell ref="H951:I951"/>
    <mergeCell ref="J951:K951"/>
    <mergeCell ref="L971:M971"/>
    <mergeCell ref="N971:O971"/>
    <mergeCell ref="A981:A982"/>
    <mergeCell ref="B981:C981"/>
    <mergeCell ref="D981:E981"/>
    <mergeCell ref="F981:G981"/>
    <mergeCell ref="H981:I981"/>
    <mergeCell ref="J981:K981"/>
    <mergeCell ref="L981:M981"/>
    <mergeCell ref="N981:O981"/>
    <mergeCell ref="A971:A972"/>
    <mergeCell ref="B971:C971"/>
    <mergeCell ref="D971:E971"/>
    <mergeCell ref="F971:G971"/>
    <mergeCell ref="H971:I971"/>
    <mergeCell ref="J971:K971"/>
    <mergeCell ref="L991:M991"/>
    <mergeCell ref="N991:O991"/>
    <mergeCell ref="A1001:A1002"/>
    <mergeCell ref="B1001:C1001"/>
    <mergeCell ref="D1001:E1001"/>
    <mergeCell ref="F1001:G1001"/>
    <mergeCell ref="H1001:I1001"/>
    <mergeCell ref="J1001:K1001"/>
    <mergeCell ref="L1001:M1001"/>
    <mergeCell ref="N1001:O1001"/>
    <mergeCell ref="A991:A992"/>
    <mergeCell ref="B991:C991"/>
    <mergeCell ref="D991:E991"/>
    <mergeCell ref="F991:G991"/>
    <mergeCell ref="H991:I991"/>
    <mergeCell ref="J991:K991"/>
    <mergeCell ref="L1011:M1011"/>
    <mergeCell ref="N1011:O1011"/>
    <mergeCell ref="A1021:A1022"/>
    <mergeCell ref="B1021:C1021"/>
    <mergeCell ref="D1021:E1021"/>
    <mergeCell ref="F1021:G1021"/>
    <mergeCell ref="H1021:I1021"/>
    <mergeCell ref="J1021:K1021"/>
    <mergeCell ref="L1021:M1021"/>
    <mergeCell ref="N1021:O1021"/>
    <mergeCell ref="A1011:A1012"/>
    <mergeCell ref="B1011:C1011"/>
    <mergeCell ref="D1011:E1011"/>
    <mergeCell ref="F1011:G1011"/>
    <mergeCell ref="H1011:I1011"/>
    <mergeCell ref="J1011:K1011"/>
    <mergeCell ref="L1031:M1031"/>
    <mergeCell ref="N1031:O1031"/>
    <mergeCell ref="A1041:A1042"/>
    <mergeCell ref="B1041:C1041"/>
    <mergeCell ref="D1041:E1041"/>
    <mergeCell ref="F1041:G1041"/>
    <mergeCell ref="H1041:I1041"/>
    <mergeCell ref="J1041:K1041"/>
    <mergeCell ref="L1041:M1041"/>
    <mergeCell ref="N1041:O1041"/>
    <mergeCell ref="A1031:A1032"/>
    <mergeCell ref="B1031:C1031"/>
    <mergeCell ref="D1031:E1031"/>
    <mergeCell ref="F1031:G1031"/>
    <mergeCell ref="H1031:I1031"/>
    <mergeCell ref="J1031:K1031"/>
    <mergeCell ref="L1051:M1051"/>
    <mergeCell ref="N1051:O1051"/>
    <mergeCell ref="A1061:A1062"/>
    <mergeCell ref="B1061:C1061"/>
    <mergeCell ref="D1061:E1061"/>
    <mergeCell ref="F1061:G1061"/>
    <mergeCell ref="H1061:I1061"/>
    <mergeCell ref="J1061:K1061"/>
    <mergeCell ref="L1061:M1061"/>
    <mergeCell ref="N1061:O1061"/>
    <mergeCell ref="A1051:A1052"/>
    <mergeCell ref="B1051:C1051"/>
    <mergeCell ref="D1051:E1051"/>
    <mergeCell ref="F1051:G1051"/>
    <mergeCell ref="H1051:I1051"/>
    <mergeCell ref="J1051:K1051"/>
    <mergeCell ref="L1071:M1071"/>
    <mergeCell ref="N1071:O1071"/>
    <mergeCell ref="A1081:A1082"/>
    <mergeCell ref="B1081:C1081"/>
    <mergeCell ref="D1081:E1081"/>
    <mergeCell ref="F1081:G1081"/>
    <mergeCell ref="H1081:I1081"/>
    <mergeCell ref="J1081:K1081"/>
    <mergeCell ref="L1081:M1081"/>
    <mergeCell ref="N1081:O1081"/>
    <mergeCell ref="A1071:A1072"/>
    <mergeCell ref="B1071:C1071"/>
    <mergeCell ref="D1071:E1071"/>
    <mergeCell ref="F1071:G1071"/>
    <mergeCell ref="H1071:I1071"/>
    <mergeCell ref="J1071:K1071"/>
    <mergeCell ref="L1091:M1091"/>
    <mergeCell ref="N1091:O1091"/>
    <mergeCell ref="A1101:A1102"/>
    <mergeCell ref="B1101:C1101"/>
    <mergeCell ref="D1101:E1101"/>
    <mergeCell ref="F1101:G1101"/>
    <mergeCell ref="H1101:I1101"/>
    <mergeCell ref="J1101:K1101"/>
    <mergeCell ref="L1101:M1101"/>
    <mergeCell ref="N1101:O1101"/>
    <mergeCell ref="A1091:A1092"/>
    <mergeCell ref="B1091:C1091"/>
    <mergeCell ref="D1091:E1091"/>
    <mergeCell ref="F1091:G1091"/>
    <mergeCell ref="H1091:I1091"/>
    <mergeCell ref="J1091:K1091"/>
    <mergeCell ref="L1111:M1111"/>
    <mergeCell ref="N1111:O1111"/>
    <mergeCell ref="A1121:A1122"/>
    <mergeCell ref="B1121:C1121"/>
    <mergeCell ref="D1121:E1121"/>
    <mergeCell ref="F1121:G1121"/>
    <mergeCell ref="H1121:I1121"/>
    <mergeCell ref="J1121:K1121"/>
    <mergeCell ref="L1121:M1121"/>
    <mergeCell ref="N1121:O1121"/>
    <mergeCell ref="A1111:A1112"/>
    <mergeCell ref="B1111:C1111"/>
    <mergeCell ref="D1111:E1111"/>
    <mergeCell ref="F1111:G1111"/>
    <mergeCell ref="H1111:I1111"/>
    <mergeCell ref="J1111:K1111"/>
    <mergeCell ref="L1131:M1131"/>
    <mergeCell ref="N1131:O1131"/>
    <mergeCell ref="A1141:A1142"/>
    <mergeCell ref="B1141:C1141"/>
    <mergeCell ref="D1141:E1141"/>
    <mergeCell ref="F1141:G1141"/>
    <mergeCell ref="H1141:I1141"/>
    <mergeCell ref="J1141:K1141"/>
    <mergeCell ref="L1141:M1141"/>
    <mergeCell ref="N1141:O1141"/>
    <mergeCell ref="A1131:A1132"/>
    <mergeCell ref="B1131:C1131"/>
    <mergeCell ref="D1131:E1131"/>
    <mergeCell ref="F1131:G1131"/>
    <mergeCell ref="H1131:I1131"/>
    <mergeCell ref="J1131:K1131"/>
    <mergeCell ref="L1151:M1151"/>
    <mergeCell ref="N1151:O1151"/>
    <mergeCell ref="A1161:A1162"/>
    <mergeCell ref="B1161:C1161"/>
    <mergeCell ref="D1161:E1161"/>
    <mergeCell ref="F1161:G1161"/>
    <mergeCell ref="H1161:I1161"/>
    <mergeCell ref="J1161:K1161"/>
    <mergeCell ref="L1161:M1161"/>
    <mergeCell ref="N1161:O1161"/>
    <mergeCell ref="A1151:A1152"/>
    <mergeCell ref="B1151:C1151"/>
    <mergeCell ref="D1151:E1151"/>
    <mergeCell ref="F1151:G1151"/>
    <mergeCell ref="H1151:I1151"/>
    <mergeCell ref="J1151:K1151"/>
    <mergeCell ref="L1171:M1171"/>
    <mergeCell ref="N1171:O1171"/>
    <mergeCell ref="A1181:A1182"/>
    <mergeCell ref="B1181:C1181"/>
    <mergeCell ref="D1181:E1181"/>
    <mergeCell ref="F1181:G1181"/>
    <mergeCell ref="H1181:I1181"/>
    <mergeCell ref="J1181:K1181"/>
    <mergeCell ref="L1181:M1181"/>
    <mergeCell ref="N1181:O1181"/>
    <mergeCell ref="A1171:A1172"/>
    <mergeCell ref="B1171:C1171"/>
    <mergeCell ref="D1171:E1171"/>
    <mergeCell ref="F1171:G1171"/>
    <mergeCell ref="H1171:I1171"/>
    <mergeCell ref="J1171:K1171"/>
    <mergeCell ref="L1191:M1191"/>
    <mergeCell ref="N1191:O1191"/>
    <mergeCell ref="A1201:A1202"/>
    <mergeCell ref="B1201:C1201"/>
    <mergeCell ref="D1201:E1201"/>
    <mergeCell ref="F1201:G1201"/>
    <mergeCell ref="H1201:I1201"/>
    <mergeCell ref="J1201:K1201"/>
    <mergeCell ref="L1201:M1201"/>
    <mergeCell ref="N1201:O1201"/>
    <mergeCell ref="A1191:A1192"/>
    <mergeCell ref="B1191:C1191"/>
    <mergeCell ref="D1191:E1191"/>
    <mergeCell ref="F1191:G1191"/>
    <mergeCell ref="H1191:I1191"/>
    <mergeCell ref="J1191:K1191"/>
    <mergeCell ref="L1211:M1211"/>
    <mergeCell ref="N1211:O1211"/>
    <mergeCell ref="A1221:A1222"/>
    <mergeCell ref="B1221:C1221"/>
    <mergeCell ref="D1221:E1221"/>
    <mergeCell ref="F1221:G1221"/>
    <mergeCell ref="H1221:I1221"/>
    <mergeCell ref="J1221:K1221"/>
    <mergeCell ref="L1221:M1221"/>
    <mergeCell ref="N1221:O1221"/>
    <mergeCell ref="A1211:A1212"/>
    <mergeCell ref="B1211:C1211"/>
    <mergeCell ref="D1211:E1211"/>
    <mergeCell ref="F1211:G1211"/>
    <mergeCell ref="H1211:I1211"/>
    <mergeCell ref="J1211:K1211"/>
    <mergeCell ref="L1231:M1231"/>
    <mergeCell ref="N1231:O1231"/>
    <mergeCell ref="A1266:A1267"/>
    <mergeCell ref="B1266:C1266"/>
    <mergeCell ref="D1266:E1266"/>
    <mergeCell ref="F1266:G1266"/>
    <mergeCell ref="H1266:I1266"/>
    <mergeCell ref="J1266:K1266"/>
    <mergeCell ref="L1266:M1266"/>
    <mergeCell ref="N1266:O1266"/>
    <mergeCell ref="A1231:A1232"/>
    <mergeCell ref="B1231:C1231"/>
    <mergeCell ref="D1231:E1231"/>
    <mergeCell ref="F1231:G1231"/>
    <mergeCell ref="H1231:I1231"/>
    <mergeCell ref="J1231:K1231"/>
    <mergeCell ref="L1285:M1285"/>
    <mergeCell ref="N1285:O1285"/>
    <mergeCell ref="A1299:A1300"/>
    <mergeCell ref="B1299:C1299"/>
    <mergeCell ref="D1299:E1299"/>
    <mergeCell ref="F1299:G1299"/>
    <mergeCell ref="H1299:I1299"/>
    <mergeCell ref="J1299:K1299"/>
    <mergeCell ref="L1299:M1299"/>
    <mergeCell ref="N1299:O1299"/>
    <mergeCell ref="A1285:A1286"/>
    <mergeCell ref="B1285:C1285"/>
    <mergeCell ref="D1285:E1285"/>
    <mergeCell ref="F1285:G1285"/>
    <mergeCell ref="H1285:I1285"/>
    <mergeCell ref="J1285:K1285"/>
    <mergeCell ref="L1314:M1314"/>
    <mergeCell ref="N1314:O1314"/>
    <mergeCell ref="A1329:A1330"/>
    <mergeCell ref="B1329:C1329"/>
    <mergeCell ref="D1329:E1329"/>
    <mergeCell ref="F1329:G1329"/>
    <mergeCell ref="H1329:I1329"/>
    <mergeCell ref="J1329:K1329"/>
    <mergeCell ref="L1329:M1329"/>
    <mergeCell ref="N1329:O1329"/>
    <mergeCell ref="A1314:A1315"/>
    <mergeCell ref="B1314:C1314"/>
    <mergeCell ref="D1314:E1314"/>
    <mergeCell ref="F1314:G1314"/>
    <mergeCell ref="H1314:I1314"/>
    <mergeCell ref="J1314:K1314"/>
    <mergeCell ref="L1344:M1344"/>
    <mergeCell ref="N1344:O1344"/>
    <mergeCell ref="A1359:A1360"/>
    <mergeCell ref="B1359:C1359"/>
    <mergeCell ref="D1359:E1359"/>
    <mergeCell ref="F1359:G1359"/>
    <mergeCell ref="H1359:I1359"/>
    <mergeCell ref="J1359:K1359"/>
    <mergeCell ref="L1359:M1359"/>
    <mergeCell ref="N1359:O1359"/>
    <mergeCell ref="A1344:A1345"/>
    <mergeCell ref="B1344:C1344"/>
    <mergeCell ref="D1344:E1344"/>
    <mergeCell ref="F1344:G1344"/>
    <mergeCell ref="H1344:I1344"/>
    <mergeCell ref="J1344:K1344"/>
    <mergeCell ref="L1374:M1374"/>
    <mergeCell ref="N1374:O1374"/>
    <mergeCell ref="A1389:A1390"/>
    <mergeCell ref="B1389:C1389"/>
    <mergeCell ref="D1389:E1389"/>
    <mergeCell ref="F1389:G1389"/>
    <mergeCell ref="H1389:I1389"/>
    <mergeCell ref="J1389:K1389"/>
    <mergeCell ref="L1389:M1389"/>
    <mergeCell ref="N1389:O1389"/>
    <mergeCell ref="A1374:A1375"/>
    <mergeCell ref="B1374:C1374"/>
    <mergeCell ref="D1374:E1374"/>
    <mergeCell ref="F1374:G1374"/>
    <mergeCell ref="H1374:I1374"/>
    <mergeCell ref="J1374:K1374"/>
    <mergeCell ref="L1404:M1404"/>
    <mergeCell ref="N1404:O1404"/>
    <mergeCell ref="A1419:A1420"/>
    <mergeCell ref="B1419:C1419"/>
    <mergeCell ref="D1419:E1419"/>
    <mergeCell ref="F1419:G1419"/>
    <mergeCell ref="H1419:I1419"/>
    <mergeCell ref="J1419:K1419"/>
    <mergeCell ref="L1419:M1419"/>
    <mergeCell ref="N1419:O1419"/>
    <mergeCell ref="A1404:A1405"/>
    <mergeCell ref="B1404:C1404"/>
    <mergeCell ref="D1404:E1404"/>
    <mergeCell ref="F1404:G1404"/>
    <mergeCell ref="H1404:I1404"/>
    <mergeCell ref="J1404:K1404"/>
    <mergeCell ref="L1434:M1434"/>
    <mergeCell ref="N1434:O1434"/>
    <mergeCell ref="A1449:A1450"/>
    <mergeCell ref="B1449:C1449"/>
    <mergeCell ref="D1449:E1449"/>
    <mergeCell ref="F1449:G1449"/>
    <mergeCell ref="H1449:I1449"/>
    <mergeCell ref="J1449:K1449"/>
    <mergeCell ref="L1449:M1449"/>
    <mergeCell ref="N1449:O1449"/>
    <mergeCell ref="A1434:A1435"/>
    <mergeCell ref="B1434:C1434"/>
    <mergeCell ref="D1434:E1434"/>
    <mergeCell ref="F1434:G1434"/>
    <mergeCell ref="H1434:I1434"/>
    <mergeCell ref="J1434:K1434"/>
    <mergeCell ref="L1459:M1459"/>
    <mergeCell ref="N1459:O1459"/>
    <mergeCell ref="A1474:A1475"/>
    <mergeCell ref="B1474:C1474"/>
    <mergeCell ref="D1474:E1474"/>
    <mergeCell ref="F1474:G1474"/>
    <mergeCell ref="H1474:I1474"/>
    <mergeCell ref="J1474:K1474"/>
    <mergeCell ref="L1474:M1474"/>
    <mergeCell ref="N1474:O1474"/>
    <mergeCell ref="A1459:A1460"/>
    <mergeCell ref="B1459:C1459"/>
    <mergeCell ref="D1459:E1459"/>
    <mergeCell ref="F1459:G1459"/>
    <mergeCell ref="H1459:I1459"/>
    <mergeCell ref="J1459:K1459"/>
    <mergeCell ref="L1489:M1489"/>
    <mergeCell ref="N1489:O1489"/>
    <mergeCell ref="A1504:A1505"/>
    <mergeCell ref="B1504:C1504"/>
    <mergeCell ref="D1504:E1504"/>
    <mergeCell ref="F1504:G1504"/>
    <mergeCell ref="H1504:I1504"/>
    <mergeCell ref="J1504:K1504"/>
    <mergeCell ref="L1504:M1504"/>
    <mergeCell ref="N1504:O1504"/>
    <mergeCell ref="A1489:A1490"/>
    <mergeCell ref="B1489:C1489"/>
    <mergeCell ref="D1489:E1489"/>
    <mergeCell ref="F1489:G1489"/>
    <mergeCell ref="H1489:I1489"/>
    <mergeCell ref="J1489:K1489"/>
    <mergeCell ref="L1519:M1519"/>
    <mergeCell ref="N1519:O1519"/>
    <mergeCell ref="A1534:A1535"/>
    <mergeCell ref="B1534:C1534"/>
    <mergeCell ref="D1534:E1534"/>
    <mergeCell ref="F1534:G1534"/>
    <mergeCell ref="H1534:I1534"/>
    <mergeCell ref="J1534:K1534"/>
    <mergeCell ref="L1534:M1534"/>
    <mergeCell ref="N1534:O1534"/>
    <mergeCell ref="A1519:A1520"/>
    <mergeCell ref="B1519:C1519"/>
    <mergeCell ref="D1519:E1519"/>
    <mergeCell ref="F1519:G1519"/>
    <mergeCell ref="H1519:I1519"/>
    <mergeCell ref="J1519:K1519"/>
    <mergeCell ref="L1549:M1549"/>
    <mergeCell ref="N1549:O1549"/>
    <mergeCell ref="A1564:A1565"/>
    <mergeCell ref="B1564:C1564"/>
    <mergeCell ref="D1564:E1564"/>
    <mergeCell ref="F1564:G1564"/>
    <mergeCell ref="H1564:I1564"/>
    <mergeCell ref="J1564:K1564"/>
    <mergeCell ref="L1564:M1564"/>
    <mergeCell ref="N1564:O1564"/>
    <mergeCell ref="A1549:A1550"/>
    <mergeCell ref="B1549:C1549"/>
    <mergeCell ref="D1549:E1549"/>
    <mergeCell ref="F1549:G1549"/>
    <mergeCell ref="H1549:I1549"/>
    <mergeCell ref="J1549:K1549"/>
    <mergeCell ref="L1579:M1579"/>
    <mergeCell ref="N1579:O1579"/>
    <mergeCell ref="A1594:A1595"/>
    <mergeCell ref="B1594:C1594"/>
    <mergeCell ref="D1594:E1594"/>
    <mergeCell ref="F1594:G1594"/>
    <mergeCell ref="H1594:I1594"/>
    <mergeCell ref="J1594:K1594"/>
    <mergeCell ref="L1594:M1594"/>
    <mergeCell ref="N1594:O1594"/>
    <mergeCell ref="A1579:A1580"/>
    <mergeCell ref="B1579:C1579"/>
    <mergeCell ref="D1579:E1579"/>
    <mergeCell ref="F1579:G1579"/>
    <mergeCell ref="H1579:I1579"/>
    <mergeCell ref="J1579:K1579"/>
    <mergeCell ref="L1609:M1609"/>
    <mergeCell ref="N1609:O1609"/>
    <mergeCell ref="A1624:A1625"/>
    <mergeCell ref="B1624:C1624"/>
    <mergeCell ref="D1624:E1624"/>
    <mergeCell ref="F1624:G1624"/>
    <mergeCell ref="H1624:I1624"/>
    <mergeCell ref="J1624:K1624"/>
    <mergeCell ref="L1624:M1624"/>
    <mergeCell ref="N1624:O1624"/>
    <mergeCell ref="A1609:A1610"/>
    <mergeCell ref="B1609:C1609"/>
    <mergeCell ref="D1609:E1609"/>
    <mergeCell ref="F1609:G1609"/>
    <mergeCell ref="H1609:I1609"/>
    <mergeCell ref="J1609:K1609"/>
    <mergeCell ref="L1639:M1639"/>
    <mergeCell ref="N1639:O1639"/>
    <mergeCell ref="A1649:A1650"/>
    <mergeCell ref="B1649:C1649"/>
    <mergeCell ref="D1649:E1649"/>
    <mergeCell ref="F1649:G1649"/>
    <mergeCell ref="H1649:I1649"/>
    <mergeCell ref="J1649:K1649"/>
    <mergeCell ref="L1649:M1649"/>
    <mergeCell ref="N1649:O1649"/>
    <mergeCell ref="A1639:A1640"/>
    <mergeCell ref="B1639:C1639"/>
    <mergeCell ref="D1639:E1639"/>
    <mergeCell ref="F1639:G1639"/>
    <mergeCell ref="H1639:I1639"/>
    <mergeCell ref="J1639:K1639"/>
    <mergeCell ref="L1663:M1663"/>
    <mergeCell ref="N1663:O1663"/>
    <mergeCell ref="A1674:A1675"/>
    <mergeCell ref="B1674:C1674"/>
    <mergeCell ref="D1674:E1674"/>
    <mergeCell ref="F1674:G1674"/>
    <mergeCell ref="H1674:I1674"/>
    <mergeCell ref="J1674:K1674"/>
    <mergeCell ref="L1674:M1674"/>
    <mergeCell ref="N1674:O1674"/>
    <mergeCell ref="A1663:A1664"/>
    <mergeCell ref="B1663:C1663"/>
    <mergeCell ref="D1663:E1663"/>
    <mergeCell ref="F1663:G1663"/>
    <mergeCell ref="H1663:I1663"/>
    <mergeCell ref="J1663:K1663"/>
    <mergeCell ref="L1687:M1687"/>
    <mergeCell ref="N1687:O1687"/>
    <mergeCell ref="A1706:A1707"/>
    <mergeCell ref="B1706:C1706"/>
    <mergeCell ref="D1706:E1706"/>
    <mergeCell ref="F1706:G1706"/>
    <mergeCell ref="H1706:I1706"/>
    <mergeCell ref="J1706:K1706"/>
    <mergeCell ref="L1706:M1706"/>
    <mergeCell ref="N1706:O1706"/>
    <mergeCell ref="A1687:A1688"/>
    <mergeCell ref="B1687:C1687"/>
    <mergeCell ref="D1687:E1687"/>
    <mergeCell ref="F1687:G1687"/>
    <mergeCell ref="H1687:I1687"/>
    <mergeCell ref="J1687:K1687"/>
    <mergeCell ref="L1740:M1740"/>
    <mergeCell ref="N1740:O1740"/>
    <mergeCell ref="A1740:A1741"/>
    <mergeCell ref="B1740:C1740"/>
    <mergeCell ref="D1740:E1740"/>
    <mergeCell ref="F1740:G1740"/>
    <mergeCell ref="H1740:I1740"/>
    <mergeCell ref="J1740:K1740"/>
    <mergeCell ref="L1718:M1718"/>
    <mergeCell ref="N1718:O1718"/>
    <mergeCell ref="A1731:A1732"/>
    <mergeCell ref="B1731:C1731"/>
    <mergeCell ref="D1731:E1731"/>
    <mergeCell ref="F1731:G1731"/>
    <mergeCell ref="H1731:I1731"/>
    <mergeCell ref="J1731:K1731"/>
    <mergeCell ref="L1731:M1731"/>
    <mergeCell ref="N1731:O1731"/>
    <mergeCell ref="A1718:A1719"/>
    <mergeCell ref="B1718:C1718"/>
    <mergeCell ref="D1718:E1718"/>
    <mergeCell ref="F1718:G1718"/>
    <mergeCell ref="H1718:I1718"/>
    <mergeCell ref="J1718:K171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C009-6F76-4F79-A6E9-0227EC22276F}">
  <dimension ref="A1:K1751"/>
  <sheetViews>
    <sheetView workbookViewId="0">
      <pane xSplit="3" ySplit="3" topLeftCell="D4" activePane="bottomRight" state="frozen"/>
      <selection pane="topRight"/>
      <selection pane="bottomLeft"/>
      <selection pane="bottomRight" activeCell="P14" sqref="P14"/>
    </sheetView>
  </sheetViews>
  <sheetFormatPr defaultColWidth="8.77734375" defaultRowHeight="14.4" x14ac:dyDescent="0.3"/>
  <cols>
    <col min="1" max="1" width="51.77734375" style="28" customWidth="1"/>
    <col min="2" max="3" width="10.77734375" style="28" customWidth="1"/>
    <col min="4" max="11" width="9.6640625" style="28" customWidth="1"/>
    <col min="12" max="27" width="7.6640625" style="28" customWidth="1"/>
    <col min="28" max="16384" width="8.77734375" style="28"/>
  </cols>
  <sheetData>
    <row r="1" spans="1:11" x14ac:dyDescent="0.3">
      <c r="A1" s="35" t="str">
        <f xml:space="preserve"> HYPERLINK("#'Index'!A1", "Index")</f>
        <v>Index</v>
      </c>
      <c r="D1" s="29"/>
      <c r="E1" s="30" t="s">
        <v>509</v>
      </c>
    </row>
    <row r="2" spans="1:11" x14ac:dyDescent="0.3">
      <c r="A2" s="31" t="s">
        <v>398</v>
      </c>
      <c r="D2" s="32"/>
      <c r="E2" s="30" t="s">
        <v>510</v>
      </c>
    </row>
    <row r="3" spans="1:11" x14ac:dyDescent="0.3">
      <c r="A3" s="34" t="s">
        <v>1</v>
      </c>
      <c r="D3" s="33" t="s">
        <v>394</v>
      </c>
      <c r="E3" s="49" t="s">
        <v>401</v>
      </c>
      <c r="F3" s="50"/>
      <c r="G3" s="50"/>
      <c r="H3" s="50"/>
    </row>
    <row r="4" spans="1:11" customFormat="1" x14ac:dyDescent="0.3">
      <c r="A4" s="53" t="s">
        <v>395</v>
      </c>
    </row>
    <row r="5" spans="1:11" customFormat="1" x14ac:dyDescent="0.3">
      <c r="A5" s="54" t="s">
        <v>1</v>
      </c>
    </row>
    <row r="6" spans="1:11" customFormat="1" x14ac:dyDescent="0.3">
      <c r="A6" s="114" t="s">
        <v>1</v>
      </c>
      <c r="B6" s="113" t="s">
        <v>504</v>
      </c>
      <c r="C6" s="113" t="s">
        <v>1</v>
      </c>
      <c r="D6" s="113" t="s">
        <v>389</v>
      </c>
      <c r="E6" s="113" t="s">
        <v>1</v>
      </c>
      <c r="F6" s="113" t="s">
        <v>390</v>
      </c>
      <c r="G6" s="113" t="s">
        <v>1</v>
      </c>
      <c r="H6" s="113" t="s">
        <v>391</v>
      </c>
      <c r="I6" s="113" t="s">
        <v>1</v>
      </c>
      <c r="J6" s="113" t="s">
        <v>392</v>
      </c>
      <c r="K6" s="113" t="s">
        <v>1</v>
      </c>
    </row>
    <row r="7" spans="1:11" customFormat="1" x14ac:dyDescent="0.3">
      <c r="A7" s="115" t="s">
        <v>1</v>
      </c>
      <c r="B7" s="55" t="s">
        <v>14</v>
      </c>
      <c r="C7" s="55" t="s">
        <v>15</v>
      </c>
      <c r="D7" s="55" t="s">
        <v>14</v>
      </c>
      <c r="E7" s="55" t="s">
        <v>15</v>
      </c>
      <c r="F7" s="55" t="s">
        <v>14</v>
      </c>
      <c r="G7" s="55" t="s">
        <v>15</v>
      </c>
      <c r="H7" s="55" t="s">
        <v>14</v>
      </c>
      <c r="I7" s="55" t="s">
        <v>15</v>
      </c>
      <c r="J7" s="55" t="s">
        <v>14</v>
      </c>
      <c r="K7" s="55" t="s">
        <v>15</v>
      </c>
    </row>
    <row r="8" spans="1:11" customFormat="1" x14ac:dyDescent="0.3">
      <c r="A8" s="56" t="s">
        <v>16</v>
      </c>
      <c r="B8" s="57">
        <v>1468.7639212426</v>
      </c>
      <c r="C8" s="57">
        <v>1468.7639212426</v>
      </c>
      <c r="D8" s="57">
        <v>309.67501192140003</v>
      </c>
      <c r="E8" s="57">
        <v>309.67501192140003</v>
      </c>
      <c r="F8" s="57">
        <v>540.82980106330001</v>
      </c>
      <c r="G8" s="57">
        <v>540.82980106330001</v>
      </c>
      <c r="H8" s="57">
        <v>369.17430819650002</v>
      </c>
      <c r="I8" s="57">
        <v>369.17430819650002</v>
      </c>
      <c r="J8" s="57">
        <v>249.08480006139999</v>
      </c>
      <c r="K8" s="57">
        <v>249.08480006139999</v>
      </c>
    </row>
    <row r="9" spans="1:11" customFormat="1" x14ac:dyDescent="0.3">
      <c r="A9" s="58" t="s">
        <v>17</v>
      </c>
      <c r="B9" s="59">
        <v>309.57194894920002</v>
      </c>
      <c r="C9" s="60">
        <v>0.210770393030418</v>
      </c>
      <c r="D9" s="59">
        <v>72.420762257300197</v>
      </c>
      <c r="E9" s="60">
        <v>0.23386052948851199</v>
      </c>
      <c r="F9" s="59">
        <v>123.4508053871</v>
      </c>
      <c r="G9" s="60">
        <v>0.22826183975881001</v>
      </c>
      <c r="H9" s="59">
        <v>68.334298845299998</v>
      </c>
      <c r="I9" s="60">
        <v>0.18510036405059799</v>
      </c>
      <c r="J9" s="59">
        <v>45.3660824594998</v>
      </c>
      <c r="K9" s="60">
        <v>0.18213107523348299</v>
      </c>
    </row>
    <row r="10" spans="1:11" customFormat="1" x14ac:dyDescent="0.3">
      <c r="A10" s="58" t="s">
        <v>18</v>
      </c>
      <c r="B10" s="63">
        <v>260.25721534820002</v>
      </c>
      <c r="C10" s="64">
        <v>0.177194722435732</v>
      </c>
      <c r="D10" s="63">
        <v>50.413294176200097</v>
      </c>
      <c r="E10" s="64">
        <v>0.162794194673336</v>
      </c>
      <c r="F10" s="63">
        <v>91.699388519599907</v>
      </c>
      <c r="G10" s="64">
        <v>0.16955313545835299</v>
      </c>
      <c r="H10" s="63">
        <v>75.395463133299899</v>
      </c>
      <c r="I10" s="64">
        <v>0.20422727546135</v>
      </c>
      <c r="J10" s="63">
        <v>42.749069519099898</v>
      </c>
      <c r="K10" s="64">
        <v>0.171624561227992</v>
      </c>
    </row>
    <row r="11" spans="1:11" customFormat="1" x14ac:dyDescent="0.3">
      <c r="A11" s="58" t="s">
        <v>19</v>
      </c>
      <c r="B11" s="59">
        <v>173.41709901479999</v>
      </c>
      <c r="C11" s="60">
        <v>0.118070097247545</v>
      </c>
      <c r="D11" s="59">
        <v>45.077281102100002</v>
      </c>
      <c r="E11" s="60">
        <v>0.14556318516762101</v>
      </c>
      <c r="F11" s="59">
        <v>75.306257627099995</v>
      </c>
      <c r="G11" s="60">
        <v>0.139242063730667</v>
      </c>
      <c r="H11" s="59">
        <v>25.941939005199998</v>
      </c>
      <c r="I11" s="62">
        <v>7.0270163522299894E-2</v>
      </c>
      <c r="J11" s="59">
        <v>27.091621280399998</v>
      </c>
      <c r="K11" s="60">
        <v>0.108764650728273</v>
      </c>
    </row>
    <row r="12" spans="1:11" customFormat="1" x14ac:dyDescent="0.3">
      <c r="A12" s="58" t="s">
        <v>20</v>
      </c>
      <c r="B12" s="63">
        <v>153.87284690289999</v>
      </c>
      <c r="C12" s="64">
        <v>0.10476349852924</v>
      </c>
      <c r="D12" s="63">
        <v>28.9470592188</v>
      </c>
      <c r="E12" s="64">
        <v>9.3475605407087797E-2</v>
      </c>
      <c r="F12" s="63">
        <v>55.268004694000098</v>
      </c>
      <c r="G12" s="64">
        <v>0.102191122947257</v>
      </c>
      <c r="H12" s="63">
        <v>36.317281867599903</v>
      </c>
      <c r="I12" s="64">
        <v>9.8374348001132997E-2</v>
      </c>
      <c r="J12" s="63">
        <v>33.340501122500001</v>
      </c>
      <c r="K12" s="64">
        <v>0.133852009894949</v>
      </c>
    </row>
    <row r="13" spans="1:11" customFormat="1" x14ac:dyDescent="0.3">
      <c r="A13" s="58" t="s">
        <v>21</v>
      </c>
      <c r="B13" s="59">
        <v>189.24002229609999</v>
      </c>
      <c r="C13" s="60">
        <v>0.12884304928732199</v>
      </c>
      <c r="D13" s="59">
        <v>40.210777136000097</v>
      </c>
      <c r="E13" s="60">
        <v>0.12984831060959501</v>
      </c>
      <c r="F13" s="59">
        <v>46.6157338082999</v>
      </c>
      <c r="G13" s="62">
        <v>8.6192982924851794E-2</v>
      </c>
      <c r="H13" s="59">
        <v>74.760111311899905</v>
      </c>
      <c r="I13" s="61">
        <v>0.20250626777665001</v>
      </c>
      <c r="J13" s="59">
        <v>27.653400039899999</v>
      </c>
      <c r="K13" s="60">
        <v>0.111020022229712</v>
      </c>
    </row>
    <row r="14" spans="1:11" customFormat="1" x14ac:dyDescent="0.3">
      <c r="A14" s="58" t="s">
        <v>22</v>
      </c>
      <c r="B14" s="63">
        <v>215.33456925920001</v>
      </c>
      <c r="C14" s="64">
        <v>0.14660938095281001</v>
      </c>
      <c r="D14" s="63">
        <v>46.878513809400097</v>
      </c>
      <c r="E14" s="64">
        <v>0.151379711002638</v>
      </c>
      <c r="F14" s="63">
        <v>85.111094592499995</v>
      </c>
      <c r="G14" s="64">
        <v>0.15737131057713</v>
      </c>
      <c r="H14" s="63">
        <v>38.274415438899901</v>
      </c>
      <c r="I14" s="64">
        <v>0.103675728752305</v>
      </c>
      <c r="J14" s="63">
        <v>45.070545418400002</v>
      </c>
      <c r="K14" s="64">
        <v>0.18094458356065901</v>
      </c>
    </row>
    <row r="15" spans="1:11" customFormat="1" x14ac:dyDescent="0.3">
      <c r="A15" s="58" t="s">
        <v>23</v>
      </c>
      <c r="B15" s="59">
        <v>167.07021947219999</v>
      </c>
      <c r="C15" s="60">
        <v>0.113748858516933</v>
      </c>
      <c r="D15" s="59">
        <v>25.7273242216</v>
      </c>
      <c r="E15" s="60">
        <v>8.30784636512098E-2</v>
      </c>
      <c r="F15" s="59">
        <v>63.378516434700003</v>
      </c>
      <c r="G15" s="60">
        <v>0.117187544602931</v>
      </c>
      <c r="H15" s="59">
        <v>50.150798594299999</v>
      </c>
      <c r="I15" s="60">
        <v>0.13584585243566399</v>
      </c>
      <c r="J15" s="59">
        <v>27.813580221599999</v>
      </c>
      <c r="K15" s="60">
        <v>0.11166309712493</v>
      </c>
    </row>
    <row r="16" spans="1:11" customFormat="1" x14ac:dyDescent="0.3">
      <c r="A16" s="65" t="s">
        <v>1</v>
      </c>
    </row>
    <row r="17" spans="1:11" customFormat="1" x14ac:dyDescent="0.3">
      <c r="A17" s="65" t="s">
        <v>1</v>
      </c>
    </row>
    <row r="18" spans="1:11" customFormat="1" x14ac:dyDescent="0.3">
      <c r="A18" s="53" t="s">
        <v>403</v>
      </c>
    </row>
    <row r="19" spans="1:11" customFormat="1" x14ac:dyDescent="0.3">
      <c r="A19" s="54" t="s">
        <v>1</v>
      </c>
    </row>
    <row r="20" spans="1:11" customFormat="1" x14ac:dyDescent="0.3">
      <c r="A20" s="114" t="s">
        <v>1</v>
      </c>
      <c r="B20" s="113" t="s">
        <v>504</v>
      </c>
      <c r="C20" s="113" t="s">
        <v>1</v>
      </c>
      <c r="D20" s="113" t="s">
        <v>389</v>
      </c>
      <c r="E20" s="113" t="s">
        <v>1</v>
      </c>
      <c r="F20" s="113" t="s">
        <v>390</v>
      </c>
      <c r="G20" s="113" t="s">
        <v>1</v>
      </c>
      <c r="H20" s="113" t="s">
        <v>391</v>
      </c>
      <c r="I20" s="113" t="s">
        <v>1</v>
      </c>
      <c r="J20" s="113" t="s">
        <v>392</v>
      </c>
      <c r="K20" s="113" t="s">
        <v>1</v>
      </c>
    </row>
    <row r="21" spans="1:11" customFormat="1" x14ac:dyDescent="0.3">
      <c r="A21" s="115" t="s">
        <v>1</v>
      </c>
      <c r="B21" s="55" t="s">
        <v>14</v>
      </c>
      <c r="C21" s="55" t="s">
        <v>15</v>
      </c>
      <c r="D21" s="55" t="s">
        <v>14</v>
      </c>
      <c r="E21" s="55" t="s">
        <v>15</v>
      </c>
      <c r="F21" s="55" t="s">
        <v>14</v>
      </c>
      <c r="G21" s="55" t="s">
        <v>15</v>
      </c>
      <c r="H21" s="55" t="s">
        <v>14</v>
      </c>
      <c r="I21" s="55" t="s">
        <v>15</v>
      </c>
      <c r="J21" s="55" t="s">
        <v>14</v>
      </c>
      <c r="K21" s="55" t="s">
        <v>15</v>
      </c>
    </row>
    <row r="22" spans="1:11" customFormat="1" x14ac:dyDescent="0.3">
      <c r="A22" s="56" t="s">
        <v>16</v>
      </c>
      <c r="B22" s="57">
        <v>1497.7955463971</v>
      </c>
      <c r="C22" s="57">
        <v>1497.7955463971</v>
      </c>
      <c r="D22" s="57">
        <v>316.87875405019997</v>
      </c>
      <c r="E22" s="57">
        <v>316.87875405019997</v>
      </c>
      <c r="F22" s="57">
        <v>556.52440649050004</v>
      </c>
      <c r="G22" s="57">
        <v>556.52440649050004</v>
      </c>
      <c r="H22" s="57">
        <v>369.17430819650002</v>
      </c>
      <c r="I22" s="57">
        <v>369.17430819650002</v>
      </c>
      <c r="J22" s="57">
        <v>255.21807765989999</v>
      </c>
      <c r="K22" s="57">
        <v>255.21807765989999</v>
      </c>
    </row>
    <row r="23" spans="1:11" customFormat="1" x14ac:dyDescent="0.3">
      <c r="A23" s="58" t="s">
        <v>24</v>
      </c>
      <c r="B23" s="59">
        <v>443.41371133809997</v>
      </c>
      <c r="C23" s="60">
        <v>0.296044218054138</v>
      </c>
      <c r="D23" s="59">
        <v>78.303199116000002</v>
      </c>
      <c r="E23" s="62">
        <v>0.247107760034916</v>
      </c>
      <c r="F23" s="59">
        <v>182.36305560909901</v>
      </c>
      <c r="G23" s="60">
        <v>0.32768204499619402</v>
      </c>
      <c r="H23" s="59">
        <v>114.0855483646</v>
      </c>
      <c r="I23" s="60">
        <v>0.30902894874221798</v>
      </c>
      <c r="J23" s="59">
        <v>68.661908248400096</v>
      </c>
      <c r="K23" s="60">
        <v>0.26903230710756298</v>
      </c>
    </row>
    <row r="24" spans="1:11" customFormat="1" x14ac:dyDescent="0.3">
      <c r="A24" s="58" t="s">
        <v>25</v>
      </c>
      <c r="B24" s="63">
        <v>341.35279832139997</v>
      </c>
      <c r="C24" s="64">
        <v>0.227903467293993</v>
      </c>
      <c r="D24" s="63">
        <v>78.1736417276</v>
      </c>
      <c r="E24" s="64">
        <v>0.246698905270297</v>
      </c>
      <c r="F24" s="63">
        <v>96.033253119799895</v>
      </c>
      <c r="G24" s="62">
        <v>0.172558924639794</v>
      </c>
      <c r="H24" s="63">
        <v>95.380592891299997</v>
      </c>
      <c r="I24" s="64">
        <v>0.25836194657546901</v>
      </c>
      <c r="J24" s="63">
        <v>71.765310582700096</v>
      </c>
      <c r="K24" s="61">
        <v>0.28119211319479298</v>
      </c>
    </row>
    <row r="25" spans="1:11" customFormat="1" x14ac:dyDescent="0.3">
      <c r="A25" s="58" t="s">
        <v>26</v>
      </c>
      <c r="B25" s="59">
        <v>13.049262370499999</v>
      </c>
      <c r="C25" s="60">
        <v>8.7123121723052203E-3</v>
      </c>
      <c r="D25" s="59">
        <v>2.3032021534</v>
      </c>
      <c r="E25" s="60">
        <v>7.2684019485734497E-3</v>
      </c>
      <c r="F25" s="59">
        <v>8.6811909900000099</v>
      </c>
      <c r="G25" s="60">
        <v>1.5598940295798501E-2</v>
      </c>
      <c r="H25" s="59">
        <v>1.4064645062000001</v>
      </c>
      <c r="I25" s="60">
        <v>3.80975727447259E-3</v>
      </c>
      <c r="J25" s="59">
        <v>0.65840472090000002</v>
      </c>
      <c r="K25" s="60">
        <v>2.5797730589342499E-3</v>
      </c>
    </row>
    <row r="26" spans="1:11" customFormat="1" x14ac:dyDescent="0.3">
      <c r="A26" s="58" t="s">
        <v>27</v>
      </c>
      <c r="B26" s="63">
        <v>207.6721115048</v>
      </c>
      <c r="C26" s="64">
        <v>0.13865184203835301</v>
      </c>
      <c r="D26" s="63">
        <v>58.135473663800099</v>
      </c>
      <c r="E26" s="61">
        <v>0.18346283214238501</v>
      </c>
      <c r="F26" s="63">
        <v>67.696562904999993</v>
      </c>
      <c r="G26" s="64">
        <v>0.12164167845198599</v>
      </c>
      <c r="H26" s="63">
        <v>51.976634250300002</v>
      </c>
      <c r="I26" s="64">
        <v>0.14079158028145999</v>
      </c>
      <c r="J26" s="63">
        <v>29.863440685699999</v>
      </c>
      <c r="K26" s="64">
        <v>0.11701146313583501</v>
      </c>
    </row>
    <row r="27" spans="1:11" customFormat="1" x14ac:dyDescent="0.3">
      <c r="A27" s="58" t="s">
        <v>28</v>
      </c>
      <c r="B27" s="59">
        <v>2.5135771350999998</v>
      </c>
      <c r="C27" s="60">
        <v>1.6781844098457399E-3</v>
      </c>
      <c r="D27" s="59">
        <v>0</v>
      </c>
      <c r="E27" s="60">
        <v>0</v>
      </c>
      <c r="F27" s="59">
        <v>0</v>
      </c>
      <c r="G27" s="60">
        <v>0</v>
      </c>
      <c r="H27" s="59">
        <v>0.46722243459999901</v>
      </c>
      <c r="I27" s="60">
        <v>1.26558762142059E-3</v>
      </c>
      <c r="J27" s="59">
        <v>2.0463547004999998</v>
      </c>
      <c r="K27" s="60">
        <v>8.01806329419558E-3</v>
      </c>
    </row>
    <row r="28" spans="1:11" customFormat="1" x14ac:dyDescent="0.3">
      <c r="A28" s="58" t="s">
        <v>29</v>
      </c>
      <c r="B28" s="63">
        <v>32.825319478200001</v>
      </c>
      <c r="C28" s="64">
        <v>2.19157544947708E-2</v>
      </c>
      <c r="D28" s="63">
        <v>7.8837334956999898</v>
      </c>
      <c r="E28" s="64">
        <v>2.4879337585539299E-2</v>
      </c>
      <c r="F28" s="63">
        <v>13.855363686</v>
      </c>
      <c r="G28" s="64">
        <v>2.4896237297791401E-2</v>
      </c>
      <c r="H28" s="63">
        <v>8.5319343950000004</v>
      </c>
      <c r="I28" s="64">
        <v>2.3110856323346099E-2</v>
      </c>
      <c r="J28" s="63">
        <v>2.5542879015</v>
      </c>
      <c r="K28" s="64">
        <v>1.0008256174172E-2</v>
      </c>
    </row>
    <row r="29" spans="1:11" customFormat="1" x14ac:dyDescent="0.3">
      <c r="A29" s="58" t="s">
        <v>30</v>
      </c>
      <c r="B29" s="59">
        <v>16.757968180799999</v>
      </c>
      <c r="C29" s="60">
        <v>1.1188421691539101E-2</v>
      </c>
      <c r="D29" s="59">
        <v>3.9986764919999902</v>
      </c>
      <c r="E29" s="60">
        <v>1.26189479126976E-2</v>
      </c>
      <c r="F29" s="59">
        <v>10.264715602100001</v>
      </c>
      <c r="G29" s="60">
        <v>1.84443224454977E-2</v>
      </c>
      <c r="H29" s="59">
        <v>1.1600635748000001</v>
      </c>
      <c r="I29" s="60">
        <v>3.1423193571274602E-3</v>
      </c>
      <c r="J29" s="59">
        <v>1.3345125119000001</v>
      </c>
      <c r="K29" s="60">
        <v>5.2289106012245396E-3</v>
      </c>
    </row>
    <row r="30" spans="1:11" customFormat="1" x14ac:dyDescent="0.3">
      <c r="A30" s="58" t="s">
        <v>31</v>
      </c>
      <c r="B30" s="63">
        <v>23.899210537399998</v>
      </c>
      <c r="C30" s="64">
        <v>1.59562569102898E-2</v>
      </c>
      <c r="D30" s="63">
        <v>5.9887906119999803</v>
      </c>
      <c r="E30" s="64">
        <v>1.8899312546057499E-2</v>
      </c>
      <c r="F30" s="63">
        <v>8.2482874590000002</v>
      </c>
      <c r="G30" s="64">
        <v>1.48210704917949E-2</v>
      </c>
      <c r="H30" s="63">
        <v>7.1665811205999903</v>
      </c>
      <c r="I30" s="64">
        <v>1.9412458996971801E-2</v>
      </c>
      <c r="J30" s="63">
        <v>2.4955513458</v>
      </c>
      <c r="K30" s="64">
        <v>9.7781135595164902E-3</v>
      </c>
    </row>
    <row r="31" spans="1:11" customFormat="1" x14ac:dyDescent="0.3">
      <c r="A31" s="58" t="s">
        <v>32</v>
      </c>
      <c r="B31" s="59">
        <v>174.80929873389999</v>
      </c>
      <c r="C31" s="60">
        <v>0.116711055226729</v>
      </c>
      <c r="D31" s="59">
        <v>34.766699920000001</v>
      </c>
      <c r="E31" s="60">
        <v>0.109716096379539</v>
      </c>
      <c r="F31" s="59">
        <v>80.717510420899998</v>
      </c>
      <c r="G31" s="60">
        <v>0.14503858138030801</v>
      </c>
      <c r="H31" s="59">
        <v>28.3027896161</v>
      </c>
      <c r="I31" s="62">
        <v>7.6665111812264305E-2</v>
      </c>
      <c r="J31" s="59">
        <v>31.022298776900001</v>
      </c>
      <c r="K31" s="60">
        <v>0.121552121469389</v>
      </c>
    </row>
    <row r="32" spans="1:11" customFormat="1" x14ac:dyDescent="0.3">
      <c r="A32" s="58" t="s">
        <v>33</v>
      </c>
      <c r="B32" s="63">
        <v>110.34062277610001</v>
      </c>
      <c r="C32" s="64">
        <v>7.3668681310690806E-2</v>
      </c>
      <c r="D32" s="63">
        <v>29.060757646799999</v>
      </c>
      <c r="E32" s="64">
        <v>9.1709391290386702E-2</v>
      </c>
      <c r="F32" s="63">
        <v>38.353329729299901</v>
      </c>
      <c r="G32" s="64">
        <v>6.8915809049885202E-2</v>
      </c>
      <c r="H32" s="63">
        <v>30.334792948299899</v>
      </c>
      <c r="I32" s="64">
        <v>8.21692958442648E-2</v>
      </c>
      <c r="J32" s="63">
        <v>12.5917424517</v>
      </c>
      <c r="K32" s="64">
        <v>4.9337188678615397E-2</v>
      </c>
    </row>
    <row r="33" spans="1:11" customFormat="1" x14ac:dyDescent="0.3">
      <c r="A33" s="58" t="s">
        <v>34</v>
      </c>
      <c r="B33" s="59">
        <v>27.985522766599999</v>
      </c>
      <c r="C33" s="60">
        <v>1.8684474549225599E-2</v>
      </c>
      <c r="D33" s="59">
        <v>1.3220300867000001</v>
      </c>
      <c r="E33" s="62">
        <v>4.1720376320671998E-3</v>
      </c>
      <c r="F33" s="59">
        <v>8.0774118942999902</v>
      </c>
      <c r="G33" s="60">
        <v>1.4514029933093101E-2</v>
      </c>
      <c r="H33" s="59">
        <v>4.4441475129999999</v>
      </c>
      <c r="I33" s="60">
        <v>1.20380736533663E-2</v>
      </c>
      <c r="J33" s="59">
        <v>14.141933272599999</v>
      </c>
      <c r="K33" s="61">
        <v>5.5411173856756903E-2</v>
      </c>
    </row>
    <row r="34" spans="1:11" customFormat="1" x14ac:dyDescent="0.3">
      <c r="A34" s="58" t="s">
        <v>35</v>
      </c>
      <c r="B34" s="63">
        <v>1.2467952204999999</v>
      </c>
      <c r="C34" s="64">
        <v>8.3242016809245202E-4</v>
      </c>
      <c r="D34" s="63">
        <v>0</v>
      </c>
      <c r="E34" s="64">
        <v>0</v>
      </c>
      <c r="F34" s="63">
        <v>1.2467952204999999</v>
      </c>
      <c r="G34" s="64">
        <v>2.2403244241567398E-3</v>
      </c>
      <c r="H34" s="63">
        <v>0</v>
      </c>
      <c r="I34" s="64">
        <v>0</v>
      </c>
      <c r="J34" s="63">
        <v>0</v>
      </c>
      <c r="K34" s="64">
        <v>0</v>
      </c>
    </row>
    <row r="35" spans="1:11" customFormat="1" x14ac:dyDescent="0.3">
      <c r="A35" s="58" t="s">
        <v>36</v>
      </c>
      <c r="B35" s="59">
        <v>3.0027261877</v>
      </c>
      <c r="C35" s="60">
        <v>2.0047637308863398E-3</v>
      </c>
      <c r="D35" s="59">
        <v>0.81266881970000104</v>
      </c>
      <c r="E35" s="60">
        <v>2.5646049453074298E-3</v>
      </c>
      <c r="F35" s="59">
        <v>1.6812292042000001</v>
      </c>
      <c r="G35" s="60">
        <v>3.0209442471750801E-3</v>
      </c>
      <c r="H35" s="59">
        <v>0.50882816379999896</v>
      </c>
      <c r="I35" s="60">
        <v>1.3782870381358399E-3</v>
      </c>
      <c r="J35" s="59">
        <v>0</v>
      </c>
      <c r="K35" s="60">
        <v>0</v>
      </c>
    </row>
    <row r="36" spans="1:11" customFormat="1" x14ac:dyDescent="0.3">
      <c r="A36" s="58" t="s">
        <v>37</v>
      </c>
      <c r="B36" s="63">
        <v>62.331590777199999</v>
      </c>
      <c r="C36" s="64">
        <v>4.1615553556115598E-2</v>
      </c>
      <c r="D36" s="63">
        <v>8.0879633780000102</v>
      </c>
      <c r="E36" s="64">
        <v>2.5523842399098499E-2</v>
      </c>
      <c r="F36" s="63">
        <v>18.344909325200099</v>
      </c>
      <c r="G36" s="64">
        <v>3.29633509532581E-2</v>
      </c>
      <c r="H36" s="63">
        <v>20.185694698300001</v>
      </c>
      <c r="I36" s="64">
        <v>5.46779509032242E-2</v>
      </c>
      <c r="J36" s="63">
        <v>15.713023375700001</v>
      </c>
      <c r="K36" s="64">
        <v>6.1567046973212303E-2</v>
      </c>
    </row>
    <row r="37" spans="1:11" customFormat="1" x14ac:dyDescent="0.3">
      <c r="A37" s="58" t="s">
        <v>38</v>
      </c>
      <c r="B37" s="59">
        <v>36.595031068799997</v>
      </c>
      <c r="C37" s="60">
        <v>2.4432594393025302E-2</v>
      </c>
      <c r="D37" s="59">
        <v>8.0419169385</v>
      </c>
      <c r="E37" s="60">
        <v>2.53785299131352E-2</v>
      </c>
      <c r="F37" s="59">
        <v>20.960791325100001</v>
      </c>
      <c r="G37" s="60">
        <v>3.7663741393267697E-2</v>
      </c>
      <c r="H37" s="59">
        <v>5.2230137195999999</v>
      </c>
      <c r="I37" s="60">
        <v>1.4147825576258599E-2</v>
      </c>
      <c r="J37" s="59">
        <v>2.3693090855999999</v>
      </c>
      <c r="K37" s="60">
        <v>9.2834688957939195E-3</v>
      </c>
    </row>
    <row r="38" spans="1:11" customFormat="1" x14ac:dyDescent="0.3">
      <c r="A38" s="65" t="s">
        <v>1</v>
      </c>
    </row>
    <row r="39" spans="1:11" customFormat="1" x14ac:dyDescent="0.3">
      <c r="A39" s="65" t="s">
        <v>1</v>
      </c>
    </row>
    <row r="40" spans="1:11" customFormat="1" x14ac:dyDescent="0.3">
      <c r="A40" s="53" t="s">
        <v>39</v>
      </c>
    </row>
    <row r="41" spans="1:11" customFormat="1" x14ac:dyDescent="0.3">
      <c r="A41" s="54" t="s">
        <v>1</v>
      </c>
    </row>
    <row r="42" spans="1:11" customFormat="1" x14ac:dyDescent="0.3">
      <c r="A42" s="114" t="s">
        <v>1</v>
      </c>
      <c r="B42" s="113" t="s">
        <v>504</v>
      </c>
      <c r="C42" s="113" t="s">
        <v>1</v>
      </c>
      <c r="D42" s="113" t="s">
        <v>389</v>
      </c>
      <c r="E42" s="113" t="s">
        <v>1</v>
      </c>
      <c r="F42" s="113" t="s">
        <v>390</v>
      </c>
      <c r="G42" s="113" t="s">
        <v>1</v>
      </c>
      <c r="H42" s="113" t="s">
        <v>391</v>
      </c>
      <c r="I42" s="113" t="s">
        <v>1</v>
      </c>
      <c r="J42" s="113" t="s">
        <v>392</v>
      </c>
      <c r="K42" s="113" t="s">
        <v>1</v>
      </c>
    </row>
    <row r="43" spans="1:11" customFormat="1" x14ac:dyDescent="0.3">
      <c r="A43" s="115" t="s">
        <v>1</v>
      </c>
      <c r="B43" s="55" t="s">
        <v>14</v>
      </c>
      <c r="C43" s="55" t="s">
        <v>15</v>
      </c>
      <c r="D43" s="55" t="s">
        <v>14</v>
      </c>
      <c r="E43" s="55" t="s">
        <v>15</v>
      </c>
      <c r="F43" s="55" t="s">
        <v>14</v>
      </c>
      <c r="G43" s="55" t="s">
        <v>15</v>
      </c>
      <c r="H43" s="55" t="s">
        <v>14</v>
      </c>
      <c r="I43" s="55" t="s">
        <v>15</v>
      </c>
      <c r="J43" s="55" t="s">
        <v>14</v>
      </c>
      <c r="K43" s="55" t="s">
        <v>15</v>
      </c>
    </row>
    <row r="44" spans="1:11" customFormat="1" x14ac:dyDescent="0.3">
      <c r="A44" s="56" t="s">
        <v>16</v>
      </c>
      <c r="B44" s="57">
        <v>1497.7955463971</v>
      </c>
      <c r="C44" s="57">
        <v>1497.7955463971</v>
      </c>
      <c r="D44" s="57">
        <v>316.87875405019997</v>
      </c>
      <c r="E44" s="57">
        <v>316.87875405019997</v>
      </c>
      <c r="F44" s="57">
        <v>556.52440649050004</v>
      </c>
      <c r="G44" s="57">
        <v>556.52440649050004</v>
      </c>
      <c r="H44" s="57">
        <v>369.17430819650002</v>
      </c>
      <c r="I44" s="57">
        <v>369.17430819650002</v>
      </c>
      <c r="J44" s="57">
        <v>255.21807765989999</v>
      </c>
      <c r="K44" s="57">
        <v>255.21807765989999</v>
      </c>
    </row>
    <row r="45" spans="1:11" customFormat="1" x14ac:dyDescent="0.3">
      <c r="A45" s="58" t="s">
        <v>40</v>
      </c>
      <c r="B45" s="59">
        <v>77.301206054800005</v>
      </c>
      <c r="C45" s="60">
        <v>5.1609985248484397E-2</v>
      </c>
      <c r="D45" s="59">
        <v>77.301206054800005</v>
      </c>
      <c r="E45" s="61">
        <v>0.243945689216368</v>
      </c>
      <c r="F45" s="59">
        <v>0</v>
      </c>
      <c r="G45" s="62">
        <v>0</v>
      </c>
      <c r="H45" s="59">
        <v>0</v>
      </c>
      <c r="I45" s="62">
        <v>0</v>
      </c>
      <c r="J45" s="59">
        <v>0</v>
      </c>
      <c r="K45" s="62">
        <v>0</v>
      </c>
    </row>
    <row r="46" spans="1:11" customFormat="1" x14ac:dyDescent="0.3">
      <c r="A46" s="58" t="s">
        <v>41</v>
      </c>
      <c r="B46" s="63">
        <v>118.65721930079999</v>
      </c>
      <c r="C46" s="64">
        <v>7.9221239231366494E-2</v>
      </c>
      <c r="D46" s="63">
        <v>118.65721930079999</v>
      </c>
      <c r="E46" s="61">
        <v>0.37445621640510002</v>
      </c>
      <c r="F46" s="63">
        <v>0</v>
      </c>
      <c r="G46" s="62">
        <v>0</v>
      </c>
      <c r="H46" s="63">
        <v>0</v>
      </c>
      <c r="I46" s="62">
        <v>0</v>
      </c>
      <c r="J46" s="63">
        <v>0</v>
      </c>
      <c r="K46" s="62">
        <v>0</v>
      </c>
    </row>
    <row r="47" spans="1:11" customFormat="1" x14ac:dyDescent="0.3">
      <c r="A47" s="58" t="s">
        <v>42</v>
      </c>
      <c r="B47" s="59">
        <v>120.9203286946</v>
      </c>
      <c r="C47" s="60">
        <v>8.0732199388274403E-2</v>
      </c>
      <c r="D47" s="59">
        <v>120.9203286946</v>
      </c>
      <c r="E47" s="61">
        <v>0.38159809437853298</v>
      </c>
      <c r="F47" s="59">
        <v>0</v>
      </c>
      <c r="G47" s="62">
        <v>0</v>
      </c>
      <c r="H47" s="59">
        <v>0</v>
      </c>
      <c r="I47" s="62">
        <v>0</v>
      </c>
      <c r="J47" s="59">
        <v>0</v>
      </c>
      <c r="K47" s="62">
        <v>0</v>
      </c>
    </row>
    <row r="48" spans="1:11" customFormat="1" x14ac:dyDescent="0.3">
      <c r="A48" s="58" t="s">
        <v>43</v>
      </c>
      <c r="B48" s="63">
        <v>131.82818501450001</v>
      </c>
      <c r="C48" s="64">
        <v>8.8014806381023505E-2</v>
      </c>
      <c r="D48" s="63">
        <v>0</v>
      </c>
      <c r="E48" s="62">
        <v>0</v>
      </c>
      <c r="F48" s="63">
        <v>131.82818501450001</v>
      </c>
      <c r="G48" s="61">
        <v>0.236877634614126</v>
      </c>
      <c r="H48" s="63">
        <v>0</v>
      </c>
      <c r="I48" s="62">
        <v>0</v>
      </c>
      <c r="J48" s="63">
        <v>0</v>
      </c>
      <c r="K48" s="62">
        <v>0</v>
      </c>
    </row>
    <row r="49" spans="1:11" customFormat="1" x14ac:dyDescent="0.3">
      <c r="A49" s="58" t="s">
        <v>44</v>
      </c>
      <c r="B49" s="59">
        <v>249.3189797423</v>
      </c>
      <c r="C49" s="60">
        <v>0.166457284735576</v>
      </c>
      <c r="D49" s="59">
        <v>0</v>
      </c>
      <c r="E49" s="62">
        <v>0</v>
      </c>
      <c r="F49" s="59">
        <v>249.31897974229901</v>
      </c>
      <c r="G49" s="61">
        <v>0.44799289453364899</v>
      </c>
      <c r="H49" s="59">
        <v>0</v>
      </c>
      <c r="I49" s="62">
        <v>0</v>
      </c>
      <c r="J49" s="59">
        <v>0</v>
      </c>
      <c r="K49" s="62">
        <v>0</v>
      </c>
    </row>
    <row r="50" spans="1:11" customFormat="1" x14ac:dyDescent="0.3">
      <c r="A50" s="58" t="s">
        <v>45</v>
      </c>
      <c r="B50" s="63">
        <v>175.3772417337</v>
      </c>
      <c r="C50" s="64">
        <v>0.117090241158457</v>
      </c>
      <c r="D50" s="63">
        <v>0</v>
      </c>
      <c r="E50" s="62">
        <v>0</v>
      </c>
      <c r="F50" s="63">
        <v>175.3772417337</v>
      </c>
      <c r="G50" s="61">
        <v>0.31512947085222498</v>
      </c>
      <c r="H50" s="63">
        <v>0</v>
      </c>
      <c r="I50" s="62">
        <v>0</v>
      </c>
      <c r="J50" s="63">
        <v>0</v>
      </c>
      <c r="K50" s="62">
        <v>0</v>
      </c>
    </row>
    <row r="51" spans="1:11" customFormat="1" x14ac:dyDescent="0.3">
      <c r="A51" s="58" t="s">
        <v>46</v>
      </c>
      <c r="B51" s="59">
        <v>101.34779128309999</v>
      </c>
      <c r="C51" s="60">
        <v>6.7664636556630797E-2</v>
      </c>
      <c r="D51" s="59">
        <v>0</v>
      </c>
      <c r="E51" s="62">
        <v>0</v>
      </c>
      <c r="F51" s="59">
        <v>0</v>
      </c>
      <c r="G51" s="62">
        <v>0</v>
      </c>
      <c r="H51" s="59">
        <v>101.34779128309999</v>
      </c>
      <c r="I51" s="61">
        <v>0.27452558055355197</v>
      </c>
      <c r="J51" s="59">
        <v>0</v>
      </c>
      <c r="K51" s="62">
        <v>0</v>
      </c>
    </row>
    <row r="52" spans="1:11" customFormat="1" x14ac:dyDescent="0.3">
      <c r="A52" s="58" t="s">
        <v>47</v>
      </c>
      <c r="B52" s="63">
        <v>159.04680427509999</v>
      </c>
      <c r="C52" s="64">
        <v>0.10618725944117099</v>
      </c>
      <c r="D52" s="63">
        <v>0</v>
      </c>
      <c r="E52" s="62">
        <v>0</v>
      </c>
      <c r="F52" s="63">
        <v>0</v>
      </c>
      <c r="G52" s="62">
        <v>0</v>
      </c>
      <c r="H52" s="63">
        <v>159.04680427509999</v>
      </c>
      <c r="I52" s="61">
        <v>0.43081764018758401</v>
      </c>
      <c r="J52" s="63">
        <v>0</v>
      </c>
      <c r="K52" s="62">
        <v>0</v>
      </c>
    </row>
    <row r="53" spans="1:11" customFormat="1" x14ac:dyDescent="0.3">
      <c r="A53" s="58" t="s">
        <v>48</v>
      </c>
      <c r="B53" s="59">
        <v>108.7797126383</v>
      </c>
      <c r="C53" s="60">
        <v>7.2626542988438E-2</v>
      </c>
      <c r="D53" s="59">
        <v>0</v>
      </c>
      <c r="E53" s="62">
        <v>0</v>
      </c>
      <c r="F53" s="59">
        <v>0</v>
      </c>
      <c r="G53" s="62">
        <v>0</v>
      </c>
      <c r="H53" s="59">
        <v>108.7797126383</v>
      </c>
      <c r="I53" s="61">
        <v>0.29465677925886402</v>
      </c>
      <c r="J53" s="59">
        <v>0</v>
      </c>
      <c r="K53" s="62">
        <v>0</v>
      </c>
    </row>
    <row r="54" spans="1:11" customFormat="1" x14ac:dyDescent="0.3">
      <c r="A54" s="58" t="s">
        <v>49</v>
      </c>
      <c r="B54" s="63">
        <v>83.669181208300202</v>
      </c>
      <c r="C54" s="64">
        <v>5.5861550269369897E-2</v>
      </c>
      <c r="D54" s="63">
        <v>0</v>
      </c>
      <c r="E54" s="62">
        <v>0</v>
      </c>
      <c r="F54" s="63">
        <v>0</v>
      </c>
      <c r="G54" s="62">
        <v>0</v>
      </c>
      <c r="H54" s="63">
        <v>0</v>
      </c>
      <c r="I54" s="62">
        <v>0</v>
      </c>
      <c r="J54" s="63">
        <v>83.669181208300202</v>
      </c>
      <c r="K54" s="61">
        <v>0.32783407028007</v>
      </c>
    </row>
    <row r="55" spans="1:11" customFormat="1" x14ac:dyDescent="0.3">
      <c r="A55" s="58" t="s">
        <v>50</v>
      </c>
      <c r="B55" s="59">
        <v>70.650828157099895</v>
      </c>
      <c r="C55" s="60">
        <v>4.7169874638129598E-2</v>
      </c>
      <c r="D55" s="59">
        <v>0</v>
      </c>
      <c r="E55" s="62">
        <v>0</v>
      </c>
      <c r="F55" s="59">
        <v>0</v>
      </c>
      <c r="G55" s="62">
        <v>0</v>
      </c>
      <c r="H55" s="59">
        <v>0</v>
      </c>
      <c r="I55" s="62">
        <v>0</v>
      </c>
      <c r="J55" s="59">
        <v>70.650828157099994</v>
      </c>
      <c r="K55" s="61">
        <v>0.27682532838151203</v>
      </c>
    </row>
    <row r="56" spans="1:11" customFormat="1" x14ac:dyDescent="0.3">
      <c r="A56" s="58" t="s">
        <v>51</v>
      </c>
      <c r="B56" s="63">
        <v>100.89806829450001</v>
      </c>
      <c r="C56" s="64">
        <v>6.73643799630778E-2</v>
      </c>
      <c r="D56" s="63">
        <v>0</v>
      </c>
      <c r="E56" s="62">
        <v>0</v>
      </c>
      <c r="F56" s="63">
        <v>0</v>
      </c>
      <c r="G56" s="62">
        <v>0</v>
      </c>
      <c r="H56" s="63">
        <v>0</v>
      </c>
      <c r="I56" s="62">
        <v>0</v>
      </c>
      <c r="J56" s="63">
        <v>100.89806829450001</v>
      </c>
      <c r="K56" s="61">
        <v>0.39534060133841797</v>
      </c>
    </row>
    <row r="57" spans="1:11" customFormat="1" x14ac:dyDescent="0.3">
      <c r="A57" s="65" t="s">
        <v>1</v>
      </c>
    </row>
    <row r="58" spans="1:11" customFormat="1" x14ac:dyDescent="0.3">
      <c r="A58" s="65" t="s">
        <v>1</v>
      </c>
    </row>
    <row r="59" spans="1:11" customFormat="1" x14ac:dyDescent="0.3">
      <c r="A59" s="53" t="s">
        <v>52</v>
      </c>
    </row>
    <row r="60" spans="1:11" customFormat="1" x14ac:dyDescent="0.3">
      <c r="A60" s="54" t="s">
        <v>1</v>
      </c>
    </row>
    <row r="61" spans="1:11" customFormat="1" x14ac:dyDescent="0.3">
      <c r="A61" s="114" t="s">
        <v>1</v>
      </c>
      <c r="B61" s="113" t="s">
        <v>504</v>
      </c>
      <c r="C61" s="113" t="s">
        <v>1</v>
      </c>
      <c r="D61" s="113" t="s">
        <v>389</v>
      </c>
      <c r="E61" s="113" t="s">
        <v>1</v>
      </c>
      <c r="F61" s="113" t="s">
        <v>390</v>
      </c>
      <c r="G61" s="113" t="s">
        <v>1</v>
      </c>
      <c r="H61" s="113" t="s">
        <v>391</v>
      </c>
      <c r="I61" s="113" t="s">
        <v>1</v>
      </c>
      <c r="J61" s="113" t="s">
        <v>392</v>
      </c>
      <c r="K61" s="113" t="s">
        <v>1</v>
      </c>
    </row>
    <row r="62" spans="1:11" customFormat="1" x14ac:dyDescent="0.3">
      <c r="A62" s="115" t="s">
        <v>1</v>
      </c>
      <c r="B62" s="55" t="s">
        <v>14</v>
      </c>
      <c r="C62" s="55" t="s">
        <v>15</v>
      </c>
      <c r="D62" s="55" t="s">
        <v>14</v>
      </c>
      <c r="E62" s="55" t="s">
        <v>15</v>
      </c>
      <c r="F62" s="55" t="s">
        <v>14</v>
      </c>
      <c r="G62" s="55" t="s">
        <v>15</v>
      </c>
      <c r="H62" s="55" t="s">
        <v>14</v>
      </c>
      <c r="I62" s="55" t="s">
        <v>15</v>
      </c>
      <c r="J62" s="55" t="s">
        <v>14</v>
      </c>
      <c r="K62" s="55" t="s">
        <v>15</v>
      </c>
    </row>
    <row r="63" spans="1:11" customFormat="1" x14ac:dyDescent="0.3">
      <c r="A63" s="56" t="s">
        <v>16</v>
      </c>
      <c r="B63" s="57">
        <v>1497.7955463971</v>
      </c>
      <c r="C63" s="57">
        <v>1497.7955463971</v>
      </c>
      <c r="D63" s="57">
        <v>316.87875405019997</v>
      </c>
      <c r="E63" s="57">
        <v>316.87875405019997</v>
      </c>
      <c r="F63" s="57">
        <v>556.52440649050004</v>
      </c>
      <c r="G63" s="57">
        <v>556.52440649050004</v>
      </c>
      <c r="H63" s="57">
        <v>369.17430819650002</v>
      </c>
      <c r="I63" s="57">
        <v>369.17430819650002</v>
      </c>
      <c r="J63" s="57">
        <v>255.21807765989999</v>
      </c>
      <c r="K63" s="57">
        <v>255.21807765989999</v>
      </c>
    </row>
    <row r="64" spans="1:11" customFormat="1" x14ac:dyDescent="0.3">
      <c r="A64" s="58" t="s">
        <v>53</v>
      </c>
      <c r="B64" s="59">
        <v>614.76560868219997</v>
      </c>
      <c r="C64" s="60">
        <v>0.41044694662165299</v>
      </c>
      <c r="D64" s="59">
        <v>147.02175590190001</v>
      </c>
      <c r="E64" s="61">
        <v>0.46396848644074401</v>
      </c>
      <c r="F64" s="59">
        <v>175.7417819536</v>
      </c>
      <c r="G64" s="62">
        <v>0.31578450092035598</v>
      </c>
      <c r="H64" s="59">
        <v>146.77649382449999</v>
      </c>
      <c r="I64" s="60">
        <v>0.397580466911515</v>
      </c>
      <c r="J64" s="59">
        <v>145.2255770022</v>
      </c>
      <c r="K64" s="61">
        <v>0.56902543242146597</v>
      </c>
    </row>
    <row r="65" spans="1:11" customFormat="1" x14ac:dyDescent="0.3">
      <c r="A65" s="58" t="s">
        <v>54</v>
      </c>
      <c r="B65" s="63">
        <v>82.602865417699903</v>
      </c>
      <c r="C65" s="64">
        <v>5.5149626807476197E-2</v>
      </c>
      <c r="D65" s="63">
        <v>15.565121446299999</v>
      </c>
      <c r="E65" s="64">
        <v>4.9120116913342102E-2</v>
      </c>
      <c r="F65" s="63">
        <v>23.663083951099999</v>
      </c>
      <c r="G65" s="64">
        <v>4.2519400182863203E-2</v>
      </c>
      <c r="H65" s="63">
        <v>32.131740967999903</v>
      </c>
      <c r="I65" s="61">
        <v>8.7036774376231196E-2</v>
      </c>
      <c r="J65" s="63">
        <v>11.2429190523</v>
      </c>
      <c r="K65" s="64">
        <v>4.4052204904082702E-2</v>
      </c>
    </row>
    <row r="66" spans="1:11" customFormat="1" ht="25.5" customHeight="1" x14ac:dyDescent="0.3">
      <c r="A66" s="66" t="s">
        <v>55</v>
      </c>
      <c r="B66" s="59">
        <v>403.82287973730001</v>
      </c>
      <c r="C66" s="60">
        <v>0.26961148382947397</v>
      </c>
      <c r="D66" s="59">
        <v>97.984917385700001</v>
      </c>
      <c r="E66" s="60">
        <v>0.30921895562041102</v>
      </c>
      <c r="F66" s="59">
        <v>152.48405851269999</v>
      </c>
      <c r="G66" s="60">
        <v>0.27399347941320301</v>
      </c>
      <c r="H66" s="59">
        <v>106.2624373516</v>
      </c>
      <c r="I66" s="60">
        <v>0.28783811601277498</v>
      </c>
      <c r="J66" s="59">
        <v>47.091466487300004</v>
      </c>
      <c r="K66" s="62">
        <v>0.184514619493582</v>
      </c>
    </row>
    <row r="67" spans="1:11" customFormat="1" ht="25.5" customHeight="1" x14ac:dyDescent="0.3">
      <c r="A67" s="66" t="s">
        <v>56</v>
      </c>
      <c r="B67" s="63">
        <v>19.402345122100002</v>
      </c>
      <c r="C67" s="64">
        <v>1.2953934312845101E-2</v>
      </c>
      <c r="D67" s="63">
        <v>0.74275649730000104</v>
      </c>
      <c r="E67" s="64">
        <v>2.34397695587484E-3</v>
      </c>
      <c r="F67" s="63">
        <v>7.1525725682000099</v>
      </c>
      <c r="G67" s="64">
        <v>1.2852217233930201E-2</v>
      </c>
      <c r="H67" s="63">
        <v>8.4763385972999998</v>
      </c>
      <c r="I67" s="64">
        <v>2.2960261342965201E-2</v>
      </c>
      <c r="J67" s="63">
        <v>3.0306774593000001</v>
      </c>
      <c r="K67" s="64">
        <v>1.18748541917107E-2</v>
      </c>
    </row>
    <row r="68" spans="1:11" customFormat="1" ht="25.5" customHeight="1" x14ac:dyDescent="0.3">
      <c r="A68" s="66" t="s">
        <v>57</v>
      </c>
      <c r="B68" s="59">
        <v>154.5990064609</v>
      </c>
      <c r="C68" s="60">
        <v>0.103217696722883</v>
      </c>
      <c r="D68" s="59">
        <v>28.720513851100002</v>
      </c>
      <c r="E68" s="60">
        <v>9.0635656332295797E-2</v>
      </c>
      <c r="F68" s="59">
        <v>70.4852639912</v>
      </c>
      <c r="G68" s="60">
        <v>0.12665260169933501</v>
      </c>
      <c r="H68" s="59">
        <v>29.241788508899901</v>
      </c>
      <c r="I68" s="60">
        <v>7.9208622755339506E-2</v>
      </c>
      <c r="J68" s="59">
        <v>26.151440109700001</v>
      </c>
      <c r="K68" s="60">
        <v>0.102467036620145</v>
      </c>
    </row>
    <row r="69" spans="1:11" customFormat="1" ht="25.5" customHeight="1" x14ac:dyDescent="0.3">
      <c r="A69" s="66" t="s">
        <v>58</v>
      </c>
      <c r="B69" s="63">
        <v>25.673491881299999</v>
      </c>
      <c r="C69" s="64">
        <v>1.7140852062924601E-2</v>
      </c>
      <c r="D69" s="63">
        <v>4.6728013319000103</v>
      </c>
      <c r="E69" s="64">
        <v>1.47463383776109E-2</v>
      </c>
      <c r="F69" s="63">
        <v>10.946425145099999</v>
      </c>
      <c r="G69" s="64">
        <v>1.96692634095408E-2</v>
      </c>
      <c r="H69" s="63">
        <v>1.8968569262999999</v>
      </c>
      <c r="I69" s="64">
        <v>5.13810653717095E-3</v>
      </c>
      <c r="J69" s="63">
        <v>8.1574084780000007</v>
      </c>
      <c r="K69" s="64">
        <v>3.1962502628322599E-2</v>
      </c>
    </row>
    <row r="70" spans="1:11" customFormat="1" ht="25.5" customHeight="1" x14ac:dyDescent="0.3">
      <c r="A70" s="66" t="s">
        <v>59</v>
      </c>
      <c r="B70" s="59">
        <v>21.4386817603</v>
      </c>
      <c r="C70" s="60">
        <v>1.43134901234485E-2</v>
      </c>
      <c r="D70" s="59">
        <v>0.42384980230000102</v>
      </c>
      <c r="E70" s="62">
        <v>1.3375772180449E-3</v>
      </c>
      <c r="F70" s="59">
        <v>10.043765496000001</v>
      </c>
      <c r="G70" s="60">
        <v>1.8047304626471E-2</v>
      </c>
      <c r="H70" s="59">
        <v>8.8371471373999793</v>
      </c>
      <c r="I70" s="60">
        <v>2.3937600589194499E-2</v>
      </c>
      <c r="J70" s="59">
        <v>2.1339193245999999</v>
      </c>
      <c r="K70" s="60">
        <v>8.3611605579273704E-3</v>
      </c>
    </row>
    <row r="71" spans="1:11" customFormat="1" ht="25.5" customHeight="1" x14ac:dyDescent="0.3">
      <c r="A71" s="66" t="s">
        <v>60</v>
      </c>
      <c r="B71" s="63">
        <v>91.782483384399896</v>
      </c>
      <c r="C71" s="64">
        <v>6.1278379152067797E-2</v>
      </c>
      <c r="D71" s="63">
        <v>2.8953782293999999</v>
      </c>
      <c r="E71" s="62">
        <v>9.1371800488123395E-3</v>
      </c>
      <c r="F71" s="63">
        <v>66.065679372999995</v>
      </c>
      <c r="G71" s="61">
        <v>0.118711198650958</v>
      </c>
      <c r="H71" s="63">
        <v>21.7223085816</v>
      </c>
      <c r="I71" s="64">
        <v>5.8840249983045601E-2</v>
      </c>
      <c r="J71" s="63">
        <v>1.0991172004</v>
      </c>
      <c r="K71" s="62">
        <v>4.3065805152904101E-3</v>
      </c>
    </row>
    <row r="72" spans="1:11" customFormat="1" x14ac:dyDescent="0.3">
      <c r="A72" s="58" t="s">
        <v>61</v>
      </c>
      <c r="B72" s="59">
        <v>28.213277445100001</v>
      </c>
      <c r="C72" s="60">
        <v>1.88365344742586E-2</v>
      </c>
      <c r="D72" s="59">
        <v>3.4565056766</v>
      </c>
      <c r="E72" s="60">
        <v>1.0907975471439801E-2</v>
      </c>
      <c r="F72" s="59">
        <v>22.381096281200101</v>
      </c>
      <c r="G72" s="61">
        <v>4.02158396292761E-2</v>
      </c>
      <c r="H72" s="59">
        <v>1.9918900753</v>
      </c>
      <c r="I72" s="60">
        <v>5.3955273459597797E-3</v>
      </c>
      <c r="J72" s="59">
        <v>0.38378541199999999</v>
      </c>
      <c r="K72" s="62">
        <v>1.5037548104700801E-3</v>
      </c>
    </row>
    <row r="73" spans="1:11" customFormat="1" x14ac:dyDescent="0.3">
      <c r="A73" s="58" t="s">
        <v>62</v>
      </c>
      <c r="B73" s="63">
        <v>22.992888693800001</v>
      </c>
      <c r="C73" s="64">
        <v>1.53511530656562E-2</v>
      </c>
      <c r="D73" s="63">
        <v>6.9473493954999999</v>
      </c>
      <c r="E73" s="64">
        <v>2.1924314289620699E-2</v>
      </c>
      <c r="F73" s="63">
        <v>9.1675830106999996</v>
      </c>
      <c r="G73" s="64">
        <v>1.6472921769077001E-2</v>
      </c>
      <c r="H73" s="63">
        <v>0.58546749060000003</v>
      </c>
      <c r="I73" s="64">
        <v>1.5858836262472901E-3</v>
      </c>
      <c r="J73" s="63">
        <v>6.2924887970000096</v>
      </c>
      <c r="K73" s="64">
        <v>2.4655341246576101E-2</v>
      </c>
    </row>
    <row r="74" spans="1:11" customFormat="1" x14ac:dyDescent="0.3">
      <c r="A74" s="58" t="s">
        <v>63</v>
      </c>
      <c r="B74" s="59">
        <v>32.502017811999998</v>
      </c>
      <c r="C74" s="60">
        <v>2.1699902827313499E-2</v>
      </c>
      <c r="D74" s="59">
        <v>8.4478045321999993</v>
      </c>
      <c r="E74" s="60">
        <v>2.6659422331803601E-2</v>
      </c>
      <c r="F74" s="59">
        <v>8.3930962076999993</v>
      </c>
      <c r="G74" s="60">
        <v>1.50812724649899E-2</v>
      </c>
      <c r="H74" s="59">
        <v>11.251838735</v>
      </c>
      <c r="I74" s="60">
        <v>3.0478390519556399E-2</v>
      </c>
      <c r="J74" s="59">
        <v>4.4092783370999902</v>
      </c>
      <c r="K74" s="60">
        <v>1.72765126104262E-2</v>
      </c>
    </row>
    <row r="75" spans="1:11" customFormat="1" x14ac:dyDescent="0.3">
      <c r="A75" s="65" t="s">
        <v>1</v>
      </c>
    </row>
    <row r="76" spans="1:11" customFormat="1" x14ac:dyDescent="0.3">
      <c r="A76" s="65" t="s">
        <v>1</v>
      </c>
    </row>
    <row r="77" spans="1:11" customFormat="1" x14ac:dyDescent="0.3">
      <c r="A77" s="53" t="s">
        <v>64</v>
      </c>
    </row>
    <row r="78" spans="1:11" customFormat="1" x14ac:dyDescent="0.3">
      <c r="A78" s="54" t="s">
        <v>1</v>
      </c>
    </row>
    <row r="79" spans="1:11" customFormat="1" x14ac:dyDescent="0.3">
      <c r="A79" s="114" t="s">
        <v>1</v>
      </c>
      <c r="B79" s="113" t="s">
        <v>504</v>
      </c>
      <c r="C79" s="113" t="s">
        <v>1</v>
      </c>
      <c r="D79" s="113" t="s">
        <v>389</v>
      </c>
      <c r="E79" s="113" t="s">
        <v>1</v>
      </c>
      <c r="F79" s="113" t="s">
        <v>390</v>
      </c>
      <c r="G79" s="113" t="s">
        <v>1</v>
      </c>
      <c r="H79" s="113" t="s">
        <v>391</v>
      </c>
      <c r="I79" s="113" t="s">
        <v>1</v>
      </c>
      <c r="J79" s="113" t="s">
        <v>392</v>
      </c>
      <c r="K79" s="113" t="s">
        <v>1</v>
      </c>
    </row>
    <row r="80" spans="1:11" customFormat="1" x14ac:dyDescent="0.3">
      <c r="A80" s="115" t="s">
        <v>1</v>
      </c>
      <c r="B80" s="55" t="s">
        <v>14</v>
      </c>
      <c r="C80" s="55" t="s">
        <v>15</v>
      </c>
      <c r="D80" s="55" t="s">
        <v>14</v>
      </c>
      <c r="E80" s="55" t="s">
        <v>15</v>
      </c>
      <c r="F80" s="55" t="s">
        <v>14</v>
      </c>
      <c r="G80" s="55" t="s">
        <v>15</v>
      </c>
      <c r="H80" s="55" t="s">
        <v>14</v>
      </c>
      <c r="I80" s="55" t="s">
        <v>15</v>
      </c>
      <c r="J80" s="55" t="s">
        <v>14</v>
      </c>
      <c r="K80" s="55" t="s">
        <v>15</v>
      </c>
    </row>
    <row r="81" spans="1:11" customFormat="1" x14ac:dyDescent="0.3">
      <c r="A81" s="56" t="s">
        <v>16</v>
      </c>
      <c r="B81" s="57">
        <v>119.9957608295</v>
      </c>
      <c r="C81" s="57">
        <v>119.9957608295</v>
      </c>
      <c r="D81" s="57">
        <v>6.3518839060000003</v>
      </c>
      <c r="E81" s="57">
        <v>6.3518839060000003</v>
      </c>
      <c r="F81" s="57">
        <v>88.446775654199996</v>
      </c>
      <c r="G81" s="57">
        <v>88.446775654199996</v>
      </c>
      <c r="H81" s="57">
        <v>23.714198656899999</v>
      </c>
      <c r="I81" s="57">
        <v>23.714198656899999</v>
      </c>
      <c r="J81" s="57">
        <v>1.4829026124</v>
      </c>
      <c r="K81" s="57">
        <v>1.4829026124</v>
      </c>
    </row>
    <row r="82" spans="1:11" customFormat="1" x14ac:dyDescent="0.3">
      <c r="A82" s="58" t="s">
        <v>65</v>
      </c>
      <c r="B82" s="59">
        <v>18.7768133973</v>
      </c>
      <c r="C82" s="60">
        <v>0.15647897281954501</v>
      </c>
      <c r="D82" s="67">
        <v>2.2439102572</v>
      </c>
      <c r="E82" s="68">
        <v>35.326688749465298</v>
      </c>
      <c r="F82" s="59">
        <v>13.2552299166999</v>
      </c>
      <c r="G82" s="60">
        <v>0.14986673984051099</v>
      </c>
      <c r="H82" s="67">
        <v>2.8938878114</v>
      </c>
      <c r="I82" s="68">
        <v>12.2031861724241</v>
      </c>
      <c r="J82" s="67">
        <v>0.38378541199999999</v>
      </c>
      <c r="K82" s="68">
        <v>25.880688913135302</v>
      </c>
    </row>
    <row r="83" spans="1:11" customFormat="1" x14ac:dyDescent="0.3">
      <c r="A83" s="58" t="s">
        <v>66</v>
      </c>
      <c r="B83" s="63">
        <v>101.2189474322</v>
      </c>
      <c r="C83" s="64">
        <v>0.84352102718045496</v>
      </c>
      <c r="D83" s="70">
        <v>4.1079736487999998</v>
      </c>
      <c r="E83" s="71">
        <v>64.673311250534695</v>
      </c>
      <c r="F83" s="63">
        <v>75.191545737499993</v>
      </c>
      <c r="G83" s="64">
        <v>0.85013326015948898</v>
      </c>
      <c r="H83" s="70">
        <v>20.8203108455</v>
      </c>
      <c r="I83" s="71">
        <v>87.796813827575903</v>
      </c>
      <c r="J83" s="70">
        <v>1.0991172004</v>
      </c>
      <c r="K83" s="71">
        <v>74.119311086864698</v>
      </c>
    </row>
    <row r="84" spans="1:11" customFormat="1" x14ac:dyDescent="0.3">
      <c r="A84" s="65" t="s">
        <v>1</v>
      </c>
    </row>
    <row r="85" spans="1:11" customFormat="1" x14ac:dyDescent="0.3">
      <c r="A85" s="65" t="s">
        <v>1</v>
      </c>
    </row>
    <row r="86" spans="1:11" customFormat="1" x14ac:dyDescent="0.3">
      <c r="A86" s="53" t="s">
        <v>67</v>
      </c>
    </row>
    <row r="87" spans="1:11" customFormat="1" x14ac:dyDescent="0.3">
      <c r="A87" s="54" t="s">
        <v>1</v>
      </c>
    </row>
    <row r="88" spans="1:11" customFormat="1" x14ac:dyDescent="0.3">
      <c r="A88" s="114" t="s">
        <v>1</v>
      </c>
      <c r="B88" s="113" t="s">
        <v>504</v>
      </c>
      <c r="C88" s="113" t="s">
        <v>1</v>
      </c>
      <c r="D88" s="113" t="s">
        <v>389</v>
      </c>
      <c r="E88" s="113" t="s">
        <v>1</v>
      </c>
      <c r="F88" s="113" t="s">
        <v>390</v>
      </c>
      <c r="G88" s="113" t="s">
        <v>1</v>
      </c>
      <c r="H88" s="113" t="s">
        <v>391</v>
      </c>
      <c r="I88" s="113" t="s">
        <v>1</v>
      </c>
      <c r="J88" s="113" t="s">
        <v>392</v>
      </c>
      <c r="K88" s="113" t="s">
        <v>1</v>
      </c>
    </row>
    <row r="89" spans="1:11" customFormat="1" x14ac:dyDescent="0.3">
      <c r="A89" s="115" t="s">
        <v>1</v>
      </c>
      <c r="B89" s="55" t="s">
        <v>14</v>
      </c>
      <c r="C89" s="55" t="s">
        <v>15</v>
      </c>
      <c r="D89" s="55" t="s">
        <v>14</v>
      </c>
      <c r="E89" s="55" t="s">
        <v>15</v>
      </c>
      <c r="F89" s="55" t="s">
        <v>14</v>
      </c>
      <c r="G89" s="55" t="s">
        <v>15</v>
      </c>
      <c r="H89" s="55" t="s">
        <v>14</v>
      </c>
      <c r="I89" s="55" t="s">
        <v>15</v>
      </c>
      <c r="J89" s="55" t="s">
        <v>14</v>
      </c>
      <c r="K89" s="55" t="s">
        <v>15</v>
      </c>
    </row>
    <row r="90" spans="1:11" customFormat="1" x14ac:dyDescent="0.3">
      <c r="A90" s="56" t="s">
        <v>16</v>
      </c>
      <c r="B90" s="57">
        <v>1497.7955463971</v>
      </c>
      <c r="C90" s="57">
        <v>1497.7955463971</v>
      </c>
      <c r="D90" s="57">
        <v>316.87875405019997</v>
      </c>
      <c r="E90" s="57">
        <v>316.87875405019997</v>
      </c>
      <c r="F90" s="57">
        <v>556.52440649050004</v>
      </c>
      <c r="G90" s="57">
        <v>556.52440649050004</v>
      </c>
      <c r="H90" s="57">
        <v>369.17430819650002</v>
      </c>
      <c r="I90" s="57">
        <v>369.17430819650002</v>
      </c>
      <c r="J90" s="57">
        <v>255.21807765989999</v>
      </c>
      <c r="K90" s="57">
        <v>255.21807765989999</v>
      </c>
    </row>
    <row r="91" spans="1:11" customFormat="1" ht="22.8" x14ac:dyDescent="0.3">
      <c r="A91" s="66" t="s">
        <v>68</v>
      </c>
      <c r="B91" s="59">
        <v>151.16909811529999</v>
      </c>
      <c r="C91" s="60">
        <v>0.100927725735954</v>
      </c>
      <c r="D91" s="59">
        <v>28.071716185900002</v>
      </c>
      <c r="E91" s="60">
        <v>8.8588192887973996E-2</v>
      </c>
      <c r="F91" s="59">
        <v>91.329056213100003</v>
      </c>
      <c r="G91" s="61">
        <v>0.164106111336662</v>
      </c>
      <c r="H91" s="59">
        <v>15.548342486999999</v>
      </c>
      <c r="I91" s="62">
        <v>4.2116534498181001E-2</v>
      </c>
      <c r="J91" s="59">
        <v>16.219983229299999</v>
      </c>
      <c r="K91" s="62">
        <v>6.3553426066136703E-2</v>
      </c>
    </row>
    <row r="92" spans="1:11" customFormat="1" x14ac:dyDescent="0.3">
      <c r="A92" s="58" t="s">
        <v>69</v>
      </c>
      <c r="B92" s="63">
        <v>59.552086399700002</v>
      </c>
      <c r="C92" s="64">
        <v>3.9759823390415797E-2</v>
      </c>
      <c r="D92" s="63">
        <v>4.1022263031999904</v>
      </c>
      <c r="E92" s="62">
        <v>1.29457284553389E-2</v>
      </c>
      <c r="F92" s="63">
        <v>31.430080424099899</v>
      </c>
      <c r="G92" s="64">
        <v>5.6475655079174902E-2</v>
      </c>
      <c r="H92" s="63">
        <v>18.944817783200001</v>
      </c>
      <c r="I92" s="64">
        <v>5.1316728609175799E-2</v>
      </c>
      <c r="J92" s="63">
        <v>5.0749618892000097</v>
      </c>
      <c r="K92" s="64">
        <v>1.98848057149103E-2</v>
      </c>
    </row>
    <row r="93" spans="1:11" customFormat="1" x14ac:dyDescent="0.3">
      <c r="A93" s="58" t="s">
        <v>70</v>
      </c>
      <c r="B93" s="59">
        <v>137.244974864</v>
      </c>
      <c r="C93" s="60">
        <v>9.1631314563685604E-2</v>
      </c>
      <c r="D93" s="59">
        <v>29.341984807700001</v>
      </c>
      <c r="E93" s="60">
        <v>9.2596882664628399E-2</v>
      </c>
      <c r="F93" s="59">
        <v>38.772927972700003</v>
      </c>
      <c r="G93" s="60">
        <v>6.9669771029820707E-2</v>
      </c>
      <c r="H93" s="59">
        <v>34.922188348799999</v>
      </c>
      <c r="I93" s="60">
        <v>9.4595391860833405E-2</v>
      </c>
      <c r="J93" s="59">
        <v>34.207873734800003</v>
      </c>
      <c r="K93" s="61">
        <v>0.134033897788326</v>
      </c>
    </row>
    <row r="94" spans="1:11" customFormat="1" x14ac:dyDescent="0.3">
      <c r="A94" s="58" t="s">
        <v>71</v>
      </c>
      <c r="B94" s="63">
        <v>75.160892847399793</v>
      </c>
      <c r="C94" s="64">
        <v>5.0181009703358502E-2</v>
      </c>
      <c r="D94" s="63">
        <v>17.137017619800002</v>
      </c>
      <c r="E94" s="64">
        <v>5.4080677233050302E-2</v>
      </c>
      <c r="F94" s="63">
        <v>25.096597337099901</v>
      </c>
      <c r="G94" s="64">
        <v>4.5095232202594197E-2</v>
      </c>
      <c r="H94" s="63">
        <v>15.092991156</v>
      </c>
      <c r="I94" s="64">
        <v>4.0883102699461098E-2</v>
      </c>
      <c r="J94" s="63">
        <v>17.834286734500001</v>
      </c>
      <c r="K94" s="64">
        <v>6.9878618701398304E-2</v>
      </c>
    </row>
    <row r="95" spans="1:11" customFormat="1" ht="25.5" customHeight="1" x14ac:dyDescent="0.3">
      <c r="A95" s="66" t="s">
        <v>72</v>
      </c>
      <c r="B95" s="59">
        <v>137.4290036129</v>
      </c>
      <c r="C95" s="60">
        <v>9.1754180965139806E-2</v>
      </c>
      <c r="D95" s="59">
        <v>31.928603439500002</v>
      </c>
      <c r="E95" s="60">
        <v>0.10075968499434899</v>
      </c>
      <c r="F95" s="59">
        <v>35.787196144600003</v>
      </c>
      <c r="G95" s="60">
        <v>6.4304809864993595E-2</v>
      </c>
      <c r="H95" s="59">
        <v>40.713648533099899</v>
      </c>
      <c r="I95" s="60">
        <v>0.110282995401266</v>
      </c>
      <c r="J95" s="59">
        <v>28.999555495700001</v>
      </c>
      <c r="K95" s="60">
        <v>0.11362657285721101</v>
      </c>
    </row>
    <row r="96" spans="1:11" customFormat="1" ht="22.8" x14ac:dyDescent="0.3">
      <c r="A96" s="66" t="s">
        <v>73</v>
      </c>
      <c r="B96" s="63">
        <v>94.9876661272001</v>
      </c>
      <c r="C96" s="64">
        <v>6.3418312569889695E-2</v>
      </c>
      <c r="D96" s="63">
        <v>15.3070986658</v>
      </c>
      <c r="E96" s="64">
        <v>4.8305853485447102E-2</v>
      </c>
      <c r="F96" s="63">
        <v>24.300763367400101</v>
      </c>
      <c r="G96" s="64">
        <v>4.3665224892189602E-2</v>
      </c>
      <c r="H96" s="63">
        <v>35.249466504900099</v>
      </c>
      <c r="I96" s="61">
        <v>9.5481905761810995E-2</v>
      </c>
      <c r="J96" s="63">
        <v>20.130337589100002</v>
      </c>
      <c r="K96" s="64">
        <v>7.8875045896730694E-2</v>
      </c>
    </row>
    <row r="97" spans="1:11" customFormat="1" x14ac:dyDescent="0.3">
      <c r="A97" s="58" t="s">
        <v>74</v>
      </c>
      <c r="B97" s="59">
        <v>26.4043525405</v>
      </c>
      <c r="C97" s="60">
        <v>1.76288096222578E-2</v>
      </c>
      <c r="D97" s="59">
        <v>2.9547058221000002</v>
      </c>
      <c r="E97" s="60">
        <v>9.3244049477419905E-3</v>
      </c>
      <c r="F97" s="59">
        <v>16.525297250000001</v>
      </c>
      <c r="G97" s="60">
        <v>2.96937511765391E-2</v>
      </c>
      <c r="H97" s="59">
        <v>6.1546732649000004</v>
      </c>
      <c r="I97" s="60">
        <v>1.6671456079831198E-2</v>
      </c>
      <c r="J97" s="59">
        <v>0.76967620349999999</v>
      </c>
      <c r="K97" s="60">
        <v>3.0157589562509698E-3</v>
      </c>
    </row>
    <row r="98" spans="1:11" customFormat="1" x14ac:dyDescent="0.3">
      <c r="A98" s="58" t="s">
        <v>75</v>
      </c>
      <c r="B98" s="63">
        <v>86.065251526100099</v>
      </c>
      <c r="C98" s="64">
        <v>5.7461281503424999E-2</v>
      </c>
      <c r="D98" s="63">
        <v>27.0784088586</v>
      </c>
      <c r="E98" s="61">
        <v>8.5453532344772598E-2</v>
      </c>
      <c r="F98" s="63">
        <v>29.832381906399998</v>
      </c>
      <c r="G98" s="64">
        <v>5.3604804314919603E-2</v>
      </c>
      <c r="H98" s="63">
        <v>9.8597680133999894</v>
      </c>
      <c r="I98" s="62">
        <v>2.67076223737432E-2</v>
      </c>
      <c r="J98" s="63">
        <v>19.294692747700001</v>
      </c>
      <c r="K98" s="64">
        <v>7.5600807453035601E-2</v>
      </c>
    </row>
    <row r="99" spans="1:11" customFormat="1" x14ac:dyDescent="0.3">
      <c r="A99" s="58" t="s">
        <v>76</v>
      </c>
      <c r="B99" s="59">
        <v>360.6288099455</v>
      </c>
      <c r="C99" s="60">
        <v>0.24077305531651599</v>
      </c>
      <c r="D99" s="59">
        <v>84.436741512399905</v>
      </c>
      <c r="E99" s="60">
        <v>0.26646387753412898</v>
      </c>
      <c r="F99" s="59">
        <v>114.9789550412</v>
      </c>
      <c r="G99" s="60">
        <v>0.206601819615188</v>
      </c>
      <c r="H99" s="59">
        <v>100.2898507588</v>
      </c>
      <c r="I99" s="60">
        <v>0.27165988675847602</v>
      </c>
      <c r="J99" s="59">
        <v>60.923262633100002</v>
      </c>
      <c r="K99" s="60">
        <v>0.238710608557617</v>
      </c>
    </row>
    <row r="100" spans="1:11" customFormat="1" x14ac:dyDescent="0.3">
      <c r="A100" s="58" t="s">
        <v>77</v>
      </c>
      <c r="B100" s="63">
        <v>325.98166652539999</v>
      </c>
      <c r="C100" s="64">
        <v>0.21764096395502</v>
      </c>
      <c r="D100" s="63">
        <v>63.710514210099802</v>
      </c>
      <c r="E100" s="64">
        <v>0.20105644002881601</v>
      </c>
      <c r="F100" s="63">
        <v>136.85966008189999</v>
      </c>
      <c r="G100" s="64">
        <v>0.24591852304367201</v>
      </c>
      <c r="H100" s="63">
        <v>83.862550925500003</v>
      </c>
      <c r="I100" s="64">
        <v>0.22716247870873699</v>
      </c>
      <c r="J100" s="63">
        <v>41.548941307899803</v>
      </c>
      <c r="K100" s="62">
        <v>0.162797798999441</v>
      </c>
    </row>
    <row r="101" spans="1:11" customFormat="1" x14ac:dyDescent="0.3">
      <c r="A101" s="58" t="s">
        <v>63</v>
      </c>
      <c r="B101" s="59">
        <v>43.1717438931</v>
      </c>
      <c r="C101" s="60">
        <v>2.8823522674338499E-2</v>
      </c>
      <c r="D101" s="59">
        <v>12.809736625099999</v>
      </c>
      <c r="E101" s="60">
        <v>4.0424725423752098E-2</v>
      </c>
      <c r="F101" s="59">
        <v>11.611490752</v>
      </c>
      <c r="G101" s="60">
        <v>2.0864297444245498E-2</v>
      </c>
      <c r="H101" s="59">
        <v>8.5360104208999896</v>
      </c>
      <c r="I101" s="60">
        <v>2.3121897248484999E-2</v>
      </c>
      <c r="J101" s="59">
        <v>10.214506095100001</v>
      </c>
      <c r="K101" s="60">
        <v>4.0022659008942599E-2</v>
      </c>
    </row>
    <row r="102" spans="1:11" customFormat="1" x14ac:dyDescent="0.3">
      <c r="A102" s="65" t="s">
        <v>1</v>
      </c>
    </row>
    <row r="103" spans="1:11" customFormat="1" x14ac:dyDescent="0.3">
      <c r="A103" s="65" t="s">
        <v>1</v>
      </c>
    </row>
    <row r="104" spans="1:11" customFormat="1" x14ac:dyDescent="0.3">
      <c r="A104" s="53" t="s">
        <v>78</v>
      </c>
    </row>
    <row r="105" spans="1:11" customFormat="1" x14ac:dyDescent="0.3">
      <c r="A105" s="54" t="s">
        <v>1</v>
      </c>
    </row>
    <row r="106" spans="1:11" customFormat="1" x14ac:dyDescent="0.3">
      <c r="A106" s="114" t="s">
        <v>1</v>
      </c>
      <c r="B106" s="113" t="s">
        <v>504</v>
      </c>
      <c r="C106" s="113" t="s">
        <v>1</v>
      </c>
      <c r="D106" s="113" t="s">
        <v>389</v>
      </c>
      <c r="E106" s="113" t="s">
        <v>1</v>
      </c>
      <c r="F106" s="113" t="s">
        <v>390</v>
      </c>
      <c r="G106" s="113" t="s">
        <v>1</v>
      </c>
      <c r="H106" s="113" t="s">
        <v>391</v>
      </c>
      <c r="I106" s="113" t="s">
        <v>1</v>
      </c>
      <c r="J106" s="113" t="s">
        <v>392</v>
      </c>
      <c r="K106" s="113" t="s">
        <v>1</v>
      </c>
    </row>
    <row r="107" spans="1:11" customFormat="1" x14ac:dyDescent="0.3">
      <c r="A107" s="115" t="s">
        <v>1</v>
      </c>
      <c r="B107" s="55" t="s">
        <v>14</v>
      </c>
      <c r="C107" s="55" t="s">
        <v>15</v>
      </c>
      <c r="D107" s="55" t="s">
        <v>14</v>
      </c>
      <c r="E107" s="55" t="s">
        <v>15</v>
      </c>
      <c r="F107" s="55" t="s">
        <v>14</v>
      </c>
      <c r="G107" s="55" t="s">
        <v>15</v>
      </c>
      <c r="H107" s="55" t="s">
        <v>14</v>
      </c>
      <c r="I107" s="55" t="s">
        <v>15</v>
      </c>
      <c r="J107" s="55" t="s">
        <v>14</v>
      </c>
      <c r="K107" s="55" t="s">
        <v>15</v>
      </c>
    </row>
    <row r="108" spans="1:11" customFormat="1" x14ac:dyDescent="0.3">
      <c r="A108" s="56" t="s">
        <v>16</v>
      </c>
      <c r="B108" s="57">
        <v>1497.7955463971</v>
      </c>
      <c r="C108" s="57">
        <v>1497.7955463971</v>
      </c>
      <c r="D108" s="57">
        <v>316.87875405019997</v>
      </c>
      <c r="E108" s="57">
        <v>316.87875405019997</v>
      </c>
      <c r="F108" s="57">
        <v>556.52440649050004</v>
      </c>
      <c r="G108" s="57">
        <v>556.52440649050004</v>
      </c>
      <c r="H108" s="57">
        <v>369.17430819650002</v>
      </c>
      <c r="I108" s="57">
        <v>369.17430819650002</v>
      </c>
      <c r="J108" s="57">
        <v>255.21807765989999</v>
      </c>
      <c r="K108" s="57">
        <v>255.21807765989999</v>
      </c>
    </row>
    <row r="109" spans="1:11" customFormat="1" x14ac:dyDescent="0.3">
      <c r="A109" s="58" t="s">
        <v>79</v>
      </c>
      <c r="B109" s="59">
        <v>93.158989064599993</v>
      </c>
      <c r="C109" s="60">
        <v>6.2197400231754602E-2</v>
      </c>
      <c r="D109" s="59">
        <v>24.5898657776</v>
      </c>
      <c r="E109" s="60">
        <v>7.7600234989892894E-2</v>
      </c>
      <c r="F109" s="59">
        <v>31.222178106199902</v>
      </c>
      <c r="G109" s="60">
        <v>5.6102082392199597E-2</v>
      </c>
      <c r="H109" s="59">
        <v>17.959462913300001</v>
      </c>
      <c r="I109" s="60">
        <v>4.8647651027060999E-2</v>
      </c>
      <c r="J109" s="59">
        <v>19.387482267500001</v>
      </c>
      <c r="K109" s="60">
        <v>7.5964376995799998E-2</v>
      </c>
    </row>
    <row r="110" spans="1:11" customFormat="1" x14ac:dyDescent="0.3">
      <c r="A110" s="58" t="s">
        <v>80</v>
      </c>
      <c r="B110" s="63">
        <v>855.56284865290002</v>
      </c>
      <c r="C110" s="64">
        <v>0.571214709985571</v>
      </c>
      <c r="D110" s="63">
        <v>191.7670735666</v>
      </c>
      <c r="E110" s="64">
        <v>0.60517491663773804</v>
      </c>
      <c r="F110" s="63">
        <v>358.17082366400001</v>
      </c>
      <c r="G110" s="61">
        <v>0.64358511412403596</v>
      </c>
      <c r="H110" s="63">
        <v>162.6054920366</v>
      </c>
      <c r="I110" s="62">
        <v>0.44045722691528699</v>
      </c>
      <c r="J110" s="63">
        <v>143.0194593857</v>
      </c>
      <c r="K110" s="64">
        <v>0.56038138323526498</v>
      </c>
    </row>
    <row r="111" spans="1:11" customFormat="1" x14ac:dyDescent="0.3">
      <c r="A111" s="58" t="s">
        <v>81</v>
      </c>
      <c r="B111" s="59">
        <v>134.4807981722</v>
      </c>
      <c r="C111" s="60">
        <v>8.9785817894631401E-2</v>
      </c>
      <c r="D111" s="59">
        <v>30.0236242561</v>
      </c>
      <c r="E111" s="60">
        <v>9.4747987589422503E-2</v>
      </c>
      <c r="F111" s="59">
        <v>40.1959015515</v>
      </c>
      <c r="G111" s="60">
        <v>7.2226664424260401E-2</v>
      </c>
      <c r="H111" s="59">
        <v>45.4486946990001</v>
      </c>
      <c r="I111" s="60">
        <v>0.123109040065727</v>
      </c>
      <c r="J111" s="59">
        <v>18.812577665599999</v>
      </c>
      <c r="K111" s="60">
        <v>7.3711775584601694E-2</v>
      </c>
    </row>
    <row r="112" spans="1:11" customFormat="1" x14ac:dyDescent="0.3">
      <c r="A112" s="58" t="s">
        <v>82</v>
      </c>
      <c r="B112" s="63">
        <v>181.40272182050001</v>
      </c>
      <c r="C112" s="64">
        <v>0.12111314007900401</v>
      </c>
      <c r="D112" s="63">
        <v>29.344169410799999</v>
      </c>
      <c r="E112" s="64">
        <v>9.2603776793919401E-2</v>
      </c>
      <c r="F112" s="63">
        <v>44.5459026577999</v>
      </c>
      <c r="G112" s="62">
        <v>8.0043035198960999E-2</v>
      </c>
      <c r="H112" s="63">
        <v>74.912598522900097</v>
      </c>
      <c r="I112" s="61">
        <v>0.20291931713467501</v>
      </c>
      <c r="J112" s="63">
        <v>32.600051229000002</v>
      </c>
      <c r="K112" s="64">
        <v>0.1277340991199</v>
      </c>
    </row>
    <row r="113" spans="1:11" customFormat="1" x14ac:dyDescent="0.3">
      <c r="A113" s="58" t="s">
        <v>83</v>
      </c>
      <c r="B113" s="59">
        <v>85.393066313699904</v>
      </c>
      <c r="C113" s="60">
        <v>5.7012498480924399E-2</v>
      </c>
      <c r="D113" s="59">
        <v>15.175014364300001</v>
      </c>
      <c r="E113" s="60">
        <v>4.7889024336090297E-2</v>
      </c>
      <c r="F113" s="59">
        <v>31.213926186399899</v>
      </c>
      <c r="G113" s="60">
        <v>5.60872547948763E-2</v>
      </c>
      <c r="H113" s="59">
        <v>25.806825694499999</v>
      </c>
      <c r="I113" s="60">
        <v>6.9904175674011998E-2</v>
      </c>
      <c r="J113" s="59">
        <v>13.197300068500001</v>
      </c>
      <c r="K113" s="60">
        <v>5.1709895276644699E-2</v>
      </c>
    </row>
    <row r="114" spans="1:11" customFormat="1" x14ac:dyDescent="0.3">
      <c r="A114" s="58" t="s">
        <v>84</v>
      </c>
      <c r="B114" s="63">
        <v>43.331189908799999</v>
      </c>
      <c r="C114" s="64">
        <v>2.8929976466435501E-2</v>
      </c>
      <c r="D114" s="63">
        <v>5.51351432700001</v>
      </c>
      <c r="E114" s="64">
        <v>1.7399444603113198E-2</v>
      </c>
      <c r="F114" s="63">
        <v>13.2567588848</v>
      </c>
      <c r="G114" s="64">
        <v>2.3820624450953499E-2</v>
      </c>
      <c r="H114" s="63">
        <v>21.010373033600001</v>
      </c>
      <c r="I114" s="61">
        <v>5.6911796317139302E-2</v>
      </c>
      <c r="J114" s="63">
        <v>3.5505436634</v>
      </c>
      <c r="K114" s="64">
        <v>1.39118031761504E-2</v>
      </c>
    </row>
    <row r="115" spans="1:11" customFormat="1" x14ac:dyDescent="0.3">
      <c r="A115" s="58" t="s">
        <v>85</v>
      </c>
      <c r="B115" s="59">
        <v>24.128711931400002</v>
      </c>
      <c r="C115" s="60">
        <v>1.61094830261986E-2</v>
      </c>
      <c r="D115" s="59">
        <v>1.1193656596999999</v>
      </c>
      <c r="E115" s="62">
        <v>3.5324730528404902E-3</v>
      </c>
      <c r="F115" s="59">
        <v>7.8148138455999998</v>
      </c>
      <c r="G115" s="60">
        <v>1.40421763258884E-2</v>
      </c>
      <c r="H115" s="59">
        <v>9.2485974898999999</v>
      </c>
      <c r="I115" s="60">
        <v>2.50521157202989E-2</v>
      </c>
      <c r="J115" s="59">
        <v>5.94593493619998</v>
      </c>
      <c r="K115" s="60">
        <v>2.3297467760585E-2</v>
      </c>
    </row>
    <row r="116" spans="1:11" customFormat="1" x14ac:dyDescent="0.3">
      <c r="A116" s="58" t="s">
        <v>86</v>
      </c>
      <c r="B116" s="63">
        <v>14.2735410078</v>
      </c>
      <c r="C116" s="64">
        <v>9.5296991916784292E-3</v>
      </c>
      <c r="D116" s="63">
        <v>5.4645747231999904</v>
      </c>
      <c r="E116" s="64">
        <v>1.72450019237778E-2</v>
      </c>
      <c r="F116" s="63">
        <v>5.8089972232999898</v>
      </c>
      <c r="G116" s="64">
        <v>1.04379918572343E-2</v>
      </c>
      <c r="H116" s="63">
        <v>1.7964735083000001</v>
      </c>
      <c r="I116" s="64">
        <v>4.8661932003778397E-3</v>
      </c>
      <c r="J116" s="63">
        <v>1.203495553</v>
      </c>
      <c r="K116" s="64">
        <v>4.7155576283422996E-3</v>
      </c>
    </row>
    <row r="117" spans="1:11" customFormat="1" x14ac:dyDescent="0.3">
      <c r="A117" s="58" t="s">
        <v>87</v>
      </c>
      <c r="B117" s="59">
        <v>66.063679525200001</v>
      </c>
      <c r="C117" s="60">
        <v>4.4107274643801798E-2</v>
      </c>
      <c r="D117" s="59">
        <v>13.8815519649</v>
      </c>
      <c r="E117" s="60">
        <v>4.38071400732057E-2</v>
      </c>
      <c r="F117" s="59">
        <v>24.295104370899999</v>
      </c>
      <c r="G117" s="60">
        <v>4.3655056431590199E-2</v>
      </c>
      <c r="H117" s="59">
        <v>10.3857902984</v>
      </c>
      <c r="I117" s="60">
        <v>2.8132483945421199E-2</v>
      </c>
      <c r="J117" s="59">
        <v>17.501232891000001</v>
      </c>
      <c r="K117" s="60">
        <v>6.8573641222711104E-2</v>
      </c>
    </row>
    <row r="118" spans="1:11" customFormat="1" x14ac:dyDescent="0.3">
      <c r="A118" s="58" t="s">
        <v>88</v>
      </c>
      <c r="B118" s="63">
        <v>0</v>
      </c>
      <c r="C118" s="64">
        <v>0</v>
      </c>
      <c r="D118" s="63">
        <v>0</v>
      </c>
      <c r="E118" s="64">
        <v>0</v>
      </c>
      <c r="F118" s="63">
        <v>0</v>
      </c>
      <c r="G118" s="64">
        <v>0</v>
      </c>
      <c r="H118" s="63">
        <v>0</v>
      </c>
      <c r="I118" s="64">
        <v>0</v>
      </c>
      <c r="J118" s="63">
        <v>0</v>
      </c>
      <c r="K118" s="64">
        <v>0</v>
      </c>
    </row>
    <row r="119" spans="1:11" customFormat="1" x14ac:dyDescent="0.3">
      <c r="A119" s="65" t="s">
        <v>1</v>
      </c>
    </row>
    <row r="120" spans="1:11" customFormat="1" x14ac:dyDescent="0.3">
      <c r="A120" s="65" t="s">
        <v>1</v>
      </c>
    </row>
    <row r="121" spans="1:11" customFormat="1" x14ac:dyDescent="0.3">
      <c r="A121" s="53" t="s">
        <v>89</v>
      </c>
    </row>
    <row r="122" spans="1:11" customFormat="1" x14ac:dyDescent="0.3">
      <c r="A122" s="54" t="s">
        <v>1</v>
      </c>
    </row>
    <row r="123" spans="1:11" customFormat="1" x14ac:dyDescent="0.3">
      <c r="A123" s="114" t="s">
        <v>1</v>
      </c>
      <c r="B123" s="113" t="s">
        <v>504</v>
      </c>
      <c r="C123" s="113" t="s">
        <v>1</v>
      </c>
      <c r="D123" s="113" t="s">
        <v>389</v>
      </c>
      <c r="E123" s="113" t="s">
        <v>1</v>
      </c>
      <c r="F123" s="113" t="s">
        <v>390</v>
      </c>
      <c r="G123" s="113" t="s">
        <v>1</v>
      </c>
      <c r="H123" s="113" t="s">
        <v>391</v>
      </c>
      <c r="I123" s="113" t="s">
        <v>1</v>
      </c>
      <c r="J123" s="113" t="s">
        <v>392</v>
      </c>
      <c r="K123" s="113" t="s">
        <v>1</v>
      </c>
    </row>
    <row r="124" spans="1:11" customFormat="1" x14ac:dyDescent="0.3">
      <c r="A124" s="115" t="s">
        <v>1</v>
      </c>
      <c r="B124" s="55" t="s">
        <v>14</v>
      </c>
      <c r="C124" s="55" t="s">
        <v>15</v>
      </c>
      <c r="D124" s="55" t="s">
        <v>14</v>
      </c>
      <c r="E124" s="55" t="s">
        <v>15</v>
      </c>
      <c r="F124" s="55" t="s">
        <v>14</v>
      </c>
      <c r="G124" s="55" t="s">
        <v>15</v>
      </c>
      <c r="H124" s="55" t="s">
        <v>14</v>
      </c>
      <c r="I124" s="55" t="s">
        <v>15</v>
      </c>
      <c r="J124" s="55" t="s">
        <v>14</v>
      </c>
      <c r="K124" s="55" t="s">
        <v>15</v>
      </c>
    </row>
    <row r="125" spans="1:11" customFormat="1" x14ac:dyDescent="0.3">
      <c r="A125" s="56" t="s">
        <v>16</v>
      </c>
      <c r="B125" s="57">
        <v>1404.6365573324999</v>
      </c>
      <c r="C125" s="57">
        <v>1404.6365573324999</v>
      </c>
      <c r="D125" s="57">
        <v>292.28888827259999</v>
      </c>
      <c r="E125" s="57">
        <v>292.28888827259999</v>
      </c>
      <c r="F125" s="57">
        <v>525.30222838429995</v>
      </c>
      <c r="G125" s="57">
        <v>525.30222838429995</v>
      </c>
      <c r="H125" s="57">
        <v>351.21484528320002</v>
      </c>
      <c r="I125" s="57">
        <v>351.21484528320002</v>
      </c>
      <c r="J125" s="57">
        <v>235.8305953924</v>
      </c>
      <c r="K125" s="57">
        <v>235.8305953924</v>
      </c>
    </row>
    <row r="126" spans="1:11" customFormat="1" x14ac:dyDescent="0.3">
      <c r="A126" s="58" t="s">
        <v>90</v>
      </c>
      <c r="B126" s="59">
        <v>994.20388410219698</v>
      </c>
      <c r="C126" s="60">
        <v>0.70780151556802795</v>
      </c>
      <c r="D126" s="59">
        <v>211.42033390469999</v>
      </c>
      <c r="E126" s="60">
        <v>0.72332662098164002</v>
      </c>
      <c r="F126" s="59">
        <v>401.11949842849998</v>
      </c>
      <c r="G126" s="61">
        <v>0.76359755728096701</v>
      </c>
      <c r="H126" s="59">
        <v>211.8185343719</v>
      </c>
      <c r="I126" s="62">
        <v>0.60310245200797596</v>
      </c>
      <c r="J126" s="59">
        <v>169.8455173971</v>
      </c>
      <c r="K126" s="60">
        <v>0.72020136791196598</v>
      </c>
    </row>
    <row r="127" spans="1:11" customFormat="1" x14ac:dyDescent="0.3">
      <c r="A127" s="58" t="s">
        <v>91</v>
      </c>
      <c r="B127" s="63">
        <v>101.27642212950001</v>
      </c>
      <c r="C127" s="64">
        <v>7.2101513804987999E-2</v>
      </c>
      <c r="D127" s="63">
        <v>17.739917277100002</v>
      </c>
      <c r="E127" s="64">
        <v>6.0693095046962797E-2</v>
      </c>
      <c r="F127" s="63">
        <v>43.2013918221</v>
      </c>
      <c r="G127" s="64">
        <v>8.2241021430609199E-2</v>
      </c>
      <c r="H127" s="63">
        <v>20.239913391799998</v>
      </c>
      <c r="I127" s="64">
        <v>5.7628296934543501E-2</v>
      </c>
      <c r="J127" s="63">
        <v>20.095199638499999</v>
      </c>
      <c r="K127" s="64">
        <v>8.5210316350444099E-2</v>
      </c>
    </row>
    <row r="128" spans="1:11" customFormat="1" x14ac:dyDescent="0.3">
      <c r="A128" s="58" t="s">
        <v>92</v>
      </c>
      <c r="B128" s="59">
        <v>138.44412207869999</v>
      </c>
      <c r="C128" s="60">
        <v>9.8562237580954601E-2</v>
      </c>
      <c r="D128" s="59">
        <v>23.4486464654</v>
      </c>
      <c r="E128" s="60">
        <v>8.0224214488546997E-2</v>
      </c>
      <c r="F128" s="59">
        <v>49.863311670899897</v>
      </c>
      <c r="G128" s="60">
        <v>9.4923091844226995E-2</v>
      </c>
      <c r="H128" s="59">
        <v>39.919988942300101</v>
      </c>
      <c r="I128" s="60">
        <v>0.11366258994579399</v>
      </c>
      <c r="J128" s="59">
        <v>25.2121750001</v>
      </c>
      <c r="K128" s="60">
        <v>0.10690799028068999</v>
      </c>
    </row>
    <row r="129" spans="1:11" customFormat="1" x14ac:dyDescent="0.3">
      <c r="A129" s="58" t="s">
        <v>93</v>
      </c>
      <c r="B129" s="63">
        <v>124.5527214215</v>
      </c>
      <c r="C129" s="64">
        <v>8.8672561433282102E-2</v>
      </c>
      <c r="D129" s="63">
        <v>18.4704262347</v>
      </c>
      <c r="E129" s="64">
        <v>6.3192365415799701E-2</v>
      </c>
      <c r="F129" s="63">
        <v>28.2536300533</v>
      </c>
      <c r="G129" s="62">
        <v>5.3785475344738598E-2</v>
      </c>
      <c r="H129" s="63">
        <v>57.604260993900098</v>
      </c>
      <c r="I129" s="61">
        <v>0.164014311375281</v>
      </c>
      <c r="J129" s="63">
        <v>20.224404139600001</v>
      </c>
      <c r="K129" s="64">
        <v>8.5758186319923796E-2</v>
      </c>
    </row>
    <row r="130" spans="1:11" customFormat="1" x14ac:dyDescent="0.3">
      <c r="A130" s="58" t="s">
        <v>94</v>
      </c>
      <c r="B130" s="59">
        <v>99.949022100899896</v>
      </c>
      <c r="C130" s="60">
        <v>7.1156500647192297E-2</v>
      </c>
      <c r="D130" s="59">
        <v>22.6005669635</v>
      </c>
      <c r="E130" s="60">
        <v>7.7322703223742906E-2</v>
      </c>
      <c r="F130" s="59">
        <v>44.353572784999898</v>
      </c>
      <c r="G130" s="60">
        <v>8.4434389173296695E-2</v>
      </c>
      <c r="H130" s="59">
        <v>18.935745383499999</v>
      </c>
      <c r="I130" s="60">
        <v>5.3914991458380003E-2</v>
      </c>
      <c r="J130" s="59">
        <v>14.059136968900001</v>
      </c>
      <c r="K130" s="60">
        <v>5.9615407176099901E-2</v>
      </c>
    </row>
    <row r="131" spans="1:11" customFormat="1" x14ac:dyDescent="0.3">
      <c r="A131" s="58" t="s">
        <v>95</v>
      </c>
      <c r="B131" s="63">
        <v>269.68883753900002</v>
      </c>
      <c r="C131" s="64">
        <v>0.19199901649374501</v>
      </c>
      <c r="D131" s="63">
        <v>49.882411091600098</v>
      </c>
      <c r="E131" s="64">
        <v>0.17066133230859501</v>
      </c>
      <c r="F131" s="63">
        <v>84.443740535400096</v>
      </c>
      <c r="G131" s="64">
        <v>0.16075267907225199</v>
      </c>
      <c r="H131" s="63">
        <v>93.290495246699905</v>
      </c>
      <c r="I131" s="61">
        <v>0.26562230070735099</v>
      </c>
      <c r="J131" s="63">
        <v>42.072190665299999</v>
      </c>
      <c r="K131" s="64">
        <v>0.17840005278066601</v>
      </c>
    </row>
    <row r="132" spans="1:11" customFormat="1" x14ac:dyDescent="0.3">
      <c r="A132" s="58" t="s">
        <v>96</v>
      </c>
      <c r="B132" s="59">
        <v>201.4939549785</v>
      </c>
      <c r="C132" s="60">
        <v>0.14344917475389601</v>
      </c>
      <c r="D132" s="59">
        <v>51.055723161399897</v>
      </c>
      <c r="E132" s="60">
        <v>0.17467555288582701</v>
      </c>
      <c r="F132" s="59">
        <v>54.923234845400103</v>
      </c>
      <c r="G132" s="62">
        <v>0.104555495632163</v>
      </c>
      <c r="H132" s="59">
        <v>67.565017103399995</v>
      </c>
      <c r="I132" s="61">
        <v>0.192375174372027</v>
      </c>
      <c r="J132" s="59">
        <v>27.949979868300002</v>
      </c>
      <c r="K132" s="60">
        <v>0.118517191638319</v>
      </c>
    </row>
    <row r="133" spans="1:11" customFormat="1" x14ac:dyDescent="0.3">
      <c r="A133" s="58" t="s">
        <v>97</v>
      </c>
      <c r="B133" s="63">
        <v>6.4804182713999996</v>
      </c>
      <c r="C133" s="64">
        <v>4.61359078088267E-3</v>
      </c>
      <c r="D133" s="63">
        <v>0</v>
      </c>
      <c r="E133" s="64">
        <v>0</v>
      </c>
      <c r="F133" s="63">
        <v>1.9469778359000001</v>
      </c>
      <c r="G133" s="64">
        <v>3.7063955389803399E-3</v>
      </c>
      <c r="H133" s="63">
        <v>1.2435226361</v>
      </c>
      <c r="I133" s="64">
        <v>3.5406323303255999E-3</v>
      </c>
      <c r="J133" s="63">
        <v>3.2899177994</v>
      </c>
      <c r="K133" s="64">
        <v>1.3950343440069299E-2</v>
      </c>
    </row>
    <row r="134" spans="1:11" customFormat="1" x14ac:dyDescent="0.3">
      <c r="A134" s="58" t="s">
        <v>98</v>
      </c>
      <c r="B134" s="59">
        <v>6.9238171028000002</v>
      </c>
      <c r="C134" s="60">
        <v>4.9292587941387501E-3</v>
      </c>
      <c r="D134" s="59">
        <v>0</v>
      </c>
      <c r="E134" s="60">
        <v>0</v>
      </c>
      <c r="F134" s="59">
        <v>5.2784226067000102</v>
      </c>
      <c r="G134" s="60">
        <v>1.00483537314036E-2</v>
      </c>
      <c r="H134" s="59">
        <v>0.80154546510000002</v>
      </c>
      <c r="I134" s="60">
        <v>2.2822083857351699E-3</v>
      </c>
      <c r="J134" s="59">
        <v>0.84384903100000097</v>
      </c>
      <c r="K134" s="60">
        <v>3.57819997696191E-3</v>
      </c>
    </row>
    <row r="135" spans="1:11" customFormat="1" x14ac:dyDescent="0.3">
      <c r="A135" s="58" t="s">
        <v>99</v>
      </c>
      <c r="B135" s="63">
        <v>0</v>
      </c>
      <c r="C135" s="64">
        <v>0</v>
      </c>
      <c r="D135" s="63">
        <v>0</v>
      </c>
      <c r="E135" s="64">
        <v>0</v>
      </c>
      <c r="F135" s="63">
        <v>0</v>
      </c>
      <c r="G135" s="64">
        <v>0</v>
      </c>
      <c r="H135" s="63">
        <v>0</v>
      </c>
      <c r="I135" s="64">
        <v>0</v>
      </c>
      <c r="J135" s="63">
        <v>0</v>
      </c>
      <c r="K135" s="64">
        <v>0</v>
      </c>
    </row>
    <row r="136" spans="1:11" customFormat="1" x14ac:dyDescent="0.3">
      <c r="A136" s="58" t="s">
        <v>63</v>
      </c>
      <c r="B136" s="59">
        <v>34.203074997400002</v>
      </c>
      <c r="C136" s="60">
        <v>2.43501244637645E-2</v>
      </c>
      <c r="D136" s="59">
        <v>6.6760410046999796</v>
      </c>
      <c r="E136" s="60">
        <v>2.2840556971408601E-2</v>
      </c>
      <c r="F136" s="59">
        <v>17.336553922899999</v>
      </c>
      <c r="G136" s="60">
        <v>3.30030085275346E-2</v>
      </c>
      <c r="H136" s="59">
        <v>3.9982273508999899</v>
      </c>
      <c r="I136" s="60">
        <v>1.1383993030465601E-2</v>
      </c>
      <c r="J136" s="59">
        <v>6.1922527188999803</v>
      </c>
      <c r="K136" s="60">
        <v>2.6257206825079999E-2</v>
      </c>
    </row>
    <row r="137" spans="1:11" customFormat="1" x14ac:dyDescent="0.3">
      <c r="A137" s="65" t="s">
        <v>1</v>
      </c>
    </row>
    <row r="138" spans="1:11" customFormat="1" x14ac:dyDescent="0.3">
      <c r="A138" s="65" t="s">
        <v>1</v>
      </c>
    </row>
    <row r="139" spans="1:11" customFormat="1" x14ac:dyDescent="0.3">
      <c r="A139" s="53" t="s">
        <v>404</v>
      </c>
    </row>
    <row r="140" spans="1:11" customFormat="1" x14ac:dyDescent="0.3">
      <c r="A140" s="54" t="s">
        <v>1</v>
      </c>
    </row>
    <row r="141" spans="1:11" customFormat="1" x14ac:dyDescent="0.3">
      <c r="A141" s="114" t="s">
        <v>1</v>
      </c>
      <c r="B141" s="113" t="s">
        <v>504</v>
      </c>
      <c r="C141" s="113" t="s">
        <v>1</v>
      </c>
      <c r="D141" s="113" t="s">
        <v>389</v>
      </c>
      <c r="E141" s="113" t="s">
        <v>1</v>
      </c>
      <c r="F141" s="113" t="s">
        <v>390</v>
      </c>
      <c r="G141" s="113" t="s">
        <v>1</v>
      </c>
      <c r="H141" s="113" t="s">
        <v>391</v>
      </c>
      <c r="I141" s="113" t="s">
        <v>1</v>
      </c>
      <c r="J141" s="113" t="s">
        <v>392</v>
      </c>
      <c r="K141" s="113" t="s">
        <v>1</v>
      </c>
    </row>
    <row r="142" spans="1:11" customFormat="1" x14ac:dyDescent="0.3">
      <c r="A142" s="115" t="s">
        <v>1</v>
      </c>
      <c r="B142" s="55" t="s">
        <v>14</v>
      </c>
      <c r="C142" s="55" t="s">
        <v>15</v>
      </c>
      <c r="D142" s="55" t="s">
        <v>14</v>
      </c>
      <c r="E142" s="55" t="s">
        <v>15</v>
      </c>
      <c r="F142" s="55" t="s">
        <v>14</v>
      </c>
      <c r="G142" s="55" t="s">
        <v>15</v>
      </c>
      <c r="H142" s="55" t="s">
        <v>14</v>
      </c>
      <c r="I142" s="55" t="s">
        <v>15</v>
      </c>
      <c r="J142" s="55" t="s">
        <v>14</v>
      </c>
      <c r="K142" s="55" t="s">
        <v>15</v>
      </c>
    </row>
    <row r="143" spans="1:11" customFormat="1" x14ac:dyDescent="0.3">
      <c r="A143" s="56" t="s">
        <v>16</v>
      </c>
      <c r="B143" s="57">
        <v>1497.7955463971</v>
      </c>
      <c r="C143" s="57">
        <v>1497.7955463971</v>
      </c>
      <c r="D143" s="57">
        <v>316.87875405019997</v>
      </c>
      <c r="E143" s="57">
        <v>316.87875405019997</v>
      </c>
      <c r="F143" s="57">
        <v>556.52440649050004</v>
      </c>
      <c r="G143" s="57">
        <v>556.52440649050004</v>
      </c>
      <c r="H143" s="57">
        <v>369.17430819650002</v>
      </c>
      <c r="I143" s="57">
        <v>369.17430819650002</v>
      </c>
      <c r="J143" s="57">
        <v>255.21807765989999</v>
      </c>
      <c r="K143" s="57">
        <v>255.21807765989999</v>
      </c>
    </row>
    <row r="144" spans="1:11" customFormat="1" x14ac:dyDescent="0.3">
      <c r="A144" s="58" t="s">
        <v>100</v>
      </c>
      <c r="B144" s="59">
        <v>93.158989064599993</v>
      </c>
      <c r="C144" s="60">
        <v>6.2197400231754602E-2</v>
      </c>
      <c r="D144" s="59">
        <v>24.5898657776</v>
      </c>
      <c r="E144" s="60">
        <v>7.7600234989892894E-2</v>
      </c>
      <c r="F144" s="59">
        <v>31.222178106199902</v>
      </c>
      <c r="G144" s="60">
        <v>5.6102082392199597E-2</v>
      </c>
      <c r="H144" s="59">
        <v>17.959462913300001</v>
      </c>
      <c r="I144" s="60">
        <v>4.8647651027060999E-2</v>
      </c>
      <c r="J144" s="59">
        <v>19.387482267500001</v>
      </c>
      <c r="K144" s="60">
        <v>7.5964376995799998E-2</v>
      </c>
    </row>
    <row r="145" spans="1:11" customFormat="1" x14ac:dyDescent="0.3">
      <c r="A145" s="58" t="s">
        <v>101</v>
      </c>
      <c r="B145" s="63">
        <v>666.67977562529995</v>
      </c>
      <c r="C145" s="64">
        <v>0.44510732938749697</v>
      </c>
      <c r="D145" s="63">
        <v>146.39061592600001</v>
      </c>
      <c r="E145" s="64">
        <v>0.46197674679953099</v>
      </c>
      <c r="F145" s="63">
        <v>283.45645074930002</v>
      </c>
      <c r="G145" s="61">
        <v>0.50933336874981905</v>
      </c>
      <c r="H145" s="63">
        <v>117.98363733719999</v>
      </c>
      <c r="I145" s="62">
        <v>0.319587887666335</v>
      </c>
      <c r="J145" s="63">
        <v>118.8490716128</v>
      </c>
      <c r="K145" s="64">
        <v>0.46567654102926298</v>
      </c>
    </row>
    <row r="146" spans="1:11" customFormat="1" x14ac:dyDescent="0.3">
      <c r="A146" s="58" t="s">
        <v>102</v>
      </c>
      <c r="B146" s="59">
        <v>147.95975865490001</v>
      </c>
      <c r="C146" s="60">
        <v>9.8785017094497704E-2</v>
      </c>
      <c r="D146" s="59">
        <v>34.183427104800103</v>
      </c>
      <c r="E146" s="60">
        <v>0.107875415021938</v>
      </c>
      <c r="F146" s="59">
        <v>39.554433303899998</v>
      </c>
      <c r="G146" s="60">
        <v>7.1074031691322107E-2</v>
      </c>
      <c r="H146" s="59">
        <v>54.407116455499903</v>
      </c>
      <c r="I146" s="61">
        <v>0.14737514298134999</v>
      </c>
      <c r="J146" s="59">
        <v>19.8147817907</v>
      </c>
      <c r="K146" s="60">
        <v>7.7638629568807002E-2</v>
      </c>
    </row>
    <row r="147" spans="1:11" customFormat="1" x14ac:dyDescent="0.3">
      <c r="A147" s="58" t="s">
        <v>103</v>
      </c>
      <c r="B147" s="63">
        <v>107.1351930165</v>
      </c>
      <c r="C147" s="64">
        <v>7.1528582972629595E-2</v>
      </c>
      <c r="D147" s="63">
        <v>19.0068207365</v>
      </c>
      <c r="E147" s="64">
        <v>5.9981366669628298E-2</v>
      </c>
      <c r="F147" s="63">
        <v>36.614255965200002</v>
      </c>
      <c r="G147" s="64">
        <v>6.5790925857310098E-2</v>
      </c>
      <c r="H147" s="63">
        <v>30.958619827000099</v>
      </c>
      <c r="I147" s="64">
        <v>8.3859085368751293E-2</v>
      </c>
      <c r="J147" s="63">
        <v>20.555496487799999</v>
      </c>
      <c r="K147" s="64">
        <v>8.0540911036842605E-2</v>
      </c>
    </row>
    <row r="148" spans="1:11" customFormat="1" x14ac:dyDescent="0.3">
      <c r="A148" s="58" t="s">
        <v>104</v>
      </c>
      <c r="B148" s="59">
        <v>25.615117335699999</v>
      </c>
      <c r="C148" s="60">
        <v>1.7101878422136001E-2</v>
      </c>
      <c r="D148" s="59">
        <v>5.929438642</v>
      </c>
      <c r="E148" s="60">
        <v>1.8712010717703901E-2</v>
      </c>
      <c r="F148" s="59">
        <v>9.4246407650999995</v>
      </c>
      <c r="G148" s="60">
        <v>1.6934820207675599E-2</v>
      </c>
      <c r="H148" s="59">
        <v>5.0025190172999903</v>
      </c>
      <c r="I148" s="60">
        <v>1.3550561093317801E-2</v>
      </c>
      <c r="J148" s="59">
        <v>5.2585189113000199</v>
      </c>
      <c r="K148" s="60">
        <v>2.06040220955956E-2</v>
      </c>
    </row>
    <row r="149" spans="1:11" customFormat="1" x14ac:dyDescent="0.3">
      <c r="A149" s="58" t="s">
        <v>105</v>
      </c>
      <c r="B149" s="63">
        <v>24.6364750513</v>
      </c>
      <c r="C149" s="64">
        <v>1.64484899895465E-2</v>
      </c>
      <c r="D149" s="63">
        <v>8.4496494599000105</v>
      </c>
      <c r="E149" s="64">
        <v>2.6665244519869E-2</v>
      </c>
      <c r="F149" s="63">
        <v>3.5037747677999902</v>
      </c>
      <c r="G149" s="64">
        <v>6.2958151105989499E-3</v>
      </c>
      <c r="H149" s="63">
        <v>8.2393733061000098</v>
      </c>
      <c r="I149" s="64">
        <v>2.23183821928216E-2</v>
      </c>
      <c r="J149" s="63">
        <v>4.4436775175000101</v>
      </c>
      <c r="K149" s="64">
        <v>1.7411296089384298E-2</v>
      </c>
    </row>
    <row r="150" spans="1:11" customFormat="1" x14ac:dyDescent="0.3">
      <c r="A150" s="58" t="s">
        <v>106</v>
      </c>
      <c r="B150" s="59">
        <v>60.979468995200001</v>
      </c>
      <c r="C150" s="60">
        <v>4.0712812334022602E-2</v>
      </c>
      <c r="D150" s="59">
        <v>10.765339254300001</v>
      </c>
      <c r="E150" s="60">
        <v>3.39730547305628E-2</v>
      </c>
      <c r="F150" s="59">
        <v>15.9959205778</v>
      </c>
      <c r="G150" s="60">
        <v>2.8742532027790001E-2</v>
      </c>
      <c r="H150" s="59">
        <v>31.548796271499899</v>
      </c>
      <c r="I150" s="61">
        <v>8.5457724362301896E-2</v>
      </c>
      <c r="J150" s="59">
        <v>2.6694128915999999</v>
      </c>
      <c r="K150" s="62">
        <v>1.0459340952944599E-2</v>
      </c>
    </row>
    <row r="151" spans="1:11" customFormat="1" x14ac:dyDescent="0.3">
      <c r="A151" s="58" t="s">
        <v>107</v>
      </c>
      <c r="B151" s="63">
        <v>33.868733154499999</v>
      </c>
      <c r="C151" s="64">
        <v>2.2612387408929201E-2</v>
      </c>
      <c r="D151" s="63">
        <v>11.333544784000001</v>
      </c>
      <c r="E151" s="64">
        <v>3.5766187032547303E-2</v>
      </c>
      <c r="F151" s="63">
        <v>14.751774581099999</v>
      </c>
      <c r="G151" s="64">
        <v>2.6506967904833201E-2</v>
      </c>
      <c r="H151" s="63">
        <v>6.61958478419999</v>
      </c>
      <c r="I151" s="64">
        <v>1.7930784015112399E-2</v>
      </c>
      <c r="J151" s="63">
        <v>1.1638290052</v>
      </c>
      <c r="K151" s="62">
        <v>4.5601354569831899E-3</v>
      </c>
    </row>
    <row r="152" spans="1:11" customFormat="1" x14ac:dyDescent="0.3">
      <c r="A152" s="58" t="s">
        <v>108</v>
      </c>
      <c r="B152" s="59">
        <v>30.275596644099998</v>
      </c>
      <c r="C152" s="60">
        <v>2.0213437486128898E-2</v>
      </c>
      <c r="D152" s="59">
        <v>4.8722406873999899</v>
      </c>
      <c r="E152" s="60">
        <v>1.5375725336979E-2</v>
      </c>
      <c r="F152" s="59">
        <v>18.254623279899999</v>
      </c>
      <c r="G152" s="60">
        <v>3.2801118993173201E-2</v>
      </c>
      <c r="H152" s="59">
        <v>1.5652378492000001</v>
      </c>
      <c r="I152" s="60">
        <v>4.2398341771033299E-3</v>
      </c>
      <c r="J152" s="59">
        <v>5.5834948276000098</v>
      </c>
      <c r="K152" s="60">
        <v>2.1877348496607999E-2</v>
      </c>
    </row>
    <row r="153" spans="1:11" customFormat="1" x14ac:dyDescent="0.3">
      <c r="A153" s="58" t="s">
        <v>109</v>
      </c>
      <c r="B153" s="63">
        <v>18.681850269800002</v>
      </c>
      <c r="C153" s="64">
        <v>1.24728974623663E-2</v>
      </c>
      <c r="D153" s="63">
        <v>1.6845713191</v>
      </c>
      <c r="E153" s="64">
        <v>5.3161384206690298E-3</v>
      </c>
      <c r="F153" s="63">
        <v>7.1745712064999996</v>
      </c>
      <c r="G153" s="64">
        <v>1.28917458476684E-2</v>
      </c>
      <c r="H153" s="63">
        <v>8.4329933606999994</v>
      </c>
      <c r="I153" s="64">
        <v>2.2842850039855402E-2</v>
      </c>
      <c r="J153" s="63">
        <v>1.3897143835000001</v>
      </c>
      <c r="K153" s="64">
        <v>5.4452035539265904E-3</v>
      </c>
    </row>
    <row r="154" spans="1:11" customFormat="1" x14ac:dyDescent="0.3">
      <c r="A154" s="58" t="s">
        <v>110</v>
      </c>
      <c r="B154" s="59">
        <v>13.660452705100001</v>
      </c>
      <c r="C154" s="60">
        <v>9.1203720948161392E-3</v>
      </c>
      <c r="D154" s="59">
        <v>2.5147096278999999</v>
      </c>
      <c r="E154" s="60">
        <v>7.9358732504408308E-3</v>
      </c>
      <c r="F154" s="59">
        <v>2.6690659839999999</v>
      </c>
      <c r="G154" s="60">
        <v>4.7959549534069904E-3</v>
      </c>
      <c r="H154" s="59">
        <v>6.5955317722000002</v>
      </c>
      <c r="I154" s="60">
        <v>1.7865630477972998E-2</v>
      </c>
      <c r="J154" s="59">
        <v>1.881145321</v>
      </c>
      <c r="K154" s="60">
        <v>7.3707369722719601E-3</v>
      </c>
    </row>
    <row r="155" spans="1:11" customFormat="1" x14ac:dyDescent="0.3">
      <c r="A155" s="58" t="s">
        <v>111</v>
      </c>
      <c r="B155" s="63">
        <v>25.7134425978</v>
      </c>
      <c r="C155" s="64">
        <v>1.7167525073534199E-2</v>
      </c>
      <c r="D155" s="63">
        <v>3.7496258649999898</v>
      </c>
      <c r="E155" s="64">
        <v>1.1832998637725E-2</v>
      </c>
      <c r="F155" s="63">
        <v>9.2334151922999901</v>
      </c>
      <c r="G155" s="64">
        <v>1.6591213403428E-2</v>
      </c>
      <c r="H155" s="63">
        <v>5.4195119581999904</v>
      </c>
      <c r="I155" s="64">
        <v>1.46800896971286E-2</v>
      </c>
      <c r="J155" s="63">
        <v>7.3108895823000202</v>
      </c>
      <c r="K155" s="64">
        <v>2.8645657272140398E-2</v>
      </c>
    </row>
    <row r="156" spans="1:11" customFormat="1" x14ac:dyDescent="0.3">
      <c r="A156" s="58" t="s">
        <v>112</v>
      </c>
      <c r="B156" s="59">
        <v>23.506473252100001</v>
      </c>
      <c r="C156" s="60">
        <v>1.5694046699927799E-2</v>
      </c>
      <c r="D156" s="59">
        <v>5.6945562862000001</v>
      </c>
      <c r="E156" s="60">
        <v>1.7970773405962901E-2</v>
      </c>
      <c r="F156" s="59">
        <v>7.6607924396999998</v>
      </c>
      <c r="G156" s="60">
        <v>1.3765420438628599E-2</v>
      </c>
      <c r="H156" s="59">
        <v>4.2322801414000004</v>
      </c>
      <c r="I156" s="60">
        <v>1.14641784312555E-2</v>
      </c>
      <c r="J156" s="59">
        <v>5.9188443847999999</v>
      </c>
      <c r="K156" s="60">
        <v>2.31913210814454E-2</v>
      </c>
    </row>
    <row r="157" spans="1:11" customFormat="1" x14ac:dyDescent="0.3">
      <c r="A157" s="58" t="s">
        <v>113</v>
      </c>
      <c r="B157" s="63">
        <v>12.4459175852</v>
      </c>
      <c r="C157" s="64">
        <v>8.3094903140407007E-3</v>
      </c>
      <c r="D157" s="63">
        <v>1.8878587456</v>
      </c>
      <c r="E157" s="64">
        <v>5.9576690499765304E-3</v>
      </c>
      <c r="F157" s="63">
        <v>3.3110467224000102</v>
      </c>
      <c r="G157" s="64">
        <v>5.9495085638378402E-3</v>
      </c>
      <c r="H157" s="63">
        <v>3.8662226341999899</v>
      </c>
      <c r="I157" s="64">
        <v>1.04726210582946E-2</v>
      </c>
      <c r="J157" s="63">
        <v>3.380789483</v>
      </c>
      <c r="K157" s="64">
        <v>1.3246669334706E-2</v>
      </c>
    </row>
    <row r="158" spans="1:11" customFormat="1" x14ac:dyDescent="0.3">
      <c r="A158" s="58" t="s">
        <v>114</v>
      </c>
      <c r="B158" s="59">
        <v>213.478302445</v>
      </c>
      <c r="C158" s="60">
        <v>0.142528333028173</v>
      </c>
      <c r="D158" s="59">
        <v>35.826489833899998</v>
      </c>
      <c r="E158" s="60">
        <v>0.113060561416574</v>
      </c>
      <c r="F158" s="59">
        <v>73.697462849300095</v>
      </c>
      <c r="G158" s="60">
        <v>0.13242449385830901</v>
      </c>
      <c r="H158" s="59">
        <v>66.343420568499894</v>
      </c>
      <c r="I158" s="60">
        <v>0.179707577411339</v>
      </c>
      <c r="J158" s="59">
        <v>37.610929193300002</v>
      </c>
      <c r="K158" s="60">
        <v>0.14736781006328201</v>
      </c>
    </row>
    <row r="159" spans="1:11" customFormat="1" x14ac:dyDescent="0.3">
      <c r="A159" s="65" t="s">
        <v>1</v>
      </c>
    </row>
    <row r="160" spans="1:11" customFormat="1" x14ac:dyDescent="0.3">
      <c r="A160" s="65" t="s">
        <v>1</v>
      </c>
    </row>
    <row r="161" spans="1:11" customFormat="1" x14ac:dyDescent="0.3">
      <c r="A161" s="53" t="s">
        <v>496</v>
      </c>
    </row>
    <row r="162" spans="1:11" customFormat="1" x14ac:dyDescent="0.3">
      <c r="A162" s="54" t="s">
        <v>1</v>
      </c>
    </row>
    <row r="163" spans="1:11" customFormat="1" x14ac:dyDescent="0.3">
      <c r="A163" s="114" t="s">
        <v>1</v>
      </c>
      <c r="B163" s="113" t="s">
        <v>504</v>
      </c>
      <c r="C163" s="113" t="s">
        <v>1</v>
      </c>
      <c r="D163" s="113" t="s">
        <v>389</v>
      </c>
      <c r="E163" s="113" t="s">
        <v>1</v>
      </c>
      <c r="F163" s="113" t="s">
        <v>390</v>
      </c>
      <c r="G163" s="113" t="s">
        <v>1</v>
      </c>
      <c r="H163" s="113" t="s">
        <v>391</v>
      </c>
      <c r="I163" s="113" t="s">
        <v>1</v>
      </c>
      <c r="J163" s="113" t="s">
        <v>392</v>
      </c>
      <c r="K163" s="113" t="s">
        <v>1</v>
      </c>
    </row>
    <row r="164" spans="1:11" customFormat="1" x14ac:dyDescent="0.3">
      <c r="A164" s="115" t="s">
        <v>1</v>
      </c>
      <c r="B164" s="55" t="s">
        <v>14</v>
      </c>
      <c r="C164" s="55" t="s">
        <v>15</v>
      </c>
      <c r="D164" s="55" t="s">
        <v>14</v>
      </c>
      <c r="E164" s="55" t="s">
        <v>15</v>
      </c>
      <c r="F164" s="55" t="s">
        <v>14</v>
      </c>
      <c r="G164" s="55" t="s">
        <v>15</v>
      </c>
      <c r="H164" s="55" t="s">
        <v>14</v>
      </c>
      <c r="I164" s="55" t="s">
        <v>15</v>
      </c>
      <c r="J164" s="55" t="s">
        <v>14</v>
      </c>
      <c r="K164" s="55" t="s">
        <v>15</v>
      </c>
    </row>
    <row r="165" spans="1:11" customFormat="1" x14ac:dyDescent="0.3">
      <c r="A165" s="56" t="s">
        <v>16</v>
      </c>
      <c r="B165" s="57">
        <v>1497.7955463971</v>
      </c>
      <c r="C165" s="57">
        <v>1497.7955463971</v>
      </c>
      <c r="D165" s="57">
        <v>316.87875405019997</v>
      </c>
      <c r="E165" s="57">
        <v>316.87875405019997</v>
      </c>
      <c r="F165" s="57">
        <v>556.52440649050004</v>
      </c>
      <c r="G165" s="57">
        <v>556.52440649050004</v>
      </c>
      <c r="H165" s="57">
        <v>369.17430819650002</v>
      </c>
      <c r="I165" s="57">
        <v>369.17430819650002</v>
      </c>
      <c r="J165" s="57">
        <v>255.21807765989999</v>
      </c>
      <c r="K165" s="57">
        <v>255.21807765989999</v>
      </c>
    </row>
    <row r="166" spans="1:11" customFormat="1" x14ac:dyDescent="0.3">
      <c r="A166" s="58" t="s">
        <v>115</v>
      </c>
      <c r="B166" s="59">
        <v>476.23301947030001</v>
      </c>
      <c r="C166" s="60">
        <v>0.31795595908658097</v>
      </c>
      <c r="D166" s="59">
        <v>91.232677945700104</v>
      </c>
      <c r="E166" s="60">
        <v>0.28791036565123201</v>
      </c>
      <c r="F166" s="59">
        <v>187.5914039395</v>
      </c>
      <c r="G166" s="60">
        <v>0.33707668837467603</v>
      </c>
      <c r="H166" s="59">
        <v>128.4982308969</v>
      </c>
      <c r="I166" s="60">
        <v>0.34806926712924002</v>
      </c>
      <c r="J166" s="59">
        <v>68.910706688199895</v>
      </c>
      <c r="K166" s="60">
        <v>0.270007153568602</v>
      </c>
    </row>
    <row r="167" spans="1:11" customFormat="1" x14ac:dyDescent="0.3">
      <c r="A167" s="58" t="s">
        <v>116</v>
      </c>
      <c r="B167" s="63">
        <v>113.09866175880001</v>
      </c>
      <c r="C167" s="64">
        <v>7.5510080151363304E-2</v>
      </c>
      <c r="D167" s="63">
        <v>24.900333049899999</v>
      </c>
      <c r="E167" s="64">
        <v>7.8580001756619097E-2</v>
      </c>
      <c r="F167" s="63">
        <v>41.864755812600002</v>
      </c>
      <c r="G167" s="64">
        <v>7.5225372552128397E-2</v>
      </c>
      <c r="H167" s="63">
        <v>29.5174163372001</v>
      </c>
      <c r="I167" s="64">
        <v>7.9955228957830901E-2</v>
      </c>
      <c r="J167" s="63">
        <v>16.816156559100001</v>
      </c>
      <c r="K167" s="64">
        <v>6.5889362984345404E-2</v>
      </c>
    </row>
    <row r="168" spans="1:11" customFormat="1" x14ac:dyDescent="0.3">
      <c r="A168" s="58" t="s">
        <v>117</v>
      </c>
      <c r="B168" s="59">
        <v>414.46876332020003</v>
      </c>
      <c r="C168" s="60">
        <v>0.27671918528346001</v>
      </c>
      <c r="D168" s="59">
        <v>92.9724219613</v>
      </c>
      <c r="E168" s="60">
        <v>0.29340061702770798</v>
      </c>
      <c r="F168" s="59">
        <v>126.70597533279999</v>
      </c>
      <c r="G168" s="62">
        <v>0.22767370820593599</v>
      </c>
      <c r="H168" s="59">
        <v>106.26815128290001</v>
      </c>
      <c r="I168" s="60">
        <v>0.28785359361014001</v>
      </c>
      <c r="J168" s="59">
        <v>88.522214743200095</v>
      </c>
      <c r="K168" s="61">
        <v>0.34684931237967997</v>
      </c>
    </row>
    <row r="169" spans="1:11" customFormat="1" x14ac:dyDescent="0.3">
      <c r="A169" s="58" t="s">
        <v>118</v>
      </c>
      <c r="B169" s="63">
        <v>73.787685846899905</v>
      </c>
      <c r="C169" s="64">
        <v>4.9264190980133397E-2</v>
      </c>
      <c r="D169" s="63">
        <v>17.388320876000002</v>
      </c>
      <c r="E169" s="64">
        <v>5.4873735312798398E-2</v>
      </c>
      <c r="F169" s="63">
        <v>31.6632520466</v>
      </c>
      <c r="G169" s="64">
        <v>5.68946333302284E-2</v>
      </c>
      <c r="H169" s="63">
        <v>10.6073523202</v>
      </c>
      <c r="I169" s="64">
        <v>2.8732639527434399E-2</v>
      </c>
      <c r="J169" s="63">
        <v>14.1287606041</v>
      </c>
      <c r="K169" s="64">
        <v>5.5359560473329003E-2</v>
      </c>
    </row>
    <row r="170" spans="1:11" customFormat="1" x14ac:dyDescent="0.3">
      <c r="A170" s="58" t="s">
        <v>119</v>
      </c>
      <c r="B170" s="59">
        <v>64.965457097599995</v>
      </c>
      <c r="C170" s="60">
        <v>4.3374048783809203E-2</v>
      </c>
      <c r="D170" s="59">
        <v>18.726147606200001</v>
      </c>
      <c r="E170" s="60">
        <v>5.90956236947126E-2</v>
      </c>
      <c r="F170" s="59">
        <v>31.281339299100001</v>
      </c>
      <c r="G170" s="60">
        <v>5.6208387151182398E-2</v>
      </c>
      <c r="H170" s="59">
        <v>5.1295870035000002</v>
      </c>
      <c r="I170" s="62">
        <v>1.38947561886394E-2</v>
      </c>
      <c r="J170" s="59">
        <v>9.8283831887999806</v>
      </c>
      <c r="K170" s="60">
        <v>3.8509745386834097E-2</v>
      </c>
    </row>
    <row r="171" spans="1:11" customFormat="1" x14ac:dyDescent="0.3">
      <c r="A171" s="58" t="s">
        <v>120</v>
      </c>
      <c r="B171" s="63">
        <v>81.203358507800104</v>
      </c>
      <c r="C171" s="64">
        <v>5.4215249005868701E-2</v>
      </c>
      <c r="D171" s="63">
        <v>12.3426113631</v>
      </c>
      <c r="E171" s="64">
        <v>3.8950580325573601E-2</v>
      </c>
      <c r="F171" s="63">
        <v>32.608140462900003</v>
      </c>
      <c r="G171" s="64">
        <v>5.85924715656772E-2</v>
      </c>
      <c r="H171" s="63">
        <v>24.750504548999999</v>
      </c>
      <c r="I171" s="64">
        <v>6.70428683672811E-2</v>
      </c>
      <c r="J171" s="63">
        <v>11.502102132799999</v>
      </c>
      <c r="K171" s="64">
        <v>4.5067740648558403E-2</v>
      </c>
    </row>
    <row r="172" spans="1:11" customFormat="1" x14ac:dyDescent="0.3">
      <c r="A172" s="58" t="s">
        <v>24</v>
      </c>
      <c r="B172" s="59">
        <v>146.51735661390001</v>
      </c>
      <c r="C172" s="60">
        <v>9.7822000450156807E-2</v>
      </c>
      <c r="D172" s="59">
        <v>29.083769682</v>
      </c>
      <c r="E172" s="60">
        <v>9.1782012237376295E-2</v>
      </c>
      <c r="F172" s="59">
        <v>64.388075161299994</v>
      </c>
      <c r="G172" s="60">
        <v>0.115696768030962</v>
      </c>
      <c r="H172" s="59">
        <v>36.077017460100102</v>
      </c>
      <c r="I172" s="60">
        <v>9.7723532377820096E-2</v>
      </c>
      <c r="J172" s="59">
        <v>16.968494310499999</v>
      </c>
      <c r="K172" s="60">
        <v>6.6486255464677402E-2</v>
      </c>
    </row>
    <row r="173" spans="1:11" customFormat="1" x14ac:dyDescent="0.3">
      <c r="A173" s="58" t="s">
        <v>121</v>
      </c>
      <c r="B173" s="63">
        <v>31.2185249445</v>
      </c>
      <c r="C173" s="64">
        <v>2.0842981553520601E-2</v>
      </c>
      <c r="D173" s="63">
        <v>8.2947154327000003</v>
      </c>
      <c r="E173" s="64">
        <v>2.6176306636783699E-2</v>
      </c>
      <c r="F173" s="63">
        <v>9.8595183269</v>
      </c>
      <c r="G173" s="64">
        <v>1.77162370812722E-2</v>
      </c>
      <c r="H173" s="63">
        <v>5.3930850470999996</v>
      </c>
      <c r="I173" s="64">
        <v>1.4608505866636401E-2</v>
      </c>
      <c r="J173" s="63">
        <v>7.6712061377999898</v>
      </c>
      <c r="K173" s="64">
        <v>3.0057455992684601E-2</v>
      </c>
    </row>
    <row r="174" spans="1:11" customFormat="1" x14ac:dyDescent="0.3">
      <c r="A174" s="58" t="s">
        <v>122</v>
      </c>
      <c r="B174" s="59">
        <v>0</v>
      </c>
      <c r="C174" s="60">
        <v>0</v>
      </c>
      <c r="D174" s="59">
        <v>0</v>
      </c>
      <c r="E174" s="60">
        <v>0</v>
      </c>
      <c r="F174" s="59">
        <v>0</v>
      </c>
      <c r="G174" s="60">
        <v>0</v>
      </c>
      <c r="H174" s="59">
        <v>0</v>
      </c>
      <c r="I174" s="60">
        <v>0</v>
      </c>
      <c r="J174" s="59">
        <v>0</v>
      </c>
      <c r="K174" s="60">
        <v>0</v>
      </c>
    </row>
    <row r="175" spans="1:11" customFormat="1" x14ac:dyDescent="0.3">
      <c r="A175" s="58" t="s">
        <v>123</v>
      </c>
      <c r="B175" s="63">
        <v>0.28876204890000001</v>
      </c>
      <c r="C175" s="64">
        <v>1.9279136568045501E-4</v>
      </c>
      <c r="D175" s="63">
        <v>0</v>
      </c>
      <c r="E175" s="64">
        <v>0</v>
      </c>
      <c r="F175" s="63">
        <v>0</v>
      </c>
      <c r="G175" s="64">
        <v>0</v>
      </c>
      <c r="H175" s="63">
        <v>0</v>
      </c>
      <c r="I175" s="64">
        <v>0</v>
      </c>
      <c r="J175" s="63">
        <v>0.28876204890000001</v>
      </c>
      <c r="K175" s="64">
        <v>1.13143258325455E-3</v>
      </c>
    </row>
    <row r="176" spans="1:11" customFormat="1" x14ac:dyDescent="0.3">
      <c r="A176" s="58" t="s">
        <v>124</v>
      </c>
      <c r="B176" s="59">
        <v>5.7231486260000004</v>
      </c>
      <c r="C176" s="60">
        <v>3.82104796597029E-3</v>
      </c>
      <c r="D176" s="59">
        <v>1.0545298204</v>
      </c>
      <c r="E176" s="60">
        <v>3.3278653331013201E-3</v>
      </c>
      <c r="F176" s="59">
        <v>2.3406216222000098</v>
      </c>
      <c r="G176" s="60">
        <v>4.2057843194339001E-3</v>
      </c>
      <c r="H176" s="59">
        <v>1.0653112413000001</v>
      </c>
      <c r="I176" s="60">
        <v>2.8856592066340901E-3</v>
      </c>
      <c r="J176" s="59">
        <v>1.2626859421000001</v>
      </c>
      <c r="K176" s="60">
        <v>4.9474784610776604E-3</v>
      </c>
    </row>
    <row r="177" spans="1:11" customFormat="1" x14ac:dyDescent="0.3">
      <c r="A177" s="58" t="s">
        <v>125</v>
      </c>
      <c r="B177" s="63">
        <v>1.6005065440999999</v>
      </c>
      <c r="C177" s="64">
        <v>1.06857477841349E-3</v>
      </c>
      <c r="D177" s="63">
        <v>0.2412093257</v>
      </c>
      <c r="E177" s="64">
        <v>7.6120384411063296E-4</v>
      </c>
      <c r="F177" s="63">
        <v>0.34447959500000003</v>
      </c>
      <c r="G177" s="64">
        <v>6.1898380553033398E-4</v>
      </c>
      <c r="H177" s="63">
        <v>0</v>
      </c>
      <c r="I177" s="64">
        <v>0</v>
      </c>
      <c r="J177" s="63">
        <v>1.0148176233999999</v>
      </c>
      <c r="K177" s="64">
        <v>3.97627641703474E-3</v>
      </c>
    </row>
    <row r="178" spans="1:11" customFormat="1" x14ac:dyDescent="0.3">
      <c r="A178" s="58" t="s">
        <v>126</v>
      </c>
      <c r="B178" s="59">
        <v>5.4327888342000001</v>
      </c>
      <c r="C178" s="60">
        <v>3.62718987065251E-3</v>
      </c>
      <c r="D178" s="59">
        <v>1.0257540772</v>
      </c>
      <c r="E178" s="60">
        <v>3.2370553850306402E-3</v>
      </c>
      <c r="F178" s="59">
        <v>1.2619603572</v>
      </c>
      <c r="G178" s="60">
        <v>2.2675741485589998E-3</v>
      </c>
      <c r="H178" s="59">
        <v>1.9082311966000001</v>
      </c>
      <c r="I178" s="60">
        <v>5.1689165638912999E-3</v>
      </c>
      <c r="J178" s="59">
        <v>1.2368432032000001</v>
      </c>
      <c r="K178" s="60">
        <v>4.84622098301438E-3</v>
      </c>
    </row>
    <row r="179" spans="1:11" customFormat="1" x14ac:dyDescent="0.3">
      <c r="A179" s="58" t="s">
        <v>127</v>
      </c>
      <c r="B179" s="63">
        <v>12.2644894571</v>
      </c>
      <c r="C179" s="64">
        <v>8.1883602115134096E-3</v>
      </c>
      <c r="D179" s="63">
        <v>4.4306703079000096</v>
      </c>
      <c r="E179" s="64">
        <v>1.3982225855375899E-2</v>
      </c>
      <c r="F179" s="63">
        <v>0</v>
      </c>
      <c r="G179" s="62">
        <v>0</v>
      </c>
      <c r="H179" s="63">
        <v>6.6872410361999997</v>
      </c>
      <c r="I179" s="64">
        <v>1.81140477214373E-2</v>
      </c>
      <c r="J179" s="63">
        <v>1.1465781129999999</v>
      </c>
      <c r="K179" s="64">
        <v>4.4925427050975398E-3</v>
      </c>
    </row>
    <row r="180" spans="1:11" customFormat="1" x14ac:dyDescent="0.3">
      <c r="A180" s="58" t="s">
        <v>128</v>
      </c>
      <c r="B180" s="59">
        <v>70.993023326799701</v>
      </c>
      <c r="C180" s="60">
        <v>4.7398340512876697E-2</v>
      </c>
      <c r="D180" s="59">
        <v>15.1855926021</v>
      </c>
      <c r="E180" s="60">
        <v>4.7922406939577597E-2</v>
      </c>
      <c r="F180" s="59">
        <v>26.614884534399899</v>
      </c>
      <c r="G180" s="60">
        <v>4.7823391434413803E-2</v>
      </c>
      <c r="H180" s="59">
        <v>13.2721798255</v>
      </c>
      <c r="I180" s="60">
        <v>3.5950984483014599E-2</v>
      </c>
      <c r="J180" s="59">
        <v>15.9203663648</v>
      </c>
      <c r="K180" s="60">
        <v>6.2379461951810697E-2</v>
      </c>
    </row>
    <row r="181" spans="1:11" customFormat="1" x14ac:dyDescent="0.3">
      <c r="A181" s="65" t="s">
        <v>1</v>
      </c>
    </row>
    <row r="182" spans="1:11" customFormat="1" x14ac:dyDescent="0.3">
      <c r="A182" s="65" t="s">
        <v>1</v>
      </c>
    </row>
    <row r="183" spans="1:11" customFormat="1" x14ac:dyDescent="0.3">
      <c r="A183" s="53" t="s">
        <v>129</v>
      </c>
    </row>
    <row r="184" spans="1:11" customFormat="1" x14ac:dyDescent="0.3">
      <c r="A184" s="54" t="s">
        <v>1</v>
      </c>
    </row>
    <row r="185" spans="1:11" customFormat="1" x14ac:dyDescent="0.3">
      <c r="A185" s="114" t="s">
        <v>1</v>
      </c>
      <c r="B185" s="113" t="s">
        <v>504</v>
      </c>
      <c r="C185" s="113" t="s">
        <v>1</v>
      </c>
      <c r="D185" s="113" t="s">
        <v>389</v>
      </c>
      <c r="E185" s="113" t="s">
        <v>1</v>
      </c>
      <c r="F185" s="113" t="s">
        <v>390</v>
      </c>
      <c r="G185" s="113" t="s">
        <v>1</v>
      </c>
      <c r="H185" s="113" t="s">
        <v>391</v>
      </c>
      <c r="I185" s="113" t="s">
        <v>1</v>
      </c>
      <c r="J185" s="113" t="s">
        <v>392</v>
      </c>
      <c r="K185" s="113" t="s">
        <v>1</v>
      </c>
    </row>
    <row r="186" spans="1:11" customFormat="1" x14ac:dyDescent="0.3">
      <c r="A186" s="115" t="s">
        <v>1</v>
      </c>
      <c r="B186" s="55" t="s">
        <v>14</v>
      </c>
      <c r="C186" s="55" t="s">
        <v>15</v>
      </c>
      <c r="D186" s="55" t="s">
        <v>14</v>
      </c>
      <c r="E186" s="55" t="s">
        <v>15</v>
      </c>
      <c r="F186" s="55" t="s">
        <v>14</v>
      </c>
      <c r="G186" s="55" t="s">
        <v>15</v>
      </c>
      <c r="H186" s="55" t="s">
        <v>14</v>
      </c>
      <c r="I186" s="55" t="s">
        <v>15</v>
      </c>
      <c r="J186" s="55" t="s">
        <v>14</v>
      </c>
      <c r="K186" s="55" t="s">
        <v>15</v>
      </c>
    </row>
    <row r="187" spans="1:11" customFormat="1" x14ac:dyDescent="0.3">
      <c r="A187" s="56" t="s">
        <v>16</v>
      </c>
      <c r="B187" s="57">
        <v>1487.1290507734</v>
      </c>
      <c r="C187" s="57">
        <v>1487.1290507734</v>
      </c>
      <c r="D187" s="57">
        <v>316.41825729570002</v>
      </c>
      <c r="E187" s="57">
        <v>316.41825729570002</v>
      </c>
      <c r="F187" s="57">
        <v>555.49249070810004</v>
      </c>
      <c r="G187" s="57">
        <v>555.49249070810004</v>
      </c>
      <c r="H187" s="57">
        <v>360.50763392139999</v>
      </c>
      <c r="I187" s="57">
        <v>360.50763392139999</v>
      </c>
      <c r="J187" s="57">
        <v>254.71066884819999</v>
      </c>
      <c r="K187" s="57">
        <v>254.71066884819999</v>
      </c>
    </row>
    <row r="188" spans="1:11" customFormat="1" x14ac:dyDescent="0.3">
      <c r="A188" s="58" t="s">
        <v>130</v>
      </c>
      <c r="B188" s="59">
        <v>42.565270487600003</v>
      </c>
      <c r="C188" s="60">
        <v>2.8622445688532099E-2</v>
      </c>
      <c r="D188" s="59">
        <v>8.0840963029000008</v>
      </c>
      <c r="E188" s="60">
        <v>2.5548766913741101E-2</v>
      </c>
      <c r="F188" s="59">
        <v>19.625531451699999</v>
      </c>
      <c r="G188" s="60">
        <v>3.5329967155240699E-2</v>
      </c>
      <c r="H188" s="59">
        <v>4.7504995061999997</v>
      </c>
      <c r="I188" s="60">
        <v>1.31772507964026E-2</v>
      </c>
      <c r="J188" s="59">
        <v>10.105143226799999</v>
      </c>
      <c r="K188" s="60">
        <v>3.9673026938743403E-2</v>
      </c>
    </row>
    <row r="189" spans="1:11" customFormat="1" x14ac:dyDescent="0.3">
      <c r="A189" s="58" t="s">
        <v>131</v>
      </c>
      <c r="B189" s="63">
        <v>614.98314953500005</v>
      </c>
      <c r="C189" s="64">
        <v>0.41353717702923698</v>
      </c>
      <c r="D189" s="63">
        <v>126.619376026</v>
      </c>
      <c r="E189" s="64">
        <v>0.40016457049022702</v>
      </c>
      <c r="F189" s="63">
        <v>246.420262210799</v>
      </c>
      <c r="G189" s="64">
        <v>0.44360682877401603</v>
      </c>
      <c r="H189" s="63">
        <v>147.6741610242</v>
      </c>
      <c r="I189" s="64">
        <v>0.40962838821991998</v>
      </c>
      <c r="J189" s="63">
        <v>94.269350274000004</v>
      </c>
      <c r="K189" s="64">
        <v>0.37010365800649597</v>
      </c>
    </row>
    <row r="190" spans="1:11" customFormat="1" x14ac:dyDescent="0.3">
      <c r="A190" s="58" t="s">
        <v>132</v>
      </c>
      <c r="B190" s="59">
        <v>419.59596134259999</v>
      </c>
      <c r="C190" s="60">
        <v>0.28215168086749698</v>
      </c>
      <c r="D190" s="59">
        <v>77.630506953200097</v>
      </c>
      <c r="E190" s="60">
        <v>0.245341427567034</v>
      </c>
      <c r="F190" s="59">
        <v>175.69060238189999</v>
      </c>
      <c r="G190" s="60">
        <v>0.31627898724237102</v>
      </c>
      <c r="H190" s="59">
        <v>89.364116553200105</v>
      </c>
      <c r="I190" s="60">
        <v>0.24788411712991301</v>
      </c>
      <c r="J190" s="59">
        <v>76.910735454299896</v>
      </c>
      <c r="K190" s="60">
        <v>0.30195333317638301</v>
      </c>
    </row>
    <row r="191" spans="1:11" customFormat="1" x14ac:dyDescent="0.3">
      <c r="A191" s="58" t="s">
        <v>133</v>
      </c>
      <c r="B191" s="63">
        <v>83.711637500100196</v>
      </c>
      <c r="C191" s="64">
        <v>5.6290768751081001E-2</v>
      </c>
      <c r="D191" s="63">
        <v>12.285191596300001</v>
      </c>
      <c r="E191" s="64">
        <v>3.8825798805974802E-2</v>
      </c>
      <c r="F191" s="63">
        <v>43.924312202000102</v>
      </c>
      <c r="G191" s="64">
        <v>7.9072738041892507E-2</v>
      </c>
      <c r="H191" s="63">
        <v>16.5120960631</v>
      </c>
      <c r="I191" s="64">
        <v>4.5802347882319898E-2</v>
      </c>
      <c r="J191" s="63">
        <v>10.9900376387</v>
      </c>
      <c r="K191" s="64">
        <v>4.3147142946139201E-2</v>
      </c>
    </row>
    <row r="192" spans="1:11" customFormat="1" x14ac:dyDescent="0.3">
      <c r="A192" s="58" t="s">
        <v>134</v>
      </c>
      <c r="B192" s="59">
        <v>361.98313987540001</v>
      </c>
      <c r="C192" s="60">
        <v>0.243410711186864</v>
      </c>
      <c r="D192" s="59">
        <v>84.588696049399999</v>
      </c>
      <c r="E192" s="60">
        <v>0.267331906737448</v>
      </c>
      <c r="F192" s="59">
        <v>103.6595270903</v>
      </c>
      <c r="G192" s="62">
        <v>0.186608331929317</v>
      </c>
      <c r="H192" s="59">
        <v>109.1899156459</v>
      </c>
      <c r="I192" s="61">
        <v>0.30287823438908401</v>
      </c>
      <c r="J192" s="59">
        <v>64.545001089800195</v>
      </c>
      <c r="K192" s="60">
        <v>0.25340517294258702</v>
      </c>
    </row>
    <row r="193" spans="1:11" customFormat="1" x14ac:dyDescent="0.3">
      <c r="A193" s="58" t="s">
        <v>135</v>
      </c>
      <c r="B193" s="63">
        <v>226.0605645462</v>
      </c>
      <c r="C193" s="64">
        <v>0.15201139701267599</v>
      </c>
      <c r="D193" s="63">
        <v>51.291517720499897</v>
      </c>
      <c r="E193" s="64">
        <v>0.162100373596859</v>
      </c>
      <c r="F193" s="63">
        <v>89.760361176800004</v>
      </c>
      <c r="G193" s="64">
        <v>0.16158699294455001</v>
      </c>
      <c r="H193" s="63">
        <v>50.621678384700097</v>
      </c>
      <c r="I193" s="64">
        <v>0.140417771002699</v>
      </c>
      <c r="J193" s="63">
        <v>34.387007264200001</v>
      </c>
      <c r="K193" s="64">
        <v>0.13500418894778901</v>
      </c>
    </row>
    <row r="194" spans="1:11" customFormat="1" x14ac:dyDescent="0.3">
      <c r="A194" s="58" t="s">
        <v>136</v>
      </c>
      <c r="B194" s="59">
        <v>264.9034524548</v>
      </c>
      <c r="C194" s="60">
        <v>0.17813077642255301</v>
      </c>
      <c r="D194" s="59">
        <v>43.487886214700097</v>
      </c>
      <c r="E194" s="62">
        <v>0.13743798030611001</v>
      </c>
      <c r="F194" s="59">
        <v>114.167888268</v>
      </c>
      <c r="G194" s="60">
        <v>0.205525529467495</v>
      </c>
      <c r="H194" s="59">
        <v>56.404014964299897</v>
      </c>
      <c r="I194" s="60">
        <v>0.156457199950993</v>
      </c>
      <c r="J194" s="59">
        <v>50.843663007799897</v>
      </c>
      <c r="K194" s="60">
        <v>0.19961340150263299</v>
      </c>
    </row>
    <row r="195" spans="1:11" customFormat="1" x14ac:dyDescent="0.3">
      <c r="A195" s="58" t="s">
        <v>137</v>
      </c>
      <c r="B195" s="63">
        <v>317.51344819799999</v>
      </c>
      <c r="C195" s="64">
        <v>0.21350766299190599</v>
      </c>
      <c r="D195" s="63">
        <v>65.1356994751999</v>
      </c>
      <c r="E195" s="64">
        <v>0.20585316420072799</v>
      </c>
      <c r="F195" s="63">
        <v>104.3570232773</v>
      </c>
      <c r="G195" s="64">
        <v>0.18786396760156701</v>
      </c>
      <c r="H195" s="63">
        <v>94.913105929899899</v>
      </c>
      <c r="I195" s="64">
        <v>0.26327627212075499</v>
      </c>
      <c r="J195" s="63">
        <v>53.1076195156</v>
      </c>
      <c r="K195" s="64">
        <v>0.20850174731884</v>
      </c>
    </row>
    <row r="196" spans="1:11" customFormat="1" x14ac:dyDescent="0.3">
      <c r="A196" s="58" t="s">
        <v>138</v>
      </c>
      <c r="B196" s="59">
        <v>339.14522464290002</v>
      </c>
      <c r="C196" s="60">
        <v>0.22805366115773401</v>
      </c>
      <c r="D196" s="59">
        <v>76.495750661200006</v>
      </c>
      <c r="E196" s="60">
        <v>0.24175517340553801</v>
      </c>
      <c r="F196" s="59">
        <v>137.5186064008</v>
      </c>
      <c r="G196" s="60">
        <v>0.24756159390292001</v>
      </c>
      <c r="H196" s="59">
        <v>66.751178288100107</v>
      </c>
      <c r="I196" s="60">
        <v>0.18515884826631299</v>
      </c>
      <c r="J196" s="59">
        <v>58.379689292800002</v>
      </c>
      <c r="K196" s="60">
        <v>0.22920001567579601</v>
      </c>
    </row>
    <row r="197" spans="1:11" customFormat="1" x14ac:dyDescent="0.3">
      <c r="A197" s="58" t="s">
        <v>139</v>
      </c>
      <c r="B197" s="63">
        <v>403.22185482110001</v>
      </c>
      <c r="C197" s="64">
        <v>0.27114113237946602</v>
      </c>
      <c r="D197" s="63">
        <v>86.484562309000097</v>
      </c>
      <c r="E197" s="64">
        <v>0.27332355297114902</v>
      </c>
      <c r="F197" s="63">
        <v>163.32655332249999</v>
      </c>
      <c r="G197" s="64">
        <v>0.29402117230118402</v>
      </c>
      <c r="H197" s="63">
        <v>88.740724591200006</v>
      </c>
      <c r="I197" s="64">
        <v>0.24615491113441401</v>
      </c>
      <c r="J197" s="63">
        <v>64.670014598399902</v>
      </c>
      <c r="K197" s="64">
        <v>0.25389597888002602</v>
      </c>
    </row>
    <row r="198" spans="1:11" customFormat="1" x14ac:dyDescent="0.3">
      <c r="A198" s="58" t="s">
        <v>140</v>
      </c>
      <c r="B198" s="59">
        <v>191.98039861070001</v>
      </c>
      <c r="C198" s="60">
        <v>0.129094646164607</v>
      </c>
      <c r="D198" s="59">
        <v>33.111482915500098</v>
      </c>
      <c r="E198" s="60">
        <v>0.10464466620381099</v>
      </c>
      <c r="F198" s="59">
        <v>95.506317276999994</v>
      </c>
      <c r="G198" s="61">
        <v>0.171930888130019</v>
      </c>
      <c r="H198" s="59">
        <v>37.873942266499903</v>
      </c>
      <c r="I198" s="60">
        <v>0.105057254556661</v>
      </c>
      <c r="J198" s="59">
        <v>25.488656151699999</v>
      </c>
      <c r="K198" s="60">
        <v>0.10006905587017401</v>
      </c>
    </row>
    <row r="199" spans="1:11" customFormat="1" x14ac:dyDescent="0.3">
      <c r="A199" s="65" t="s">
        <v>1</v>
      </c>
    </row>
    <row r="200" spans="1:11" customFormat="1" x14ac:dyDescent="0.3">
      <c r="A200" s="65" t="s">
        <v>1</v>
      </c>
    </row>
    <row r="201" spans="1:11" customFormat="1" x14ac:dyDescent="0.3">
      <c r="A201" s="53" t="s">
        <v>497</v>
      </c>
    </row>
    <row r="202" spans="1:11" customFormat="1" x14ac:dyDescent="0.3">
      <c r="A202" s="54" t="s">
        <v>1</v>
      </c>
    </row>
    <row r="203" spans="1:11" customFormat="1" x14ac:dyDescent="0.3">
      <c r="A203" s="114" t="s">
        <v>1</v>
      </c>
      <c r="B203" s="113" t="s">
        <v>504</v>
      </c>
      <c r="C203" s="113" t="s">
        <v>1</v>
      </c>
      <c r="D203" s="113" t="s">
        <v>389</v>
      </c>
      <c r="E203" s="113" t="s">
        <v>1</v>
      </c>
      <c r="F203" s="113" t="s">
        <v>390</v>
      </c>
      <c r="G203" s="113" t="s">
        <v>1</v>
      </c>
      <c r="H203" s="113" t="s">
        <v>391</v>
      </c>
      <c r="I203" s="113" t="s">
        <v>1</v>
      </c>
      <c r="J203" s="113" t="s">
        <v>392</v>
      </c>
      <c r="K203" s="113" t="s">
        <v>1</v>
      </c>
    </row>
    <row r="204" spans="1:11" customFormat="1" x14ac:dyDescent="0.3">
      <c r="A204" s="115" t="s">
        <v>1</v>
      </c>
      <c r="B204" s="55" t="s">
        <v>14</v>
      </c>
      <c r="C204" s="55" t="s">
        <v>15</v>
      </c>
      <c r="D204" s="55" t="s">
        <v>14</v>
      </c>
      <c r="E204" s="55" t="s">
        <v>15</v>
      </c>
      <c r="F204" s="55" t="s">
        <v>14</v>
      </c>
      <c r="G204" s="55" t="s">
        <v>15</v>
      </c>
      <c r="H204" s="55" t="s">
        <v>14</v>
      </c>
      <c r="I204" s="55" t="s">
        <v>15</v>
      </c>
      <c r="J204" s="55" t="s">
        <v>14</v>
      </c>
      <c r="K204" s="55" t="s">
        <v>15</v>
      </c>
    </row>
    <row r="205" spans="1:11" customFormat="1" x14ac:dyDescent="0.3">
      <c r="A205" s="56" t="s">
        <v>16</v>
      </c>
      <c r="B205" s="57">
        <v>1487.1290507734</v>
      </c>
      <c r="C205" s="57">
        <v>1487.1290507734</v>
      </c>
      <c r="D205" s="57">
        <v>316.41825729570002</v>
      </c>
      <c r="E205" s="57">
        <v>316.41825729570002</v>
      </c>
      <c r="F205" s="57">
        <v>555.49249070810004</v>
      </c>
      <c r="G205" s="57">
        <v>555.49249070810004</v>
      </c>
      <c r="H205" s="57">
        <v>360.50763392139999</v>
      </c>
      <c r="I205" s="57">
        <v>360.50763392139999</v>
      </c>
      <c r="J205" s="57">
        <v>254.71066884819999</v>
      </c>
      <c r="K205" s="57">
        <v>254.71066884819999</v>
      </c>
    </row>
    <row r="206" spans="1:11" customFormat="1" x14ac:dyDescent="0.3">
      <c r="A206" s="58" t="s">
        <v>130</v>
      </c>
      <c r="B206" s="59">
        <v>20.8350318681</v>
      </c>
      <c r="C206" s="60">
        <v>1.40102379529635E-2</v>
      </c>
      <c r="D206" s="59">
        <v>1.4288925238000001</v>
      </c>
      <c r="E206" s="60">
        <v>4.51583462980983E-3</v>
      </c>
      <c r="F206" s="59">
        <v>9.4285872377000004</v>
      </c>
      <c r="G206" s="60">
        <v>1.6973383790807199E-2</v>
      </c>
      <c r="H206" s="59">
        <v>3.0251394865999899</v>
      </c>
      <c r="I206" s="60">
        <v>8.3913326708070796E-3</v>
      </c>
      <c r="J206" s="59">
        <v>6.9524126200000103</v>
      </c>
      <c r="K206" s="60">
        <v>2.7295333373504801E-2</v>
      </c>
    </row>
    <row r="207" spans="1:11" customFormat="1" x14ac:dyDescent="0.3">
      <c r="A207" s="58" t="s">
        <v>131</v>
      </c>
      <c r="B207" s="63">
        <v>417.69928725239998</v>
      </c>
      <c r="C207" s="64">
        <v>0.28087628779437201</v>
      </c>
      <c r="D207" s="63">
        <v>82.537972800099894</v>
      </c>
      <c r="E207" s="64">
        <v>0.26085085451616802</v>
      </c>
      <c r="F207" s="63">
        <v>166.76250695249999</v>
      </c>
      <c r="G207" s="64">
        <v>0.30020659098365798</v>
      </c>
      <c r="H207" s="63">
        <v>114.78168892639999</v>
      </c>
      <c r="I207" s="64">
        <v>0.31838906621163399</v>
      </c>
      <c r="J207" s="63">
        <v>53.617118573400198</v>
      </c>
      <c r="K207" s="62">
        <v>0.21050205244977099</v>
      </c>
    </row>
    <row r="208" spans="1:11" customFormat="1" x14ac:dyDescent="0.3">
      <c r="A208" s="58" t="s">
        <v>132</v>
      </c>
      <c r="B208" s="59">
        <v>135.57737894729999</v>
      </c>
      <c r="C208" s="60">
        <v>9.1167191493429098E-2</v>
      </c>
      <c r="D208" s="59">
        <v>26.075200491499999</v>
      </c>
      <c r="E208" s="60">
        <v>8.2407382918906993E-2</v>
      </c>
      <c r="F208" s="59">
        <v>60.035192264599999</v>
      </c>
      <c r="G208" s="60">
        <v>0.10807561446613199</v>
      </c>
      <c r="H208" s="59">
        <v>24.194020656500001</v>
      </c>
      <c r="I208" s="60">
        <v>6.7110980129133496E-2</v>
      </c>
      <c r="J208" s="59">
        <v>25.272965534699999</v>
      </c>
      <c r="K208" s="60">
        <v>9.9222249499733101E-2</v>
      </c>
    </row>
    <row r="209" spans="1:11" customFormat="1" x14ac:dyDescent="0.3">
      <c r="A209" s="58" t="s">
        <v>133</v>
      </c>
      <c r="B209" s="63">
        <v>21.649060754200001</v>
      </c>
      <c r="C209" s="64">
        <v>1.45576207679765E-2</v>
      </c>
      <c r="D209" s="63">
        <v>0.73974565870000097</v>
      </c>
      <c r="E209" s="62">
        <v>2.3378728680901999E-3</v>
      </c>
      <c r="F209" s="63">
        <v>13.8224648818</v>
      </c>
      <c r="G209" s="64">
        <v>2.4883261453598E-2</v>
      </c>
      <c r="H209" s="63">
        <v>5.5726139560999899</v>
      </c>
      <c r="I209" s="64">
        <v>1.5457686417023201E-2</v>
      </c>
      <c r="J209" s="63">
        <v>1.5142362575999999</v>
      </c>
      <c r="K209" s="64">
        <v>5.9449267062403202E-3</v>
      </c>
    </row>
    <row r="210" spans="1:11" customFormat="1" x14ac:dyDescent="0.3">
      <c r="A210" s="58" t="s">
        <v>134</v>
      </c>
      <c r="B210" s="59">
        <v>219.67734913979999</v>
      </c>
      <c r="C210" s="60">
        <v>0.147719089359161</v>
      </c>
      <c r="D210" s="59">
        <v>49.0410288343001</v>
      </c>
      <c r="E210" s="60">
        <v>0.15498798727176499</v>
      </c>
      <c r="F210" s="59">
        <v>64.434056912799903</v>
      </c>
      <c r="G210" s="60">
        <v>0.115994469755413</v>
      </c>
      <c r="H210" s="59">
        <v>57.077876670999999</v>
      </c>
      <c r="I210" s="60">
        <v>0.15832640227375699</v>
      </c>
      <c r="J210" s="59">
        <v>49.1243867216998</v>
      </c>
      <c r="K210" s="61">
        <v>0.19286348288369801</v>
      </c>
    </row>
    <row r="211" spans="1:11" customFormat="1" x14ac:dyDescent="0.3">
      <c r="A211" s="58" t="s">
        <v>135</v>
      </c>
      <c r="B211" s="63">
        <v>74.636660459500106</v>
      </c>
      <c r="C211" s="64">
        <v>5.0188422061074198E-2</v>
      </c>
      <c r="D211" s="63">
        <v>18.858402632299999</v>
      </c>
      <c r="E211" s="64">
        <v>5.9599603365100402E-2</v>
      </c>
      <c r="F211" s="63">
        <v>21.745574603600101</v>
      </c>
      <c r="G211" s="64">
        <v>3.9146478066481798E-2</v>
      </c>
      <c r="H211" s="63">
        <v>23.084077630100001</v>
      </c>
      <c r="I211" s="64">
        <v>6.4032146501321899E-2</v>
      </c>
      <c r="J211" s="63">
        <v>10.9486055935</v>
      </c>
      <c r="K211" s="64">
        <v>4.2984479774677398E-2</v>
      </c>
    </row>
    <row r="212" spans="1:11" customFormat="1" x14ac:dyDescent="0.3">
      <c r="A212" s="58" t="s">
        <v>136</v>
      </c>
      <c r="B212" s="59">
        <v>113.1938071662</v>
      </c>
      <c r="C212" s="60">
        <v>7.6115658629176894E-2</v>
      </c>
      <c r="D212" s="59">
        <v>24.326308764299998</v>
      </c>
      <c r="E212" s="60">
        <v>7.6880231160512694E-2</v>
      </c>
      <c r="F212" s="59">
        <v>41.473057703800002</v>
      </c>
      <c r="G212" s="60">
        <v>7.4659979023178599E-2</v>
      </c>
      <c r="H212" s="59">
        <v>18.688464296799999</v>
      </c>
      <c r="I212" s="60">
        <v>5.1839302523270799E-2</v>
      </c>
      <c r="J212" s="59">
        <v>28.705976401299999</v>
      </c>
      <c r="K212" s="61">
        <v>0.112700329872746</v>
      </c>
    </row>
    <row r="213" spans="1:11" customFormat="1" x14ac:dyDescent="0.3">
      <c r="A213" s="58" t="s">
        <v>137</v>
      </c>
      <c r="B213" s="63">
        <v>123.3768549749</v>
      </c>
      <c r="C213" s="64">
        <v>8.2963112657059801E-2</v>
      </c>
      <c r="D213" s="63">
        <v>24.1149868832</v>
      </c>
      <c r="E213" s="64">
        <v>7.6212375004214794E-2</v>
      </c>
      <c r="F213" s="63">
        <v>44.9626687588</v>
      </c>
      <c r="G213" s="64">
        <v>8.09419920357249E-2</v>
      </c>
      <c r="H213" s="63">
        <v>39.7959012333</v>
      </c>
      <c r="I213" s="64">
        <v>0.110388511889256</v>
      </c>
      <c r="J213" s="63">
        <v>14.5032980996</v>
      </c>
      <c r="K213" s="64">
        <v>5.6940285089681603E-2</v>
      </c>
    </row>
    <row r="214" spans="1:11" customFormat="1" x14ac:dyDescent="0.3">
      <c r="A214" s="58" t="s">
        <v>138</v>
      </c>
      <c r="B214" s="59">
        <v>128.51363292420001</v>
      </c>
      <c r="C214" s="60">
        <v>8.6417270147042605E-2</v>
      </c>
      <c r="D214" s="59">
        <v>31.604151598700099</v>
      </c>
      <c r="E214" s="60">
        <v>9.9880935660312503E-2</v>
      </c>
      <c r="F214" s="59">
        <v>47.932108586299996</v>
      </c>
      <c r="G214" s="60">
        <v>8.6287590540062506E-2</v>
      </c>
      <c r="H214" s="59">
        <v>22.110648670700002</v>
      </c>
      <c r="I214" s="60">
        <v>6.1331984652288098E-2</v>
      </c>
      <c r="J214" s="59">
        <v>26.866724068500002</v>
      </c>
      <c r="K214" s="60">
        <v>0.10547938250875501</v>
      </c>
    </row>
    <row r="215" spans="1:11" customFormat="1" x14ac:dyDescent="0.3">
      <c r="A215" s="58" t="s">
        <v>139</v>
      </c>
      <c r="B215" s="63">
        <v>152.31740122260001</v>
      </c>
      <c r="C215" s="64">
        <v>0.102423795126176</v>
      </c>
      <c r="D215" s="63">
        <v>42.597880208600003</v>
      </c>
      <c r="E215" s="64">
        <v>0.13462522855876599</v>
      </c>
      <c r="F215" s="63">
        <v>43.871981696300097</v>
      </c>
      <c r="G215" s="64">
        <v>7.8978532437720794E-2</v>
      </c>
      <c r="H215" s="63">
        <v>36.328954289299901</v>
      </c>
      <c r="I215" s="64">
        <v>0.100771664372635</v>
      </c>
      <c r="J215" s="63">
        <v>29.5185850284</v>
      </c>
      <c r="K215" s="64">
        <v>0.115890650210621</v>
      </c>
    </row>
    <row r="216" spans="1:11" customFormat="1" x14ac:dyDescent="0.3">
      <c r="A216" s="58" t="s">
        <v>140</v>
      </c>
      <c r="B216" s="59">
        <v>79.652586064199795</v>
      </c>
      <c r="C216" s="60">
        <v>5.3561314011568599E-2</v>
      </c>
      <c r="D216" s="59">
        <v>15.0936869002</v>
      </c>
      <c r="E216" s="60">
        <v>4.7701694046354E-2</v>
      </c>
      <c r="F216" s="59">
        <v>41.024291109899998</v>
      </c>
      <c r="G216" s="60">
        <v>7.3852107447222801E-2</v>
      </c>
      <c r="H216" s="59">
        <v>15.8482481046</v>
      </c>
      <c r="I216" s="60">
        <v>4.3960922358873902E-2</v>
      </c>
      <c r="J216" s="59">
        <v>7.6863599494999901</v>
      </c>
      <c r="K216" s="60">
        <v>3.0176827630572601E-2</v>
      </c>
    </row>
    <row r="217" spans="1:11" customFormat="1" x14ac:dyDescent="0.3">
      <c r="A217" s="65" t="s">
        <v>1</v>
      </c>
    </row>
    <row r="218" spans="1:11" customFormat="1" x14ac:dyDescent="0.3">
      <c r="A218" s="65" t="s">
        <v>1</v>
      </c>
    </row>
    <row r="219" spans="1:11" customFormat="1" x14ac:dyDescent="0.3">
      <c r="A219" s="53" t="s">
        <v>141</v>
      </c>
    </row>
    <row r="220" spans="1:11" customFormat="1" x14ac:dyDescent="0.3">
      <c r="A220" s="54" t="s">
        <v>1</v>
      </c>
    </row>
    <row r="221" spans="1:11" customFormat="1" x14ac:dyDescent="0.3">
      <c r="A221" s="114" t="s">
        <v>1</v>
      </c>
      <c r="B221" s="113" t="s">
        <v>504</v>
      </c>
      <c r="C221" s="113" t="s">
        <v>1</v>
      </c>
      <c r="D221" s="113" t="s">
        <v>389</v>
      </c>
      <c r="E221" s="113" t="s">
        <v>1</v>
      </c>
      <c r="F221" s="113" t="s">
        <v>390</v>
      </c>
      <c r="G221" s="113" t="s">
        <v>1</v>
      </c>
      <c r="H221" s="113" t="s">
        <v>391</v>
      </c>
      <c r="I221" s="113" t="s">
        <v>1</v>
      </c>
      <c r="J221" s="113" t="s">
        <v>392</v>
      </c>
      <c r="K221" s="113" t="s">
        <v>1</v>
      </c>
    </row>
    <row r="222" spans="1:11" customFormat="1" x14ac:dyDescent="0.3">
      <c r="A222" s="115" t="s">
        <v>1</v>
      </c>
      <c r="B222" s="55" t="s">
        <v>14</v>
      </c>
      <c r="C222" s="55" t="s">
        <v>15</v>
      </c>
      <c r="D222" s="55" t="s">
        <v>14</v>
      </c>
      <c r="E222" s="55" t="s">
        <v>15</v>
      </c>
      <c r="F222" s="55" t="s">
        <v>14</v>
      </c>
      <c r="G222" s="55" t="s">
        <v>15</v>
      </c>
      <c r="H222" s="55" t="s">
        <v>14</v>
      </c>
      <c r="I222" s="55" t="s">
        <v>15</v>
      </c>
      <c r="J222" s="55" t="s">
        <v>14</v>
      </c>
      <c r="K222" s="55" t="s">
        <v>15</v>
      </c>
    </row>
    <row r="223" spans="1:11" customFormat="1" x14ac:dyDescent="0.3">
      <c r="A223" s="56" t="s">
        <v>16</v>
      </c>
      <c r="B223" s="57">
        <v>1497.7955463971</v>
      </c>
      <c r="C223" s="57">
        <v>1497.7955463971</v>
      </c>
      <c r="D223" s="57">
        <v>316.87875405019997</v>
      </c>
      <c r="E223" s="57">
        <v>316.87875405019997</v>
      </c>
      <c r="F223" s="57">
        <v>556.52440649050004</v>
      </c>
      <c r="G223" s="57">
        <v>556.52440649050004</v>
      </c>
      <c r="H223" s="57">
        <v>369.17430819650002</v>
      </c>
      <c r="I223" s="57">
        <v>369.17430819650002</v>
      </c>
      <c r="J223" s="57">
        <v>255.21807765989999</v>
      </c>
      <c r="K223" s="57">
        <v>255.21807765989999</v>
      </c>
    </row>
    <row r="224" spans="1:11" customFormat="1" x14ac:dyDescent="0.3">
      <c r="A224" s="58" t="s">
        <v>142</v>
      </c>
      <c r="B224" s="59">
        <v>317.97149897520001</v>
      </c>
      <c r="C224" s="60">
        <v>0.212292992685197</v>
      </c>
      <c r="D224" s="59">
        <v>64.931606495900098</v>
      </c>
      <c r="E224" s="60">
        <v>0.20490994005112001</v>
      </c>
      <c r="F224" s="59">
        <v>110.9774459164</v>
      </c>
      <c r="G224" s="60">
        <v>0.19941164236845499</v>
      </c>
      <c r="H224" s="59">
        <v>79.550125210000004</v>
      </c>
      <c r="I224" s="60">
        <v>0.215481206150613</v>
      </c>
      <c r="J224" s="59">
        <v>62.512321352900202</v>
      </c>
      <c r="K224" s="60">
        <v>0.244936886626828</v>
      </c>
    </row>
    <row r="225" spans="1:11" customFormat="1" x14ac:dyDescent="0.3">
      <c r="A225" s="58" t="s">
        <v>143</v>
      </c>
      <c r="B225" s="63">
        <v>445.19624327619999</v>
      </c>
      <c r="C225" s="64">
        <v>0.29723432169838199</v>
      </c>
      <c r="D225" s="63">
        <v>89.491449530000097</v>
      </c>
      <c r="E225" s="64">
        <v>0.28241542983289702</v>
      </c>
      <c r="F225" s="63">
        <v>187.21126555560099</v>
      </c>
      <c r="G225" s="64">
        <v>0.33639363048994297</v>
      </c>
      <c r="H225" s="63">
        <v>93.1371707039999</v>
      </c>
      <c r="I225" s="64">
        <v>0.252285082239325</v>
      </c>
      <c r="J225" s="63">
        <v>75.356357486600103</v>
      </c>
      <c r="K225" s="64">
        <v>0.29526261688648398</v>
      </c>
    </row>
    <row r="226" spans="1:11" customFormat="1" x14ac:dyDescent="0.3">
      <c r="A226" s="58" t="s">
        <v>144</v>
      </c>
      <c r="B226" s="59">
        <v>159.50120120010001</v>
      </c>
      <c r="C226" s="60">
        <v>0.106490636578387</v>
      </c>
      <c r="D226" s="59">
        <v>26.832652394099998</v>
      </c>
      <c r="E226" s="60">
        <v>8.4677978725734196E-2</v>
      </c>
      <c r="F226" s="59">
        <v>34.959275158399898</v>
      </c>
      <c r="G226" s="62">
        <v>6.2817146473156102E-2</v>
      </c>
      <c r="H226" s="59">
        <v>61.304183714700002</v>
      </c>
      <c r="I226" s="61">
        <v>0.16605755696864399</v>
      </c>
      <c r="J226" s="59">
        <v>36.405089932899998</v>
      </c>
      <c r="K226" s="60">
        <v>0.14264306927902201</v>
      </c>
    </row>
    <row r="227" spans="1:11" customFormat="1" x14ac:dyDescent="0.3">
      <c r="A227" s="58" t="s">
        <v>145</v>
      </c>
      <c r="B227" s="63">
        <v>566.65812425839999</v>
      </c>
      <c r="C227" s="64">
        <v>0.37832808731570799</v>
      </c>
      <c r="D227" s="63">
        <v>102.5581657684</v>
      </c>
      <c r="E227" s="62">
        <v>0.32365112667715401</v>
      </c>
      <c r="F227" s="63">
        <v>249.87690289289901</v>
      </c>
      <c r="G227" s="61">
        <v>0.44899540788992398</v>
      </c>
      <c r="H227" s="63">
        <v>137.31769544299999</v>
      </c>
      <c r="I227" s="64">
        <v>0.37195897004271</v>
      </c>
      <c r="J227" s="63">
        <v>76.905360154100094</v>
      </c>
      <c r="K227" s="62">
        <v>0.30133194662089302</v>
      </c>
    </row>
    <row r="228" spans="1:11" customFormat="1" ht="25.5" customHeight="1" x14ac:dyDescent="0.3">
      <c r="A228" s="66" t="s">
        <v>146</v>
      </c>
      <c r="B228" s="59">
        <v>347.40427751340002</v>
      </c>
      <c r="C228" s="60">
        <v>0.23194372446163999</v>
      </c>
      <c r="D228" s="59">
        <v>69.407508867600001</v>
      </c>
      <c r="E228" s="60">
        <v>0.21903490840097301</v>
      </c>
      <c r="F228" s="59">
        <v>130.7172311841</v>
      </c>
      <c r="G228" s="60">
        <v>0.234881399017909</v>
      </c>
      <c r="H228" s="59">
        <v>88.189272907899905</v>
      </c>
      <c r="I228" s="60">
        <v>0.238882476244689</v>
      </c>
      <c r="J228" s="59">
        <v>59.090264553800097</v>
      </c>
      <c r="K228" s="60">
        <v>0.23152852296200899</v>
      </c>
    </row>
    <row r="229" spans="1:11" customFormat="1" x14ac:dyDescent="0.3">
      <c r="A229" s="58" t="s">
        <v>147</v>
      </c>
      <c r="B229" s="63">
        <v>25.341602659799999</v>
      </c>
      <c r="C229" s="64">
        <v>1.6919266932498501E-2</v>
      </c>
      <c r="D229" s="63">
        <v>4.8456195180000003</v>
      </c>
      <c r="E229" s="64">
        <v>1.52917147523004E-2</v>
      </c>
      <c r="F229" s="63">
        <v>15.4663836392</v>
      </c>
      <c r="G229" s="64">
        <v>2.7791024901733598E-2</v>
      </c>
      <c r="H229" s="63">
        <v>3.8478080958000098</v>
      </c>
      <c r="I229" s="64">
        <v>1.0422740722661399E-2</v>
      </c>
      <c r="J229" s="63">
        <v>1.1817914067999999</v>
      </c>
      <c r="K229" s="64">
        <v>4.6305160576236197E-3</v>
      </c>
    </row>
    <row r="230" spans="1:11" customFormat="1" x14ac:dyDescent="0.3">
      <c r="A230" s="58" t="s">
        <v>148</v>
      </c>
      <c r="B230" s="59">
        <v>64.436521808400002</v>
      </c>
      <c r="C230" s="60">
        <v>4.3020906266813298E-2</v>
      </c>
      <c r="D230" s="59">
        <v>12.940651473100001</v>
      </c>
      <c r="E230" s="60">
        <v>4.0837864033793601E-2</v>
      </c>
      <c r="F230" s="59">
        <v>23.114609127400001</v>
      </c>
      <c r="G230" s="60">
        <v>4.1533864207615102E-2</v>
      </c>
      <c r="H230" s="59">
        <v>13.631054585999999</v>
      </c>
      <c r="I230" s="60">
        <v>3.6923085608505102E-2</v>
      </c>
      <c r="J230" s="59">
        <v>14.7502066219</v>
      </c>
      <c r="K230" s="60">
        <v>5.7794521286050601E-2</v>
      </c>
    </row>
    <row r="231" spans="1:11" customFormat="1" ht="25.5" customHeight="1" x14ac:dyDescent="0.3">
      <c r="A231" s="66" t="s">
        <v>149</v>
      </c>
      <c r="B231" s="63">
        <v>60.700881725800002</v>
      </c>
      <c r="C231" s="64">
        <v>4.0526814138160602E-2</v>
      </c>
      <c r="D231" s="63">
        <v>9.0309440268000003</v>
      </c>
      <c r="E231" s="64">
        <v>2.8499682958767598E-2</v>
      </c>
      <c r="F231" s="63">
        <v>21.483163187700001</v>
      </c>
      <c r="G231" s="64">
        <v>3.8602373835093802E-2</v>
      </c>
      <c r="H231" s="63">
        <v>25.2115387586</v>
      </c>
      <c r="I231" s="61">
        <v>6.8291693649441806E-2</v>
      </c>
      <c r="J231" s="63">
        <v>4.9752357526999997</v>
      </c>
      <c r="K231" s="64">
        <v>1.94940569975217E-2</v>
      </c>
    </row>
    <row r="232" spans="1:11" customFormat="1" ht="22.8" x14ac:dyDescent="0.3">
      <c r="A232" s="66" t="s">
        <v>150</v>
      </c>
      <c r="B232" s="59">
        <v>206.7030963247</v>
      </c>
      <c r="C232" s="60">
        <v>0.13800488112140399</v>
      </c>
      <c r="D232" s="59">
        <v>43.833278928600102</v>
      </c>
      <c r="E232" s="60">
        <v>0.13832823554227899</v>
      </c>
      <c r="F232" s="59">
        <v>47.390499028999898</v>
      </c>
      <c r="G232" s="62">
        <v>8.5154394805161099E-2</v>
      </c>
      <c r="H232" s="59">
        <v>72.561232037699995</v>
      </c>
      <c r="I232" s="61">
        <v>0.19655005894689201</v>
      </c>
      <c r="J232" s="59">
        <v>42.918086329399998</v>
      </c>
      <c r="K232" s="60">
        <v>0.16816240731423401</v>
      </c>
    </row>
    <row r="233" spans="1:11" customFormat="1" x14ac:dyDescent="0.3">
      <c r="A233" s="58" t="s">
        <v>151</v>
      </c>
      <c r="B233" s="63">
        <v>236.76538363270001</v>
      </c>
      <c r="C233" s="64">
        <v>0.15807590308452399</v>
      </c>
      <c r="D233" s="63">
        <v>45.876049749000003</v>
      </c>
      <c r="E233" s="64">
        <v>0.14477477319837101</v>
      </c>
      <c r="F233" s="63">
        <v>91.365784668499998</v>
      </c>
      <c r="G233" s="64">
        <v>0.16417210746364599</v>
      </c>
      <c r="H233" s="63">
        <v>54.368612365399898</v>
      </c>
      <c r="I233" s="64">
        <v>0.14727084512192301</v>
      </c>
      <c r="J233" s="63">
        <v>45.154936849799903</v>
      </c>
      <c r="K233" s="64">
        <v>0.17692687470976401</v>
      </c>
    </row>
    <row r="234" spans="1:11" customFormat="1" x14ac:dyDescent="0.3">
      <c r="A234" s="58" t="s">
        <v>152</v>
      </c>
      <c r="B234" s="59">
        <v>152.2258779153</v>
      </c>
      <c r="C234" s="60">
        <v>0.101633282514075</v>
      </c>
      <c r="D234" s="59">
        <v>34.893387903600001</v>
      </c>
      <c r="E234" s="60">
        <v>0.110115895930568</v>
      </c>
      <c r="F234" s="59">
        <v>50.782727990400097</v>
      </c>
      <c r="G234" s="60">
        <v>9.1249777005542501E-2</v>
      </c>
      <c r="H234" s="59">
        <v>35.653574608500001</v>
      </c>
      <c r="I234" s="60">
        <v>9.6576532594252806E-2</v>
      </c>
      <c r="J234" s="59">
        <v>30.8961874128</v>
      </c>
      <c r="K234" s="60">
        <v>0.12105798968508701</v>
      </c>
    </row>
    <row r="235" spans="1:11" customFormat="1" x14ac:dyDescent="0.3">
      <c r="A235" s="58" t="s">
        <v>153</v>
      </c>
      <c r="B235" s="63">
        <v>389.14635524300002</v>
      </c>
      <c r="C235" s="64">
        <v>0.25981273357307</v>
      </c>
      <c r="D235" s="63">
        <v>93.441836700299902</v>
      </c>
      <c r="E235" s="64">
        <v>0.29488198721425501</v>
      </c>
      <c r="F235" s="63">
        <v>154.78341761999999</v>
      </c>
      <c r="G235" s="64">
        <v>0.27812512050653798</v>
      </c>
      <c r="H235" s="63">
        <v>87.649643393100007</v>
      </c>
      <c r="I235" s="64">
        <v>0.237420756122733</v>
      </c>
      <c r="J235" s="63">
        <v>53.2714575295999</v>
      </c>
      <c r="K235" s="64">
        <v>0.20872917004174299</v>
      </c>
    </row>
    <row r="236" spans="1:11" customFormat="1" x14ac:dyDescent="0.3">
      <c r="A236" s="58" t="s">
        <v>154</v>
      </c>
      <c r="B236" s="59">
        <v>300.90225352300001</v>
      </c>
      <c r="C236" s="60">
        <v>0.200896747387727</v>
      </c>
      <c r="D236" s="59">
        <v>43.3812957982</v>
      </c>
      <c r="E236" s="62">
        <v>0.13690187569762899</v>
      </c>
      <c r="F236" s="59">
        <v>167.5588083204</v>
      </c>
      <c r="G236" s="61">
        <v>0.30108079064679799</v>
      </c>
      <c r="H236" s="59">
        <v>68.481867951599995</v>
      </c>
      <c r="I236" s="60">
        <v>0.185500091504605</v>
      </c>
      <c r="J236" s="59">
        <v>21.4802814528</v>
      </c>
      <c r="K236" s="62">
        <v>8.4164419894363102E-2</v>
      </c>
    </row>
    <row r="237" spans="1:11" customFormat="1" x14ac:dyDescent="0.3">
      <c r="A237" s="58" t="s">
        <v>155</v>
      </c>
      <c r="B237" s="63">
        <v>56.023637631299998</v>
      </c>
      <c r="C237" s="64">
        <v>3.7404062100507E-2</v>
      </c>
      <c r="D237" s="63">
        <v>11.977695883100001</v>
      </c>
      <c r="E237" s="64">
        <v>3.7798986931141802E-2</v>
      </c>
      <c r="F237" s="63">
        <v>17.624328548200001</v>
      </c>
      <c r="G237" s="64">
        <v>3.1668563575388997E-2</v>
      </c>
      <c r="H237" s="63">
        <v>17.951899984200001</v>
      </c>
      <c r="I237" s="64">
        <v>4.8627164961448997E-2</v>
      </c>
      <c r="J237" s="63">
        <v>8.4697132158000201</v>
      </c>
      <c r="K237" s="64">
        <v>3.31861805929227E-2</v>
      </c>
    </row>
    <row r="238" spans="1:11" customFormat="1" x14ac:dyDescent="0.3">
      <c r="A238" s="58" t="s">
        <v>156</v>
      </c>
      <c r="B238" s="59">
        <v>440.99723161230003</v>
      </c>
      <c r="C238" s="60">
        <v>0.29443086052238898</v>
      </c>
      <c r="D238" s="59">
        <v>95.208308543600097</v>
      </c>
      <c r="E238" s="60">
        <v>0.30045658576566198</v>
      </c>
      <c r="F238" s="59">
        <v>183.299474804299</v>
      </c>
      <c r="G238" s="60">
        <v>0.32936466517291701</v>
      </c>
      <c r="H238" s="59">
        <v>99.826424884500099</v>
      </c>
      <c r="I238" s="60">
        <v>0.27040458306043702</v>
      </c>
      <c r="J238" s="59">
        <v>62.663023379899798</v>
      </c>
      <c r="K238" s="60">
        <v>0.24552736998279501</v>
      </c>
    </row>
    <row r="239" spans="1:11" customFormat="1" x14ac:dyDescent="0.3">
      <c r="A239" s="58" t="s">
        <v>157</v>
      </c>
      <c r="B239" s="63">
        <v>98.160406018999794</v>
      </c>
      <c r="C239" s="64">
        <v>6.5536585587480101E-2</v>
      </c>
      <c r="D239" s="63">
        <v>8.6055566737000007</v>
      </c>
      <c r="E239" s="62">
        <v>2.7157253566885399E-2</v>
      </c>
      <c r="F239" s="63">
        <v>57.6375698732001</v>
      </c>
      <c r="G239" s="61">
        <v>0.10356701197826799</v>
      </c>
      <c r="H239" s="63">
        <v>22.600954721000001</v>
      </c>
      <c r="I239" s="64">
        <v>6.1220280553678799E-2</v>
      </c>
      <c r="J239" s="63">
        <v>9.3163247511000105</v>
      </c>
      <c r="K239" s="64">
        <v>3.6503388931229203E-2</v>
      </c>
    </row>
    <row r="240" spans="1:11" customFormat="1" x14ac:dyDescent="0.3">
      <c r="A240" s="66" t="s">
        <v>158</v>
      </c>
      <c r="B240" s="59">
        <v>81.038343819799707</v>
      </c>
      <c r="C240" s="60">
        <v>5.4105077301595098E-2</v>
      </c>
      <c r="D240" s="59">
        <v>6.7408598581000101</v>
      </c>
      <c r="E240" s="62">
        <v>2.1272678499083299E-2</v>
      </c>
      <c r="F240" s="59">
        <v>32.933727926899898</v>
      </c>
      <c r="G240" s="60">
        <v>5.91775087360202E-2</v>
      </c>
      <c r="H240" s="59">
        <v>22.9422175594</v>
      </c>
      <c r="I240" s="60">
        <v>6.2144675428466099E-2</v>
      </c>
      <c r="J240" s="59">
        <v>18.421538475399998</v>
      </c>
      <c r="K240" s="60">
        <v>7.2179598891690899E-2</v>
      </c>
    </row>
    <row r="241" spans="1:11" customFormat="1" x14ac:dyDescent="0.3">
      <c r="A241" s="58" t="s">
        <v>159</v>
      </c>
      <c r="B241" s="63">
        <v>115.75116511260001</v>
      </c>
      <c r="C241" s="64">
        <v>7.7281018354631803E-2</v>
      </c>
      <c r="D241" s="63">
        <v>24.264965655699999</v>
      </c>
      <c r="E241" s="64">
        <v>7.6574921308406596E-2</v>
      </c>
      <c r="F241" s="63">
        <v>41.5412977473</v>
      </c>
      <c r="G241" s="64">
        <v>7.4644161626735595E-2</v>
      </c>
      <c r="H241" s="63">
        <v>35.278582373300097</v>
      </c>
      <c r="I241" s="64">
        <v>9.5560773298780904E-2</v>
      </c>
      <c r="J241" s="63">
        <v>14.666319336300001</v>
      </c>
      <c r="K241" s="64">
        <v>5.7465832635273301E-2</v>
      </c>
    </row>
    <row r="242" spans="1:11" customFormat="1" x14ac:dyDescent="0.3">
      <c r="A242" s="58" t="s">
        <v>160</v>
      </c>
      <c r="B242" s="59">
        <v>126.2797166701</v>
      </c>
      <c r="C242" s="60">
        <v>8.4310383332265801E-2</v>
      </c>
      <c r="D242" s="59">
        <v>29.7172858781</v>
      </c>
      <c r="E242" s="60">
        <v>9.3781250709513306E-2</v>
      </c>
      <c r="F242" s="59">
        <v>40.379407726799997</v>
      </c>
      <c r="G242" s="60">
        <v>7.2556400502606297E-2</v>
      </c>
      <c r="H242" s="59">
        <v>22.6832811771</v>
      </c>
      <c r="I242" s="60">
        <v>6.1443282139304202E-2</v>
      </c>
      <c r="J242" s="59">
        <v>33.499741888099997</v>
      </c>
      <c r="K242" s="61">
        <v>0.131259283022817</v>
      </c>
    </row>
    <row r="243" spans="1:11" customFormat="1" x14ac:dyDescent="0.3">
      <c r="A243" s="65" t="s">
        <v>1</v>
      </c>
    </row>
    <row r="244" spans="1:11" customFormat="1" x14ac:dyDescent="0.3">
      <c r="A244" s="65" t="s">
        <v>1</v>
      </c>
    </row>
    <row r="245" spans="1:11" customFormat="1" x14ac:dyDescent="0.3">
      <c r="A245" s="53" t="s">
        <v>161</v>
      </c>
    </row>
    <row r="246" spans="1:11" customFormat="1" x14ac:dyDescent="0.3">
      <c r="A246" s="54" t="s">
        <v>1</v>
      </c>
    </row>
    <row r="247" spans="1:11" customFormat="1" x14ac:dyDescent="0.3">
      <c r="A247" s="114" t="s">
        <v>1</v>
      </c>
      <c r="B247" s="113" t="s">
        <v>504</v>
      </c>
      <c r="C247" s="113" t="s">
        <v>1</v>
      </c>
      <c r="D247" s="113" t="s">
        <v>389</v>
      </c>
      <c r="E247" s="113" t="s">
        <v>1</v>
      </c>
      <c r="F247" s="113" t="s">
        <v>390</v>
      </c>
      <c r="G247" s="113" t="s">
        <v>1</v>
      </c>
      <c r="H247" s="113" t="s">
        <v>391</v>
      </c>
      <c r="I247" s="113" t="s">
        <v>1</v>
      </c>
      <c r="J247" s="113" t="s">
        <v>392</v>
      </c>
      <c r="K247" s="113" t="s">
        <v>1</v>
      </c>
    </row>
    <row r="248" spans="1:11" customFormat="1" x14ac:dyDescent="0.3">
      <c r="A248" s="115" t="s">
        <v>1</v>
      </c>
      <c r="B248" s="55" t="s">
        <v>14</v>
      </c>
      <c r="C248" s="55" t="s">
        <v>15</v>
      </c>
      <c r="D248" s="55" t="s">
        <v>14</v>
      </c>
      <c r="E248" s="55" t="s">
        <v>15</v>
      </c>
      <c r="F248" s="55" t="s">
        <v>14</v>
      </c>
      <c r="G248" s="55" t="s">
        <v>15</v>
      </c>
      <c r="H248" s="55" t="s">
        <v>14</v>
      </c>
      <c r="I248" s="55" t="s">
        <v>15</v>
      </c>
      <c r="J248" s="55" t="s">
        <v>14</v>
      </c>
      <c r="K248" s="55" t="s">
        <v>15</v>
      </c>
    </row>
    <row r="249" spans="1:11" customFormat="1" x14ac:dyDescent="0.3">
      <c r="A249" s="56" t="s">
        <v>16</v>
      </c>
      <c r="B249" s="57">
        <v>1497.7955463971</v>
      </c>
      <c r="C249" s="57">
        <v>1497.7955463971</v>
      </c>
      <c r="D249" s="57">
        <v>316.87875405019997</v>
      </c>
      <c r="E249" s="57">
        <v>316.87875405019997</v>
      </c>
      <c r="F249" s="57">
        <v>556.52440649050004</v>
      </c>
      <c r="G249" s="57">
        <v>556.52440649050004</v>
      </c>
      <c r="H249" s="57">
        <v>369.17430819650002</v>
      </c>
      <c r="I249" s="57">
        <v>369.17430819650002</v>
      </c>
      <c r="J249" s="57">
        <v>255.21807765989999</v>
      </c>
      <c r="K249" s="57">
        <v>255.21807765989999</v>
      </c>
    </row>
    <row r="250" spans="1:11" customFormat="1" x14ac:dyDescent="0.3">
      <c r="A250" s="58" t="s">
        <v>142</v>
      </c>
      <c r="B250" s="59">
        <v>73.942742325700095</v>
      </c>
      <c r="C250" s="60">
        <v>4.93677141072872E-2</v>
      </c>
      <c r="D250" s="59">
        <v>15.2938927374</v>
      </c>
      <c r="E250" s="60">
        <v>4.8264178465487001E-2</v>
      </c>
      <c r="F250" s="59">
        <v>25.687249055800098</v>
      </c>
      <c r="G250" s="60">
        <v>4.6156554422808603E-2</v>
      </c>
      <c r="H250" s="59">
        <v>15.359211783399999</v>
      </c>
      <c r="I250" s="60">
        <v>4.1604227169634897E-2</v>
      </c>
      <c r="J250" s="59">
        <v>17.602388749100001</v>
      </c>
      <c r="K250" s="60">
        <v>6.8969991900639196E-2</v>
      </c>
    </row>
    <row r="251" spans="1:11" customFormat="1" x14ac:dyDescent="0.3">
      <c r="A251" s="58" t="s">
        <v>143</v>
      </c>
      <c r="B251" s="63">
        <v>110.45135637280001</v>
      </c>
      <c r="C251" s="64">
        <v>7.3742612360203103E-2</v>
      </c>
      <c r="D251" s="63">
        <v>21.248364781700001</v>
      </c>
      <c r="E251" s="64">
        <v>6.7055189122379094E-2</v>
      </c>
      <c r="F251" s="63">
        <v>51.536281846499897</v>
      </c>
      <c r="G251" s="64">
        <v>9.2603812600947896E-2</v>
      </c>
      <c r="H251" s="63">
        <v>24.747775298400001</v>
      </c>
      <c r="I251" s="64">
        <v>6.7035475516425996E-2</v>
      </c>
      <c r="J251" s="63">
        <v>12.9189344462</v>
      </c>
      <c r="K251" s="64">
        <v>5.0619198156549E-2</v>
      </c>
    </row>
    <row r="252" spans="1:11" customFormat="1" x14ac:dyDescent="0.3">
      <c r="A252" s="58" t="s">
        <v>144</v>
      </c>
      <c r="B252" s="59">
        <v>67.322118822100194</v>
      </c>
      <c r="C252" s="60">
        <v>4.4947468954652202E-2</v>
      </c>
      <c r="D252" s="59">
        <v>10.510139687400001</v>
      </c>
      <c r="E252" s="60">
        <v>3.3167700746939303E-2</v>
      </c>
      <c r="F252" s="59">
        <v>10.2252978035</v>
      </c>
      <c r="G252" s="62">
        <v>1.8373493928113199E-2</v>
      </c>
      <c r="H252" s="59">
        <v>25.131486153400001</v>
      </c>
      <c r="I252" s="60">
        <v>6.8074851351853302E-2</v>
      </c>
      <c r="J252" s="59">
        <v>21.4551951778</v>
      </c>
      <c r="K252" s="61">
        <v>8.4066126406574099E-2</v>
      </c>
    </row>
    <row r="253" spans="1:11" customFormat="1" x14ac:dyDescent="0.3">
      <c r="A253" s="58" t="s">
        <v>145</v>
      </c>
      <c r="B253" s="63">
        <v>292.89114129590001</v>
      </c>
      <c r="C253" s="64">
        <v>0.19554814540638801</v>
      </c>
      <c r="D253" s="63">
        <v>54.206629672399998</v>
      </c>
      <c r="E253" s="64">
        <v>0.171064260318988</v>
      </c>
      <c r="F253" s="63">
        <v>128.24772668700001</v>
      </c>
      <c r="G253" s="64">
        <v>0.230444029392607</v>
      </c>
      <c r="H253" s="63">
        <v>73.459374915999902</v>
      </c>
      <c r="I253" s="64">
        <v>0.19898290126110299</v>
      </c>
      <c r="J253" s="63">
        <v>36.977410020500002</v>
      </c>
      <c r="K253" s="62">
        <v>0.14488554400043599</v>
      </c>
    </row>
    <row r="254" spans="1:11" customFormat="1" ht="25.5" customHeight="1" x14ac:dyDescent="0.3">
      <c r="A254" s="66" t="s">
        <v>146</v>
      </c>
      <c r="B254" s="59">
        <v>136.05206776680001</v>
      </c>
      <c r="C254" s="60">
        <v>9.0834872686107904E-2</v>
      </c>
      <c r="D254" s="59">
        <v>26.547668484100001</v>
      </c>
      <c r="E254" s="60">
        <v>8.3778631873484097E-2</v>
      </c>
      <c r="F254" s="59">
        <v>43.819923447000001</v>
      </c>
      <c r="G254" s="60">
        <v>7.87385475568501E-2</v>
      </c>
      <c r="H254" s="59">
        <v>38.040778144299999</v>
      </c>
      <c r="I254" s="60">
        <v>0.103042864304772</v>
      </c>
      <c r="J254" s="59">
        <v>27.6436976914</v>
      </c>
      <c r="K254" s="60">
        <v>0.10831402675259399</v>
      </c>
    </row>
    <row r="255" spans="1:11" customFormat="1" x14ac:dyDescent="0.3">
      <c r="A255" s="58" t="s">
        <v>147</v>
      </c>
      <c r="B255" s="63">
        <v>9.0311087745000194</v>
      </c>
      <c r="C255" s="64">
        <v>6.0296004993632404E-3</v>
      </c>
      <c r="D255" s="63">
        <v>1.6201968415000001</v>
      </c>
      <c r="E255" s="64">
        <v>5.1129866574876996E-3</v>
      </c>
      <c r="F255" s="63">
        <v>6.7397801306999998</v>
      </c>
      <c r="G255" s="64">
        <v>1.2110484377858201E-2</v>
      </c>
      <c r="H255" s="63">
        <v>0.67113180230000102</v>
      </c>
      <c r="I255" s="64">
        <v>1.8179266200257301E-3</v>
      </c>
      <c r="J255" s="63">
        <v>0</v>
      </c>
      <c r="K255" s="64">
        <v>0</v>
      </c>
    </row>
    <row r="256" spans="1:11" customFormat="1" x14ac:dyDescent="0.3">
      <c r="A256" s="58" t="s">
        <v>148</v>
      </c>
      <c r="B256" s="59">
        <v>28.033884542700001</v>
      </c>
      <c r="C256" s="60">
        <v>1.87167631858264E-2</v>
      </c>
      <c r="D256" s="59">
        <v>3.2939138850999901</v>
      </c>
      <c r="E256" s="60">
        <v>1.0394871360098101E-2</v>
      </c>
      <c r="F256" s="59">
        <v>17.912337936299998</v>
      </c>
      <c r="G256" s="60">
        <v>3.2186077964229898E-2</v>
      </c>
      <c r="H256" s="59">
        <v>2.75715704170001</v>
      </c>
      <c r="I256" s="60">
        <v>7.4684423603834597E-3</v>
      </c>
      <c r="J256" s="59">
        <v>4.0704756796000101</v>
      </c>
      <c r="K256" s="60">
        <v>1.5949010026728001E-2</v>
      </c>
    </row>
    <row r="257" spans="1:11" customFormat="1" ht="25.5" customHeight="1" x14ac:dyDescent="0.3">
      <c r="A257" s="66" t="s">
        <v>149</v>
      </c>
      <c r="B257" s="63">
        <v>19.279539318600001</v>
      </c>
      <c r="C257" s="64">
        <v>1.2871943280226899E-2</v>
      </c>
      <c r="D257" s="63">
        <v>3.5590539694999999</v>
      </c>
      <c r="E257" s="64">
        <v>1.1231595441505E-2</v>
      </c>
      <c r="F257" s="63">
        <v>4.8762887528999901</v>
      </c>
      <c r="G257" s="64">
        <v>8.7620393571781995E-3</v>
      </c>
      <c r="H257" s="63">
        <v>8.0063476201999997</v>
      </c>
      <c r="I257" s="64">
        <v>2.1687174438852E-2</v>
      </c>
      <c r="J257" s="63">
        <v>2.8378489760000001</v>
      </c>
      <c r="K257" s="64">
        <v>1.11193102072561E-2</v>
      </c>
    </row>
    <row r="258" spans="1:11" customFormat="1" ht="22.8" x14ac:dyDescent="0.3">
      <c r="A258" s="66" t="s">
        <v>150</v>
      </c>
      <c r="B258" s="59">
        <v>133.81806112289999</v>
      </c>
      <c r="C258" s="60">
        <v>8.9343342918060606E-2</v>
      </c>
      <c r="D258" s="59">
        <v>30.3937357848</v>
      </c>
      <c r="E258" s="60">
        <v>9.5915978576414804E-2</v>
      </c>
      <c r="F258" s="59">
        <v>26.326494831500099</v>
      </c>
      <c r="G258" s="62">
        <v>4.7305193670691997E-2</v>
      </c>
      <c r="H258" s="59">
        <v>50.393672299899997</v>
      </c>
      <c r="I258" s="61">
        <v>0.13650373598879201</v>
      </c>
      <c r="J258" s="59">
        <v>26.704158206700001</v>
      </c>
      <c r="K258" s="60">
        <v>0.104632706474208</v>
      </c>
    </row>
    <row r="259" spans="1:11" customFormat="1" x14ac:dyDescent="0.3">
      <c r="A259" s="58" t="s">
        <v>151</v>
      </c>
      <c r="B259" s="63">
        <v>41.116631438100001</v>
      </c>
      <c r="C259" s="64">
        <v>2.7451431229719402E-2</v>
      </c>
      <c r="D259" s="63">
        <v>4.7739047340000003</v>
      </c>
      <c r="E259" s="64">
        <v>1.50653985885204E-2</v>
      </c>
      <c r="F259" s="63">
        <v>11.020665617000001</v>
      </c>
      <c r="G259" s="64">
        <v>1.9802663618110599E-2</v>
      </c>
      <c r="H259" s="63">
        <v>7.6330013214999903</v>
      </c>
      <c r="I259" s="64">
        <v>2.0675873569829199E-2</v>
      </c>
      <c r="J259" s="63">
        <v>17.6890597656</v>
      </c>
      <c r="K259" s="61">
        <v>6.9309587815218093E-2</v>
      </c>
    </row>
    <row r="260" spans="1:11" customFormat="1" x14ac:dyDescent="0.3">
      <c r="A260" s="58" t="s">
        <v>152</v>
      </c>
      <c r="B260" s="59">
        <v>22.457882255600001</v>
      </c>
      <c r="C260" s="60">
        <v>1.4993957158987201E-2</v>
      </c>
      <c r="D260" s="59">
        <v>9.1162290669000008</v>
      </c>
      <c r="E260" s="60">
        <v>2.8768823880997101E-2</v>
      </c>
      <c r="F260" s="59">
        <v>7.9724599039000097</v>
      </c>
      <c r="G260" s="60">
        <v>1.4325445229213101E-2</v>
      </c>
      <c r="H260" s="59">
        <v>2.0620329907000001</v>
      </c>
      <c r="I260" s="60">
        <v>5.5855267956578499E-3</v>
      </c>
      <c r="J260" s="59">
        <v>3.3071602941</v>
      </c>
      <c r="K260" s="60">
        <v>1.2958174140419099E-2</v>
      </c>
    </row>
    <row r="261" spans="1:11" customFormat="1" x14ac:dyDescent="0.3">
      <c r="A261" s="58" t="s">
        <v>153</v>
      </c>
      <c r="B261" s="63">
        <v>66.935661045799904</v>
      </c>
      <c r="C261" s="64">
        <v>4.4689451245072599E-2</v>
      </c>
      <c r="D261" s="63">
        <v>25.187589688799999</v>
      </c>
      <c r="E261" s="61">
        <v>7.9486520843899094E-2</v>
      </c>
      <c r="F261" s="63">
        <v>19.485964184099998</v>
      </c>
      <c r="G261" s="64">
        <v>3.5013674075824397E-2</v>
      </c>
      <c r="H261" s="63">
        <v>17.913706170400001</v>
      </c>
      <c r="I261" s="64">
        <v>4.85237075621879E-2</v>
      </c>
      <c r="J261" s="63">
        <v>4.3484010024999904</v>
      </c>
      <c r="K261" s="62">
        <v>1.7037981957902799E-2</v>
      </c>
    </row>
    <row r="262" spans="1:11" customFormat="1" x14ac:dyDescent="0.3">
      <c r="A262" s="58" t="s">
        <v>154</v>
      </c>
      <c r="B262" s="59">
        <v>78.6304161768998</v>
      </c>
      <c r="C262" s="60">
        <v>5.2497429549742597E-2</v>
      </c>
      <c r="D262" s="59">
        <v>10.916567021400001</v>
      </c>
      <c r="E262" s="60">
        <v>3.44502964678743E-2</v>
      </c>
      <c r="F262" s="59">
        <v>56.306182753500003</v>
      </c>
      <c r="G262" s="61">
        <v>0.10117468721376</v>
      </c>
      <c r="H262" s="59">
        <v>8.7058685958000002</v>
      </c>
      <c r="I262" s="62">
        <v>2.3582000162281399E-2</v>
      </c>
      <c r="J262" s="59">
        <v>2.7017978062000001</v>
      </c>
      <c r="K262" s="62">
        <v>1.05862320999078E-2</v>
      </c>
    </row>
    <row r="263" spans="1:11" customFormat="1" x14ac:dyDescent="0.3">
      <c r="A263" s="58" t="s">
        <v>155</v>
      </c>
      <c r="B263" s="63">
        <v>29.771440721699999</v>
      </c>
      <c r="C263" s="64">
        <v>1.98768388604935E-2</v>
      </c>
      <c r="D263" s="63">
        <v>5.1161654078999801</v>
      </c>
      <c r="E263" s="64">
        <v>1.6145498372823999E-2</v>
      </c>
      <c r="F263" s="63">
        <v>5.5919467811999999</v>
      </c>
      <c r="G263" s="64">
        <v>1.00479812133728E-2</v>
      </c>
      <c r="H263" s="63">
        <v>15.401753423500001</v>
      </c>
      <c r="I263" s="61">
        <v>4.1719461732700303E-2</v>
      </c>
      <c r="J263" s="63">
        <v>3.6615751091000002</v>
      </c>
      <c r="K263" s="64">
        <v>1.4346848556626801E-2</v>
      </c>
    </row>
    <row r="264" spans="1:11" customFormat="1" x14ac:dyDescent="0.3">
      <c r="A264" s="58" t="s">
        <v>156</v>
      </c>
      <c r="B264" s="59">
        <v>160.02729404749999</v>
      </c>
      <c r="C264" s="60">
        <v>0.10684188134518099</v>
      </c>
      <c r="D264" s="59">
        <v>47.028115214700001</v>
      </c>
      <c r="E264" s="61">
        <v>0.148410439682712</v>
      </c>
      <c r="F264" s="59">
        <v>53.343261756399997</v>
      </c>
      <c r="G264" s="60">
        <v>9.5850714064434406E-2</v>
      </c>
      <c r="H264" s="59">
        <v>32.981409648299902</v>
      </c>
      <c r="I264" s="60">
        <v>8.9338312325745697E-2</v>
      </c>
      <c r="J264" s="59">
        <v>26.6745074281</v>
      </c>
      <c r="K264" s="60">
        <v>0.10451652826743001</v>
      </c>
    </row>
    <row r="265" spans="1:11" customFormat="1" x14ac:dyDescent="0.3">
      <c r="A265" s="58" t="s">
        <v>157</v>
      </c>
      <c r="B265" s="63">
        <v>22.159310510099999</v>
      </c>
      <c r="C265" s="64">
        <v>1.4794616370307399E-2</v>
      </c>
      <c r="D265" s="63">
        <v>2.3240182935</v>
      </c>
      <c r="E265" s="64">
        <v>7.3340931311912097E-3</v>
      </c>
      <c r="F265" s="63">
        <v>9.3881168645000095</v>
      </c>
      <c r="G265" s="64">
        <v>1.6869191638337E-2</v>
      </c>
      <c r="H265" s="63">
        <v>6.4295722915000102</v>
      </c>
      <c r="I265" s="64">
        <v>1.74160881425089E-2</v>
      </c>
      <c r="J265" s="63">
        <v>4.0176030605999902</v>
      </c>
      <c r="K265" s="64">
        <v>1.5741843592889201E-2</v>
      </c>
    </row>
    <row r="266" spans="1:11" customFormat="1" x14ac:dyDescent="0.3">
      <c r="A266" s="66" t="s">
        <v>158</v>
      </c>
      <c r="B266" s="59">
        <v>47.5600968384</v>
      </c>
      <c r="C266" s="60">
        <v>3.1753397152771798E-2</v>
      </c>
      <c r="D266" s="59">
        <v>2.3358139926999999</v>
      </c>
      <c r="E266" s="62">
        <v>7.37131777641981E-3</v>
      </c>
      <c r="F266" s="59">
        <v>23.319336384900001</v>
      </c>
      <c r="G266" s="60">
        <v>4.1901731735278502E-2</v>
      </c>
      <c r="H266" s="59">
        <v>13.660306010899999</v>
      </c>
      <c r="I266" s="60">
        <v>3.7002320333811102E-2</v>
      </c>
      <c r="J266" s="59">
        <v>8.2446404499000003</v>
      </c>
      <c r="K266" s="60">
        <v>3.2304296488302402E-2</v>
      </c>
    </row>
    <row r="267" spans="1:11" customFormat="1" x14ac:dyDescent="0.3">
      <c r="A267" s="58" t="s">
        <v>159</v>
      </c>
      <c r="B267" s="63">
        <v>41.313211447999997</v>
      </c>
      <c r="C267" s="64">
        <v>2.7582677453793801E-2</v>
      </c>
      <c r="D267" s="63">
        <v>15.198746313199999</v>
      </c>
      <c r="E267" s="61">
        <v>4.7963917173166497E-2</v>
      </c>
      <c r="F267" s="63">
        <v>19.118623857800099</v>
      </c>
      <c r="G267" s="64">
        <v>3.4353612590621203E-2</v>
      </c>
      <c r="H267" s="63">
        <v>5.8186303408999898</v>
      </c>
      <c r="I267" s="64">
        <v>1.5761200635345699E-2</v>
      </c>
      <c r="J267" s="63">
        <v>1.1772109361</v>
      </c>
      <c r="K267" s="62">
        <v>4.61256877605957E-3</v>
      </c>
    </row>
    <row r="268" spans="1:11" customFormat="1" x14ac:dyDescent="0.3">
      <c r="A268" s="58" t="s">
        <v>162</v>
      </c>
      <c r="B268" s="59">
        <v>117.001581573</v>
      </c>
      <c r="C268" s="60">
        <v>7.8115856235815101E-2</v>
      </c>
      <c r="D268" s="59">
        <v>28.2080084732</v>
      </c>
      <c r="E268" s="60">
        <v>8.9018301519613E-2</v>
      </c>
      <c r="F268" s="59">
        <v>35.606467895999899</v>
      </c>
      <c r="G268" s="60">
        <v>6.3980065349762499E-2</v>
      </c>
      <c r="H268" s="59">
        <v>20.0010923434</v>
      </c>
      <c r="I268" s="60">
        <v>5.4177909728089897E-2</v>
      </c>
      <c r="J268" s="59">
        <v>33.186012860399998</v>
      </c>
      <c r="K268" s="61">
        <v>0.13003002438026001</v>
      </c>
    </row>
    <row r="269" spans="1:11" customFormat="1" x14ac:dyDescent="0.3">
      <c r="A269" s="65" t="s">
        <v>1</v>
      </c>
    </row>
    <row r="270" spans="1:11" customFormat="1" x14ac:dyDescent="0.3">
      <c r="A270" s="65" t="s">
        <v>1</v>
      </c>
    </row>
    <row r="271" spans="1:11" customFormat="1" x14ac:dyDescent="0.3">
      <c r="A271" s="53" t="s">
        <v>163</v>
      </c>
    </row>
    <row r="272" spans="1:11" customFormat="1" x14ac:dyDescent="0.3">
      <c r="A272" s="54" t="s">
        <v>1</v>
      </c>
    </row>
    <row r="273" spans="1:11" customFormat="1" x14ac:dyDescent="0.3">
      <c r="A273" s="114" t="s">
        <v>1</v>
      </c>
      <c r="B273" s="113" t="s">
        <v>504</v>
      </c>
      <c r="C273" s="113" t="s">
        <v>1</v>
      </c>
      <c r="D273" s="113" t="s">
        <v>389</v>
      </c>
      <c r="E273" s="113" t="s">
        <v>1</v>
      </c>
      <c r="F273" s="113" t="s">
        <v>390</v>
      </c>
      <c r="G273" s="113" t="s">
        <v>1</v>
      </c>
      <c r="H273" s="113" t="s">
        <v>391</v>
      </c>
      <c r="I273" s="113" t="s">
        <v>1</v>
      </c>
      <c r="J273" s="113" t="s">
        <v>392</v>
      </c>
      <c r="K273" s="113" t="s">
        <v>1</v>
      </c>
    </row>
    <row r="274" spans="1:11" customFormat="1" x14ac:dyDescent="0.3">
      <c r="A274" s="115" t="s">
        <v>1</v>
      </c>
      <c r="B274" s="55" t="s">
        <v>14</v>
      </c>
      <c r="C274" s="55" t="s">
        <v>15</v>
      </c>
      <c r="D274" s="55" t="s">
        <v>14</v>
      </c>
      <c r="E274" s="55" t="s">
        <v>15</v>
      </c>
      <c r="F274" s="55" t="s">
        <v>14</v>
      </c>
      <c r="G274" s="55" t="s">
        <v>15</v>
      </c>
      <c r="H274" s="55" t="s">
        <v>14</v>
      </c>
      <c r="I274" s="55" t="s">
        <v>15</v>
      </c>
      <c r="J274" s="55" t="s">
        <v>14</v>
      </c>
      <c r="K274" s="55" t="s">
        <v>15</v>
      </c>
    </row>
    <row r="275" spans="1:11" customFormat="1" x14ac:dyDescent="0.3">
      <c r="A275" s="56" t="s">
        <v>16</v>
      </c>
      <c r="B275" s="57">
        <v>1497.7955463971</v>
      </c>
      <c r="C275" s="57">
        <v>1497.7955463971</v>
      </c>
      <c r="D275" s="57">
        <v>316.87875405019997</v>
      </c>
      <c r="E275" s="57">
        <v>316.87875405019997</v>
      </c>
      <c r="F275" s="57">
        <v>556.52440649050004</v>
      </c>
      <c r="G275" s="57">
        <v>556.52440649050004</v>
      </c>
      <c r="H275" s="57">
        <v>369.17430819650002</v>
      </c>
      <c r="I275" s="57">
        <v>369.17430819650002</v>
      </c>
      <c r="J275" s="57">
        <v>255.21807765989999</v>
      </c>
      <c r="K275" s="57">
        <v>255.21807765989999</v>
      </c>
    </row>
    <row r="276" spans="1:11" customFormat="1" x14ac:dyDescent="0.3">
      <c r="A276" s="58" t="s">
        <v>65</v>
      </c>
      <c r="B276" s="59">
        <v>319.61635895929999</v>
      </c>
      <c r="C276" s="60">
        <v>0.213391179943169</v>
      </c>
      <c r="D276" s="59">
        <v>59.065823955299898</v>
      </c>
      <c r="E276" s="60">
        <v>0.18639881405852399</v>
      </c>
      <c r="F276" s="59">
        <v>114.97580798600001</v>
      </c>
      <c r="G276" s="60">
        <v>0.206596164777479</v>
      </c>
      <c r="H276" s="59">
        <v>85.069929274900005</v>
      </c>
      <c r="I276" s="60">
        <v>0.23043296184527501</v>
      </c>
      <c r="J276" s="59">
        <v>60.5047977430999</v>
      </c>
      <c r="K276" s="60">
        <v>0.23707097200116001</v>
      </c>
    </row>
    <row r="277" spans="1:11" customFormat="1" x14ac:dyDescent="0.3">
      <c r="A277" s="58" t="s">
        <v>66</v>
      </c>
      <c r="B277" s="63">
        <v>1178.1791874378</v>
      </c>
      <c r="C277" s="64">
        <v>0.78660882005683197</v>
      </c>
      <c r="D277" s="63">
        <v>257.81293009490003</v>
      </c>
      <c r="E277" s="64">
        <v>0.81360118594147601</v>
      </c>
      <c r="F277" s="63">
        <v>441.54859850449998</v>
      </c>
      <c r="G277" s="64">
        <v>0.793403835222521</v>
      </c>
      <c r="H277" s="63">
        <v>284.10437892160002</v>
      </c>
      <c r="I277" s="64">
        <v>0.76956703815472505</v>
      </c>
      <c r="J277" s="63">
        <v>194.71327991679999</v>
      </c>
      <c r="K277" s="64">
        <v>0.76292902799883999</v>
      </c>
    </row>
    <row r="278" spans="1:11" customFormat="1" x14ac:dyDescent="0.3">
      <c r="A278" s="65" t="s">
        <v>1</v>
      </c>
    </row>
    <row r="279" spans="1:11" customFormat="1" x14ac:dyDescent="0.3">
      <c r="A279" s="65" t="s">
        <v>1</v>
      </c>
    </row>
    <row r="280" spans="1:11" customFormat="1" x14ac:dyDescent="0.3">
      <c r="A280" s="53" t="s">
        <v>164</v>
      </c>
    </row>
    <row r="281" spans="1:11" customFormat="1" x14ac:dyDescent="0.3">
      <c r="A281" s="54" t="s">
        <v>1</v>
      </c>
    </row>
    <row r="282" spans="1:11" customFormat="1" x14ac:dyDescent="0.3">
      <c r="A282" s="114" t="s">
        <v>1</v>
      </c>
      <c r="B282" s="113" t="s">
        <v>504</v>
      </c>
      <c r="C282" s="113" t="s">
        <v>1</v>
      </c>
      <c r="D282" s="113" t="s">
        <v>389</v>
      </c>
      <c r="E282" s="113" t="s">
        <v>1</v>
      </c>
      <c r="F282" s="113" t="s">
        <v>390</v>
      </c>
      <c r="G282" s="113" t="s">
        <v>1</v>
      </c>
      <c r="H282" s="113" t="s">
        <v>391</v>
      </c>
      <c r="I282" s="113" t="s">
        <v>1</v>
      </c>
      <c r="J282" s="113" t="s">
        <v>392</v>
      </c>
      <c r="K282" s="113" t="s">
        <v>1</v>
      </c>
    </row>
    <row r="283" spans="1:11" customFormat="1" x14ac:dyDescent="0.3">
      <c r="A283" s="115" t="s">
        <v>1</v>
      </c>
      <c r="B283" s="55" t="s">
        <v>14</v>
      </c>
      <c r="C283" s="55" t="s">
        <v>15</v>
      </c>
      <c r="D283" s="55" t="s">
        <v>14</v>
      </c>
      <c r="E283" s="55" t="s">
        <v>15</v>
      </c>
      <c r="F283" s="55" t="s">
        <v>14</v>
      </c>
      <c r="G283" s="55" t="s">
        <v>15</v>
      </c>
      <c r="H283" s="55" t="s">
        <v>14</v>
      </c>
      <c r="I283" s="55" t="s">
        <v>15</v>
      </c>
      <c r="J283" s="55" t="s">
        <v>14</v>
      </c>
      <c r="K283" s="55" t="s">
        <v>15</v>
      </c>
    </row>
    <row r="284" spans="1:11" customFormat="1" x14ac:dyDescent="0.3">
      <c r="A284" s="56" t="s">
        <v>16</v>
      </c>
      <c r="B284" s="57">
        <v>319.61635895929999</v>
      </c>
      <c r="C284" s="57">
        <v>319.61635895929999</v>
      </c>
      <c r="D284" s="57">
        <v>59.065823955299997</v>
      </c>
      <c r="E284" s="57">
        <v>59.065823955299997</v>
      </c>
      <c r="F284" s="57">
        <v>114.97580798600001</v>
      </c>
      <c r="G284" s="57">
        <v>114.97580798600001</v>
      </c>
      <c r="H284" s="57">
        <v>85.069929274900005</v>
      </c>
      <c r="I284" s="57">
        <v>85.069929274900005</v>
      </c>
      <c r="J284" s="57">
        <v>60.504797743099999</v>
      </c>
      <c r="K284" s="57">
        <v>60.504797743099999</v>
      </c>
    </row>
    <row r="285" spans="1:11" customFormat="1" x14ac:dyDescent="0.3">
      <c r="A285" s="58" t="s">
        <v>2</v>
      </c>
      <c r="B285" s="59">
        <v>0.75483450320000001</v>
      </c>
      <c r="C285" s="60">
        <v>2.3616892003206899E-3</v>
      </c>
      <c r="D285" s="59">
        <v>0</v>
      </c>
      <c r="E285" s="60">
        <v>0</v>
      </c>
      <c r="F285" s="59">
        <v>0.75483450320000001</v>
      </c>
      <c r="G285" s="60">
        <v>6.5651593706731104E-3</v>
      </c>
      <c r="H285" s="59">
        <v>0</v>
      </c>
      <c r="I285" s="60">
        <v>0</v>
      </c>
      <c r="J285" s="59">
        <v>0</v>
      </c>
      <c r="K285" s="60">
        <v>0</v>
      </c>
    </row>
    <row r="286" spans="1:11" customFormat="1" x14ac:dyDescent="0.3">
      <c r="A286" s="58" t="s">
        <v>3</v>
      </c>
      <c r="B286" s="63">
        <v>28.7734742285</v>
      </c>
      <c r="C286" s="64">
        <v>9.0025036021901594E-2</v>
      </c>
      <c r="D286" s="63">
        <v>2.58817348809999</v>
      </c>
      <c r="E286" s="64">
        <v>4.3818460740659197E-2</v>
      </c>
      <c r="F286" s="63">
        <v>10.80317572</v>
      </c>
      <c r="G286" s="64">
        <v>9.3960424451337204E-2</v>
      </c>
      <c r="H286" s="63">
        <v>10.276755440600001</v>
      </c>
      <c r="I286" s="64">
        <v>0.120803620364972</v>
      </c>
      <c r="J286" s="63">
        <v>5.1053695797999898</v>
      </c>
      <c r="K286" s="64">
        <v>8.4379582615532606E-2</v>
      </c>
    </row>
    <row r="287" spans="1:11" customFormat="1" x14ac:dyDescent="0.3">
      <c r="A287" s="58" t="s">
        <v>4</v>
      </c>
      <c r="B287" s="59">
        <v>12.5784943792</v>
      </c>
      <c r="C287" s="60">
        <v>3.93549767607538E-2</v>
      </c>
      <c r="D287" s="59">
        <v>2.1572752225000098</v>
      </c>
      <c r="E287" s="60">
        <v>3.6523239295410299E-2</v>
      </c>
      <c r="F287" s="59">
        <v>0.80450683950000001</v>
      </c>
      <c r="G287" s="60">
        <v>6.9971836127297399E-3</v>
      </c>
      <c r="H287" s="59">
        <v>3.7638549221000002</v>
      </c>
      <c r="I287" s="60">
        <v>4.4244246517911798E-2</v>
      </c>
      <c r="J287" s="59">
        <v>5.8528573951000098</v>
      </c>
      <c r="K287" s="61">
        <v>9.6733773410017904E-2</v>
      </c>
    </row>
    <row r="288" spans="1:11" customFormat="1" x14ac:dyDescent="0.3">
      <c r="A288" s="58" t="s">
        <v>5</v>
      </c>
      <c r="B288" s="63">
        <v>5.9913915317999997</v>
      </c>
      <c r="C288" s="64">
        <v>1.8745572195705201E-2</v>
      </c>
      <c r="D288" s="63">
        <v>0.85315570259999995</v>
      </c>
      <c r="E288" s="64">
        <v>1.44441513800883E-2</v>
      </c>
      <c r="F288" s="63">
        <v>1.3735140461999999</v>
      </c>
      <c r="G288" s="64">
        <v>1.19461134499463E-2</v>
      </c>
      <c r="H288" s="63">
        <v>2.5742720287999998</v>
      </c>
      <c r="I288" s="64">
        <v>3.0260657916869101E-2</v>
      </c>
      <c r="J288" s="63">
        <v>1.1904497542000001</v>
      </c>
      <c r="K288" s="64">
        <v>1.9675295160138901E-2</v>
      </c>
    </row>
    <row r="289" spans="1:11" customFormat="1" x14ac:dyDescent="0.3">
      <c r="A289" s="58" t="s">
        <v>6</v>
      </c>
      <c r="B289" s="59">
        <v>3.8991957806999999</v>
      </c>
      <c r="C289" s="60">
        <v>1.21996126649967E-2</v>
      </c>
      <c r="D289" s="59">
        <v>0</v>
      </c>
      <c r="E289" s="60">
        <v>0</v>
      </c>
      <c r="F289" s="59">
        <v>1.6772355564000001</v>
      </c>
      <c r="G289" s="60">
        <v>1.45877257640514E-2</v>
      </c>
      <c r="H289" s="59">
        <v>1.9082311966000001</v>
      </c>
      <c r="I289" s="60">
        <v>2.2431324592190799E-2</v>
      </c>
      <c r="J289" s="59">
        <v>0.3137290277</v>
      </c>
      <c r="K289" s="60">
        <v>5.1851925698863698E-3</v>
      </c>
    </row>
    <row r="290" spans="1:11" customFormat="1" x14ac:dyDescent="0.3">
      <c r="A290" s="58" t="s">
        <v>7</v>
      </c>
      <c r="B290" s="63">
        <v>13.877668572999999</v>
      </c>
      <c r="C290" s="64">
        <v>4.3419769307763097E-2</v>
      </c>
      <c r="D290" s="63">
        <v>3.3723416413999998</v>
      </c>
      <c r="E290" s="64">
        <v>5.7094634690140401E-2</v>
      </c>
      <c r="F290" s="63">
        <v>7.9693802640999998</v>
      </c>
      <c r="G290" s="64">
        <v>6.9313539984606001E-2</v>
      </c>
      <c r="H290" s="63">
        <v>1.5815264192</v>
      </c>
      <c r="I290" s="64">
        <v>1.8590898484109001E-2</v>
      </c>
      <c r="J290" s="63">
        <v>0.95442024830000005</v>
      </c>
      <c r="K290" s="64">
        <v>1.57742903687145E-2</v>
      </c>
    </row>
    <row r="291" spans="1:11" customFormat="1" x14ac:dyDescent="0.3">
      <c r="A291" s="58" t="s">
        <v>8</v>
      </c>
      <c r="B291" s="59">
        <v>106.6584200847</v>
      </c>
      <c r="C291" s="60">
        <v>0.33370763759398803</v>
      </c>
      <c r="D291" s="59">
        <v>12.9318828765</v>
      </c>
      <c r="E291" s="60">
        <v>0.218940192661777</v>
      </c>
      <c r="F291" s="59">
        <v>44.385360020599997</v>
      </c>
      <c r="G291" s="60">
        <v>0.38604086196989001</v>
      </c>
      <c r="H291" s="59">
        <v>31.5933835861</v>
      </c>
      <c r="I291" s="60">
        <v>0.37138133128108403</v>
      </c>
      <c r="J291" s="59">
        <v>17.7477936015</v>
      </c>
      <c r="K291" s="60">
        <v>0.29332869893815899</v>
      </c>
    </row>
    <row r="292" spans="1:11" customFormat="1" x14ac:dyDescent="0.3">
      <c r="A292" s="58" t="s">
        <v>9</v>
      </c>
      <c r="B292" s="63">
        <v>30.6662969988</v>
      </c>
      <c r="C292" s="64">
        <v>9.5947207141249796E-2</v>
      </c>
      <c r="D292" s="63">
        <v>12.3632109607</v>
      </c>
      <c r="E292" s="61">
        <v>0.20931242692993299</v>
      </c>
      <c r="F292" s="63">
        <v>7.8966394724000004</v>
      </c>
      <c r="G292" s="64">
        <v>6.8680878271031906E-2</v>
      </c>
      <c r="H292" s="63">
        <v>7.4688023915999997</v>
      </c>
      <c r="I292" s="64">
        <v>8.7796033866031201E-2</v>
      </c>
      <c r="J292" s="63">
        <v>2.9376441741000101</v>
      </c>
      <c r="K292" s="64">
        <v>4.8552251782959001E-2</v>
      </c>
    </row>
    <row r="293" spans="1:11" customFormat="1" x14ac:dyDescent="0.3">
      <c r="A293" s="58" t="s">
        <v>10</v>
      </c>
      <c r="B293" s="59">
        <v>11.3134348215</v>
      </c>
      <c r="C293" s="60">
        <v>3.5396920415267798E-2</v>
      </c>
      <c r="D293" s="59">
        <v>5.7620835940999999</v>
      </c>
      <c r="E293" s="61">
        <v>9.7553597126836797E-2</v>
      </c>
      <c r="F293" s="59">
        <v>0.45783801540000002</v>
      </c>
      <c r="G293" s="60">
        <v>3.9820378166487702E-3</v>
      </c>
      <c r="H293" s="59">
        <v>1.4387192450000099</v>
      </c>
      <c r="I293" s="60">
        <v>1.6912195146546301E-2</v>
      </c>
      <c r="J293" s="59">
        <v>3.6547939669999998</v>
      </c>
      <c r="K293" s="60">
        <v>6.0405027424734997E-2</v>
      </c>
    </row>
    <row r="294" spans="1:11" customFormat="1" x14ac:dyDescent="0.3">
      <c r="A294" s="58" t="s">
        <v>11</v>
      </c>
      <c r="B294" s="63">
        <v>28.279253720700002</v>
      </c>
      <c r="C294" s="64">
        <v>8.8478743118092701E-2</v>
      </c>
      <c r="D294" s="63">
        <v>8.0107861027999903</v>
      </c>
      <c r="E294" s="64">
        <v>0.13562472452534399</v>
      </c>
      <c r="F294" s="63">
        <v>11.623633981699999</v>
      </c>
      <c r="G294" s="64">
        <v>0.101096345268696</v>
      </c>
      <c r="H294" s="63">
        <v>4.92776715020001</v>
      </c>
      <c r="I294" s="64">
        <v>5.7926075549870497E-2</v>
      </c>
      <c r="J294" s="63">
        <v>3.71706648599999</v>
      </c>
      <c r="K294" s="64">
        <v>6.1434243641015997E-2</v>
      </c>
    </row>
    <row r="295" spans="1:11" customFormat="1" x14ac:dyDescent="0.3">
      <c r="A295" s="58" t="s">
        <v>12</v>
      </c>
      <c r="B295" s="59">
        <v>8.7817087040999908</v>
      </c>
      <c r="C295" s="60">
        <v>2.7475779815194799E-2</v>
      </c>
      <c r="D295" s="59">
        <v>3.1078153610000001</v>
      </c>
      <c r="E295" s="60">
        <v>5.2616134896415603E-2</v>
      </c>
      <c r="F295" s="59">
        <v>0.80231761040000005</v>
      </c>
      <c r="G295" s="60">
        <v>6.9781428324269196E-3</v>
      </c>
      <c r="H295" s="59">
        <v>3.6635926974999999</v>
      </c>
      <c r="I295" s="60">
        <v>4.30656605539338E-2</v>
      </c>
      <c r="J295" s="59">
        <v>1.2079830352000001</v>
      </c>
      <c r="K295" s="60">
        <v>1.9965078477396599E-2</v>
      </c>
    </row>
    <row r="296" spans="1:11" customFormat="1" x14ac:dyDescent="0.3">
      <c r="A296" s="58" t="s">
        <v>13</v>
      </c>
      <c r="B296" s="63">
        <v>20.004410389499999</v>
      </c>
      <c r="C296" s="64">
        <v>6.2588818840926E-2</v>
      </c>
      <c r="D296" s="63">
        <v>1.3395305497000001</v>
      </c>
      <c r="E296" s="64">
        <v>2.2678606002579999E-2</v>
      </c>
      <c r="F296" s="63">
        <v>6.1159710877000002</v>
      </c>
      <c r="G296" s="64">
        <v>5.3193547362978398E-2</v>
      </c>
      <c r="H296" s="63">
        <v>5.1222635565000001</v>
      </c>
      <c r="I296" s="64">
        <v>6.0212387622277402E-2</v>
      </c>
      <c r="J296" s="63">
        <v>7.4266451955999901</v>
      </c>
      <c r="K296" s="64">
        <v>0.12274473219682699</v>
      </c>
    </row>
    <row r="297" spans="1:11" customFormat="1" x14ac:dyDescent="0.3">
      <c r="A297" s="58" t="s">
        <v>165</v>
      </c>
      <c r="B297" s="59">
        <v>27.6909299834</v>
      </c>
      <c r="C297" s="60">
        <v>8.6638024641680397E-2</v>
      </c>
      <c r="D297" s="59">
        <v>2.1118715873999898</v>
      </c>
      <c r="E297" s="60">
        <v>3.5754543761181201E-2</v>
      </c>
      <c r="F297" s="59">
        <v>9.3923870698999892</v>
      </c>
      <c r="G297" s="60">
        <v>8.1690115811524994E-2</v>
      </c>
      <c r="H297" s="59">
        <v>9.9804541076</v>
      </c>
      <c r="I297" s="60">
        <v>0.117320587811335</v>
      </c>
      <c r="J297" s="59">
        <v>6.2062172185</v>
      </c>
      <c r="K297" s="60">
        <v>0.10257396851157601</v>
      </c>
    </row>
    <row r="298" spans="1:11" customFormat="1" x14ac:dyDescent="0.3">
      <c r="A298" s="58" t="s">
        <v>88</v>
      </c>
      <c r="B298" s="63">
        <v>20.346845260199999</v>
      </c>
      <c r="C298" s="64">
        <v>6.3660212282159706E-2</v>
      </c>
      <c r="D298" s="63">
        <v>4.4676968685</v>
      </c>
      <c r="E298" s="64">
        <v>7.5639287989634693E-2</v>
      </c>
      <c r="F298" s="63">
        <v>10.9190137985</v>
      </c>
      <c r="G298" s="64">
        <v>9.4967924033458898E-2</v>
      </c>
      <c r="H298" s="63">
        <v>0.77030653309999997</v>
      </c>
      <c r="I298" s="64">
        <v>9.0549802928692399E-3</v>
      </c>
      <c r="J298" s="63">
        <v>4.1898280601000097</v>
      </c>
      <c r="K298" s="64">
        <v>6.9247864903040898E-2</v>
      </c>
    </row>
    <row r="299" spans="1:11" customFormat="1" x14ac:dyDescent="0.3">
      <c r="A299" s="65" t="s">
        <v>1</v>
      </c>
    </row>
    <row r="300" spans="1:11" customFormat="1" x14ac:dyDescent="0.3">
      <c r="A300" s="65" t="s">
        <v>1</v>
      </c>
    </row>
    <row r="301" spans="1:11" customFormat="1" x14ac:dyDescent="0.3">
      <c r="A301" s="53" t="s">
        <v>166</v>
      </c>
    </row>
    <row r="302" spans="1:11" customFormat="1" x14ac:dyDescent="0.3">
      <c r="A302" s="54" t="s">
        <v>1</v>
      </c>
    </row>
    <row r="303" spans="1:11" customFormat="1" x14ac:dyDescent="0.3">
      <c r="A303" s="114" t="s">
        <v>1</v>
      </c>
      <c r="B303" s="113" t="s">
        <v>504</v>
      </c>
      <c r="C303" s="113" t="s">
        <v>1</v>
      </c>
      <c r="D303" s="113" t="s">
        <v>389</v>
      </c>
      <c r="E303" s="113" t="s">
        <v>1</v>
      </c>
      <c r="F303" s="113" t="s">
        <v>390</v>
      </c>
      <c r="G303" s="113" t="s">
        <v>1</v>
      </c>
      <c r="H303" s="113" t="s">
        <v>391</v>
      </c>
      <c r="I303" s="113" t="s">
        <v>1</v>
      </c>
      <c r="J303" s="113" t="s">
        <v>392</v>
      </c>
      <c r="K303" s="113" t="s">
        <v>1</v>
      </c>
    </row>
    <row r="304" spans="1:11" customFormat="1" x14ac:dyDescent="0.3">
      <c r="A304" s="115" t="s">
        <v>1</v>
      </c>
      <c r="B304" s="55" t="s">
        <v>14</v>
      </c>
      <c r="C304" s="55" t="s">
        <v>15</v>
      </c>
      <c r="D304" s="55" t="s">
        <v>14</v>
      </c>
      <c r="E304" s="55" t="s">
        <v>15</v>
      </c>
      <c r="F304" s="55" t="s">
        <v>14</v>
      </c>
      <c r="G304" s="55" t="s">
        <v>15</v>
      </c>
      <c r="H304" s="55" t="s">
        <v>14</v>
      </c>
      <c r="I304" s="55" t="s">
        <v>15</v>
      </c>
      <c r="J304" s="55" t="s">
        <v>14</v>
      </c>
      <c r="K304" s="55" t="s">
        <v>15</v>
      </c>
    </row>
    <row r="305" spans="1:11" customFormat="1" x14ac:dyDescent="0.3">
      <c r="A305" s="56" t="s">
        <v>16</v>
      </c>
      <c r="B305" s="57">
        <v>271.57858371570001</v>
      </c>
      <c r="C305" s="57">
        <v>271.57858371570001</v>
      </c>
      <c r="D305" s="57">
        <v>52.486255499400002</v>
      </c>
      <c r="E305" s="57">
        <v>52.486255499400002</v>
      </c>
      <c r="F305" s="57">
        <v>94.664407117600007</v>
      </c>
      <c r="G305" s="57">
        <v>94.664407117600007</v>
      </c>
      <c r="H305" s="57">
        <v>74.319168634199997</v>
      </c>
      <c r="I305" s="57">
        <v>74.319168634199997</v>
      </c>
      <c r="J305" s="57">
        <v>50.1087524645</v>
      </c>
      <c r="K305" s="57">
        <v>50.1087524645</v>
      </c>
    </row>
    <row r="306" spans="1:11" customFormat="1" x14ac:dyDescent="0.3">
      <c r="A306" s="58" t="s">
        <v>167</v>
      </c>
      <c r="B306" s="59">
        <v>32.536544232099999</v>
      </c>
      <c r="C306" s="60">
        <v>0.119805265153605</v>
      </c>
      <c r="D306" s="59">
        <v>3.2214266333000099</v>
      </c>
      <c r="E306" s="60">
        <v>6.1376575689169197E-2</v>
      </c>
      <c r="F306" s="59">
        <v>7.3746861914000004</v>
      </c>
      <c r="G306" s="60">
        <v>7.7903474135094394E-2</v>
      </c>
      <c r="H306" s="59">
        <v>8.0729247696999895</v>
      </c>
      <c r="I306" s="60">
        <v>0.10862506831091</v>
      </c>
      <c r="J306" s="59">
        <v>13.8675066377</v>
      </c>
      <c r="K306" s="61">
        <v>0.27674819179592502</v>
      </c>
    </row>
    <row r="307" spans="1:11" customFormat="1" x14ac:dyDescent="0.3">
      <c r="A307" s="58" t="s">
        <v>168</v>
      </c>
      <c r="B307" s="63">
        <v>7.7657695861000198</v>
      </c>
      <c r="C307" s="64">
        <v>2.85949263003357E-2</v>
      </c>
      <c r="D307" s="63">
        <v>0</v>
      </c>
      <c r="E307" s="64">
        <v>0</v>
      </c>
      <c r="F307" s="63">
        <v>4.2293461019</v>
      </c>
      <c r="G307" s="64">
        <v>4.4677257595306698E-2</v>
      </c>
      <c r="H307" s="63">
        <v>3.2476614353</v>
      </c>
      <c r="I307" s="64">
        <v>4.3698839680043199E-2</v>
      </c>
      <c r="J307" s="63">
        <v>0.28876204889999901</v>
      </c>
      <c r="K307" s="64">
        <v>5.7627068066517196E-3</v>
      </c>
    </row>
    <row r="308" spans="1:11" customFormat="1" ht="22.8" x14ac:dyDescent="0.3">
      <c r="A308" s="66" t="s">
        <v>169</v>
      </c>
      <c r="B308" s="59">
        <v>13.116822369599999</v>
      </c>
      <c r="C308" s="60">
        <v>4.8298441615452402E-2</v>
      </c>
      <c r="D308" s="59">
        <v>0.61194637689999898</v>
      </c>
      <c r="E308" s="60">
        <v>1.1659173836605599E-2</v>
      </c>
      <c r="F308" s="59">
        <v>0.45783801540000002</v>
      </c>
      <c r="G308" s="60">
        <v>4.8364325023578904E-3</v>
      </c>
      <c r="H308" s="59">
        <v>6.4595542378999902</v>
      </c>
      <c r="I308" s="60">
        <v>8.6916395280119699E-2</v>
      </c>
      <c r="J308" s="59">
        <v>5.5874837393999899</v>
      </c>
      <c r="K308" s="60">
        <v>0.11150714125957301</v>
      </c>
    </row>
    <row r="309" spans="1:11" customFormat="1" x14ac:dyDescent="0.3">
      <c r="A309" s="58" t="s">
        <v>170</v>
      </c>
      <c r="B309" s="63">
        <v>19.202185107799998</v>
      </c>
      <c r="C309" s="64">
        <v>7.0705815035480402E-2</v>
      </c>
      <c r="D309" s="63">
        <v>2.2854541602999898</v>
      </c>
      <c r="E309" s="64">
        <v>4.3543859979230701E-2</v>
      </c>
      <c r="F309" s="63">
        <v>9.5770068610999992</v>
      </c>
      <c r="G309" s="64">
        <v>0.10116798015966701</v>
      </c>
      <c r="H309" s="63">
        <v>0.3819354136</v>
      </c>
      <c r="I309" s="64">
        <v>5.1391238709880003E-3</v>
      </c>
      <c r="J309" s="63">
        <v>6.9577886727999996</v>
      </c>
      <c r="K309" s="64">
        <v>0.13885375968458399</v>
      </c>
    </row>
    <row r="310" spans="1:11" customFormat="1" x14ac:dyDescent="0.3">
      <c r="A310" s="58" t="s">
        <v>171</v>
      </c>
      <c r="B310" s="59">
        <v>84.873960093700006</v>
      </c>
      <c r="C310" s="60">
        <v>0.31252081416902</v>
      </c>
      <c r="D310" s="59">
        <v>19.5287820868</v>
      </c>
      <c r="E310" s="60">
        <v>0.37207421068594299</v>
      </c>
      <c r="F310" s="59">
        <v>30.7951215585</v>
      </c>
      <c r="G310" s="60">
        <v>0.32530834445773998</v>
      </c>
      <c r="H310" s="59">
        <v>17.547189673799899</v>
      </c>
      <c r="I310" s="60">
        <v>0.23610583912970701</v>
      </c>
      <c r="J310" s="59">
        <v>17.002866774600001</v>
      </c>
      <c r="K310" s="60">
        <v>0.33931929929099403</v>
      </c>
    </row>
    <row r="311" spans="1:11" customFormat="1" x14ac:dyDescent="0.3">
      <c r="A311" s="58" t="s">
        <v>172</v>
      </c>
      <c r="B311" s="63">
        <v>5.1670655175000002</v>
      </c>
      <c r="C311" s="64">
        <v>1.90260419168733E-2</v>
      </c>
      <c r="D311" s="63">
        <v>0</v>
      </c>
      <c r="E311" s="64">
        <v>0</v>
      </c>
      <c r="F311" s="63">
        <v>3.2588343209000001</v>
      </c>
      <c r="G311" s="64">
        <v>3.4425127882030698E-2</v>
      </c>
      <c r="H311" s="63">
        <v>1.9082311966000001</v>
      </c>
      <c r="I311" s="64">
        <v>2.5676164462930699E-2</v>
      </c>
      <c r="J311" s="63">
        <v>0</v>
      </c>
      <c r="K311" s="64">
        <v>0</v>
      </c>
    </row>
    <row r="312" spans="1:11" customFormat="1" x14ac:dyDescent="0.3">
      <c r="A312" s="58" t="s">
        <v>173</v>
      </c>
      <c r="B312" s="59">
        <v>1.4416606554</v>
      </c>
      <c r="C312" s="60">
        <v>5.3084475059682603E-3</v>
      </c>
      <c r="D312" s="59">
        <v>0</v>
      </c>
      <c r="E312" s="60">
        <v>0</v>
      </c>
      <c r="F312" s="59">
        <v>0.85335730840000101</v>
      </c>
      <c r="G312" s="60">
        <v>9.0145529284294604E-3</v>
      </c>
      <c r="H312" s="59">
        <v>0</v>
      </c>
      <c r="I312" s="60">
        <v>0</v>
      </c>
      <c r="J312" s="59">
        <v>0.58830334699999898</v>
      </c>
      <c r="K312" s="60">
        <v>1.1740530707021499E-2</v>
      </c>
    </row>
    <row r="313" spans="1:11" customFormat="1" x14ac:dyDescent="0.3">
      <c r="A313" s="58" t="s">
        <v>174</v>
      </c>
      <c r="B313" s="63">
        <v>6.1080137591999799</v>
      </c>
      <c r="C313" s="64">
        <v>2.2490778453996701E-2</v>
      </c>
      <c r="D313" s="63">
        <v>0</v>
      </c>
      <c r="E313" s="64">
        <v>0</v>
      </c>
      <c r="F313" s="63">
        <v>0</v>
      </c>
      <c r="G313" s="64">
        <v>0</v>
      </c>
      <c r="H313" s="63">
        <v>6.1080137592000003</v>
      </c>
      <c r="I313" s="61">
        <v>8.2186249812127604E-2</v>
      </c>
      <c r="J313" s="63">
        <v>0</v>
      </c>
      <c r="K313" s="64">
        <v>0</v>
      </c>
    </row>
    <row r="314" spans="1:11" customFormat="1" x14ac:dyDescent="0.3">
      <c r="A314" s="58" t="s">
        <v>175</v>
      </c>
      <c r="B314" s="59">
        <v>6.1585110776000098</v>
      </c>
      <c r="C314" s="60">
        <v>2.2676718441270699E-2</v>
      </c>
      <c r="D314" s="59">
        <v>1.6224457242000001</v>
      </c>
      <c r="E314" s="60">
        <v>3.09118207950374E-2</v>
      </c>
      <c r="F314" s="59">
        <v>0</v>
      </c>
      <c r="G314" s="60">
        <v>0</v>
      </c>
      <c r="H314" s="59">
        <v>3.4773760887999998</v>
      </c>
      <c r="I314" s="60">
        <v>4.6789760336471101E-2</v>
      </c>
      <c r="J314" s="59">
        <v>1.0586892645999999</v>
      </c>
      <c r="K314" s="60">
        <v>2.11278312177107E-2</v>
      </c>
    </row>
    <row r="315" spans="1:11" customFormat="1" x14ac:dyDescent="0.3">
      <c r="A315" s="58" t="s">
        <v>176</v>
      </c>
      <c r="B315" s="63">
        <v>8.0289862922000204</v>
      </c>
      <c r="C315" s="64">
        <v>2.95641363996694E-2</v>
      </c>
      <c r="D315" s="63">
        <v>1.0829247914</v>
      </c>
      <c r="E315" s="64">
        <v>2.0632540483143801E-2</v>
      </c>
      <c r="F315" s="63">
        <v>1.7842231129999999</v>
      </c>
      <c r="G315" s="64">
        <v>1.8847877120103801E-2</v>
      </c>
      <c r="H315" s="63">
        <v>5.1618383877999996</v>
      </c>
      <c r="I315" s="64">
        <v>6.9455007135597005E-2</v>
      </c>
      <c r="J315" s="63">
        <v>0</v>
      </c>
      <c r="K315" s="64">
        <v>0</v>
      </c>
    </row>
    <row r="316" spans="1:11" customFormat="1" ht="22.8" x14ac:dyDescent="0.3">
      <c r="A316" s="66" t="s">
        <v>177</v>
      </c>
      <c r="B316" s="59">
        <v>4.5610948331000198</v>
      </c>
      <c r="C316" s="60">
        <v>1.67947515253071E-2</v>
      </c>
      <c r="D316" s="59">
        <v>0</v>
      </c>
      <c r="E316" s="60">
        <v>0</v>
      </c>
      <c r="F316" s="59">
        <v>0.7854459842</v>
      </c>
      <c r="G316" s="60">
        <v>8.2971626624593307E-3</v>
      </c>
      <c r="H316" s="59">
        <v>3.4619198212</v>
      </c>
      <c r="I316" s="60">
        <v>4.6581788855034403E-2</v>
      </c>
      <c r="J316" s="59">
        <v>0.313729027700001</v>
      </c>
      <c r="K316" s="60">
        <v>6.2609626516298596E-3</v>
      </c>
    </row>
    <row r="317" spans="1:11" customFormat="1" x14ac:dyDescent="0.3">
      <c r="A317" s="58" t="s">
        <v>178</v>
      </c>
      <c r="B317" s="63">
        <v>18.776060870199998</v>
      </c>
      <c r="C317" s="64">
        <v>6.9136750819260406E-2</v>
      </c>
      <c r="D317" s="63">
        <v>6.0217361958</v>
      </c>
      <c r="E317" s="64">
        <v>0.114729773318823</v>
      </c>
      <c r="F317" s="63">
        <v>6.1498690918000003</v>
      </c>
      <c r="G317" s="64">
        <v>6.4964956513804795E-2</v>
      </c>
      <c r="H317" s="63">
        <v>5.9300729875</v>
      </c>
      <c r="I317" s="64">
        <v>7.9791971526052802E-2</v>
      </c>
      <c r="J317" s="63">
        <v>0.67438259509999898</v>
      </c>
      <c r="K317" s="64">
        <v>1.3458379263737901E-2</v>
      </c>
    </row>
    <row r="318" spans="1:11" customFormat="1" x14ac:dyDescent="0.3">
      <c r="A318" s="58" t="s">
        <v>179</v>
      </c>
      <c r="B318" s="59">
        <v>12.1524530483</v>
      </c>
      <c r="C318" s="60">
        <v>4.4747464553470499E-2</v>
      </c>
      <c r="D318" s="59">
        <v>1.6449638875999999</v>
      </c>
      <c r="E318" s="60">
        <v>3.1340850513117802E-2</v>
      </c>
      <c r="F318" s="59">
        <v>2.0015969064000001</v>
      </c>
      <c r="G318" s="60">
        <v>2.1144133971213199E-2</v>
      </c>
      <c r="H318" s="59">
        <v>5.98283540340001</v>
      </c>
      <c r="I318" s="60">
        <v>8.0501915096058196E-2</v>
      </c>
      <c r="J318" s="59">
        <v>2.5230568509000002</v>
      </c>
      <c r="K318" s="60">
        <v>5.0351619763183697E-2</v>
      </c>
    </row>
    <row r="319" spans="1:11" customFormat="1" ht="25.5" customHeight="1" x14ac:dyDescent="0.3">
      <c r="A319" s="66" t="s">
        <v>180</v>
      </c>
      <c r="B319" s="63">
        <v>1.2079830352000001</v>
      </c>
      <c r="C319" s="64">
        <v>4.4480055042358099E-3</v>
      </c>
      <c r="D319" s="63">
        <v>0</v>
      </c>
      <c r="E319" s="64">
        <v>0</v>
      </c>
      <c r="F319" s="63">
        <v>0</v>
      </c>
      <c r="G319" s="64">
        <v>0</v>
      </c>
      <c r="H319" s="63">
        <v>0</v>
      </c>
      <c r="I319" s="64">
        <v>0</v>
      </c>
      <c r="J319" s="63">
        <v>1.2079830352000001</v>
      </c>
      <c r="K319" s="64">
        <v>2.4107226298555499E-2</v>
      </c>
    </row>
    <row r="320" spans="1:11" customFormat="1" x14ac:dyDescent="0.3">
      <c r="A320" s="58" t="s">
        <v>181</v>
      </c>
      <c r="B320" s="59">
        <v>5.0581600276999898</v>
      </c>
      <c r="C320" s="60">
        <v>1.8625032793436701E-2</v>
      </c>
      <c r="D320" s="59">
        <v>0</v>
      </c>
      <c r="E320" s="60">
        <v>0</v>
      </c>
      <c r="F320" s="59">
        <v>5.0581600276999996</v>
      </c>
      <c r="G320" s="60">
        <v>5.3432543251618697E-2</v>
      </c>
      <c r="H320" s="59">
        <v>0</v>
      </c>
      <c r="I320" s="60">
        <v>0</v>
      </c>
      <c r="J320" s="59">
        <v>0</v>
      </c>
      <c r="K320" s="60">
        <v>0</v>
      </c>
    </row>
    <row r="321" spans="1:11" customFormat="1" x14ac:dyDescent="0.3">
      <c r="A321" s="58" t="s">
        <v>182</v>
      </c>
      <c r="B321" s="63">
        <v>7.6946018535</v>
      </c>
      <c r="C321" s="64">
        <v>2.83328742208739E-2</v>
      </c>
      <c r="D321" s="63">
        <v>1.1193656596999999</v>
      </c>
      <c r="E321" s="64">
        <v>2.1326834026344201E-2</v>
      </c>
      <c r="F321" s="63">
        <v>0</v>
      </c>
      <c r="G321" s="64">
        <v>0</v>
      </c>
      <c r="H321" s="63">
        <v>6.5752361938000101</v>
      </c>
      <c r="I321" s="61">
        <v>8.8472951388401597E-2</v>
      </c>
      <c r="J321" s="63">
        <v>0</v>
      </c>
      <c r="K321" s="64">
        <v>0</v>
      </c>
    </row>
    <row r="322" spans="1:11" customFormat="1" x14ac:dyDescent="0.3">
      <c r="A322" s="58" t="s">
        <v>183</v>
      </c>
      <c r="B322" s="59">
        <v>5.8597054927999901</v>
      </c>
      <c r="C322" s="60">
        <v>2.1576463845669799E-2</v>
      </c>
      <c r="D322" s="59">
        <v>0</v>
      </c>
      <c r="E322" s="60">
        <v>0</v>
      </c>
      <c r="F322" s="59">
        <v>5.0581600276999996</v>
      </c>
      <c r="G322" s="60">
        <v>5.3432543251618697E-2</v>
      </c>
      <c r="H322" s="59">
        <v>0.80154546510000002</v>
      </c>
      <c r="I322" s="60">
        <v>1.07851780345555E-2</v>
      </c>
      <c r="J322" s="59">
        <v>0</v>
      </c>
      <c r="K322" s="60">
        <v>0</v>
      </c>
    </row>
    <row r="323" spans="1:11" customFormat="1" x14ac:dyDescent="0.3">
      <c r="A323" s="58" t="s">
        <v>160</v>
      </c>
      <c r="B323" s="63">
        <v>57.069509786999902</v>
      </c>
      <c r="C323" s="64">
        <v>0.21013994920432599</v>
      </c>
      <c r="D323" s="63">
        <v>10.666158061300001</v>
      </c>
      <c r="E323" s="64">
        <v>0.20321811795893799</v>
      </c>
      <c r="F323" s="63">
        <v>23.473663808600001</v>
      </c>
      <c r="G323" s="64">
        <v>0.247967156012915</v>
      </c>
      <c r="H323" s="63">
        <v>13.062328430999999</v>
      </c>
      <c r="I323" s="64">
        <v>0.175759883635041</v>
      </c>
      <c r="J323" s="63">
        <v>9.8673594860999998</v>
      </c>
      <c r="K323" s="64">
        <v>0.196918881448717</v>
      </c>
    </row>
    <row r="324" spans="1:11" customFormat="1" x14ac:dyDescent="0.3">
      <c r="A324" s="58" t="s">
        <v>184</v>
      </c>
      <c r="B324" s="59">
        <v>57.1245000722001</v>
      </c>
      <c r="C324" s="60">
        <v>0.210342433083753</v>
      </c>
      <c r="D324" s="59">
        <v>11.135133644</v>
      </c>
      <c r="E324" s="60">
        <v>0.21215332543826201</v>
      </c>
      <c r="F324" s="59">
        <v>17.4293724819</v>
      </c>
      <c r="G324" s="60">
        <v>0.184117484201298</v>
      </c>
      <c r="H324" s="59">
        <v>22.7561265563</v>
      </c>
      <c r="I324" s="60">
        <v>0.30619457906352499</v>
      </c>
      <c r="J324" s="59">
        <v>5.8038673900000104</v>
      </c>
      <c r="K324" s="60">
        <v>0.115825421798553</v>
      </c>
    </row>
    <row r="325" spans="1:11" customFormat="1" x14ac:dyDescent="0.3">
      <c r="A325" s="65" t="s">
        <v>1</v>
      </c>
    </row>
    <row r="326" spans="1:11" customFormat="1" x14ac:dyDescent="0.3">
      <c r="A326" s="65" t="s">
        <v>1</v>
      </c>
    </row>
    <row r="327" spans="1:11" customFormat="1" x14ac:dyDescent="0.3">
      <c r="A327" s="53" t="s">
        <v>185</v>
      </c>
    </row>
    <row r="328" spans="1:11" customFormat="1" x14ac:dyDescent="0.3">
      <c r="A328" s="54" t="s">
        <v>1</v>
      </c>
    </row>
    <row r="329" spans="1:11" customFormat="1" x14ac:dyDescent="0.3">
      <c r="A329" s="114" t="s">
        <v>1</v>
      </c>
      <c r="B329" s="113" t="s">
        <v>504</v>
      </c>
      <c r="C329" s="113" t="s">
        <v>1</v>
      </c>
      <c r="D329" s="113" t="s">
        <v>389</v>
      </c>
      <c r="E329" s="113" t="s">
        <v>1</v>
      </c>
      <c r="F329" s="113" t="s">
        <v>390</v>
      </c>
      <c r="G329" s="113" t="s">
        <v>1</v>
      </c>
      <c r="H329" s="113" t="s">
        <v>391</v>
      </c>
      <c r="I329" s="113" t="s">
        <v>1</v>
      </c>
      <c r="J329" s="113" t="s">
        <v>392</v>
      </c>
      <c r="K329" s="113" t="s">
        <v>1</v>
      </c>
    </row>
    <row r="330" spans="1:11" customFormat="1" x14ac:dyDescent="0.3">
      <c r="A330" s="115" t="s">
        <v>1</v>
      </c>
      <c r="B330" s="55" t="s">
        <v>14</v>
      </c>
      <c r="C330" s="55" t="s">
        <v>15</v>
      </c>
      <c r="D330" s="55" t="s">
        <v>14</v>
      </c>
      <c r="E330" s="55" t="s">
        <v>15</v>
      </c>
      <c r="F330" s="55" t="s">
        <v>14</v>
      </c>
      <c r="G330" s="55" t="s">
        <v>15</v>
      </c>
      <c r="H330" s="55" t="s">
        <v>14</v>
      </c>
      <c r="I330" s="55" t="s">
        <v>15</v>
      </c>
      <c r="J330" s="55" t="s">
        <v>14</v>
      </c>
      <c r="K330" s="55" t="s">
        <v>15</v>
      </c>
    </row>
    <row r="331" spans="1:11" customFormat="1" x14ac:dyDescent="0.3">
      <c r="A331" s="56" t="s">
        <v>16</v>
      </c>
      <c r="B331" s="57">
        <v>1497.7955463971</v>
      </c>
      <c r="C331" s="57">
        <v>1497.7955463971</v>
      </c>
      <c r="D331" s="57">
        <v>316.87875405019997</v>
      </c>
      <c r="E331" s="57">
        <v>316.87875405019997</v>
      </c>
      <c r="F331" s="57">
        <v>556.52440649050004</v>
      </c>
      <c r="G331" s="57">
        <v>556.52440649050004</v>
      </c>
      <c r="H331" s="57">
        <v>369.17430819650002</v>
      </c>
      <c r="I331" s="57">
        <v>369.17430819650002</v>
      </c>
      <c r="J331" s="57">
        <v>255.21807765989999</v>
      </c>
      <c r="K331" s="57">
        <v>255.21807765989999</v>
      </c>
    </row>
    <row r="332" spans="1:11" customFormat="1" ht="22.8" x14ac:dyDescent="0.3">
      <c r="A332" s="66" t="s">
        <v>186</v>
      </c>
      <c r="B332" s="59">
        <v>601.56286851070001</v>
      </c>
      <c r="C332" s="60">
        <v>0.40163216532305801</v>
      </c>
      <c r="D332" s="59">
        <v>115.582916513</v>
      </c>
      <c r="E332" s="60">
        <v>0.36475438960697698</v>
      </c>
      <c r="F332" s="59">
        <v>237.40911073030099</v>
      </c>
      <c r="G332" s="60">
        <v>0.42659245122316602</v>
      </c>
      <c r="H332" s="59">
        <v>147.8246140638</v>
      </c>
      <c r="I332" s="60">
        <v>0.40041956003373202</v>
      </c>
      <c r="J332" s="59">
        <v>100.7462272036</v>
      </c>
      <c r="K332" s="60">
        <v>0.39474565488206897</v>
      </c>
    </row>
    <row r="333" spans="1:11" customFormat="1" x14ac:dyDescent="0.3">
      <c r="A333" s="66" t="s">
        <v>187</v>
      </c>
      <c r="B333" s="63">
        <v>284.45604213370001</v>
      </c>
      <c r="C333" s="64">
        <v>0.18991646945269</v>
      </c>
      <c r="D333" s="63">
        <v>44.5010431331999</v>
      </c>
      <c r="E333" s="62">
        <v>0.14043555323418799</v>
      </c>
      <c r="F333" s="63">
        <v>139.3536334042</v>
      </c>
      <c r="G333" s="61">
        <v>0.25039985987852398</v>
      </c>
      <c r="H333" s="63">
        <v>69.421735117200001</v>
      </c>
      <c r="I333" s="64">
        <v>0.18804595437949301</v>
      </c>
      <c r="J333" s="63">
        <v>31.179630479099998</v>
      </c>
      <c r="K333" s="62">
        <v>0.122168581336348</v>
      </c>
    </row>
    <row r="334" spans="1:11" customFormat="1" x14ac:dyDescent="0.3">
      <c r="A334" s="58" t="s">
        <v>188</v>
      </c>
      <c r="B334" s="59">
        <v>586.58081680939995</v>
      </c>
      <c r="C334" s="60">
        <v>0.39162943047894699</v>
      </c>
      <c r="D334" s="59">
        <v>137.37737451640001</v>
      </c>
      <c r="E334" s="60">
        <v>0.43353292942649202</v>
      </c>
      <c r="F334" s="59">
        <v>214.49928030020001</v>
      </c>
      <c r="G334" s="60">
        <v>0.38542654697366202</v>
      </c>
      <c r="H334" s="59">
        <v>136.7294168853</v>
      </c>
      <c r="I334" s="60">
        <v>0.37036547194536401</v>
      </c>
      <c r="J334" s="59">
        <v>97.9747451074998</v>
      </c>
      <c r="K334" s="60">
        <v>0.383886384561127</v>
      </c>
    </row>
    <row r="335" spans="1:11" customFormat="1" ht="25.5" customHeight="1" x14ac:dyDescent="0.3">
      <c r="A335" s="66" t="s">
        <v>189</v>
      </c>
      <c r="B335" s="63">
        <v>206.61530347639999</v>
      </c>
      <c r="C335" s="64">
        <v>0.137946266413601</v>
      </c>
      <c r="D335" s="63">
        <v>52.843814684299801</v>
      </c>
      <c r="E335" s="64">
        <v>0.166763514463732</v>
      </c>
      <c r="F335" s="63">
        <v>73.757300413500005</v>
      </c>
      <c r="G335" s="64">
        <v>0.132532013966146</v>
      </c>
      <c r="H335" s="63">
        <v>44.955738444699897</v>
      </c>
      <c r="I335" s="64">
        <v>0.121773746023441</v>
      </c>
      <c r="J335" s="63">
        <v>35.0584499339</v>
      </c>
      <c r="K335" s="64">
        <v>0.137366640542675</v>
      </c>
    </row>
    <row r="336" spans="1:11" customFormat="1" x14ac:dyDescent="0.3">
      <c r="A336" s="58" t="s">
        <v>190</v>
      </c>
      <c r="B336" s="59">
        <v>650.84335062629998</v>
      </c>
      <c r="C336" s="60">
        <v>0.43453417403455602</v>
      </c>
      <c r="D336" s="59">
        <v>139.93284217300001</v>
      </c>
      <c r="E336" s="60">
        <v>0.44159742609576103</v>
      </c>
      <c r="F336" s="59">
        <v>214.53114172740101</v>
      </c>
      <c r="G336" s="60">
        <v>0.38548379770126401</v>
      </c>
      <c r="H336" s="59">
        <v>175.0806607092</v>
      </c>
      <c r="I336" s="60">
        <v>0.474249309396715</v>
      </c>
      <c r="J336" s="59">
        <v>121.2987060167</v>
      </c>
      <c r="K336" s="60">
        <v>0.47527474201236197</v>
      </c>
    </row>
    <row r="337" spans="1:11" customFormat="1" x14ac:dyDescent="0.3">
      <c r="A337" s="58" t="s">
        <v>191</v>
      </c>
      <c r="B337" s="63">
        <v>104.86359495009999</v>
      </c>
      <c r="C337" s="64">
        <v>7.0011955371576604E-2</v>
      </c>
      <c r="D337" s="63">
        <v>19.2971619799</v>
      </c>
      <c r="E337" s="64">
        <v>6.0897620093655597E-2</v>
      </c>
      <c r="F337" s="63">
        <v>32.9127559338</v>
      </c>
      <c r="G337" s="64">
        <v>5.9139824866534102E-2</v>
      </c>
      <c r="H337" s="63">
        <v>28.8535894289999</v>
      </c>
      <c r="I337" s="64">
        <v>7.8157089451745196E-2</v>
      </c>
      <c r="J337" s="63">
        <v>23.800087607399998</v>
      </c>
      <c r="K337" s="64">
        <v>9.3253925527625306E-2</v>
      </c>
    </row>
    <row r="338" spans="1:11" customFormat="1" x14ac:dyDescent="0.3">
      <c r="A338" s="58" t="s">
        <v>159</v>
      </c>
      <c r="B338" s="59">
        <v>102.1290889568</v>
      </c>
      <c r="C338" s="60">
        <v>6.8186268281053605E-2</v>
      </c>
      <c r="D338" s="59">
        <v>13.2320501568</v>
      </c>
      <c r="E338" s="62">
        <v>4.1757454507990698E-2</v>
      </c>
      <c r="F338" s="59">
        <v>43.782058298300001</v>
      </c>
      <c r="G338" s="60">
        <v>7.8670508943882902E-2</v>
      </c>
      <c r="H338" s="59">
        <v>20.148622868</v>
      </c>
      <c r="I338" s="60">
        <v>5.4577532674011303E-2</v>
      </c>
      <c r="J338" s="59">
        <v>24.966357633699999</v>
      </c>
      <c r="K338" s="60">
        <v>9.7823625436791406E-2</v>
      </c>
    </row>
    <row r="339" spans="1:11" customFormat="1" x14ac:dyDescent="0.3">
      <c r="A339" s="58" t="s">
        <v>192</v>
      </c>
      <c r="B339" s="63">
        <v>128.95095785020001</v>
      </c>
      <c r="C339" s="64">
        <v>8.6093831805273802E-2</v>
      </c>
      <c r="D339" s="63">
        <v>19.9277274405</v>
      </c>
      <c r="E339" s="64">
        <v>6.2887546690312504E-2</v>
      </c>
      <c r="F339" s="63">
        <v>51.827489763099997</v>
      </c>
      <c r="G339" s="64">
        <v>9.3127074318140796E-2</v>
      </c>
      <c r="H339" s="63">
        <v>43.199559296399897</v>
      </c>
      <c r="I339" s="64">
        <v>0.117016700071681</v>
      </c>
      <c r="J339" s="63">
        <v>13.996181350200001</v>
      </c>
      <c r="K339" s="64">
        <v>5.4840086088459299E-2</v>
      </c>
    </row>
    <row r="340" spans="1:11" customFormat="1" x14ac:dyDescent="0.3">
      <c r="A340" s="58" t="s">
        <v>193</v>
      </c>
      <c r="B340" s="59">
        <v>40.893380736200001</v>
      </c>
      <c r="C340" s="60">
        <v>2.73023783750511E-2</v>
      </c>
      <c r="D340" s="59">
        <v>6.6474148713999899</v>
      </c>
      <c r="E340" s="60">
        <v>2.0977786571159399E-2</v>
      </c>
      <c r="F340" s="59">
        <v>20.661848739100002</v>
      </c>
      <c r="G340" s="60">
        <v>3.7126581508609403E-2</v>
      </c>
      <c r="H340" s="59">
        <v>6.0152193073000104</v>
      </c>
      <c r="I340" s="60">
        <v>1.6293710514921001E-2</v>
      </c>
      <c r="J340" s="59">
        <v>7.5688978184</v>
      </c>
      <c r="K340" s="60">
        <v>2.9656589720443698E-2</v>
      </c>
    </row>
    <row r="341" spans="1:11" customFormat="1" ht="25.5" customHeight="1" x14ac:dyDescent="0.3">
      <c r="A341" s="66" t="s">
        <v>194</v>
      </c>
      <c r="B341" s="63">
        <v>45.459683456900002</v>
      </c>
      <c r="C341" s="64">
        <v>3.0351060641255E-2</v>
      </c>
      <c r="D341" s="63">
        <v>9.9029190135999894</v>
      </c>
      <c r="E341" s="64">
        <v>3.1251445188500003E-2</v>
      </c>
      <c r="F341" s="63">
        <v>19.876451450500099</v>
      </c>
      <c r="G341" s="64">
        <v>3.5715327519673302E-2</v>
      </c>
      <c r="H341" s="63">
        <v>7.8895297041999903</v>
      </c>
      <c r="I341" s="64">
        <v>2.1370744195992799E-2</v>
      </c>
      <c r="J341" s="63">
        <v>7.7907832886000197</v>
      </c>
      <c r="K341" s="64">
        <v>3.0525985306502801E-2</v>
      </c>
    </row>
    <row r="342" spans="1:11" customFormat="1" x14ac:dyDescent="0.3">
      <c r="A342" s="58" t="s">
        <v>195</v>
      </c>
      <c r="B342" s="59">
        <v>384.26736100540001</v>
      </c>
      <c r="C342" s="60">
        <v>0.25655528348294498</v>
      </c>
      <c r="D342" s="59">
        <v>78.188115279599799</v>
      </c>
      <c r="E342" s="60">
        <v>0.24674458063292401</v>
      </c>
      <c r="F342" s="59">
        <v>142.27250632299999</v>
      </c>
      <c r="G342" s="60">
        <v>0.25564468451650701</v>
      </c>
      <c r="H342" s="59">
        <v>91.224367693099893</v>
      </c>
      <c r="I342" s="60">
        <v>0.24710378178468501</v>
      </c>
      <c r="J342" s="59">
        <v>72.5823717096998</v>
      </c>
      <c r="K342" s="60">
        <v>0.28439353659901101</v>
      </c>
    </row>
    <row r="343" spans="1:11" customFormat="1" x14ac:dyDescent="0.3">
      <c r="A343" s="58" t="s">
        <v>196</v>
      </c>
      <c r="B343" s="63">
        <v>366.28662200039997</v>
      </c>
      <c r="C343" s="64">
        <v>0.24455048146023101</v>
      </c>
      <c r="D343" s="63">
        <v>81.610517045999998</v>
      </c>
      <c r="E343" s="64">
        <v>0.25754493162729097</v>
      </c>
      <c r="F343" s="63">
        <v>142.76147561229999</v>
      </c>
      <c r="G343" s="64">
        <v>0.25652329699710502</v>
      </c>
      <c r="H343" s="63">
        <v>67.388531459500001</v>
      </c>
      <c r="I343" s="62">
        <v>0.18253851896874501</v>
      </c>
      <c r="J343" s="63">
        <v>74.526097882599899</v>
      </c>
      <c r="K343" s="64">
        <v>0.29200947897551499</v>
      </c>
    </row>
    <row r="344" spans="1:11" customFormat="1" x14ac:dyDescent="0.3">
      <c r="A344" s="58" t="s">
        <v>197</v>
      </c>
      <c r="B344" s="59">
        <v>245.99482207049999</v>
      </c>
      <c r="C344" s="60">
        <v>0.16423791796032</v>
      </c>
      <c r="D344" s="59">
        <v>51.989067394499898</v>
      </c>
      <c r="E344" s="60">
        <v>0.164066119075512</v>
      </c>
      <c r="F344" s="59">
        <v>105.2908377836</v>
      </c>
      <c r="G344" s="60">
        <v>0.18919356735417001</v>
      </c>
      <c r="H344" s="59">
        <v>56.6643856419999</v>
      </c>
      <c r="I344" s="60">
        <v>0.15348951534254501</v>
      </c>
      <c r="J344" s="59">
        <v>32.050531250399999</v>
      </c>
      <c r="K344" s="60">
        <v>0.12558096019009299</v>
      </c>
    </row>
    <row r="345" spans="1:11" customFormat="1" x14ac:dyDescent="0.3">
      <c r="A345" s="58" t="s">
        <v>198</v>
      </c>
      <c r="B345" s="63">
        <v>271.46593131600002</v>
      </c>
      <c r="C345" s="64">
        <v>0.181243649688372</v>
      </c>
      <c r="D345" s="63">
        <v>56.183643975300001</v>
      </c>
      <c r="E345" s="64">
        <v>0.17730328479642801</v>
      </c>
      <c r="F345" s="63">
        <v>110.57237341059999</v>
      </c>
      <c r="G345" s="64">
        <v>0.19868378119817001</v>
      </c>
      <c r="H345" s="63">
        <v>61.6325296435</v>
      </c>
      <c r="I345" s="64">
        <v>0.16694696319629801</v>
      </c>
      <c r="J345" s="63">
        <v>43.077384286599901</v>
      </c>
      <c r="K345" s="64">
        <v>0.168786571396421</v>
      </c>
    </row>
    <row r="346" spans="1:11" customFormat="1" ht="25.5" customHeight="1" x14ac:dyDescent="0.3">
      <c r="A346" s="66" t="s">
        <v>199</v>
      </c>
      <c r="B346" s="59">
        <v>33.108023630700004</v>
      </c>
      <c r="C346" s="60">
        <v>2.2104501318848401E-2</v>
      </c>
      <c r="D346" s="59">
        <v>9.1336808950999906</v>
      </c>
      <c r="E346" s="60">
        <v>2.8823898031526098E-2</v>
      </c>
      <c r="F346" s="59">
        <v>13.178582818100001</v>
      </c>
      <c r="G346" s="60">
        <v>2.36801525043717E-2</v>
      </c>
      <c r="H346" s="59">
        <v>5.3868159726</v>
      </c>
      <c r="I346" s="60">
        <v>1.45915245264921E-2</v>
      </c>
      <c r="J346" s="59">
        <v>5.4089439448999803</v>
      </c>
      <c r="K346" s="60">
        <v>2.1193420131108E-2</v>
      </c>
    </row>
    <row r="347" spans="1:11" customFormat="1" x14ac:dyDescent="0.3">
      <c r="A347" s="58" t="s">
        <v>38</v>
      </c>
      <c r="B347" s="63">
        <v>98.896319166399905</v>
      </c>
      <c r="C347" s="64">
        <v>6.6027916429777095E-2</v>
      </c>
      <c r="D347" s="63">
        <v>10.0709038808</v>
      </c>
      <c r="E347" s="62">
        <v>3.1781568666495598E-2</v>
      </c>
      <c r="F347" s="63">
        <v>46.805629589999903</v>
      </c>
      <c r="G347" s="64">
        <v>8.4103462568984405E-2</v>
      </c>
      <c r="H347" s="63">
        <v>23.621540856500001</v>
      </c>
      <c r="I347" s="64">
        <v>6.3984790739898906E-2</v>
      </c>
      <c r="J347" s="63">
        <v>18.398244839099998</v>
      </c>
      <c r="K347" s="64">
        <v>7.2088329352661407E-2</v>
      </c>
    </row>
    <row r="348" spans="1:11" customFormat="1" x14ac:dyDescent="0.3">
      <c r="A348" s="65" t="s">
        <v>1</v>
      </c>
    </row>
    <row r="349" spans="1:11" customFormat="1" x14ac:dyDescent="0.3">
      <c r="A349" s="65" t="s">
        <v>1</v>
      </c>
    </row>
    <row r="350" spans="1:11" customFormat="1" x14ac:dyDescent="0.3">
      <c r="A350" s="53" t="s">
        <v>200</v>
      </c>
    </row>
    <row r="351" spans="1:11" customFormat="1" x14ac:dyDescent="0.3">
      <c r="A351" s="54" t="s">
        <v>1</v>
      </c>
    </row>
    <row r="352" spans="1:11" customFormat="1" x14ac:dyDescent="0.3">
      <c r="A352" s="114" t="s">
        <v>1</v>
      </c>
      <c r="B352" s="113" t="s">
        <v>504</v>
      </c>
      <c r="C352" s="113" t="s">
        <v>1</v>
      </c>
      <c r="D352" s="113" t="s">
        <v>389</v>
      </c>
      <c r="E352" s="113" t="s">
        <v>1</v>
      </c>
      <c r="F352" s="113" t="s">
        <v>390</v>
      </c>
      <c r="G352" s="113" t="s">
        <v>1</v>
      </c>
      <c r="H352" s="113" t="s">
        <v>391</v>
      </c>
      <c r="I352" s="113" t="s">
        <v>1</v>
      </c>
      <c r="J352" s="113" t="s">
        <v>392</v>
      </c>
      <c r="K352" s="113" t="s">
        <v>1</v>
      </c>
    </row>
    <row r="353" spans="1:11" customFormat="1" x14ac:dyDescent="0.3">
      <c r="A353" s="115" t="s">
        <v>1</v>
      </c>
      <c r="B353" s="55" t="s">
        <v>14</v>
      </c>
      <c r="C353" s="55" t="s">
        <v>15</v>
      </c>
      <c r="D353" s="55" t="s">
        <v>14</v>
      </c>
      <c r="E353" s="55" t="s">
        <v>15</v>
      </c>
      <c r="F353" s="55" t="s">
        <v>14</v>
      </c>
      <c r="G353" s="55" t="s">
        <v>15</v>
      </c>
      <c r="H353" s="55" t="s">
        <v>14</v>
      </c>
      <c r="I353" s="55" t="s">
        <v>15</v>
      </c>
      <c r="J353" s="55" t="s">
        <v>14</v>
      </c>
      <c r="K353" s="55" t="s">
        <v>15</v>
      </c>
    </row>
    <row r="354" spans="1:11" customFormat="1" x14ac:dyDescent="0.3">
      <c r="A354" s="56" t="s">
        <v>16</v>
      </c>
      <c r="B354" s="57">
        <v>1497.7955463971</v>
      </c>
      <c r="C354" s="57">
        <v>1497.7955463971</v>
      </c>
      <c r="D354" s="57">
        <v>316.87875405019997</v>
      </c>
      <c r="E354" s="57">
        <v>316.87875405019997</v>
      </c>
      <c r="F354" s="57">
        <v>556.52440649050004</v>
      </c>
      <c r="G354" s="57">
        <v>556.52440649050004</v>
      </c>
      <c r="H354" s="57">
        <v>369.17430819650002</v>
      </c>
      <c r="I354" s="57">
        <v>369.17430819650002</v>
      </c>
      <c r="J354" s="57">
        <v>255.21807765989999</v>
      </c>
      <c r="K354" s="57">
        <v>255.21807765989999</v>
      </c>
    </row>
    <row r="355" spans="1:11" customFormat="1" ht="22.8" x14ac:dyDescent="0.3">
      <c r="A355" s="66" t="s">
        <v>186</v>
      </c>
      <c r="B355" s="59">
        <v>307.63328872139999</v>
      </c>
      <c r="C355" s="60">
        <v>0.20539070867275699</v>
      </c>
      <c r="D355" s="59">
        <v>70.6522736796</v>
      </c>
      <c r="E355" s="60">
        <v>0.22296311373531599</v>
      </c>
      <c r="F355" s="59">
        <v>103.45966291480001</v>
      </c>
      <c r="G355" s="60">
        <v>0.18590319078228301</v>
      </c>
      <c r="H355" s="59">
        <v>91.493927450000001</v>
      </c>
      <c r="I355" s="60">
        <v>0.247833951113685</v>
      </c>
      <c r="J355" s="59">
        <v>42.027424677000099</v>
      </c>
      <c r="K355" s="60">
        <v>0.164672601025564</v>
      </c>
    </row>
    <row r="356" spans="1:11" customFormat="1" x14ac:dyDescent="0.3">
      <c r="A356" s="66" t="s">
        <v>187</v>
      </c>
      <c r="B356" s="63">
        <v>108.26137223640001</v>
      </c>
      <c r="C356" s="64">
        <v>7.22804741253366E-2</v>
      </c>
      <c r="D356" s="63">
        <v>12.71940749</v>
      </c>
      <c r="E356" s="62">
        <v>4.0139666441584801E-2</v>
      </c>
      <c r="F356" s="63">
        <v>55.632424491800101</v>
      </c>
      <c r="G356" s="61">
        <v>9.9964033639825006E-2</v>
      </c>
      <c r="H356" s="63">
        <v>20.5285753669</v>
      </c>
      <c r="I356" s="64">
        <v>5.5606728071589603E-2</v>
      </c>
      <c r="J356" s="63">
        <v>19.380964887699999</v>
      </c>
      <c r="K356" s="64">
        <v>7.5938840482635397E-2</v>
      </c>
    </row>
    <row r="357" spans="1:11" customFormat="1" x14ac:dyDescent="0.3">
      <c r="A357" s="58" t="s">
        <v>188</v>
      </c>
      <c r="B357" s="59">
        <v>244.81955795159999</v>
      </c>
      <c r="C357" s="60">
        <v>0.16345325537955099</v>
      </c>
      <c r="D357" s="59">
        <v>53.952218726799799</v>
      </c>
      <c r="E357" s="60">
        <v>0.17026139505160001</v>
      </c>
      <c r="F357" s="59">
        <v>91.733705615900007</v>
      </c>
      <c r="G357" s="60">
        <v>0.16483321224738801</v>
      </c>
      <c r="H357" s="59">
        <v>72.094609711499999</v>
      </c>
      <c r="I357" s="60">
        <v>0.19528609686762499</v>
      </c>
      <c r="J357" s="59">
        <v>27.0390238974</v>
      </c>
      <c r="K357" s="62">
        <v>0.10594478316474</v>
      </c>
    </row>
    <row r="358" spans="1:11" customFormat="1" ht="25.5" customHeight="1" x14ac:dyDescent="0.3">
      <c r="A358" s="66" t="s">
        <v>189</v>
      </c>
      <c r="B358" s="63">
        <v>65.246292291299994</v>
      </c>
      <c r="C358" s="64">
        <v>4.35615478015327E-2</v>
      </c>
      <c r="D358" s="63">
        <v>21.478364301700001</v>
      </c>
      <c r="E358" s="61">
        <v>6.7781017272926403E-2</v>
      </c>
      <c r="F358" s="63">
        <v>21.8721751711</v>
      </c>
      <c r="G358" s="64">
        <v>3.9301376392507498E-2</v>
      </c>
      <c r="H358" s="63">
        <v>7.3056195948999996</v>
      </c>
      <c r="I358" s="64">
        <v>1.9789079122514298E-2</v>
      </c>
      <c r="J358" s="63">
        <v>14.590133223600001</v>
      </c>
      <c r="K358" s="64">
        <v>5.71673188567881E-2</v>
      </c>
    </row>
    <row r="359" spans="1:11" customFormat="1" x14ac:dyDescent="0.3">
      <c r="A359" s="58" t="s">
        <v>190</v>
      </c>
      <c r="B359" s="59">
        <v>232.20186913699999</v>
      </c>
      <c r="C359" s="60">
        <v>0.15502908237079099</v>
      </c>
      <c r="D359" s="59">
        <v>56.402989782299997</v>
      </c>
      <c r="E359" s="60">
        <v>0.17799549216027499</v>
      </c>
      <c r="F359" s="59">
        <v>84.252278131500006</v>
      </c>
      <c r="G359" s="60">
        <v>0.15139008666808301</v>
      </c>
      <c r="H359" s="59">
        <v>43.555623965500097</v>
      </c>
      <c r="I359" s="60">
        <v>0.117981189368998</v>
      </c>
      <c r="J359" s="59">
        <v>47.990977257700102</v>
      </c>
      <c r="K359" s="60">
        <v>0.18803909855340301</v>
      </c>
    </row>
    <row r="360" spans="1:11" customFormat="1" x14ac:dyDescent="0.3">
      <c r="A360" s="58" t="s">
        <v>191</v>
      </c>
      <c r="B360" s="63">
        <v>20.1157422275</v>
      </c>
      <c r="C360" s="64">
        <v>1.3430232367753901E-2</v>
      </c>
      <c r="D360" s="63">
        <v>2.4982877495000002</v>
      </c>
      <c r="E360" s="64">
        <v>7.8840493960797998E-3</v>
      </c>
      <c r="F360" s="63">
        <v>1.9645717548999999</v>
      </c>
      <c r="G360" s="64">
        <v>3.5300729527547401E-3</v>
      </c>
      <c r="H360" s="63">
        <v>8.6873767580999992</v>
      </c>
      <c r="I360" s="64">
        <v>2.3531910442359302E-2</v>
      </c>
      <c r="J360" s="63">
        <v>6.96550596500001</v>
      </c>
      <c r="K360" s="64">
        <v>2.72923690549936E-2</v>
      </c>
    </row>
    <row r="361" spans="1:11" customFormat="1" x14ac:dyDescent="0.3">
      <c r="A361" s="58" t="s">
        <v>159</v>
      </c>
      <c r="B361" s="59">
        <v>27.450224389700001</v>
      </c>
      <c r="C361" s="60">
        <v>1.8327083730306601E-2</v>
      </c>
      <c r="D361" s="59">
        <v>6.1739579727999896</v>
      </c>
      <c r="E361" s="60">
        <v>1.94836602135274E-2</v>
      </c>
      <c r="F361" s="59">
        <v>11.425370838099999</v>
      </c>
      <c r="G361" s="60">
        <v>2.0529864826862799E-2</v>
      </c>
      <c r="H361" s="59">
        <v>4.1681460583999996</v>
      </c>
      <c r="I361" s="60">
        <v>1.1290455391552901E-2</v>
      </c>
      <c r="J361" s="59">
        <v>5.6827495204000096</v>
      </c>
      <c r="K361" s="60">
        <v>2.22662499949269E-2</v>
      </c>
    </row>
    <row r="362" spans="1:11" customFormat="1" x14ac:dyDescent="0.3">
      <c r="A362" s="58" t="s">
        <v>192</v>
      </c>
      <c r="B362" s="63">
        <v>64.926605934400001</v>
      </c>
      <c r="C362" s="64">
        <v>4.3348109887613798E-2</v>
      </c>
      <c r="D362" s="63">
        <v>9.2806097783000094</v>
      </c>
      <c r="E362" s="64">
        <v>2.9287573432044502E-2</v>
      </c>
      <c r="F362" s="63">
        <v>27.207326837099899</v>
      </c>
      <c r="G362" s="64">
        <v>4.8887931094832297E-2</v>
      </c>
      <c r="H362" s="63">
        <v>21.829299307700001</v>
      </c>
      <c r="I362" s="64">
        <v>5.9130060849415703E-2</v>
      </c>
      <c r="J362" s="63">
        <v>6.60937001130001</v>
      </c>
      <c r="K362" s="64">
        <v>2.5896950842594899E-2</v>
      </c>
    </row>
    <row r="363" spans="1:11" customFormat="1" x14ac:dyDescent="0.3">
      <c r="A363" s="58" t="s">
        <v>193</v>
      </c>
      <c r="B363" s="59">
        <v>19.610532944999999</v>
      </c>
      <c r="C363" s="60">
        <v>1.3092930468495899E-2</v>
      </c>
      <c r="D363" s="59">
        <v>2.1170889155000001</v>
      </c>
      <c r="E363" s="60">
        <v>6.68106929997778E-3</v>
      </c>
      <c r="F363" s="59">
        <v>9.7944192808999997</v>
      </c>
      <c r="G363" s="60">
        <v>1.75992627936385E-2</v>
      </c>
      <c r="H363" s="59">
        <v>2.8817076617000001</v>
      </c>
      <c r="I363" s="60">
        <v>7.8058185461978499E-3</v>
      </c>
      <c r="J363" s="59">
        <v>4.8173170869000099</v>
      </c>
      <c r="K363" s="60">
        <v>1.88752972793702E-2</v>
      </c>
    </row>
    <row r="364" spans="1:11" customFormat="1" ht="25.5" customHeight="1" x14ac:dyDescent="0.3">
      <c r="A364" s="66" t="s">
        <v>194</v>
      </c>
      <c r="B364" s="63">
        <v>3.9451651263</v>
      </c>
      <c r="C364" s="64">
        <v>2.6339810769166502E-3</v>
      </c>
      <c r="D364" s="63">
        <v>0.278200946</v>
      </c>
      <c r="E364" s="64">
        <v>8.7794130229358104E-4</v>
      </c>
      <c r="F364" s="63">
        <v>2.4589811451000001</v>
      </c>
      <c r="G364" s="64">
        <v>4.4184605678061597E-3</v>
      </c>
      <c r="H364" s="63">
        <v>0</v>
      </c>
      <c r="I364" s="64">
        <v>0</v>
      </c>
      <c r="J364" s="63">
        <v>1.2079830352000001</v>
      </c>
      <c r="K364" s="64">
        <v>4.7331405607158499E-3</v>
      </c>
    </row>
    <row r="365" spans="1:11" customFormat="1" x14ac:dyDescent="0.3">
      <c r="A365" s="58" t="s">
        <v>195</v>
      </c>
      <c r="B365" s="59">
        <v>79.331934690699995</v>
      </c>
      <c r="C365" s="60">
        <v>5.29657968883206E-2</v>
      </c>
      <c r="D365" s="59">
        <v>19.066228896599998</v>
      </c>
      <c r="E365" s="60">
        <v>6.01688458216404E-2</v>
      </c>
      <c r="F365" s="59">
        <v>25.760128237900101</v>
      </c>
      <c r="G365" s="60">
        <v>4.62875085754927E-2</v>
      </c>
      <c r="H365" s="59">
        <v>17.3789627552</v>
      </c>
      <c r="I365" s="60">
        <v>4.7075222650514802E-2</v>
      </c>
      <c r="J365" s="59">
        <v>17.126614800999999</v>
      </c>
      <c r="K365" s="60">
        <v>6.7105805975949298E-2</v>
      </c>
    </row>
    <row r="366" spans="1:11" customFormat="1" x14ac:dyDescent="0.3">
      <c r="A366" s="58" t="s">
        <v>196</v>
      </c>
      <c r="B366" s="63">
        <v>136.5438108633</v>
      </c>
      <c r="C366" s="64">
        <v>9.1163183915022206E-2</v>
      </c>
      <c r="D366" s="63">
        <v>30.027644316699998</v>
      </c>
      <c r="E366" s="64">
        <v>9.4760674020900201E-2</v>
      </c>
      <c r="F366" s="63">
        <v>44.750708383199999</v>
      </c>
      <c r="G366" s="64">
        <v>8.0411043722956502E-2</v>
      </c>
      <c r="H366" s="63">
        <v>31.1361703046</v>
      </c>
      <c r="I366" s="64">
        <v>8.4340024788580895E-2</v>
      </c>
      <c r="J366" s="63">
        <v>30.629287858800001</v>
      </c>
      <c r="K366" s="64">
        <v>0.120012219117237</v>
      </c>
    </row>
    <row r="367" spans="1:11" customFormat="1" x14ac:dyDescent="0.3">
      <c r="A367" s="58" t="s">
        <v>197</v>
      </c>
      <c r="B367" s="59">
        <v>55.480895852300002</v>
      </c>
      <c r="C367" s="60">
        <v>3.7041701710061499E-2</v>
      </c>
      <c r="D367" s="59">
        <v>16.719294661700001</v>
      </c>
      <c r="E367" s="60">
        <v>5.2762434994462697E-2</v>
      </c>
      <c r="F367" s="59">
        <v>19.214608053599999</v>
      </c>
      <c r="G367" s="60">
        <v>3.4526083365811901E-2</v>
      </c>
      <c r="H367" s="59">
        <v>17.788080757700001</v>
      </c>
      <c r="I367" s="60">
        <v>4.8183420034289E-2</v>
      </c>
      <c r="J367" s="59">
        <v>1.7589123793000001</v>
      </c>
      <c r="K367" s="62">
        <v>6.8918016914299501E-3</v>
      </c>
    </row>
    <row r="368" spans="1:11" customFormat="1" x14ac:dyDescent="0.3">
      <c r="A368" s="58" t="s">
        <v>198</v>
      </c>
      <c r="B368" s="63">
        <v>32.246638820000001</v>
      </c>
      <c r="C368" s="64">
        <v>2.1529399588327201E-2</v>
      </c>
      <c r="D368" s="63">
        <v>3.4302396443999901</v>
      </c>
      <c r="E368" s="64">
        <v>1.0825085622043901E-2</v>
      </c>
      <c r="F368" s="63">
        <v>13.6311325723</v>
      </c>
      <c r="G368" s="64">
        <v>2.44933239464902E-2</v>
      </c>
      <c r="H368" s="63">
        <v>6.5473799627</v>
      </c>
      <c r="I368" s="64">
        <v>1.7735199382333599E-2</v>
      </c>
      <c r="J368" s="63">
        <v>8.6378866405999908</v>
      </c>
      <c r="K368" s="64">
        <v>3.3845120689729197E-2</v>
      </c>
    </row>
    <row r="369" spans="1:11" customFormat="1" ht="25.5" customHeight="1" x14ac:dyDescent="0.3">
      <c r="A369" s="66" t="s">
        <v>199</v>
      </c>
      <c r="B369" s="59">
        <v>10.4326761176</v>
      </c>
      <c r="C369" s="60">
        <v>6.9653539447993903E-3</v>
      </c>
      <c r="D369" s="59">
        <v>3.1200757539000001</v>
      </c>
      <c r="E369" s="60">
        <v>9.8462762618844405E-3</v>
      </c>
      <c r="F369" s="59">
        <v>3.00585393530001</v>
      </c>
      <c r="G369" s="60">
        <v>5.4011179029060403E-3</v>
      </c>
      <c r="H369" s="59">
        <v>1.3103736289000001</v>
      </c>
      <c r="I369" s="60">
        <v>3.5494713467507299E-3</v>
      </c>
      <c r="J369" s="59">
        <v>2.9963727995</v>
      </c>
      <c r="K369" s="60">
        <v>1.17404410650445E-2</v>
      </c>
    </row>
    <row r="370" spans="1:11" customFormat="1" x14ac:dyDescent="0.3">
      <c r="A370" s="58" t="s">
        <v>201</v>
      </c>
      <c r="B370" s="63">
        <v>89.548939092599696</v>
      </c>
      <c r="C370" s="64">
        <v>5.97871580724132E-2</v>
      </c>
      <c r="D370" s="63">
        <v>8.9618714344000008</v>
      </c>
      <c r="E370" s="62">
        <v>2.8281704973443102E-2</v>
      </c>
      <c r="F370" s="63">
        <v>40.361059126999898</v>
      </c>
      <c r="G370" s="64">
        <v>7.2523430520363003E-2</v>
      </c>
      <c r="H370" s="63">
        <v>22.4684549127</v>
      </c>
      <c r="I370" s="64">
        <v>6.0861372023593603E-2</v>
      </c>
      <c r="J370" s="63">
        <v>17.757553618500001</v>
      </c>
      <c r="K370" s="64">
        <v>6.9577961644877895E-2</v>
      </c>
    </row>
    <row r="371" spans="1:11" customFormat="1" x14ac:dyDescent="0.3">
      <c r="A371" s="65" t="s">
        <v>1</v>
      </c>
    </row>
    <row r="372" spans="1:11" customFormat="1" x14ac:dyDescent="0.3">
      <c r="A372" s="65" t="s">
        <v>1</v>
      </c>
    </row>
    <row r="373" spans="1:11" customFormat="1" x14ac:dyDescent="0.3">
      <c r="A373" s="53" t="s">
        <v>202</v>
      </c>
    </row>
    <row r="374" spans="1:11" customFormat="1" x14ac:dyDescent="0.3">
      <c r="A374" s="54" t="s">
        <v>1</v>
      </c>
    </row>
    <row r="375" spans="1:11" customFormat="1" x14ac:dyDescent="0.3">
      <c r="A375" s="114" t="s">
        <v>1</v>
      </c>
      <c r="B375" s="113" t="s">
        <v>504</v>
      </c>
      <c r="C375" s="113" t="s">
        <v>1</v>
      </c>
      <c r="D375" s="113" t="s">
        <v>389</v>
      </c>
      <c r="E375" s="113" t="s">
        <v>1</v>
      </c>
      <c r="F375" s="113" t="s">
        <v>390</v>
      </c>
      <c r="G375" s="113" t="s">
        <v>1</v>
      </c>
      <c r="H375" s="113" t="s">
        <v>391</v>
      </c>
      <c r="I375" s="113" t="s">
        <v>1</v>
      </c>
      <c r="J375" s="113" t="s">
        <v>392</v>
      </c>
      <c r="K375" s="113" t="s">
        <v>1</v>
      </c>
    </row>
    <row r="376" spans="1:11" customFormat="1" x14ac:dyDescent="0.3">
      <c r="A376" s="115" t="s">
        <v>1</v>
      </c>
      <c r="B376" s="55" t="s">
        <v>14</v>
      </c>
      <c r="C376" s="55" t="s">
        <v>15</v>
      </c>
      <c r="D376" s="55" t="s">
        <v>14</v>
      </c>
      <c r="E376" s="55" t="s">
        <v>15</v>
      </c>
      <c r="F376" s="55" t="s">
        <v>14</v>
      </c>
      <c r="G376" s="55" t="s">
        <v>15</v>
      </c>
      <c r="H376" s="55" t="s">
        <v>14</v>
      </c>
      <c r="I376" s="55" t="s">
        <v>15</v>
      </c>
      <c r="J376" s="55" t="s">
        <v>14</v>
      </c>
      <c r="K376" s="55" t="s">
        <v>15</v>
      </c>
    </row>
    <row r="377" spans="1:11" customFormat="1" x14ac:dyDescent="0.3">
      <c r="A377" s="56" t="s">
        <v>16</v>
      </c>
      <c r="B377" s="57">
        <v>1497.7955463971</v>
      </c>
      <c r="C377" s="57">
        <v>1497.7955463971</v>
      </c>
      <c r="D377" s="57">
        <v>316.87875405019997</v>
      </c>
      <c r="E377" s="57">
        <v>316.87875405019997</v>
      </c>
      <c r="F377" s="57">
        <v>556.52440649050004</v>
      </c>
      <c r="G377" s="57">
        <v>556.52440649050004</v>
      </c>
      <c r="H377" s="57">
        <v>369.17430819650002</v>
      </c>
      <c r="I377" s="57">
        <v>369.17430819650002</v>
      </c>
      <c r="J377" s="57">
        <v>255.21807765989999</v>
      </c>
      <c r="K377" s="57">
        <v>255.21807765989999</v>
      </c>
    </row>
    <row r="378" spans="1:11" customFormat="1" x14ac:dyDescent="0.3">
      <c r="A378" s="58" t="s">
        <v>203</v>
      </c>
      <c r="B378" s="59">
        <v>832.14556098839898</v>
      </c>
      <c r="C378" s="60">
        <v>0.55558020785286699</v>
      </c>
      <c r="D378" s="59">
        <v>161.1938155778</v>
      </c>
      <c r="E378" s="60">
        <v>0.50869240527329196</v>
      </c>
      <c r="F378" s="59">
        <v>322.980857694701</v>
      </c>
      <c r="G378" s="60">
        <v>0.58035344708680503</v>
      </c>
      <c r="H378" s="59">
        <v>207.71008404279999</v>
      </c>
      <c r="I378" s="60">
        <v>0.56263417965760099</v>
      </c>
      <c r="J378" s="59">
        <v>140.26080367310001</v>
      </c>
      <c r="K378" s="60">
        <v>0.54957236947772004</v>
      </c>
    </row>
    <row r="379" spans="1:11" customFormat="1" x14ac:dyDescent="0.3">
      <c r="A379" s="58" t="s">
        <v>204</v>
      </c>
      <c r="B379" s="63">
        <v>647.58443078760001</v>
      </c>
      <c r="C379" s="64">
        <v>0.43235836315934001</v>
      </c>
      <c r="D379" s="63">
        <v>138.21028297460001</v>
      </c>
      <c r="E379" s="64">
        <v>0.43616140624153299</v>
      </c>
      <c r="F379" s="63">
        <v>238.283422118201</v>
      </c>
      <c r="G379" s="64">
        <v>0.42816347196853399</v>
      </c>
      <c r="H379" s="63">
        <v>157.57646131760001</v>
      </c>
      <c r="I379" s="64">
        <v>0.42683485231514801</v>
      </c>
      <c r="J379" s="63">
        <v>113.51426437720001</v>
      </c>
      <c r="K379" s="64">
        <v>0.44477360466787702</v>
      </c>
    </row>
    <row r="380" spans="1:11" customFormat="1" x14ac:dyDescent="0.3">
      <c r="A380" s="58" t="s">
        <v>205</v>
      </c>
      <c r="B380" s="59">
        <v>305.5054458761</v>
      </c>
      <c r="C380" s="60">
        <v>0.203970058938273</v>
      </c>
      <c r="D380" s="59">
        <v>58.543595999700003</v>
      </c>
      <c r="E380" s="60">
        <v>0.184750776918372</v>
      </c>
      <c r="F380" s="59">
        <v>91.338678193600003</v>
      </c>
      <c r="G380" s="60">
        <v>0.164123400750007</v>
      </c>
      <c r="H380" s="59">
        <v>86.773698143800004</v>
      </c>
      <c r="I380" s="60">
        <v>0.23504804158152101</v>
      </c>
      <c r="J380" s="59">
        <v>68.849473538999902</v>
      </c>
      <c r="K380" s="61">
        <v>0.26976722875699999</v>
      </c>
    </row>
    <row r="381" spans="1:11" customFormat="1" ht="25.5" customHeight="1" x14ac:dyDescent="0.3">
      <c r="A381" s="66" t="s">
        <v>206</v>
      </c>
      <c r="B381" s="63">
        <v>35.722576230100003</v>
      </c>
      <c r="C381" s="64">
        <v>2.3850101781935099E-2</v>
      </c>
      <c r="D381" s="63">
        <v>8.20097613390001</v>
      </c>
      <c r="E381" s="64">
        <v>2.5880485924281299E-2</v>
      </c>
      <c r="F381" s="63">
        <v>16.677860325299999</v>
      </c>
      <c r="G381" s="64">
        <v>2.9967886638561501E-2</v>
      </c>
      <c r="H381" s="63">
        <v>4.0319978233000002</v>
      </c>
      <c r="I381" s="64">
        <v>1.0921664194340101E-2</v>
      </c>
      <c r="J381" s="63">
        <v>6.8117419476000203</v>
      </c>
      <c r="K381" s="64">
        <v>2.6689888153915299E-2</v>
      </c>
    </row>
    <row r="382" spans="1:11" customFormat="1" x14ac:dyDescent="0.3">
      <c r="A382" s="58" t="s">
        <v>207</v>
      </c>
      <c r="B382" s="59">
        <v>468.6819961658</v>
      </c>
      <c r="C382" s="60">
        <v>0.312914534492508</v>
      </c>
      <c r="D382" s="59">
        <v>88.604998287199905</v>
      </c>
      <c r="E382" s="60">
        <v>0.27961798370730501</v>
      </c>
      <c r="F382" s="59">
        <v>190.20519422429999</v>
      </c>
      <c r="G382" s="60">
        <v>0.34177332028212998</v>
      </c>
      <c r="H382" s="59">
        <v>112.7606394296</v>
      </c>
      <c r="I382" s="60">
        <v>0.30544010492079299</v>
      </c>
      <c r="J382" s="59">
        <v>77.111164224700005</v>
      </c>
      <c r="K382" s="60">
        <v>0.302138331781721</v>
      </c>
    </row>
    <row r="383" spans="1:11" customFormat="1" x14ac:dyDescent="0.3">
      <c r="A383" s="58" t="s">
        <v>208</v>
      </c>
      <c r="B383" s="63">
        <v>652.24155641899995</v>
      </c>
      <c r="C383" s="64">
        <v>0.43546768314804202</v>
      </c>
      <c r="D383" s="63">
        <v>125.0682854984</v>
      </c>
      <c r="E383" s="64">
        <v>0.39468813828580801</v>
      </c>
      <c r="F383" s="63">
        <v>212.92937248449999</v>
      </c>
      <c r="G383" s="62">
        <v>0.38260563238772299</v>
      </c>
      <c r="H383" s="63">
        <v>171.6459756106</v>
      </c>
      <c r="I383" s="64">
        <v>0.46494561457737799</v>
      </c>
      <c r="J383" s="63">
        <v>142.59792282550001</v>
      </c>
      <c r="K383" s="61">
        <v>0.55872971120613202</v>
      </c>
    </row>
    <row r="384" spans="1:11" customFormat="1" x14ac:dyDescent="0.3">
      <c r="A384" s="58" t="s">
        <v>209</v>
      </c>
      <c r="B384" s="59">
        <v>422.62747525129998</v>
      </c>
      <c r="C384" s="60">
        <v>0.282166331892171</v>
      </c>
      <c r="D384" s="59">
        <v>100.1009232693</v>
      </c>
      <c r="E384" s="60">
        <v>0.31589660710873002</v>
      </c>
      <c r="F384" s="59">
        <v>168.7045060849</v>
      </c>
      <c r="G384" s="60">
        <v>0.30313945645037899</v>
      </c>
      <c r="H384" s="59">
        <v>89.541766223100097</v>
      </c>
      <c r="I384" s="60">
        <v>0.24254603918818701</v>
      </c>
      <c r="J384" s="59">
        <v>64.2802796739999</v>
      </c>
      <c r="K384" s="60">
        <v>0.25186413228791299</v>
      </c>
    </row>
    <row r="385" spans="1:11" customFormat="1" x14ac:dyDescent="0.3">
      <c r="A385" s="58" t="s">
        <v>210</v>
      </c>
      <c r="B385" s="63">
        <v>86.659717589900197</v>
      </c>
      <c r="C385" s="64">
        <v>5.7858175502228701E-2</v>
      </c>
      <c r="D385" s="63">
        <v>24.642899868699999</v>
      </c>
      <c r="E385" s="64">
        <v>7.7767598975083299E-2</v>
      </c>
      <c r="F385" s="63">
        <v>27.287670498000001</v>
      </c>
      <c r="G385" s="64">
        <v>4.90322979185744E-2</v>
      </c>
      <c r="H385" s="63">
        <v>25.898699200700001</v>
      </c>
      <c r="I385" s="64">
        <v>7.0153037808131896E-2</v>
      </c>
      <c r="J385" s="63">
        <v>8.8304480225000201</v>
      </c>
      <c r="K385" s="64">
        <v>3.45996181127394E-2</v>
      </c>
    </row>
    <row r="386" spans="1:11" customFormat="1" x14ac:dyDescent="0.3">
      <c r="A386" s="58" t="s">
        <v>211</v>
      </c>
      <c r="B386" s="59">
        <v>137.3951084382</v>
      </c>
      <c r="C386" s="60">
        <v>9.1731550924089494E-2</v>
      </c>
      <c r="D386" s="59">
        <v>22.0259545103</v>
      </c>
      <c r="E386" s="60">
        <v>6.9509092133108602E-2</v>
      </c>
      <c r="F386" s="59">
        <v>56.921566963899998</v>
      </c>
      <c r="G386" s="60">
        <v>0.102280450416997</v>
      </c>
      <c r="H386" s="59">
        <v>37.502242227499998</v>
      </c>
      <c r="I386" s="60">
        <v>0.10158410646371099</v>
      </c>
      <c r="J386" s="59">
        <v>20.945344736500001</v>
      </c>
      <c r="K386" s="60">
        <v>8.2068421361638305E-2</v>
      </c>
    </row>
    <row r="387" spans="1:11" customFormat="1" x14ac:dyDescent="0.3">
      <c r="A387" s="58" t="s">
        <v>212</v>
      </c>
      <c r="B387" s="63">
        <v>49.5648192596</v>
      </c>
      <c r="C387" s="64">
        <v>3.3091845798865302E-2</v>
      </c>
      <c r="D387" s="63">
        <v>4.0319397645000103</v>
      </c>
      <c r="E387" s="62">
        <v>1.2723919521159401E-2</v>
      </c>
      <c r="F387" s="63">
        <v>24.915163564699998</v>
      </c>
      <c r="G387" s="64">
        <v>4.4769219955361102E-2</v>
      </c>
      <c r="H387" s="63">
        <v>14.135767036000001</v>
      </c>
      <c r="I387" s="64">
        <v>3.8290224217000401E-2</v>
      </c>
      <c r="J387" s="63">
        <v>6.4819488943999897</v>
      </c>
      <c r="K387" s="64">
        <v>2.5397687161634999E-2</v>
      </c>
    </row>
    <row r="388" spans="1:11" customFormat="1" x14ac:dyDescent="0.3">
      <c r="A388" s="58" t="s">
        <v>181</v>
      </c>
      <c r="B388" s="59">
        <v>86.511876136999902</v>
      </c>
      <c r="C388" s="60">
        <v>5.7759469471718998E-2</v>
      </c>
      <c r="D388" s="59">
        <v>15.979103131600001</v>
      </c>
      <c r="E388" s="60">
        <v>5.0426552513737101E-2</v>
      </c>
      <c r="F388" s="59">
        <v>33.801153826700002</v>
      </c>
      <c r="G388" s="60">
        <v>6.0736157179257497E-2</v>
      </c>
      <c r="H388" s="59">
        <v>22.636856609599999</v>
      </c>
      <c r="I388" s="60">
        <v>6.1317529706187202E-2</v>
      </c>
      <c r="J388" s="59">
        <v>14.0947625691</v>
      </c>
      <c r="K388" s="60">
        <v>5.52263487693943E-2</v>
      </c>
    </row>
    <row r="389" spans="1:11" customFormat="1" x14ac:dyDescent="0.3">
      <c r="A389" s="58" t="s">
        <v>213</v>
      </c>
      <c r="B389" s="63">
        <v>142.34923992060001</v>
      </c>
      <c r="C389" s="64">
        <v>9.5039166235349401E-2</v>
      </c>
      <c r="D389" s="63">
        <v>44.889701980599902</v>
      </c>
      <c r="E389" s="61">
        <v>0.141662075499983</v>
      </c>
      <c r="F389" s="63">
        <v>44.326722875100003</v>
      </c>
      <c r="G389" s="64">
        <v>7.9649198414547304E-2</v>
      </c>
      <c r="H389" s="63">
        <v>38.1722672795999</v>
      </c>
      <c r="I389" s="64">
        <v>0.10339903517685201</v>
      </c>
      <c r="J389" s="63">
        <v>14.960547785299999</v>
      </c>
      <c r="K389" s="62">
        <v>5.8618683764385303E-2</v>
      </c>
    </row>
    <row r="390" spans="1:11" customFormat="1" x14ac:dyDescent="0.3">
      <c r="A390" s="58" t="s">
        <v>214</v>
      </c>
      <c r="B390" s="59">
        <v>260.07576242610003</v>
      </c>
      <c r="C390" s="60">
        <v>0.17363902773760001</v>
      </c>
      <c r="D390" s="59">
        <v>57.090390984900097</v>
      </c>
      <c r="E390" s="60">
        <v>0.18016477992038499</v>
      </c>
      <c r="F390" s="59">
        <v>98.061951132900006</v>
      </c>
      <c r="G390" s="60">
        <v>0.17620422391048199</v>
      </c>
      <c r="H390" s="59">
        <v>46.642779906600097</v>
      </c>
      <c r="I390" s="62">
        <v>0.126343515437086</v>
      </c>
      <c r="J390" s="59">
        <v>58.280640401700097</v>
      </c>
      <c r="K390" s="61">
        <v>0.22835623924479201</v>
      </c>
    </row>
    <row r="391" spans="1:11" customFormat="1" x14ac:dyDescent="0.3">
      <c r="A391" s="58" t="s">
        <v>215</v>
      </c>
      <c r="B391" s="63">
        <v>308.64660145520003</v>
      </c>
      <c r="C391" s="64">
        <v>0.206067244756896</v>
      </c>
      <c r="D391" s="63">
        <v>66.467280247899893</v>
      </c>
      <c r="E391" s="64">
        <v>0.20975619033572099</v>
      </c>
      <c r="F391" s="63">
        <v>133.2972447436</v>
      </c>
      <c r="G391" s="64">
        <v>0.239517338662982</v>
      </c>
      <c r="H391" s="63">
        <v>54.3148465549001</v>
      </c>
      <c r="I391" s="62">
        <v>0.14712520711487301</v>
      </c>
      <c r="J391" s="63">
        <v>54.567229908799902</v>
      </c>
      <c r="K391" s="64">
        <v>0.21380628836769</v>
      </c>
    </row>
    <row r="392" spans="1:11" customFormat="1" x14ac:dyDescent="0.3">
      <c r="A392" s="58" t="s">
        <v>216</v>
      </c>
      <c r="B392" s="59">
        <v>130.656425394</v>
      </c>
      <c r="C392" s="60">
        <v>8.7232483571132197E-2</v>
      </c>
      <c r="D392" s="59">
        <v>25.1518048069</v>
      </c>
      <c r="E392" s="60">
        <v>7.9373591588016199E-2</v>
      </c>
      <c r="F392" s="59">
        <v>33.9638226207</v>
      </c>
      <c r="G392" s="60">
        <v>6.1028451267536199E-2</v>
      </c>
      <c r="H392" s="59">
        <v>37.288820819199998</v>
      </c>
      <c r="I392" s="60">
        <v>0.101006001748508</v>
      </c>
      <c r="J392" s="59">
        <v>34.251977147200002</v>
      </c>
      <c r="K392" s="61">
        <v>0.13420670456128</v>
      </c>
    </row>
    <row r="393" spans="1:11" customFormat="1" x14ac:dyDescent="0.3">
      <c r="A393" s="58" t="s">
        <v>217</v>
      </c>
      <c r="B393" s="63">
        <v>68.650621570799998</v>
      </c>
      <c r="C393" s="64">
        <v>4.5834440979569603E-2</v>
      </c>
      <c r="D393" s="63">
        <v>10.3803269209</v>
      </c>
      <c r="E393" s="64">
        <v>3.2758040064925102E-2</v>
      </c>
      <c r="F393" s="63">
        <v>29.733628051499998</v>
      </c>
      <c r="G393" s="64">
        <v>5.3427356832386398E-2</v>
      </c>
      <c r="H393" s="63">
        <v>20.952161480299999</v>
      </c>
      <c r="I393" s="64">
        <v>5.67541159152056E-2</v>
      </c>
      <c r="J393" s="63">
        <v>7.5845051180999796</v>
      </c>
      <c r="K393" s="64">
        <v>2.9717742519035001E-2</v>
      </c>
    </row>
    <row r="394" spans="1:11" customFormat="1" x14ac:dyDescent="0.3">
      <c r="A394" s="58" t="s">
        <v>218</v>
      </c>
      <c r="B394" s="59">
        <v>163.18206183519999</v>
      </c>
      <c r="C394" s="60">
        <v>0.108948155325825</v>
      </c>
      <c r="D394" s="59">
        <v>36.238376033000101</v>
      </c>
      <c r="E394" s="60">
        <v>0.11436038412111101</v>
      </c>
      <c r="F394" s="59">
        <v>64.546631785899905</v>
      </c>
      <c r="G394" s="60">
        <v>0.115981673100265</v>
      </c>
      <c r="H394" s="59">
        <v>32.581980950299901</v>
      </c>
      <c r="I394" s="60">
        <v>8.8256360821722293E-2</v>
      </c>
      <c r="J394" s="59">
        <v>29.815073066</v>
      </c>
      <c r="K394" s="60">
        <v>0.116821948270182</v>
      </c>
    </row>
    <row r="395" spans="1:11" customFormat="1" ht="22.8" x14ac:dyDescent="0.3">
      <c r="A395" s="66" t="s">
        <v>219</v>
      </c>
      <c r="B395" s="63">
        <v>29.211926195699998</v>
      </c>
      <c r="C395" s="64">
        <v>1.9503280181309399E-2</v>
      </c>
      <c r="D395" s="63">
        <v>8.3734846866999799</v>
      </c>
      <c r="E395" s="64">
        <v>2.6424885164038101E-2</v>
      </c>
      <c r="F395" s="63">
        <v>9.1916895469999993</v>
      </c>
      <c r="G395" s="64">
        <v>1.65162379938802E-2</v>
      </c>
      <c r="H395" s="63">
        <v>8.8156862465000092</v>
      </c>
      <c r="I395" s="64">
        <v>2.3879468453714001E-2</v>
      </c>
      <c r="J395" s="63">
        <v>2.8310657154999999</v>
      </c>
      <c r="K395" s="64">
        <v>1.10927319156155E-2</v>
      </c>
    </row>
    <row r="396" spans="1:11" customFormat="1" x14ac:dyDescent="0.3">
      <c r="A396" s="58" t="s">
        <v>220</v>
      </c>
      <c r="B396" s="59">
        <v>118.64302148989999</v>
      </c>
      <c r="C396" s="60">
        <v>7.9211760093219702E-2</v>
      </c>
      <c r="D396" s="59">
        <v>24.634977815300001</v>
      </c>
      <c r="E396" s="60">
        <v>7.7742598708265997E-2</v>
      </c>
      <c r="F396" s="59">
        <v>29.876077774199999</v>
      </c>
      <c r="G396" s="60">
        <v>5.3683319951054097E-2</v>
      </c>
      <c r="H396" s="59">
        <v>36.370166177800101</v>
      </c>
      <c r="I396" s="60">
        <v>9.8517598246412402E-2</v>
      </c>
      <c r="J396" s="59">
        <v>27.761799722599999</v>
      </c>
      <c r="K396" s="60">
        <v>0.108776776226624</v>
      </c>
    </row>
    <row r="397" spans="1:11" customFormat="1" x14ac:dyDescent="0.3">
      <c r="A397" s="58" t="s">
        <v>221</v>
      </c>
      <c r="B397" s="63">
        <v>398.69613553620002</v>
      </c>
      <c r="C397" s="64">
        <v>0.26618862400495902</v>
      </c>
      <c r="D397" s="63">
        <v>79.667719253800101</v>
      </c>
      <c r="E397" s="64">
        <v>0.25141388696945899</v>
      </c>
      <c r="F397" s="63">
        <v>152.05299652490001</v>
      </c>
      <c r="G397" s="64">
        <v>0.27321891861627701</v>
      </c>
      <c r="H397" s="63">
        <v>110.72106643799999</v>
      </c>
      <c r="I397" s="64">
        <v>0.29991541659249699</v>
      </c>
      <c r="J397" s="63">
        <v>56.254353319499998</v>
      </c>
      <c r="K397" s="64">
        <v>0.220416805248662</v>
      </c>
    </row>
    <row r="398" spans="1:11" customFormat="1" x14ac:dyDescent="0.3">
      <c r="A398" s="58" t="s">
        <v>63</v>
      </c>
      <c r="B398" s="59">
        <v>31.114170058799999</v>
      </c>
      <c r="C398" s="60">
        <v>2.0773309236794098E-2</v>
      </c>
      <c r="D398" s="59">
        <v>5.4910456972000103</v>
      </c>
      <c r="E398" s="60">
        <v>1.7328538524643701E-2</v>
      </c>
      <c r="F398" s="59">
        <v>14.3829025256</v>
      </c>
      <c r="G398" s="60">
        <v>2.58441541069152E-2</v>
      </c>
      <c r="H398" s="59">
        <v>5.4985748606999998</v>
      </c>
      <c r="I398" s="60">
        <v>1.4894251139960899E-2</v>
      </c>
      <c r="J398" s="59">
        <v>5.7416469753000197</v>
      </c>
      <c r="K398" s="60">
        <v>2.2497023047682502E-2</v>
      </c>
    </row>
    <row r="399" spans="1:11" customFormat="1" x14ac:dyDescent="0.3">
      <c r="A399" s="65" t="s">
        <v>1</v>
      </c>
    </row>
    <row r="400" spans="1:11" customFormat="1" x14ac:dyDescent="0.3">
      <c r="A400" s="65" t="s">
        <v>1</v>
      </c>
    </row>
    <row r="401" spans="1:11" customFormat="1" x14ac:dyDescent="0.3">
      <c r="A401" s="53" t="s">
        <v>222</v>
      </c>
    </row>
    <row r="402" spans="1:11" customFormat="1" x14ac:dyDescent="0.3">
      <c r="A402" s="54" t="s">
        <v>1</v>
      </c>
    </row>
    <row r="403" spans="1:11" customFormat="1" x14ac:dyDescent="0.3">
      <c r="A403" s="114" t="s">
        <v>1</v>
      </c>
      <c r="B403" s="113" t="s">
        <v>504</v>
      </c>
      <c r="C403" s="113" t="s">
        <v>1</v>
      </c>
      <c r="D403" s="113" t="s">
        <v>389</v>
      </c>
      <c r="E403" s="113" t="s">
        <v>1</v>
      </c>
      <c r="F403" s="113" t="s">
        <v>390</v>
      </c>
      <c r="G403" s="113" t="s">
        <v>1</v>
      </c>
      <c r="H403" s="113" t="s">
        <v>391</v>
      </c>
      <c r="I403" s="113" t="s">
        <v>1</v>
      </c>
      <c r="J403" s="113" t="s">
        <v>392</v>
      </c>
      <c r="K403" s="113" t="s">
        <v>1</v>
      </c>
    </row>
    <row r="404" spans="1:11" customFormat="1" x14ac:dyDescent="0.3">
      <c r="A404" s="115" t="s">
        <v>1</v>
      </c>
      <c r="B404" s="55" t="s">
        <v>14</v>
      </c>
      <c r="C404" s="55" t="s">
        <v>15</v>
      </c>
      <c r="D404" s="55" t="s">
        <v>14</v>
      </c>
      <c r="E404" s="55" t="s">
        <v>15</v>
      </c>
      <c r="F404" s="55" t="s">
        <v>14</v>
      </c>
      <c r="G404" s="55" t="s">
        <v>15</v>
      </c>
      <c r="H404" s="55" t="s">
        <v>14</v>
      </c>
      <c r="I404" s="55" t="s">
        <v>15</v>
      </c>
      <c r="J404" s="55" t="s">
        <v>14</v>
      </c>
      <c r="K404" s="55" t="s">
        <v>15</v>
      </c>
    </row>
    <row r="405" spans="1:11" customFormat="1" x14ac:dyDescent="0.3">
      <c r="A405" s="56" t="s">
        <v>16</v>
      </c>
      <c r="B405" s="57">
        <v>1497.7955463971</v>
      </c>
      <c r="C405" s="57">
        <v>1497.7955463971</v>
      </c>
      <c r="D405" s="57">
        <v>316.87875405019997</v>
      </c>
      <c r="E405" s="57">
        <v>316.87875405019997</v>
      </c>
      <c r="F405" s="57">
        <v>556.52440649050004</v>
      </c>
      <c r="G405" s="57">
        <v>556.52440649050004</v>
      </c>
      <c r="H405" s="57">
        <v>369.17430819650002</v>
      </c>
      <c r="I405" s="57">
        <v>369.17430819650002</v>
      </c>
      <c r="J405" s="57">
        <v>255.21807765989999</v>
      </c>
      <c r="K405" s="57">
        <v>255.21807765989999</v>
      </c>
    </row>
    <row r="406" spans="1:11" customFormat="1" ht="25.5" customHeight="1" x14ac:dyDescent="0.3">
      <c r="A406" s="66" t="s">
        <v>223</v>
      </c>
      <c r="B406" s="59">
        <v>419.30620323049999</v>
      </c>
      <c r="C406" s="60">
        <v>0.27994889171564702</v>
      </c>
      <c r="D406" s="59">
        <v>69.558910345900102</v>
      </c>
      <c r="E406" s="62">
        <v>0.219512698332816</v>
      </c>
      <c r="F406" s="59">
        <v>139.7451556231</v>
      </c>
      <c r="G406" s="60">
        <v>0.25110337299373298</v>
      </c>
      <c r="H406" s="59">
        <v>128.33107228790001</v>
      </c>
      <c r="I406" s="61">
        <v>0.34761647665794099</v>
      </c>
      <c r="J406" s="59">
        <v>81.671064973600096</v>
      </c>
      <c r="K406" s="60">
        <v>0.320005015798425</v>
      </c>
    </row>
    <row r="407" spans="1:11" customFormat="1" x14ac:dyDescent="0.3">
      <c r="A407" s="58" t="s">
        <v>224</v>
      </c>
      <c r="B407" s="63">
        <v>391.23370014310001</v>
      </c>
      <c r="C407" s="64">
        <v>0.26120634494087003</v>
      </c>
      <c r="D407" s="63">
        <v>66.539497244200007</v>
      </c>
      <c r="E407" s="62">
        <v>0.209984091371613</v>
      </c>
      <c r="F407" s="63">
        <v>155.59312766720001</v>
      </c>
      <c r="G407" s="64">
        <v>0.27958006127419699</v>
      </c>
      <c r="H407" s="63">
        <v>105.9643912498</v>
      </c>
      <c r="I407" s="64">
        <v>0.28703078436703799</v>
      </c>
      <c r="J407" s="63">
        <v>63.1366839818999</v>
      </c>
      <c r="K407" s="64">
        <v>0.24738327535730101</v>
      </c>
    </row>
    <row r="408" spans="1:11" customFormat="1" x14ac:dyDescent="0.3">
      <c r="A408" s="58" t="s">
        <v>225</v>
      </c>
      <c r="B408" s="59">
        <v>115.0240874934</v>
      </c>
      <c r="C408" s="60">
        <v>7.6795586533880994E-2</v>
      </c>
      <c r="D408" s="59">
        <v>19.3961806782</v>
      </c>
      <c r="E408" s="60">
        <v>6.12101014356023E-2</v>
      </c>
      <c r="F408" s="59">
        <v>31.007709317299899</v>
      </c>
      <c r="G408" s="60">
        <v>5.5716710634198099E-2</v>
      </c>
      <c r="H408" s="59">
        <v>39.248825840999999</v>
      </c>
      <c r="I408" s="60">
        <v>0.106315160534164</v>
      </c>
      <c r="J408" s="59">
        <v>25.371371656899999</v>
      </c>
      <c r="K408" s="60">
        <v>9.9410558568306204E-2</v>
      </c>
    </row>
    <row r="409" spans="1:11" customFormat="1" x14ac:dyDescent="0.3">
      <c r="A409" s="58" t="s">
        <v>226</v>
      </c>
      <c r="B409" s="63">
        <v>241.5481350291</v>
      </c>
      <c r="C409" s="64">
        <v>0.16126909684712101</v>
      </c>
      <c r="D409" s="63">
        <v>17.423508008900001</v>
      </c>
      <c r="E409" s="62">
        <v>5.4984778203652503E-2</v>
      </c>
      <c r="F409" s="63">
        <v>115.2101917742</v>
      </c>
      <c r="G409" s="61">
        <v>0.20701732112833501</v>
      </c>
      <c r="H409" s="63">
        <v>87.228966790099904</v>
      </c>
      <c r="I409" s="61">
        <v>0.23628124940826301</v>
      </c>
      <c r="J409" s="63">
        <v>21.685468455900001</v>
      </c>
      <c r="K409" s="62">
        <v>8.4968387250364596E-2</v>
      </c>
    </row>
    <row r="410" spans="1:11" customFormat="1" x14ac:dyDescent="0.3">
      <c r="A410" s="58" t="s">
        <v>227</v>
      </c>
      <c r="B410" s="59">
        <v>123.9239860352</v>
      </c>
      <c r="C410" s="60">
        <v>8.2737584801407096E-2</v>
      </c>
      <c r="D410" s="59">
        <v>25.9109360454</v>
      </c>
      <c r="E410" s="60">
        <v>8.1769243643564596E-2</v>
      </c>
      <c r="F410" s="59">
        <v>32.524562920199898</v>
      </c>
      <c r="G410" s="60">
        <v>5.8442293888426602E-2</v>
      </c>
      <c r="H410" s="59">
        <v>39.574414632900002</v>
      </c>
      <c r="I410" s="60">
        <v>0.107197098374017</v>
      </c>
      <c r="J410" s="59">
        <v>25.9140724367</v>
      </c>
      <c r="K410" s="60">
        <v>0.101536978392388</v>
      </c>
    </row>
    <row r="411" spans="1:11" customFormat="1" x14ac:dyDescent="0.3">
      <c r="A411" s="58" t="s">
        <v>228</v>
      </c>
      <c r="B411" s="63">
        <v>230.85361078400001</v>
      </c>
      <c r="C411" s="64">
        <v>0.15412892055882499</v>
      </c>
      <c r="D411" s="63">
        <v>58.2864603955001</v>
      </c>
      <c r="E411" s="64">
        <v>0.18393931322472401</v>
      </c>
      <c r="F411" s="63">
        <v>80.157421382999999</v>
      </c>
      <c r="G411" s="64">
        <v>0.14403217621394401</v>
      </c>
      <c r="H411" s="63">
        <v>40.256050326200103</v>
      </c>
      <c r="I411" s="62">
        <v>0.109043477382974</v>
      </c>
      <c r="J411" s="63">
        <v>52.153678679300199</v>
      </c>
      <c r="K411" s="61">
        <v>0.20434946911871699</v>
      </c>
    </row>
    <row r="412" spans="1:11" customFormat="1" x14ac:dyDescent="0.3">
      <c r="A412" s="58" t="s">
        <v>229</v>
      </c>
      <c r="B412" s="59">
        <v>198.42159792699999</v>
      </c>
      <c r="C412" s="60">
        <v>0.132475756390314</v>
      </c>
      <c r="D412" s="59">
        <v>65.4056598965999</v>
      </c>
      <c r="E412" s="61">
        <v>0.20640594883883701</v>
      </c>
      <c r="F412" s="59">
        <v>70.518264893799994</v>
      </c>
      <c r="G412" s="60">
        <v>0.12671189991198301</v>
      </c>
      <c r="H412" s="59">
        <v>36.668411826699902</v>
      </c>
      <c r="I412" s="60">
        <v>9.9325470414865794E-2</v>
      </c>
      <c r="J412" s="59">
        <v>25.829261309900001</v>
      </c>
      <c r="K412" s="60">
        <v>0.10120466993063</v>
      </c>
    </row>
    <row r="413" spans="1:11" customFormat="1" x14ac:dyDescent="0.3">
      <c r="A413" s="58" t="s">
        <v>230</v>
      </c>
      <c r="B413" s="63">
        <v>356.38805544169998</v>
      </c>
      <c r="C413" s="64">
        <v>0.23794172462255</v>
      </c>
      <c r="D413" s="63">
        <v>73.443202870500002</v>
      </c>
      <c r="E413" s="64">
        <v>0.23177067547692101</v>
      </c>
      <c r="F413" s="63">
        <v>169.278994318</v>
      </c>
      <c r="G413" s="61">
        <v>0.30417173504660999</v>
      </c>
      <c r="H413" s="63">
        <v>74.553976257399896</v>
      </c>
      <c r="I413" s="64">
        <v>0.20194789995439599</v>
      </c>
      <c r="J413" s="63">
        <v>39.111881995799997</v>
      </c>
      <c r="K413" s="62">
        <v>0.153248869964141</v>
      </c>
    </row>
    <row r="414" spans="1:11" customFormat="1" x14ac:dyDescent="0.3">
      <c r="A414" s="58" t="s">
        <v>231</v>
      </c>
      <c r="B414" s="59">
        <v>219.8421906115</v>
      </c>
      <c r="C414" s="60">
        <v>0.14677716938091001</v>
      </c>
      <c r="D414" s="59">
        <v>55.8905877838001</v>
      </c>
      <c r="E414" s="60">
        <v>0.176378463590354</v>
      </c>
      <c r="F414" s="59">
        <v>90.011281366000105</v>
      </c>
      <c r="G414" s="60">
        <v>0.16173824600725101</v>
      </c>
      <c r="H414" s="59">
        <v>43.214108211099898</v>
      </c>
      <c r="I414" s="60">
        <v>0.11705610940861701</v>
      </c>
      <c r="J414" s="59">
        <v>30.726213250600001</v>
      </c>
      <c r="K414" s="60">
        <v>0.12039199390705101</v>
      </c>
    </row>
    <row r="415" spans="1:11" customFormat="1" x14ac:dyDescent="0.3">
      <c r="A415" s="58" t="s">
        <v>232</v>
      </c>
      <c r="B415" s="63">
        <v>91.087196940300103</v>
      </c>
      <c r="C415" s="64">
        <v>6.0814172641524701E-2</v>
      </c>
      <c r="D415" s="63">
        <v>23.255032443400001</v>
      </c>
      <c r="E415" s="64">
        <v>7.3387793110660696E-2</v>
      </c>
      <c r="F415" s="63">
        <v>22.730915288399899</v>
      </c>
      <c r="G415" s="64">
        <v>4.0844417645119098E-2</v>
      </c>
      <c r="H415" s="63">
        <v>26.301050118599999</v>
      </c>
      <c r="I415" s="64">
        <v>7.1242904868127399E-2</v>
      </c>
      <c r="J415" s="63">
        <v>18.800199089900001</v>
      </c>
      <c r="K415" s="64">
        <v>7.3663273629671594E-2</v>
      </c>
    </row>
    <row r="416" spans="1:11" customFormat="1" x14ac:dyDescent="0.3">
      <c r="A416" s="65" t="s">
        <v>1</v>
      </c>
    </row>
    <row r="417" spans="1:11" customFormat="1" x14ac:dyDescent="0.3">
      <c r="A417" s="65" t="s">
        <v>1</v>
      </c>
    </row>
    <row r="418" spans="1:11" customFormat="1" x14ac:dyDescent="0.3">
      <c r="A418" s="53" t="s">
        <v>233</v>
      </c>
    </row>
    <row r="419" spans="1:11" customFormat="1" x14ac:dyDescent="0.3">
      <c r="A419" s="54" t="s">
        <v>1</v>
      </c>
    </row>
    <row r="420" spans="1:11" customFormat="1" x14ac:dyDescent="0.3">
      <c r="A420" s="114" t="s">
        <v>1</v>
      </c>
      <c r="B420" s="113" t="s">
        <v>504</v>
      </c>
      <c r="C420" s="113" t="s">
        <v>1</v>
      </c>
      <c r="D420" s="113" t="s">
        <v>389</v>
      </c>
      <c r="E420" s="113" t="s">
        <v>1</v>
      </c>
      <c r="F420" s="113" t="s">
        <v>390</v>
      </c>
      <c r="G420" s="113" t="s">
        <v>1</v>
      </c>
      <c r="H420" s="113" t="s">
        <v>391</v>
      </c>
      <c r="I420" s="113" t="s">
        <v>1</v>
      </c>
      <c r="J420" s="113" t="s">
        <v>392</v>
      </c>
      <c r="K420" s="113" t="s">
        <v>1</v>
      </c>
    </row>
    <row r="421" spans="1:11" customFormat="1" x14ac:dyDescent="0.3">
      <c r="A421" s="115" t="s">
        <v>1</v>
      </c>
      <c r="B421" s="55" t="s">
        <v>14</v>
      </c>
      <c r="C421" s="55" t="s">
        <v>15</v>
      </c>
      <c r="D421" s="55" t="s">
        <v>14</v>
      </c>
      <c r="E421" s="55" t="s">
        <v>15</v>
      </c>
      <c r="F421" s="55" t="s">
        <v>14</v>
      </c>
      <c r="G421" s="55" t="s">
        <v>15</v>
      </c>
      <c r="H421" s="55" t="s">
        <v>14</v>
      </c>
      <c r="I421" s="55" t="s">
        <v>15</v>
      </c>
      <c r="J421" s="55" t="s">
        <v>14</v>
      </c>
      <c r="K421" s="55" t="s">
        <v>15</v>
      </c>
    </row>
    <row r="422" spans="1:11" customFormat="1" x14ac:dyDescent="0.3">
      <c r="A422" s="56" t="s">
        <v>16</v>
      </c>
      <c r="B422" s="57">
        <v>1497.7955463971</v>
      </c>
      <c r="C422" s="57">
        <v>1497.7955463971</v>
      </c>
      <c r="D422" s="57">
        <v>316.87875405019997</v>
      </c>
      <c r="E422" s="57">
        <v>316.87875405019997</v>
      </c>
      <c r="F422" s="57">
        <v>556.52440649050004</v>
      </c>
      <c r="G422" s="57">
        <v>556.52440649050004</v>
      </c>
      <c r="H422" s="57">
        <v>369.17430819650002</v>
      </c>
      <c r="I422" s="57">
        <v>369.17430819650002</v>
      </c>
      <c r="J422" s="57">
        <v>255.21807765989999</v>
      </c>
      <c r="K422" s="57">
        <v>255.21807765989999</v>
      </c>
    </row>
    <row r="423" spans="1:11" customFormat="1" ht="25.5" customHeight="1" x14ac:dyDescent="0.3">
      <c r="A423" s="66" t="s">
        <v>223</v>
      </c>
      <c r="B423" s="59">
        <v>369.78679026129998</v>
      </c>
      <c r="C423" s="60">
        <v>0.24688736132966199</v>
      </c>
      <c r="D423" s="59">
        <v>64.822155040300103</v>
      </c>
      <c r="E423" s="60">
        <v>0.20456453521030599</v>
      </c>
      <c r="F423" s="59">
        <v>123.1600976312</v>
      </c>
      <c r="G423" s="60">
        <v>0.22130223974876501</v>
      </c>
      <c r="H423" s="59">
        <v>111.3496106791</v>
      </c>
      <c r="I423" s="61">
        <v>0.30161798426079001</v>
      </c>
      <c r="J423" s="59">
        <v>70.454926910699996</v>
      </c>
      <c r="K423" s="60">
        <v>0.27605774464216098</v>
      </c>
    </row>
    <row r="424" spans="1:11" customFormat="1" x14ac:dyDescent="0.3">
      <c r="A424" s="58" t="s">
        <v>224</v>
      </c>
      <c r="B424" s="63">
        <v>197.71225425969999</v>
      </c>
      <c r="C424" s="64">
        <v>0.13200216460470199</v>
      </c>
      <c r="D424" s="63">
        <v>28.765044599399999</v>
      </c>
      <c r="E424" s="62">
        <v>9.0776185628535497E-2</v>
      </c>
      <c r="F424" s="63">
        <v>83.263557314499906</v>
      </c>
      <c r="G424" s="64">
        <v>0.14961348746511999</v>
      </c>
      <c r="H424" s="63">
        <v>50.443617101999997</v>
      </c>
      <c r="I424" s="64">
        <v>0.13663902384873</v>
      </c>
      <c r="J424" s="63">
        <v>35.240035243800001</v>
      </c>
      <c r="K424" s="64">
        <v>0.13807813132563601</v>
      </c>
    </row>
    <row r="425" spans="1:11" customFormat="1" x14ac:dyDescent="0.3">
      <c r="A425" s="58" t="s">
        <v>225</v>
      </c>
      <c r="B425" s="59">
        <v>36.643865926799997</v>
      </c>
      <c r="C425" s="60">
        <v>2.4465198881746999E-2</v>
      </c>
      <c r="D425" s="59">
        <v>13.157317087199999</v>
      </c>
      <c r="E425" s="60">
        <v>4.1521613295398198E-2</v>
      </c>
      <c r="F425" s="59">
        <v>10.8558357688</v>
      </c>
      <c r="G425" s="60">
        <v>1.9506486404177702E-2</v>
      </c>
      <c r="H425" s="59">
        <v>4.4009072045000002</v>
      </c>
      <c r="I425" s="60">
        <v>1.19209465739895E-2</v>
      </c>
      <c r="J425" s="59">
        <v>8.2298058662999907</v>
      </c>
      <c r="K425" s="60">
        <v>3.2246171359643701E-2</v>
      </c>
    </row>
    <row r="426" spans="1:11" customFormat="1" x14ac:dyDescent="0.3">
      <c r="A426" s="58" t="s">
        <v>226</v>
      </c>
      <c r="B426" s="63">
        <v>117.4899553497</v>
      </c>
      <c r="C426" s="64">
        <v>7.8441917945555606E-2</v>
      </c>
      <c r="D426" s="63">
        <v>8.4082255061000009</v>
      </c>
      <c r="E426" s="62">
        <v>2.65345195871604E-2</v>
      </c>
      <c r="F426" s="63">
        <v>67.097231845300101</v>
      </c>
      <c r="G426" s="61">
        <v>0.120564760615661</v>
      </c>
      <c r="H426" s="63">
        <v>35.138576249200099</v>
      </c>
      <c r="I426" s="64">
        <v>9.5181532054220905E-2</v>
      </c>
      <c r="J426" s="63">
        <v>6.8459217490999897</v>
      </c>
      <c r="K426" s="62">
        <v>2.6823812058575199E-2</v>
      </c>
    </row>
    <row r="427" spans="1:11" customFormat="1" x14ac:dyDescent="0.3">
      <c r="A427" s="58" t="s">
        <v>227</v>
      </c>
      <c r="B427" s="59">
        <v>107.0680319985</v>
      </c>
      <c r="C427" s="60">
        <v>7.1483743062295005E-2</v>
      </c>
      <c r="D427" s="59">
        <v>23.015440109899998</v>
      </c>
      <c r="E427" s="60">
        <v>7.2631692140060294E-2</v>
      </c>
      <c r="F427" s="59">
        <v>29.549480416800002</v>
      </c>
      <c r="G427" s="60">
        <v>5.3096468137205401E-2</v>
      </c>
      <c r="H427" s="59">
        <v>33.952484837999997</v>
      </c>
      <c r="I427" s="60">
        <v>9.1968709859214098E-2</v>
      </c>
      <c r="J427" s="59">
        <v>20.5506266338</v>
      </c>
      <c r="K427" s="60">
        <v>8.0521829888498195E-2</v>
      </c>
    </row>
    <row r="428" spans="1:11" customFormat="1" x14ac:dyDescent="0.3">
      <c r="A428" s="58" t="s">
        <v>228</v>
      </c>
      <c r="B428" s="63">
        <v>195.27331046960001</v>
      </c>
      <c r="C428" s="64">
        <v>0.13037380898836501</v>
      </c>
      <c r="D428" s="63">
        <v>53.942020139300098</v>
      </c>
      <c r="E428" s="61">
        <v>0.17022921054137499</v>
      </c>
      <c r="F428" s="63">
        <v>67.227638534599905</v>
      </c>
      <c r="G428" s="64">
        <v>0.12079908401240599</v>
      </c>
      <c r="H428" s="63">
        <v>27.112828709199999</v>
      </c>
      <c r="I428" s="62">
        <v>7.3441808130290304E-2</v>
      </c>
      <c r="J428" s="63">
        <v>46.9908230865001</v>
      </c>
      <c r="K428" s="61">
        <v>0.184120276734939</v>
      </c>
    </row>
    <row r="429" spans="1:11" customFormat="1" x14ac:dyDescent="0.3">
      <c r="A429" s="58" t="s">
        <v>229</v>
      </c>
      <c r="B429" s="59">
        <v>108.0945246495</v>
      </c>
      <c r="C429" s="60">
        <v>7.2169078690024105E-2</v>
      </c>
      <c r="D429" s="59">
        <v>42.2158413923</v>
      </c>
      <c r="E429" s="61">
        <v>0.13322395664813899</v>
      </c>
      <c r="F429" s="59">
        <v>29.928697196700099</v>
      </c>
      <c r="G429" s="60">
        <v>5.3777870022688599E-2</v>
      </c>
      <c r="H429" s="59">
        <v>20.065662807700001</v>
      </c>
      <c r="I429" s="60">
        <v>5.4352814814566303E-2</v>
      </c>
      <c r="J429" s="59">
        <v>15.8843232528</v>
      </c>
      <c r="K429" s="60">
        <v>6.2238237190890597E-2</v>
      </c>
    </row>
    <row r="430" spans="1:11" customFormat="1" x14ac:dyDescent="0.3">
      <c r="A430" s="58" t="s">
        <v>230</v>
      </c>
      <c r="B430" s="63">
        <v>197.88597659589999</v>
      </c>
      <c r="C430" s="64">
        <v>0.132118149951713</v>
      </c>
      <c r="D430" s="63">
        <v>37.318526905399899</v>
      </c>
      <c r="E430" s="64">
        <v>0.117769103887249</v>
      </c>
      <c r="F430" s="63">
        <v>93.388645624099993</v>
      </c>
      <c r="G430" s="61">
        <v>0.167806918321909</v>
      </c>
      <c r="H430" s="63">
        <v>41.7756510842</v>
      </c>
      <c r="I430" s="64">
        <v>0.113159692201452</v>
      </c>
      <c r="J430" s="63">
        <v>25.403152982200002</v>
      </c>
      <c r="K430" s="64">
        <v>9.9535084720965103E-2</v>
      </c>
    </row>
    <row r="431" spans="1:11" customFormat="1" x14ac:dyDescent="0.3">
      <c r="A431" s="58" t="s">
        <v>231</v>
      </c>
      <c r="B431" s="59">
        <v>82.589607886599794</v>
      </c>
      <c r="C431" s="60">
        <v>5.5140775445131199E-2</v>
      </c>
      <c r="D431" s="59">
        <v>21.9791508269</v>
      </c>
      <c r="E431" s="60">
        <v>6.9361389951117E-2</v>
      </c>
      <c r="F431" s="59">
        <v>30.9995424265</v>
      </c>
      <c r="G431" s="60">
        <v>5.5702035822626901E-2</v>
      </c>
      <c r="H431" s="59">
        <v>22.408866376399999</v>
      </c>
      <c r="I431" s="60">
        <v>6.0699961722343002E-2</v>
      </c>
      <c r="J431" s="59">
        <v>7.2020482568000004</v>
      </c>
      <c r="K431" s="60">
        <v>2.8219193259489E-2</v>
      </c>
    </row>
    <row r="432" spans="1:11" customFormat="1" x14ac:dyDescent="0.3">
      <c r="A432" s="58" t="s">
        <v>234</v>
      </c>
      <c r="B432" s="63">
        <v>85.251228999499702</v>
      </c>
      <c r="C432" s="64">
        <v>5.6917801100803897E-2</v>
      </c>
      <c r="D432" s="63">
        <v>23.255032443400001</v>
      </c>
      <c r="E432" s="64">
        <v>7.3387793110660696E-2</v>
      </c>
      <c r="F432" s="63">
        <v>21.053679732000099</v>
      </c>
      <c r="G432" s="64">
        <v>3.7830649449440402E-2</v>
      </c>
      <c r="H432" s="63">
        <v>22.526103146200001</v>
      </c>
      <c r="I432" s="64">
        <v>6.1017526534403503E-2</v>
      </c>
      <c r="J432" s="63">
        <v>18.4164136779</v>
      </c>
      <c r="K432" s="64">
        <v>7.2159518819201601E-2</v>
      </c>
    </row>
    <row r="433" spans="1:11" customFormat="1" x14ac:dyDescent="0.3">
      <c r="A433" s="65" t="s">
        <v>1</v>
      </c>
    </row>
    <row r="434" spans="1:11" customFormat="1" x14ac:dyDescent="0.3">
      <c r="A434" s="65" t="s">
        <v>1</v>
      </c>
    </row>
    <row r="435" spans="1:11" customFormat="1" x14ac:dyDescent="0.3">
      <c r="A435" s="53" t="s">
        <v>235</v>
      </c>
    </row>
    <row r="436" spans="1:11" customFormat="1" x14ac:dyDescent="0.3">
      <c r="A436" s="54" t="s">
        <v>1</v>
      </c>
    </row>
    <row r="437" spans="1:11" customFormat="1" x14ac:dyDescent="0.3">
      <c r="A437" s="114" t="s">
        <v>1</v>
      </c>
      <c r="B437" s="113" t="s">
        <v>504</v>
      </c>
      <c r="C437" s="113" t="s">
        <v>1</v>
      </c>
      <c r="D437" s="113" t="s">
        <v>389</v>
      </c>
      <c r="E437" s="113" t="s">
        <v>1</v>
      </c>
      <c r="F437" s="113" t="s">
        <v>390</v>
      </c>
      <c r="G437" s="113" t="s">
        <v>1</v>
      </c>
      <c r="H437" s="113" t="s">
        <v>391</v>
      </c>
      <c r="I437" s="113" t="s">
        <v>1</v>
      </c>
      <c r="J437" s="113" t="s">
        <v>392</v>
      </c>
      <c r="K437" s="113" t="s">
        <v>1</v>
      </c>
    </row>
    <row r="438" spans="1:11" customFormat="1" x14ac:dyDescent="0.3">
      <c r="A438" s="115" t="s">
        <v>1</v>
      </c>
      <c r="B438" s="55" t="s">
        <v>14</v>
      </c>
      <c r="C438" s="55" t="s">
        <v>15</v>
      </c>
      <c r="D438" s="55" t="s">
        <v>14</v>
      </c>
      <c r="E438" s="55" t="s">
        <v>15</v>
      </c>
      <c r="F438" s="55" t="s">
        <v>14</v>
      </c>
      <c r="G438" s="55" t="s">
        <v>15</v>
      </c>
      <c r="H438" s="55" t="s">
        <v>14</v>
      </c>
      <c r="I438" s="55" t="s">
        <v>15</v>
      </c>
      <c r="J438" s="55" t="s">
        <v>14</v>
      </c>
      <c r="K438" s="55" t="s">
        <v>15</v>
      </c>
    </row>
    <row r="439" spans="1:11" customFormat="1" x14ac:dyDescent="0.3">
      <c r="A439" s="56" t="s">
        <v>16</v>
      </c>
      <c r="B439" s="57">
        <v>1497.7955463971</v>
      </c>
      <c r="C439" s="57">
        <v>1497.7955463971</v>
      </c>
      <c r="D439" s="57">
        <v>316.87875405019997</v>
      </c>
      <c r="E439" s="57">
        <v>316.87875405019997</v>
      </c>
      <c r="F439" s="57">
        <v>556.52440649050004</v>
      </c>
      <c r="G439" s="57">
        <v>556.52440649050004</v>
      </c>
      <c r="H439" s="57">
        <v>369.17430819650002</v>
      </c>
      <c r="I439" s="57">
        <v>369.17430819650002</v>
      </c>
      <c r="J439" s="57">
        <v>255.21807765989999</v>
      </c>
      <c r="K439" s="57">
        <v>255.21807765989999</v>
      </c>
    </row>
    <row r="440" spans="1:11" customFormat="1" x14ac:dyDescent="0.3">
      <c r="A440" s="58" t="s">
        <v>236</v>
      </c>
      <c r="B440" s="59">
        <v>279.37354831890002</v>
      </c>
      <c r="C440" s="60">
        <v>0.18652315330415001</v>
      </c>
      <c r="D440" s="59">
        <v>76.637427898800098</v>
      </c>
      <c r="E440" s="61">
        <v>0.24185095062150799</v>
      </c>
      <c r="F440" s="59">
        <v>87.498353409900005</v>
      </c>
      <c r="G440" s="60">
        <v>0.15722285022803201</v>
      </c>
      <c r="H440" s="59">
        <v>55.010890073200002</v>
      </c>
      <c r="I440" s="60">
        <v>0.149010613284388</v>
      </c>
      <c r="J440" s="59">
        <v>60.226876937</v>
      </c>
      <c r="K440" s="61">
        <v>0.23598201776779101</v>
      </c>
    </row>
    <row r="441" spans="1:11" customFormat="1" x14ac:dyDescent="0.3">
      <c r="A441" s="58" t="s">
        <v>237</v>
      </c>
      <c r="B441" s="63">
        <v>231.85232510719999</v>
      </c>
      <c r="C441" s="64">
        <v>0.154795710045282</v>
      </c>
      <c r="D441" s="63">
        <v>43.647582667900103</v>
      </c>
      <c r="E441" s="64">
        <v>0.137742218782473</v>
      </c>
      <c r="F441" s="63">
        <v>83.859414194499905</v>
      </c>
      <c r="G441" s="64">
        <v>0.15068416266471801</v>
      </c>
      <c r="H441" s="63">
        <v>65.300566905599894</v>
      </c>
      <c r="I441" s="64">
        <v>0.17688275011500099</v>
      </c>
      <c r="J441" s="63">
        <v>39.044761339200001</v>
      </c>
      <c r="K441" s="64">
        <v>0.152985876616587</v>
      </c>
    </row>
    <row r="442" spans="1:11" customFormat="1" x14ac:dyDescent="0.3">
      <c r="A442" s="58" t="s">
        <v>238</v>
      </c>
      <c r="B442" s="59">
        <v>380.67949471639997</v>
      </c>
      <c r="C442" s="60">
        <v>0.25415985221221399</v>
      </c>
      <c r="D442" s="59">
        <v>81.402155354500096</v>
      </c>
      <c r="E442" s="60">
        <v>0.25688738772812902</v>
      </c>
      <c r="F442" s="59">
        <v>140.29908522459999</v>
      </c>
      <c r="G442" s="60">
        <v>0.25209871047586302</v>
      </c>
      <c r="H442" s="59">
        <v>100.77553704490001</v>
      </c>
      <c r="I442" s="60">
        <v>0.27297548829226898</v>
      </c>
      <c r="J442" s="59">
        <v>58.202717092399901</v>
      </c>
      <c r="K442" s="60">
        <v>0.228050918751767</v>
      </c>
    </row>
    <row r="443" spans="1:11" customFormat="1" x14ac:dyDescent="0.3">
      <c r="A443" s="58" t="s">
        <v>239</v>
      </c>
      <c r="B443" s="63">
        <v>316.38898518330001</v>
      </c>
      <c r="C443" s="64">
        <v>0.21123643072939</v>
      </c>
      <c r="D443" s="63">
        <v>46.008420971200202</v>
      </c>
      <c r="E443" s="62">
        <v>0.14519250780666501</v>
      </c>
      <c r="F443" s="63">
        <v>128.9644117727</v>
      </c>
      <c r="G443" s="64">
        <v>0.23173181673372201</v>
      </c>
      <c r="H443" s="63">
        <v>85.449054898</v>
      </c>
      <c r="I443" s="64">
        <v>0.231459917445063</v>
      </c>
      <c r="J443" s="63">
        <v>55.967097541399902</v>
      </c>
      <c r="K443" s="64">
        <v>0.21929127456238001</v>
      </c>
    </row>
    <row r="444" spans="1:11" customFormat="1" x14ac:dyDescent="0.3">
      <c r="A444" s="58" t="s">
        <v>240</v>
      </c>
      <c r="B444" s="59">
        <v>201.40081091569999</v>
      </c>
      <c r="C444" s="60">
        <v>0.13446482158407</v>
      </c>
      <c r="D444" s="59">
        <v>57.510274550299997</v>
      </c>
      <c r="E444" s="61">
        <v>0.18148984056277001</v>
      </c>
      <c r="F444" s="59">
        <v>81.064165773599896</v>
      </c>
      <c r="G444" s="60">
        <v>0.14566147473171701</v>
      </c>
      <c r="H444" s="59">
        <v>36.4113647717001</v>
      </c>
      <c r="I444" s="60">
        <v>9.8629194836384396E-2</v>
      </c>
      <c r="J444" s="59">
        <v>26.415005820099999</v>
      </c>
      <c r="K444" s="60">
        <v>0.103499744462852</v>
      </c>
    </row>
    <row r="445" spans="1:11" customFormat="1" x14ac:dyDescent="0.3">
      <c r="A445" s="58" t="s">
        <v>88</v>
      </c>
      <c r="B445" s="63">
        <v>88.100382155599803</v>
      </c>
      <c r="C445" s="64">
        <v>5.8820032124893597E-2</v>
      </c>
      <c r="D445" s="63">
        <v>11.6728926075</v>
      </c>
      <c r="E445" s="64">
        <v>3.6837094498455299E-2</v>
      </c>
      <c r="F445" s="63">
        <v>34.838976115199998</v>
      </c>
      <c r="G445" s="64">
        <v>6.2600985165948406E-2</v>
      </c>
      <c r="H445" s="63">
        <v>26.226894503099999</v>
      </c>
      <c r="I445" s="64">
        <v>7.10420360268956E-2</v>
      </c>
      <c r="J445" s="63">
        <v>15.361618929800001</v>
      </c>
      <c r="K445" s="64">
        <v>6.0190167838622598E-2</v>
      </c>
    </row>
    <row r="446" spans="1:11" customFormat="1" x14ac:dyDescent="0.3">
      <c r="A446" s="58" t="s">
        <v>241</v>
      </c>
      <c r="B446" s="59">
        <v>511.22587342610001</v>
      </c>
      <c r="C446" s="60">
        <v>0.34131886334943201</v>
      </c>
      <c r="D446" s="59">
        <v>120.2850105667</v>
      </c>
      <c r="E446" s="60">
        <v>0.37959316940398102</v>
      </c>
      <c r="F446" s="59">
        <v>171.35776760440001</v>
      </c>
      <c r="G446" s="60">
        <v>0.30790701289274902</v>
      </c>
      <c r="H446" s="59">
        <v>120.3114569788</v>
      </c>
      <c r="I446" s="60">
        <v>0.32589336339938901</v>
      </c>
      <c r="J446" s="59">
        <v>99.271638276199894</v>
      </c>
      <c r="K446" s="60">
        <v>0.38896789438437801</v>
      </c>
    </row>
    <row r="447" spans="1:11" customFormat="1" x14ac:dyDescent="0.3">
      <c r="A447" s="58" t="s">
        <v>242</v>
      </c>
      <c r="B447" s="63">
        <v>517.789796099</v>
      </c>
      <c r="C447" s="64">
        <v>0.34570125231345999</v>
      </c>
      <c r="D447" s="63">
        <v>103.51869552150001</v>
      </c>
      <c r="E447" s="64">
        <v>0.32668234836943499</v>
      </c>
      <c r="F447" s="63">
        <v>210.02857754630099</v>
      </c>
      <c r="G447" s="64">
        <v>0.37739329146543998</v>
      </c>
      <c r="H447" s="63">
        <v>121.86041966969999</v>
      </c>
      <c r="I447" s="64">
        <v>0.33008911228144699</v>
      </c>
      <c r="J447" s="63">
        <v>82.382103361499901</v>
      </c>
      <c r="K447" s="64">
        <v>0.322791019025232</v>
      </c>
    </row>
    <row r="448" spans="1:11" customFormat="1" x14ac:dyDescent="0.3">
      <c r="A448" s="65" t="s">
        <v>1</v>
      </c>
    </row>
    <row r="449" spans="1:11" customFormat="1" x14ac:dyDescent="0.3">
      <c r="A449" s="65" t="s">
        <v>1</v>
      </c>
    </row>
    <row r="450" spans="1:11" customFormat="1" x14ac:dyDescent="0.3">
      <c r="A450" s="53" t="s">
        <v>243</v>
      </c>
    </row>
    <row r="451" spans="1:11" customFormat="1" x14ac:dyDescent="0.3">
      <c r="A451" s="54" t="s">
        <v>1</v>
      </c>
    </row>
    <row r="452" spans="1:11" customFormat="1" x14ac:dyDescent="0.3">
      <c r="A452" s="114" t="s">
        <v>1</v>
      </c>
      <c r="B452" s="113" t="s">
        <v>504</v>
      </c>
      <c r="C452" s="113" t="s">
        <v>1</v>
      </c>
      <c r="D452" s="113" t="s">
        <v>389</v>
      </c>
      <c r="E452" s="113" t="s">
        <v>1</v>
      </c>
      <c r="F452" s="113" t="s">
        <v>390</v>
      </c>
      <c r="G452" s="113" t="s">
        <v>1</v>
      </c>
      <c r="H452" s="113" t="s">
        <v>391</v>
      </c>
      <c r="I452" s="113" t="s">
        <v>1</v>
      </c>
      <c r="J452" s="113" t="s">
        <v>392</v>
      </c>
      <c r="K452" s="113" t="s">
        <v>1</v>
      </c>
    </row>
    <row r="453" spans="1:11" customFormat="1" x14ac:dyDescent="0.3">
      <c r="A453" s="115" t="s">
        <v>1</v>
      </c>
      <c r="B453" s="55" t="s">
        <v>14</v>
      </c>
      <c r="C453" s="55" t="s">
        <v>15</v>
      </c>
      <c r="D453" s="55" t="s">
        <v>14</v>
      </c>
      <c r="E453" s="55" t="s">
        <v>15</v>
      </c>
      <c r="F453" s="55" t="s">
        <v>14</v>
      </c>
      <c r="G453" s="55" t="s">
        <v>15</v>
      </c>
      <c r="H453" s="55" t="s">
        <v>14</v>
      </c>
      <c r="I453" s="55" t="s">
        <v>15</v>
      </c>
      <c r="J453" s="55" t="s">
        <v>14</v>
      </c>
      <c r="K453" s="55" t="s">
        <v>15</v>
      </c>
    </row>
    <row r="454" spans="1:11" customFormat="1" x14ac:dyDescent="0.3">
      <c r="A454" s="56" t="s">
        <v>16</v>
      </c>
      <c r="B454" s="57">
        <v>1497.7955463971</v>
      </c>
      <c r="C454" s="57">
        <v>1497.7955463971</v>
      </c>
      <c r="D454" s="57">
        <v>316.87875405019997</v>
      </c>
      <c r="E454" s="57">
        <v>316.87875405019997</v>
      </c>
      <c r="F454" s="57">
        <v>556.52440649050004</v>
      </c>
      <c r="G454" s="57">
        <v>556.52440649050004</v>
      </c>
      <c r="H454" s="57">
        <v>369.17430819650002</v>
      </c>
      <c r="I454" s="57">
        <v>369.17430819650002</v>
      </c>
      <c r="J454" s="57">
        <v>255.21807765989999</v>
      </c>
      <c r="K454" s="57">
        <v>255.21807765989999</v>
      </c>
    </row>
    <row r="455" spans="1:11" customFormat="1" x14ac:dyDescent="0.3">
      <c r="A455" s="58" t="s">
        <v>236</v>
      </c>
      <c r="B455" s="59">
        <v>246.7262988192</v>
      </c>
      <c r="C455" s="60">
        <v>0.16472628685049301</v>
      </c>
      <c r="D455" s="59">
        <v>60.4454873638999</v>
      </c>
      <c r="E455" s="60">
        <v>0.190752729841661</v>
      </c>
      <c r="F455" s="59">
        <v>73.267498666500003</v>
      </c>
      <c r="G455" s="60">
        <v>0.13165190567028701</v>
      </c>
      <c r="H455" s="59">
        <v>53.9589434706999</v>
      </c>
      <c r="I455" s="60">
        <v>0.14616115551025699</v>
      </c>
      <c r="J455" s="59">
        <v>59.0543693181002</v>
      </c>
      <c r="K455" s="61">
        <v>0.23138787761263099</v>
      </c>
    </row>
    <row r="456" spans="1:11" customFormat="1" x14ac:dyDescent="0.3">
      <c r="A456" s="58" t="s">
        <v>237</v>
      </c>
      <c r="B456" s="63">
        <v>210.29208995030001</v>
      </c>
      <c r="C456" s="64">
        <v>0.14040106505600899</v>
      </c>
      <c r="D456" s="63">
        <v>31.449375889700001</v>
      </c>
      <c r="E456" s="62">
        <v>9.9247347724416402E-2</v>
      </c>
      <c r="F456" s="63">
        <v>62.449653125899999</v>
      </c>
      <c r="G456" s="64">
        <v>0.11221368263022601</v>
      </c>
      <c r="H456" s="63">
        <v>71.820916097600104</v>
      </c>
      <c r="I456" s="61">
        <v>0.194544729963635</v>
      </c>
      <c r="J456" s="63">
        <v>44.572144837099998</v>
      </c>
      <c r="K456" s="64">
        <v>0.17464336870562999</v>
      </c>
    </row>
    <row r="457" spans="1:11" customFormat="1" x14ac:dyDescent="0.3">
      <c r="A457" s="58" t="s">
        <v>238</v>
      </c>
      <c r="B457" s="59">
        <v>419.70428021409998</v>
      </c>
      <c r="C457" s="60">
        <v>0.28021466696418301</v>
      </c>
      <c r="D457" s="59">
        <v>91.617333731999906</v>
      </c>
      <c r="E457" s="60">
        <v>0.28912425513225198</v>
      </c>
      <c r="F457" s="59">
        <v>173.9321551882</v>
      </c>
      <c r="G457" s="60">
        <v>0.31253284341118798</v>
      </c>
      <c r="H457" s="59">
        <v>92.427464400200094</v>
      </c>
      <c r="I457" s="60">
        <v>0.25036266703316701</v>
      </c>
      <c r="J457" s="59">
        <v>61.727326893700202</v>
      </c>
      <c r="K457" s="60">
        <v>0.24186110740931499</v>
      </c>
    </row>
    <row r="458" spans="1:11" customFormat="1" x14ac:dyDescent="0.3">
      <c r="A458" s="58" t="s">
        <v>239</v>
      </c>
      <c r="B458" s="63">
        <v>340.59690416460001</v>
      </c>
      <c r="C458" s="64">
        <v>0.22739879617341299</v>
      </c>
      <c r="D458" s="63">
        <v>73.729586267399796</v>
      </c>
      <c r="E458" s="64">
        <v>0.23267443880355501</v>
      </c>
      <c r="F458" s="63">
        <v>135.52217428130001</v>
      </c>
      <c r="G458" s="64">
        <v>0.243515239764446</v>
      </c>
      <c r="H458" s="63">
        <v>77.302984027400001</v>
      </c>
      <c r="I458" s="64">
        <v>0.20939426799509001</v>
      </c>
      <c r="J458" s="63">
        <v>54.042159588499999</v>
      </c>
      <c r="K458" s="64">
        <v>0.211748948522823</v>
      </c>
    </row>
    <row r="459" spans="1:11" customFormat="1" x14ac:dyDescent="0.3">
      <c r="A459" s="58" t="s">
        <v>240</v>
      </c>
      <c r="B459" s="59">
        <v>214.79728307330001</v>
      </c>
      <c r="C459" s="60">
        <v>0.143408947629727</v>
      </c>
      <c r="D459" s="59">
        <v>48.281598063599901</v>
      </c>
      <c r="E459" s="60">
        <v>0.1523661572336</v>
      </c>
      <c r="F459" s="59">
        <v>90.898644479399906</v>
      </c>
      <c r="G459" s="60">
        <v>0.16333271895947199</v>
      </c>
      <c r="H459" s="59">
        <v>48.949047663800101</v>
      </c>
      <c r="I459" s="60">
        <v>0.13259061255624</v>
      </c>
      <c r="J459" s="59">
        <v>26.667992866500001</v>
      </c>
      <c r="K459" s="60">
        <v>0.104491002796586</v>
      </c>
    </row>
    <row r="460" spans="1:11" customFormat="1" x14ac:dyDescent="0.3">
      <c r="A460" s="58" t="s">
        <v>88</v>
      </c>
      <c r="B460" s="63">
        <v>65.678690175599996</v>
      </c>
      <c r="C460" s="64">
        <v>4.3850237326174497E-2</v>
      </c>
      <c r="D460" s="63">
        <v>11.355372733599999</v>
      </c>
      <c r="E460" s="64">
        <v>3.58350712645161E-2</v>
      </c>
      <c r="F460" s="63">
        <v>20.454280749199999</v>
      </c>
      <c r="G460" s="64">
        <v>3.6753609564379702E-2</v>
      </c>
      <c r="H460" s="63">
        <v>24.714952536799998</v>
      </c>
      <c r="I460" s="64">
        <v>6.6946566941611205E-2</v>
      </c>
      <c r="J460" s="63">
        <v>9.1540841560000104</v>
      </c>
      <c r="K460" s="64">
        <v>3.5867694953014298E-2</v>
      </c>
    </row>
    <row r="461" spans="1:11" customFormat="1" x14ac:dyDescent="0.3">
      <c r="A461" s="58" t="s">
        <v>241</v>
      </c>
      <c r="B461" s="59">
        <v>457.01838876950001</v>
      </c>
      <c r="C461" s="60">
        <v>0.30512735190650198</v>
      </c>
      <c r="D461" s="59">
        <v>91.894863253600107</v>
      </c>
      <c r="E461" s="60">
        <v>0.29000007756607799</v>
      </c>
      <c r="F461" s="59">
        <v>135.71715179239999</v>
      </c>
      <c r="G461" s="62">
        <v>0.243865588300514</v>
      </c>
      <c r="H461" s="59">
        <v>125.7798595683</v>
      </c>
      <c r="I461" s="60">
        <v>0.34070588547389202</v>
      </c>
      <c r="J461" s="59">
        <v>103.6265141552</v>
      </c>
      <c r="K461" s="61">
        <v>0.40603124631826099</v>
      </c>
    </row>
    <row r="462" spans="1:11" customFormat="1" x14ac:dyDescent="0.3">
      <c r="A462" s="58" t="s">
        <v>242</v>
      </c>
      <c r="B462" s="63">
        <v>555.39418723790004</v>
      </c>
      <c r="C462" s="64">
        <v>0.37080774380314002</v>
      </c>
      <c r="D462" s="63">
        <v>122.011184331</v>
      </c>
      <c r="E462" s="64">
        <v>0.38504059603715501</v>
      </c>
      <c r="F462" s="63">
        <v>226.420818760701</v>
      </c>
      <c r="G462" s="64">
        <v>0.40684795872391799</v>
      </c>
      <c r="H462" s="63">
        <v>126.2520316912</v>
      </c>
      <c r="I462" s="64">
        <v>0.34198488055132997</v>
      </c>
      <c r="J462" s="63">
        <v>80.710152455000198</v>
      </c>
      <c r="K462" s="64">
        <v>0.31623995131940902</v>
      </c>
    </row>
    <row r="463" spans="1:11" customFormat="1" x14ac:dyDescent="0.3">
      <c r="A463" s="65" t="s">
        <v>1</v>
      </c>
    </row>
    <row r="464" spans="1:11" customFormat="1" x14ac:dyDescent="0.3">
      <c r="A464" s="65" t="s">
        <v>1</v>
      </c>
    </row>
    <row r="465" spans="1:11" customFormat="1" x14ac:dyDescent="0.3">
      <c r="A465" s="53" t="s">
        <v>244</v>
      </c>
    </row>
    <row r="466" spans="1:11" customFormat="1" x14ac:dyDescent="0.3">
      <c r="A466" s="54" t="s">
        <v>1</v>
      </c>
    </row>
    <row r="467" spans="1:11" customFormat="1" x14ac:dyDescent="0.3">
      <c r="A467" s="114" t="s">
        <v>1</v>
      </c>
      <c r="B467" s="113" t="s">
        <v>504</v>
      </c>
      <c r="C467" s="113" t="s">
        <v>1</v>
      </c>
      <c r="D467" s="113" t="s">
        <v>389</v>
      </c>
      <c r="E467" s="113" t="s">
        <v>1</v>
      </c>
      <c r="F467" s="113" t="s">
        <v>390</v>
      </c>
      <c r="G467" s="113" t="s">
        <v>1</v>
      </c>
      <c r="H467" s="113" t="s">
        <v>391</v>
      </c>
      <c r="I467" s="113" t="s">
        <v>1</v>
      </c>
      <c r="J467" s="113" t="s">
        <v>392</v>
      </c>
      <c r="K467" s="113" t="s">
        <v>1</v>
      </c>
    </row>
    <row r="468" spans="1:11" customFormat="1" x14ac:dyDescent="0.3">
      <c r="A468" s="115" t="s">
        <v>1</v>
      </c>
      <c r="B468" s="55" t="s">
        <v>14</v>
      </c>
      <c r="C468" s="55" t="s">
        <v>15</v>
      </c>
      <c r="D468" s="55" t="s">
        <v>14</v>
      </c>
      <c r="E468" s="55" t="s">
        <v>15</v>
      </c>
      <c r="F468" s="55" t="s">
        <v>14</v>
      </c>
      <c r="G468" s="55" t="s">
        <v>15</v>
      </c>
      <c r="H468" s="55" t="s">
        <v>14</v>
      </c>
      <c r="I468" s="55" t="s">
        <v>15</v>
      </c>
      <c r="J468" s="55" t="s">
        <v>14</v>
      </c>
      <c r="K468" s="55" t="s">
        <v>15</v>
      </c>
    </row>
    <row r="469" spans="1:11" customFormat="1" x14ac:dyDescent="0.3">
      <c r="A469" s="56" t="s">
        <v>16</v>
      </c>
      <c r="B469" s="57">
        <v>1497.7955463971</v>
      </c>
      <c r="C469" s="57">
        <v>1497.7955463971</v>
      </c>
      <c r="D469" s="57">
        <v>316.87875405019997</v>
      </c>
      <c r="E469" s="57">
        <v>316.87875405019997</v>
      </c>
      <c r="F469" s="57">
        <v>556.52440649050004</v>
      </c>
      <c r="G469" s="57">
        <v>556.52440649050004</v>
      </c>
      <c r="H469" s="57">
        <v>369.17430819650002</v>
      </c>
      <c r="I469" s="57">
        <v>369.17430819650002</v>
      </c>
      <c r="J469" s="57">
        <v>255.21807765989999</v>
      </c>
      <c r="K469" s="57">
        <v>255.21807765989999</v>
      </c>
    </row>
    <row r="470" spans="1:11" customFormat="1" x14ac:dyDescent="0.3">
      <c r="A470" s="58" t="s">
        <v>236</v>
      </c>
      <c r="B470" s="59">
        <v>275.26995001680001</v>
      </c>
      <c r="C470" s="60">
        <v>0.183783394655534</v>
      </c>
      <c r="D470" s="59">
        <v>68.313820660699903</v>
      </c>
      <c r="E470" s="60">
        <v>0.21558346776975101</v>
      </c>
      <c r="F470" s="59">
        <v>107.63876013719999</v>
      </c>
      <c r="G470" s="60">
        <v>0.19341247011246299</v>
      </c>
      <c r="H470" s="59">
        <v>44.553219832299902</v>
      </c>
      <c r="I470" s="62">
        <v>0.12068342472137999</v>
      </c>
      <c r="J470" s="59">
        <v>54.764149386599797</v>
      </c>
      <c r="K470" s="60">
        <v>0.21457786175937699</v>
      </c>
    </row>
    <row r="471" spans="1:11" customFormat="1" x14ac:dyDescent="0.3">
      <c r="A471" s="58" t="s">
        <v>237</v>
      </c>
      <c r="B471" s="63">
        <v>214.91518442259999</v>
      </c>
      <c r="C471" s="64">
        <v>0.143487664213965</v>
      </c>
      <c r="D471" s="63">
        <v>43.371996395700101</v>
      </c>
      <c r="E471" s="64">
        <v>0.13687252881848</v>
      </c>
      <c r="F471" s="63">
        <v>67.163909665299897</v>
      </c>
      <c r="G471" s="64">
        <v>0.120684571749229</v>
      </c>
      <c r="H471" s="63">
        <v>70.987290340500095</v>
      </c>
      <c r="I471" s="61">
        <v>0.19228664824291</v>
      </c>
      <c r="J471" s="63">
        <v>33.391988021099998</v>
      </c>
      <c r="K471" s="64">
        <v>0.130837079909354</v>
      </c>
    </row>
    <row r="472" spans="1:11" customFormat="1" x14ac:dyDescent="0.3">
      <c r="A472" s="58" t="s">
        <v>238</v>
      </c>
      <c r="B472" s="59">
        <v>430.89685608420001</v>
      </c>
      <c r="C472" s="60">
        <v>0.287687366356983</v>
      </c>
      <c r="D472" s="59">
        <v>92.164029733099994</v>
      </c>
      <c r="E472" s="60">
        <v>0.29084950806925802</v>
      </c>
      <c r="F472" s="59">
        <v>168.10864806699999</v>
      </c>
      <c r="G472" s="60">
        <v>0.30206877920612801</v>
      </c>
      <c r="H472" s="59">
        <v>98.099621396200007</v>
      </c>
      <c r="I472" s="60">
        <v>0.265727108355505</v>
      </c>
      <c r="J472" s="59">
        <v>72.524556887900005</v>
      </c>
      <c r="K472" s="60">
        <v>0.28416700553847601</v>
      </c>
    </row>
    <row r="473" spans="1:11" customFormat="1" x14ac:dyDescent="0.3">
      <c r="A473" s="58" t="s">
        <v>239</v>
      </c>
      <c r="B473" s="63">
        <v>328.17076669549999</v>
      </c>
      <c r="C473" s="64">
        <v>0.219102512011672</v>
      </c>
      <c r="D473" s="63">
        <v>44.2933532598</v>
      </c>
      <c r="E473" s="62">
        <v>0.139780129445924</v>
      </c>
      <c r="F473" s="63">
        <v>121.36932004409999</v>
      </c>
      <c r="G473" s="64">
        <v>0.21808445169452201</v>
      </c>
      <c r="H473" s="63">
        <v>100.7542856028</v>
      </c>
      <c r="I473" s="61">
        <v>0.27291792350070998</v>
      </c>
      <c r="J473" s="63">
        <v>61.753807788800003</v>
      </c>
      <c r="K473" s="64">
        <v>0.241964865322324</v>
      </c>
    </row>
    <row r="474" spans="1:11" customFormat="1" x14ac:dyDescent="0.3">
      <c r="A474" s="58" t="s">
        <v>240</v>
      </c>
      <c r="B474" s="59">
        <v>192.83299706450001</v>
      </c>
      <c r="C474" s="60">
        <v>0.12874453895149701</v>
      </c>
      <c r="D474" s="59">
        <v>59.349510786900098</v>
      </c>
      <c r="E474" s="61">
        <v>0.18729406761520501</v>
      </c>
      <c r="F474" s="59">
        <v>72.717039276799994</v>
      </c>
      <c r="G474" s="60">
        <v>0.1306628036951</v>
      </c>
      <c r="H474" s="59">
        <v>35.131869601699897</v>
      </c>
      <c r="I474" s="60">
        <v>9.5163365439288397E-2</v>
      </c>
      <c r="J474" s="59">
        <v>25.634577399099999</v>
      </c>
      <c r="K474" s="60">
        <v>0.10044185597722501</v>
      </c>
    </row>
    <row r="475" spans="1:11" customFormat="1" x14ac:dyDescent="0.3">
      <c r="A475" s="58" t="s">
        <v>88</v>
      </c>
      <c r="B475" s="63">
        <v>55.709792113500001</v>
      </c>
      <c r="C475" s="64">
        <v>3.71945238103479E-2</v>
      </c>
      <c r="D475" s="63">
        <v>9.3860432140000203</v>
      </c>
      <c r="E475" s="64">
        <v>2.9620298281383201E-2</v>
      </c>
      <c r="F475" s="63">
        <v>19.526729300100001</v>
      </c>
      <c r="G475" s="64">
        <v>3.5086923542558601E-2</v>
      </c>
      <c r="H475" s="63">
        <v>19.648021422999999</v>
      </c>
      <c r="I475" s="64">
        <v>5.3221529740205997E-2</v>
      </c>
      <c r="J475" s="63">
        <v>7.1489981764000099</v>
      </c>
      <c r="K475" s="64">
        <v>2.8011331493244199E-2</v>
      </c>
    </row>
    <row r="476" spans="1:11" customFormat="1" x14ac:dyDescent="0.3">
      <c r="A476" s="58" t="s">
        <v>241</v>
      </c>
      <c r="B476" s="59">
        <v>490.18513443939997</v>
      </c>
      <c r="C476" s="60">
        <v>0.32727105886949998</v>
      </c>
      <c r="D476" s="59">
        <v>111.6858170564</v>
      </c>
      <c r="E476" s="60">
        <v>0.35245599658823001</v>
      </c>
      <c r="F476" s="59">
        <v>174.80266980249999</v>
      </c>
      <c r="G476" s="60">
        <v>0.31409704186169202</v>
      </c>
      <c r="H476" s="59">
        <v>115.5405101728</v>
      </c>
      <c r="I476" s="60">
        <v>0.31297007296429002</v>
      </c>
      <c r="J476" s="59">
        <v>88.156137407700001</v>
      </c>
      <c r="K476" s="60">
        <v>0.34541494166873099</v>
      </c>
    </row>
    <row r="477" spans="1:11" customFormat="1" x14ac:dyDescent="0.3">
      <c r="A477" s="58" t="s">
        <v>242</v>
      </c>
      <c r="B477" s="63">
        <v>521.00376375999997</v>
      </c>
      <c r="C477" s="64">
        <v>0.34784705096316898</v>
      </c>
      <c r="D477" s="63">
        <v>103.6428640467</v>
      </c>
      <c r="E477" s="64">
        <v>0.327074197061129</v>
      </c>
      <c r="F477" s="63">
        <v>194.08635932089999</v>
      </c>
      <c r="G477" s="64">
        <v>0.34874725538962198</v>
      </c>
      <c r="H477" s="63">
        <v>135.8861552045</v>
      </c>
      <c r="I477" s="64">
        <v>0.36808128893999897</v>
      </c>
      <c r="J477" s="63">
        <v>87.3883851878999</v>
      </c>
      <c r="K477" s="64">
        <v>0.34240672129954902</v>
      </c>
    </row>
    <row r="478" spans="1:11" customFormat="1" x14ac:dyDescent="0.3">
      <c r="A478" s="65" t="s">
        <v>1</v>
      </c>
    </row>
    <row r="479" spans="1:11" customFormat="1" x14ac:dyDescent="0.3">
      <c r="A479" s="65" t="s">
        <v>1</v>
      </c>
    </row>
    <row r="480" spans="1:11" customFormat="1" x14ac:dyDescent="0.3">
      <c r="A480" s="53" t="s">
        <v>245</v>
      </c>
    </row>
    <row r="481" spans="1:11" customFormat="1" x14ac:dyDescent="0.3">
      <c r="A481" s="54" t="s">
        <v>1</v>
      </c>
    </row>
    <row r="482" spans="1:11" customFormat="1" x14ac:dyDescent="0.3">
      <c r="A482" s="114" t="s">
        <v>1</v>
      </c>
      <c r="B482" s="113" t="s">
        <v>504</v>
      </c>
      <c r="C482" s="113" t="s">
        <v>1</v>
      </c>
      <c r="D482" s="113" t="s">
        <v>389</v>
      </c>
      <c r="E482" s="113" t="s">
        <v>1</v>
      </c>
      <c r="F482" s="113" t="s">
        <v>390</v>
      </c>
      <c r="G482" s="113" t="s">
        <v>1</v>
      </c>
      <c r="H482" s="113" t="s">
        <v>391</v>
      </c>
      <c r="I482" s="113" t="s">
        <v>1</v>
      </c>
      <c r="J482" s="113" t="s">
        <v>392</v>
      </c>
      <c r="K482" s="113" t="s">
        <v>1</v>
      </c>
    </row>
    <row r="483" spans="1:11" customFormat="1" x14ac:dyDescent="0.3">
      <c r="A483" s="115" t="s">
        <v>1</v>
      </c>
      <c r="B483" s="55" t="s">
        <v>14</v>
      </c>
      <c r="C483" s="55" t="s">
        <v>15</v>
      </c>
      <c r="D483" s="55" t="s">
        <v>14</v>
      </c>
      <c r="E483" s="55" t="s">
        <v>15</v>
      </c>
      <c r="F483" s="55" t="s">
        <v>14</v>
      </c>
      <c r="G483" s="55" t="s">
        <v>15</v>
      </c>
      <c r="H483" s="55" t="s">
        <v>14</v>
      </c>
      <c r="I483" s="55" t="s">
        <v>15</v>
      </c>
      <c r="J483" s="55" t="s">
        <v>14</v>
      </c>
      <c r="K483" s="55" t="s">
        <v>15</v>
      </c>
    </row>
    <row r="484" spans="1:11" customFormat="1" x14ac:dyDescent="0.3">
      <c r="A484" s="56" t="s">
        <v>16</v>
      </c>
      <c r="B484" s="57">
        <v>1497.7955463971</v>
      </c>
      <c r="C484" s="57">
        <v>1497.7955463971</v>
      </c>
      <c r="D484" s="57">
        <v>316.87875405019997</v>
      </c>
      <c r="E484" s="57">
        <v>316.87875405019997</v>
      </c>
      <c r="F484" s="57">
        <v>556.52440649050004</v>
      </c>
      <c r="G484" s="57">
        <v>556.52440649050004</v>
      </c>
      <c r="H484" s="57">
        <v>369.17430819650002</v>
      </c>
      <c r="I484" s="57">
        <v>369.17430819650002</v>
      </c>
      <c r="J484" s="57">
        <v>255.21807765989999</v>
      </c>
      <c r="K484" s="57">
        <v>255.21807765989999</v>
      </c>
    </row>
    <row r="485" spans="1:11" customFormat="1" x14ac:dyDescent="0.3">
      <c r="A485" s="58" t="s">
        <v>236</v>
      </c>
      <c r="B485" s="59">
        <v>358.86149249710002</v>
      </c>
      <c r="C485" s="60">
        <v>0.239593109593849</v>
      </c>
      <c r="D485" s="59">
        <v>81.674724648400201</v>
      </c>
      <c r="E485" s="60">
        <v>0.25774755676886102</v>
      </c>
      <c r="F485" s="59">
        <v>126.65495540960001</v>
      </c>
      <c r="G485" s="60">
        <v>0.22758203222083101</v>
      </c>
      <c r="H485" s="59">
        <v>81.522952102600101</v>
      </c>
      <c r="I485" s="60">
        <v>0.22082509614728599</v>
      </c>
      <c r="J485" s="59">
        <v>69.008860336500206</v>
      </c>
      <c r="K485" s="60">
        <v>0.27039174093482599</v>
      </c>
    </row>
    <row r="486" spans="1:11" customFormat="1" x14ac:dyDescent="0.3">
      <c r="A486" s="58" t="s">
        <v>237</v>
      </c>
      <c r="B486" s="63">
        <v>185.94843049400001</v>
      </c>
      <c r="C486" s="64">
        <v>0.124148072773546</v>
      </c>
      <c r="D486" s="63">
        <v>43.982124157400001</v>
      </c>
      <c r="E486" s="64">
        <v>0.138797958510126</v>
      </c>
      <c r="F486" s="63">
        <v>69.625677210999996</v>
      </c>
      <c r="G486" s="64">
        <v>0.125108039106616</v>
      </c>
      <c r="H486" s="63">
        <v>40.542636729599998</v>
      </c>
      <c r="I486" s="64">
        <v>0.10981976759883399</v>
      </c>
      <c r="J486" s="63">
        <v>31.797992396000001</v>
      </c>
      <c r="K486" s="64">
        <v>0.124591457970205</v>
      </c>
    </row>
    <row r="487" spans="1:11" customFormat="1" x14ac:dyDescent="0.3">
      <c r="A487" s="58" t="s">
        <v>238</v>
      </c>
      <c r="B487" s="59">
        <v>338.22242723919999</v>
      </c>
      <c r="C487" s="60">
        <v>0.22581348172171001</v>
      </c>
      <c r="D487" s="59">
        <v>62.094056339700103</v>
      </c>
      <c r="E487" s="60">
        <v>0.19595525274586001</v>
      </c>
      <c r="F487" s="59">
        <v>137.66490271710001</v>
      </c>
      <c r="G487" s="60">
        <v>0.24736543646886799</v>
      </c>
      <c r="H487" s="59">
        <v>82.401738370100105</v>
      </c>
      <c r="I487" s="60">
        <v>0.22320550628956601</v>
      </c>
      <c r="J487" s="59">
        <v>56.061729812300001</v>
      </c>
      <c r="K487" s="60">
        <v>0.219662064405199</v>
      </c>
    </row>
    <row r="488" spans="1:11" customFormat="1" x14ac:dyDescent="0.3">
      <c r="A488" s="58" t="s">
        <v>239</v>
      </c>
      <c r="B488" s="63">
        <v>272.67030120880003</v>
      </c>
      <c r="C488" s="64">
        <v>0.18204774467696899</v>
      </c>
      <c r="D488" s="63">
        <v>48.340305426900002</v>
      </c>
      <c r="E488" s="64">
        <v>0.152551424824278</v>
      </c>
      <c r="F488" s="63">
        <v>104.6401390245</v>
      </c>
      <c r="G488" s="64">
        <v>0.18802434862537601</v>
      </c>
      <c r="H488" s="63">
        <v>82.2904457554</v>
      </c>
      <c r="I488" s="64">
        <v>0.222904042693023</v>
      </c>
      <c r="J488" s="63">
        <v>37.399411002000001</v>
      </c>
      <c r="K488" s="64">
        <v>0.14653903573334601</v>
      </c>
    </row>
    <row r="489" spans="1:11" customFormat="1" x14ac:dyDescent="0.3">
      <c r="A489" s="58" t="s">
        <v>240</v>
      </c>
      <c r="B489" s="59">
        <v>267.06636728180001</v>
      </c>
      <c r="C489" s="60">
        <v>0.17830629015036101</v>
      </c>
      <c r="D489" s="59">
        <v>66.859915040099906</v>
      </c>
      <c r="E489" s="60">
        <v>0.21099525981318401</v>
      </c>
      <c r="F489" s="59">
        <v>94.510976209000006</v>
      </c>
      <c r="G489" s="60">
        <v>0.16982359642588901</v>
      </c>
      <c r="H489" s="59">
        <v>56.483875826000101</v>
      </c>
      <c r="I489" s="60">
        <v>0.15300055982209701</v>
      </c>
      <c r="J489" s="59">
        <v>49.211600206699998</v>
      </c>
      <c r="K489" s="60">
        <v>0.192821765048629</v>
      </c>
    </row>
    <row r="490" spans="1:11" customFormat="1" x14ac:dyDescent="0.3">
      <c r="A490" s="58" t="s">
        <v>88</v>
      </c>
      <c r="B490" s="63">
        <v>75.026527676199905</v>
      </c>
      <c r="C490" s="64">
        <v>5.0091301083565097E-2</v>
      </c>
      <c r="D490" s="63">
        <v>13.927628437699999</v>
      </c>
      <c r="E490" s="64">
        <v>4.3952547337691099E-2</v>
      </c>
      <c r="F490" s="63">
        <v>23.427755919299901</v>
      </c>
      <c r="G490" s="64">
        <v>4.20965471524202E-2</v>
      </c>
      <c r="H490" s="63">
        <v>25.9326594128</v>
      </c>
      <c r="I490" s="64">
        <v>7.0245027449193101E-2</v>
      </c>
      <c r="J490" s="63">
        <v>11.738483906400001</v>
      </c>
      <c r="K490" s="64">
        <v>4.59939359077947E-2</v>
      </c>
    </row>
    <row r="491" spans="1:11" customFormat="1" x14ac:dyDescent="0.3">
      <c r="A491" s="58" t="s">
        <v>241</v>
      </c>
      <c r="B491" s="59">
        <v>544.80992299110005</v>
      </c>
      <c r="C491" s="60">
        <v>0.363741182367395</v>
      </c>
      <c r="D491" s="59">
        <v>125.6568488058</v>
      </c>
      <c r="E491" s="60">
        <v>0.39654551527898702</v>
      </c>
      <c r="F491" s="59">
        <v>196.28063262059899</v>
      </c>
      <c r="G491" s="60">
        <v>0.35269007132744801</v>
      </c>
      <c r="H491" s="59">
        <v>122.06558883220001</v>
      </c>
      <c r="I491" s="60">
        <v>0.33064486374612001</v>
      </c>
      <c r="J491" s="59">
        <v>100.8068527325</v>
      </c>
      <c r="K491" s="60">
        <v>0.39498319890503097</v>
      </c>
    </row>
    <row r="492" spans="1:11" customFormat="1" x14ac:dyDescent="0.3">
      <c r="A492" s="58" t="s">
        <v>242</v>
      </c>
      <c r="B492" s="63">
        <v>539.73666849059998</v>
      </c>
      <c r="C492" s="64">
        <v>0.36035403482733003</v>
      </c>
      <c r="D492" s="63">
        <v>115.20022046699999</v>
      </c>
      <c r="E492" s="64">
        <v>0.36354668463746198</v>
      </c>
      <c r="F492" s="63">
        <v>199.15111523350001</v>
      </c>
      <c r="G492" s="64">
        <v>0.35784794505126399</v>
      </c>
      <c r="H492" s="63">
        <v>138.77432158139999</v>
      </c>
      <c r="I492" s="64">
        <v>0.37590460251512098</v>
      </c>
      <c r="J492" s="63">
        <v>86.611011208700106</v>
      </c>
      <c r="K492" s="64">
        <v>0.339360800781975</v>
      </c>
    </row>
    <row r="493" spans="1:11" customFormat="1" x14ac:dyDescent="0.3">
      <c r="A493" s="65" t="s">
        <v>1</v>
      </c>
    </row>
    <row r="494" spans="1:11" customFormat="1" x14ac:dyDescent="0.3">
      <c r="A494" s="65" t="s">
        <v>1</v>
      </c>
    </row>
    <row r="495" spans="1:11" customFormat="1" x14ac:dyDescent="0.3">
      <c r="A495" s="53" t="s">
        <v>246</v>
      </c>
    </row>
    <row r="496" spans="1:11" customFormat="1" x14ac:dyDescent="0.3">
      <c r="A496" s="54" t="s">
        <v>1</v>
      </c>
    </row>
    <row r="497" spans="1:11" customFormat="1" x14ac:dyDescent="0.3">
      <c r="A497" s="114" t="s">
        <v>1</v>
      </c>
      <c r="B497" s="113" t="s">
        <v>504</v>
      </c>
      <c r="C497" s="113" t="s">
        <v>1</v>
      </c>
      <c r="D497" s="113" t="s">
        <v>389</v>
      </c>
      <c r="E497" s="113" t="s">
        <v>1</v>
      </c>
      <c r="F497" s="113" t="s">
        <v>390</v>
      </c>
      <c r="G497" s="113" t="s">
        <v>1</v>
      </c>
      <c r="H497" s="113" t="s">
        <v>391</v>
      </c>
      <c r="I497" s="113" t="s">
        <v>1</v>
      </c>
      <c r="J497" s="113" t="s">
        <v>392</v>
      </c>
      <c r="K497" s="113" t="s">
        <v>1</v>
      </c>
    </row>
    <row r="498" spans="1:11" customFormat="1" x14ac:dyDescent="0.3">
      <c r="A498" s="115" t="s">
        <v>1</v>
      </c>
      <c r="B498" s="55" t="s">
        <v>14</v>
      </c>
      <c r="C498" s="55" t="s">
        <v>15</v>
      </c>
      <c r="D498" s="55" t="s">
        <v>14</v>
      </c>
      <c r="E498" s="55" t="s">
        <v>15</v>
      </c>
      <c r="F498" s="55" t="s">
        <v>14</v>
      </c>
      <c r="G498" s="55" t="s">
        <v>15</v>
      </c>
      <c r="H498" s="55" t="s">
        <v>14</v>
      </c>
      <c r="I498" s="55" t="s">
        <v>15</v>
      </c>
      <c r="J498" s="55" t="s">
        <v>14</v>
      </c>
      <c r="K498" s="55" t="s">
        <v>15</v>
      </c>
    </row>
    <row r="499" spans="1:11" customFormat="1" x14ac:dyDescent="0.3">
      <c r="A499" s="56" t="s">
        <v>16</v>
      </c>
      <c r="B499" s="57">
        <v>1497.7955463971</v>
      </c>
      <c r="C499" s="57">
        <v>1497.7955463971</v>
      </c>
      <c r="D499" s="57">
        <v>316.87875405019997</v>
      </c>
      <c r="E499" s="57">
        <v>316.87875405019997</v>
      </c>
      <c r="F499" s="57">
        <v>556.52440649050004</v>
      </c>
      <c r="G499" s="57">
        <v>556.52440649050004</v>
      </c>
      <c r="H499" s="57">
        <v>369.17430819650002</v>
      </c>
      <c r="I499" s="57">
        <v>369.17430819650002</v>
      </c>
      <c r="J499" s="57">
        <v>255.21807765989999</v>
      </c>
      <c r="K499" s="57">
        <v>255.21807765989999</v>
      </c>
    </row>
    <row r="500" spans="1:11" customFormat="1" x14ac:dyDescent="0.3">
      <c r="A500" s="58" t="s">
        <v>236</v>
      </c>
      <c r="B500" s="59">
        <v>243.95035906870001</v>
      </c>
      <c r="C500" s="60">
        <v>0.162872936600402</v>
      </c>
      <c r="D500" s="59">
        <v>60.6363379788001</v>
      </c>
      <c r="E500" s="60">
        <v>0.19135501261531099</v>
      </c>
      <c r="F500" s="59">
        <v>81.763315274600004</v>
      </c>
      <c r="G500" s="60">
        <v>0.14691775297009499</v>
      </c>
      <c r="H500" s="59">
        <v>42.5467707602999</v>
      </c>
      <c r="I500" s="62">
        <v>0.115248460728891</v>
      </c>
      <c r="J500" s="59">
        <v>59.003935054999999</v>
      </c>
      <c r="K500" s="61">
        <v>0.23119026518814201</v>
      </c>
    </row>
    <row r="501" spans="1:11" customFormat="1" x14ac:dyDescent="0.3">
      <c r="A501" s="58" t="s">
        <v>237</v>
      </c>
      <c r="B501" s="63">
        <v>185.88483778139999</v>
      </c>
      <c r="C501" s="64">
        <v>0.124105615234696</v>
      </c>
      <c r="D501" s="63">
        <v>34.9314218646998</v>
      </c>
      <c r="E501" s="64">
        <v>0.110235922788204</v>
      </c>
      <c r="F501" s="63">
        <v>67.366654345700098</v>
      </c>
      <c r="G501" s="64">
        <v>0.12104887685074101</v>
      </c>
      <c r="H501" s="63">
        <v>53.327938756199799</v>
      </c>
      <c r="I501" s="64">
        <v>0.14445192304068799</v>
      </c>
      <c r="J501" s="63">
        <v>30.258822814799998</v>
      </c>
      <c r="K501" s="64">
        <v>0.118560656408997</v>
      </c>
    </row>
    <row r="502" spans="1:11" customFormat="1" x14ac:dyDescent="0.3">
      <c r="A502" s="58" t="s">
        <v>238</v>
      </c>
      <c r="B502" s="59">
        <v>402.06209000349997</v>
      </c>
      <c r="C502" s="60">
        <v>0.26843589632152898</v>
      </c>
      <c r="D502" s="59">
        <v>77.421350869700007</v>
      </c>
      <c r="E502" s="60">
        <v>0.24432483995892901</v>
      </c>
      <c r="F502" s="59">
        <v>171.01022976709999</v>
      </c>
      <c r="G502" s="60">
        <v>0.307282533834424</v>
      </c>
      <c r="H502" s="59">
        <v>87.438311575599897</v>
      </c>
      <c r="I502" s="60">
        <v>0.23684831158147501</v>
      </c>
      <c r="J502" s="59">
        <v>66.1921977910999</v>
      </c>
      <c r="K502" s="60">
        <v>0.25935544377583902</v>
      </c>
    </row>
    <row r="503" spans="1:11" customFormat="1" x14ac:dyDescent="0.3">
      <c r="A503" s="58" t="s">
        <v>239</v>
      </c>
      <c r="B503" s="63">
        <v>405.46737890209999</v>
      </c>
      <c r="C503" s="64">
        <v>0.27070943018721</v>
      </c>
      <c r="D503" s="63">
        <v>87.531019606100003</v>
      </c>
      <c r="E503" s="64">
        <v>0.276228742026148</v>
      </c>
      <c r="F503" s="63">
        <v>124.195023136</v>
      </c>
      <c r="G503" s="62">
        <v>0.22316186260219301</v>
      </c>
      <c r="H503" s="63">
        <v>126.6550098556</v>
      </c>
      <c r="I503" s="61">
        <v>0.34307644666374099</v>
      </c>
      <c r="J503" s="63">
        <v>67.086326304400203</v>
      </c>
      <c r="K503" s="64">
        <v>0.262858833980398</v>
      </c>
    </row>
    <row r="504" spans="1:11" customFormat="1" x14ac:dyDescent="0.3">
      <c r="A504" s="58" t="s">
        <v>240</v>
      </c>
      <c r="B504" s="59">
        <v>207.62008282619999</v>
      </c>
      <c r="C504" s="60">
        <v>0.138617105202124</v>
      </c>
      <c r="D504" s="59">
        <v>47.471536147200098</v>
      </c>
      <c r="E504" s="60">
        <v>0.149809779104596</v>
      </c>
      <c r="F504" s="59">
        <v>94.976282220900003</v>
      </c>
      <c r="G504" s="60">
        <v>0.170659689158702</v>
      </c>
      <c r="H504" s="59">
        <v>37.593191550999897</v>
      </c>
      <c r="I504" s="60">
        <v>0.101830465220213</v>
      </c>
      <c r="J504" s="59">
        <v>27.579072907099999</v>
      </c>
      <c r="K504" s="60">
        <v>0.108060812776168</v>
      </c>
    </row>
    <row r="505" spans="1:11" customFormat="1" x14ac:dyDescent="0.3">
      <c r="A505" s="58" t="s">
        <v>88</v>
      </c>
      <c r="B505" s="63">
        <v>52.810797815199997</v>
      </c>
      <c r="C505" s="64">
        <v>3.5259016454037902E-2</v>
      </c>
      <c r="D505" s="63">
        <v>8.8870875836999996</v>
      </c>
      <c r="E505" s="64">
        <v>2.8045703506812299E-2</v>
      </c>
      <c r="F505" s="63">
        <v>17.2129017462</v>
      </c>
      <c r="G505" s="64">
        <v>3.09292845838448E-2</v>
      </c>
      <c r="H505" s="63">
        <v>21.613085697799999</v>
      </c>
      <c r="I505" s="64">
        <v>5.8544392764991703E-2</v>
      </c>
      <c r="J505" s="63">
        <v>5.0977227875000102</v>
      </c>
      <c r="K505" s="64">
        <v>1.9973987870456199E-2</v>
      </c>
    </row>
    <row r="506" spans="1:11" customFormat="1" x14ac:dyDescent="0.3">
      <c r="A506" s="58" t="s">
        <v>241</v>
      </c>
      <c r="B506" s="59">
        <v>429.83519685009998</v>
      </c>
      <c r="C506" s="60">
        <v>0.28697855183509902</v>
      </c>
      <c r="D506" s="59">
        <v>95.5677598434999</v>
      </c>
      <c r="E506" s="60">
        <v>0.301590935403514</v>
      </c>
      <c r="F506" s="59">
        <v>149.12996962029999</v>
      </c>
      <c r="G506" s="60">
        <v>0.26796662982083602</v>
      </c>
      <c r="H506" s="59">
        <v>95.874709516500005</v>
      </c>
      <c r="I506" s="60">
        <v>0.25970038376957899</v>
      </c>
      <c r="J506" s="59">
        <v>89.262757869800097</v>
      </c>
      <c r="K506" s="61">
        <v>0.349750921597138</v>
      </c>
    </row>
    <row r="507" spans="1:11" customFormat="1" x14ac:dyDescent="0.3">
      <c r="A507" s="58" t="s">
        <v>242</v>
      </c>
      <c r="B507" s="63">
        <v>613.08746172830001</v>
      </c>
      <c r="C507" s="64">
        <v>0.409326535389334</v>
      </c>
      <c r="D507" s="63">
        <v>135.00255575329999</v>
      </c>
      <c r="E507" s="64">
        <v>0.42603852113074397</v>
      </c>
      <c r="F507" s="63">
        <v>219.17130535690001</v>
      </c>
      <c r="G507" s="64">
        <v>0.39382155176089501</v>
      </c>
      <c r="H507" s="63">
        <v>164.2482014066</v>
      </c>
      <c r="I507" s="64">
        <v>0.44490691188395398</v>
      </c>
      <c r="J507" s="63">
        <v>94.665399211499803</v>
      </c>
      <c r="K507" s="64">
        <v>0.37091964675656602</v>
      </c>
    </row>
    <row r="508" spans="1:11" customFormat="1" x14ac:dyDescent="0.3">
      <c r="A508" s="65" t="s">
        <v>1</v>
      </c>
    </row>
    <row r="509" spans="1:11" customFormat="1" x14ac:dyDescent="0.3">
      <c r="A509" s="65" t="s">
        <v>1</v>
      </c>
    </row>
    <row r="510" spans="1:11" customFormat="1" x14ac:dyDescent="0.3">
      <c r="A510" s="53" t="s">
        <v>247</v>
      </c>
    </row>
    <row r="511" spans="1:11" customFormat="1" x14ac:dyDescent="0.3">
      <c r="A511" s="54" t="s">
        <v>1</v>
      </c>
    </row>
    <row r="512" spans="1:11" customFormat="1" x14ac:dyDescent="0.3">
      <c r="A512" s="114" t="s">
        <v>1</v>
      </c>
      <c r="B512" s="113" t="s">
        <v>504</v>
      </c>
      <c r="C512" s="113" t="s">
        <v>1</v>
      </c>
      <c r="D512" s="113" t="s">
        <v>389</v>
      </c>
      <c r="E512" s="113" t="s">
        <v>1</v>
      </c>
      <c r="F512" s="113" t="s">
        <v>390</v>
      </c>
      <c r="G512" s="113" t="s">
        <v>1</v>
      </c>
      <c r="H512" s="113" t="s">
        <v>391</v>
      </c>
      <c r="I512" s="113" t="s">
        <v>1</v>
      </c>
      <c r="J512" s="113" t="s">
        <v>392</v>
      </c>
      <c r="K512" s="113" t="s">
        <v>1</v>
      </c>
    </row>
    <row r="513" spans="1:11" customFormat="1" x14ac:dyDescent="0.3">
      <c r="A513" s="115" t="s">
        <v>1</v>
      </c>
      <c r="B513" s="55" t="s">
        <v>14</v>
      </c>
      <c r="C513" s="55" t="s">
        <v>15</v>
      </c>
      <c r="D513" s="55" t="s">
        <v>14</v>
      </c>
      <c r="E513" s="55" t="s">
        <v>15</v>
      </c>
      <c r="F513" s="55" t="s">
        <v>14</v>
      </c>
      <c r="G513" s="55" t="s">
        <v>15</v>
      </c>
      <c r="H513" s="55" t="s">
        <v>14</v>
      </c>
      <c r="I513" s="55" t="s">
        <v>15</v>
      </c>
      <c r="J513" s="55" t="s">
        <v>14</v>
      </c>
      <c r="K513" s="55" t="s">
        <v>15</v>
      </c>
    </row>
    <row r="514" spans="1:11" customFormat="1" x14ac:dyDescent="0.3">
      <c r="A514" s="56" t="s">
        <v>16</v>
      </c>
      <c r="B514" s="57">
        <v>1497.7955463971</v>
      </c>
      <c r="C514" s="57">
        <v>1497.7955463971</v>
      </c>
      <c r="D514" s="57">
        <v>316.87875405019997</v>
      </c>
      <c r="E514" s="57">
        <v>316.87875405019997</v>
      </c>
      <c r="F514" s="57">
        <v>556.52440649050004</v>
      </c>
      <c r="G514" s="57">
        <v>556.52440649050004</v>
      </c>
      <c r="H514" s="57">
        <v>369.17430819650002</v>
      </c>
      <c r="I514" s="57">
        <v>369.17430819650002</v>
      </c>
      <c r="J514" s="57">
        <v>255.21807765989999</v>
      </c>
      <c r="K514" s="57">
        <v>255.21807765989999</v>
      </c>
    </row>
    <row r="515" spans="1:11" customFormat="1" ht="25.5" customHeight="1" x14ac:dyDescent="0.3">
      <c r="A515" s="66" t="s">
        <v>248</v>
      </c>
      <c r="B515" s="59">
        <v>52.1718380473</v>
      </c>
      <c r="C515" s="60">
        <v>3.4832416328648898E-2</v>
      </c>
      <c r="D515" s="59">
        <v>12.151499641899999</v>
      </c>
      <c r="E515" s="60">
        <v>3.8347473557583299E-2</v>
      </c>
      <c r="F515" s="59">
        <v>20.606162891199901</v>
      </c>
      <c r="G515" s="60">
        <v>3.7026521480242998E-2</v>
      </c>
      <c r="H515" s="59">
        <v>10.5210600341</v>
      </c>
      <c r="I515" s="60">
        <v>2.84988955095433E-2</v>
      </c>
      <c r="J515" s="59">
        <v>8.8931154801000005</v>
      </c>
      <c r="K515" s="60">
        <v>3.4845162856962E-2</v>
      </c>
    </row>
    <row r="516" spans="1:11" customFormat="1" x14ac:dyDescent="0.3">
      <c r="A516" s="58" t="s">
        <v>249</v>
      </c>
      <c r="B516" s="63">
        <v>679.367911568301</v>
      </c>
      <c r="C516" s="64">
        <v>0.45357853627118799</v>
      </c>
      <c r="D516" s="63">
        <v>130.90122515830001</v>
      </c>
      <c r="E516" s="64">
        <v>0.41309561933446198</v>
      </c>
      <c r="F516" s="63">
        <v>246.972004577701</v>
      </c>
      <c r="G516" s="64">
        <v>0.44377569374743298</v>
      </c>
      <c r="H516" s="63">
        <v>194.68636481120001</v>
      </c>
      <c r="I516" s="61">
        <v>0.52735621219766604</v>
      </c>
      <c r="J516" s="63">
        <v>106.8083170211</v>
      </c>
      <c r="K516" s="64">
        <v>0.41849824275939901</v>
      </c>
    </row>
    <row r="517" spans="1:11" customFormat="1" ht="25.5" customHeight="1" x14ac:dyDescent="0.3">
      <c r="A517" s="66" t="s">
        <v>250</v>
      </c>
      <c r="B517" s="59">
        <v>766.25579678149904</v>
      </c>
      <c r="C517" s="60">
        <v>0.51158904740016398</v>
      </c>
      <c r="D517" s="59">
        <v>173.82602925</v>
      </c>
      <c r="E517" s="60">
        <v>0.54855690710795502</v>
      </c>
      <c r="F517" s="59">
        <v>288.94623902159998</v>
      </c>
      <c r="G517" s="60">
        <v>0.51919778477232403</v>
      </c>
      <c r="H517" s="59">
        <v>163.96688335120001</v>
      </c>
      <c r="I517" s="62">
        <v>0.44414489229279103</v>
      </c>
      <c r="J517" s="59">
        <v>139.51664515869999</v>
      </c>
      <c r="K517" s="60">
        <v>0.54665659438363901</v>
      </c>
    </row>
    <row r="518" spans="1:11" customFormat="1" x14ac:dyDescent="0.3">
      <c r="A518" s="65" t="s">
        <v>1</v>
      </c>
    </row>
    <row r="519" spans="1:11" customFormat="1" x14ac:dyDescent="0.3">
      <c r="A519" s="65" t="s">
        <v>1</v>
      </c>
    </row>
    <row r="520" spans="1:11" customFormat="1" x14ac:dyDescent="0.3">
      <c r="A520" s="53" t="s">
        <v>251</v>
      </c>
    </row>
    <row r="521" spans="1:11" customFormat="1" x14ac:dyDescent="0.3">
      <c r="A521" s="54" t="s">
        <v>1</v>
      </c>
    </row>
    <row r="522" spans="1:11" customFormat="1" x14ac:dyDescent="0.3">
      <c r="A522" s="114" t="s">
        <v>1</v>
      </c>
      <c r="B522" s="113" t="s">
        <v>504</v>
      </c>
      <c r="C522" s="113" t="s">
        <v>1</v>
      </c>
      <c r="D522" s="113" t="s">
        <v>389</v>
      </c>
      <c r="E522" s="113" t="s">
        <v>1</v>
      </c>
      <c r="F522" s="113" t="s">
        <v>390</v>
      </c>
      <c r="G522" s="113" t="s">
        <v>1</v>
      </c>
      <c r="H522" s="113" t="s">
        <v>391</v>
      </c>
      <c r="I522" s="113" t="s">
        <v>1</v>
      </c>
      <c r="J522" s="113" t="s">
        <v>392</v>
      </c>
      <c r="K522" s="113" t="s">
        <v>1</v>
      </c>
    </row>
    <row r="523" spans="1:11" customFormat="1" x14ac:dyDescent="0.3">
      <c r="A523" s="115" t="s">
        <v>1</v>
      </c>
      <c r="B523" s="55" t="s">
        <v>14</v>
      </c>
      <c r="C523" s="55" t="s">
        <v>15</v>
      </c>
      <c r="D523" s="55" t="s">
        <v>14</v>
      </c>
      <c r="E523" s="55" t="s">
        <v>15</v>
      </c>
      <c r="F523" s="55" t="s">
        <v>14</v>
      </c>
      <c r="G523" s="55" t="s">
        <v>15</v>
      </c>
      <c r="H523" s="55" t="s">
        <v>14</v>
      </c>
      <c r="I523" s="55" t="s">
        <v>15</v>
      </c>
      <c r="J523" s="55" t="s">
        <v>14</v>
      </c>
      <c r="K523" s="55" t="s">
        <v>15</v>
      </c>
    </row>
    <row r="524" spans="1:11" customFormat="1" x14ac:dyDescent="0.3">
      <c r="A524" s="56" t="s">
        <v>16</v>
      </c>
      <c r="B524" s="57">
        <v>1497.7955463971</v>
      </c>
      <c r="C524" s="57">
        <v>1497.7955463971</v>
      </c>
      <c r="D524" s="57">
        <v>316.87875405019997</v>
      </c>
      <c r="E524" s="57">
        <v>316.87875405019997</v>
      </c>
      <c r="F524" s="57">
        <v>556.52440649050004</v>
      </c>
      <c r="G524" s="57">
        <v>556.52440649050004</v>
      </c>
      <c r="H524" s="57">
        <v>369.17430819650002</v>
      </c>
      <c r="I524" s="57">
        <v>369.17430819650002</v>
      </c>
      <c r="J524" s="57">
        <v>255.21807765989999</v>
      </c>
      <c r="K524" s="57">
        <v>255.21807765989999</v>
      </c>
    </row>
    <row r="525" spans="1:11" customFormat="1" ht="25.5" customHeight="1" x14ac:dyDescent="0.3">
      <c r="A525" s="66" t="s">
        <v>252</v>
      </c>
      <c r="B525" s="59">
        <v>134.75449819529999</v>
      </c>
      <c r="C525" s="60">
        <v>8.9968553130931397E-2</v>
      </c>
      <c r="D525" s="59">
        <v>20.2695264663</v>
      </c>
      <c r="E525" s="60">
        <v>6.3966189614242497E-2</v>
      </c>
      <c r="F525" s="59">
        <v>58.353760594899903</v>
      </c>
      <c r="G525" s="60">
        <v>0.104853911013328</v>
      </c>
      <c r="H525" s="59">
        <v>40.357220577700097</v>
      </c>
      <c r="I525" s="60">
        <v>0.109317522053076</v>
      </c>
      <c r="J525" s="59">
        <v>15.773990556399999</v>
      </c>
      <c r="K525" s="60">
        <v>6.18059296623188E-2</v>
      </c>
    </row>
    <row r="526" spans="1:11" customFormat="1" x14ac:dyDescent="0.3">
      <c r="A526" s="58" t="s">
        <v>253</v>
      </c>
      <c r="B526" s="63">
        <v>313.22555400030001</v>
      </c>
      <c r="C526" s="64">
        <v>0.20912437265136399</v>
      </c>
      <c r="D526" s="63">
        <v>57.612811648300202</v>
      </c>
      <c r="E526" s="64">
        <v>0.18181342520418101</v>
      </c>
      <c r="F526" s="63">
        <v>117.83789909399999</v>
      </c>
      <c r="G526" s="64">
        <v>0.21173896008819801</v>
      </c>
      <c r="H526" s="63">
        <v>69.042149918799893</v>
      </c>
      <c r="I526" s="64">
        <v>0.18701775390624201</v>
      </c>
      <c r="J526" s="63">
        <v>68.732693339199898</v>
      </c>
      <c r="K526" s="61">
        <v>0.26930965850621402</v>
      </c>
    </row>
    <row r="527" spans="1:11" customFormat="1" ht="22.8" x14ac:dyDescent="0.3">
      <c r="A527" s="66" t="s">
        <v>254</v>
      </c>
      <c r="B527" s="59">
        <v>234.03777267570001</v>
      </c>
      <c r="C527" s="60">
        <v>0.156254819450272</v>
      </c>
      <c r="D527" s="59">
        <v>45.921654560399901</v>
      </c>
      <c r="E527" s="60">
        <v>0.144918692002699</v>
      </c>
      <c r="F527" s="59">
        <v>70.534513724599904</v>
      </c>
      <c r="G527" s="60">
        <v>0.12674109688988799</v>
      </c>
      <c r="H527" s="59">
        <v>60.354199916499901</v>
      </c>
      <c r="I527" s="60">
        <v>0.16348429069006401</v>
      </c>
      <c r="J527" s="59">
        <v>57.2274044742001</v>
      </c>
      <c r="K527" s="61">
        <v>0.22422943154701</v>
      </c>
    </row>
    <row r="528" spans="1:11" customFormat="1" x14ac:dyDescent="0.3">
      <c r="A528" s="58" t="s">
        <v>255</v>
      </c>
      <c r="B528" s="63">
        <v>41.1684138691</v>
      </c>
      <c r="C528" s="64">
        <v>2.7486003659263999E-2</v>
      </c>
      <c r="D528" s="63">
        <v>10.5030171134</v>
      </c>
      <c r="E528" s="64">
        <v>3.3145223462145101E-2</v>
      </c>
      <c r="F528" s="63">
        <v>15.518862475800001</v>
      </c>
      <c r="G528" s="64">
        <v>2.78853223592898E-2</v>
      </c>
      <c r="H528" s="63">
        <v>11.284353171299999</v>
      </c>
      <c r="I528" s="64">
        <v>3.0566463918972601E-2</v>
      </c>
      <c r="J528" s="63">
        <v>3.8621811086000002</v>
      </c>
      <c r="K528" s="64">
        <v>1.51328665430459E-2</v>
      </c>
    </row>
    <row r="529" spans="1:11" customFormat="1" x14ac:dyDescent="0.3">
      <c r="A529" s="58" t="s">
        <v>256</v>
      </c>
      <c r="B529" s="59">
        <v>13.528653049100001</v>
      </c>
      <c r="C529" s="60">
        <v>9.0323763357707601E-3</v>
      </c>
      <c r="D529" s="59">
        <v>3.1977507249999899</v>
      </c>
      <c r="E529" s="60">
        <v>1.0091401471786301E-2</v>
      </c>
      <c r="F529" s="59">
        <v>5.0581600276999898</v>
      </c>
      <c r="G529" s="60">
        <v>9.0888377377683696E-3</v>
      </c>
      <c r="H529" s="59">
        <v>2.6559451329999999</v>
      </c>
      <c r="I529" s="60">
        <v>7.1942848514429201E-3</v>
      </c>
      <c r="J529" s="59">
        <v>2.6167971633999998</v>
      </c>
      <c r="K529" s="60">
        <v>1.0253181073196199E-2</v>
      </c>
    </row>
    <row r="530" spans="1:11" customFormat="1" x14ac:dyDescent="0.3">
      <c r="A530" s="58" t="s">
        <v>257</v>
      </c>
      <c r="B530" s="63">
        <v>23.9594438164</v>
      </c>
      <c r="C530" s="64">
        <v>1.5996471530465999E-2</v>
      </c>
      <c r="D530" s="63">
        <v>0</v>
      </c>
      <c r="E530" s="62">
        <v>0</v>
      </c>
      <c r="F530" s="63">
        <v>4.4185443361000001</v>
      </c>
      <c r="G530" s="64">
        <v>7.9395338004379593E-3</v>
      </c>
      <c r="H530" s="63">
        <v>16.925756087100002</v>
      </c>
      <c r="I530" s="61">
        <v>4.5847600202154198E-2</v>
      </c>
      <c r="J530" s="63">
        <v>2.6151433931999999</v>
      </c>
      <c r="K530" s="64">
        <v>1.02467012414571E-2</v>
      </c>
    </row>
    <row r="531" spans="1:11" customFormat="1" x14ac:dyDescent="0.3">
      <c r="A531" s="58" t="s">
        <v>258</v>
      </c>
      <c r="B531" s="59">
        <v>6.1334275183999996</v>
      </c>
      <c r="C531" s="60">
        <v>4.0949697928757802E-3</v>
      </c>
      <c r="D531" s="59">
        <v>1.1193656596999999</v>
      </c>
      <c r="E531" s="60">
        <v>3.5324730528404902E-3</v>
      </c>
      <c r="F531" s="59">
        <v>3.8060788235</v>
      </c>
      <c r="G531" s="60">
        <v>6.8390151071747703E-3</v>
      </c>
      <c r="H531" s="59">
        <v>0</v>
      </c>
      <c r="I531" s="60">
        <v>0</v>
      </c>
      <c r="J531" s="59">
        <v>1.2079830352000001</v>
      </c>
      <c r="K531" s="60">
        <v>4.7331405607158499E-3</v>
      </c>
    </row>
    <row r="532" spans="1:11" customFormat="1" x14ac:dyDescent="0.3">
      <c r="A532" s="58" t="s">
        <v>259</v>
      </c>
      <c r="B532" s="63">
        <v>26.736380890100001</v>
      </c>
      <c r="C532" s="64">
        <v>1.7850487641262899E-2</v>
      </c>
      <c r="D532" s="63">
        <v>3.3109169641</v>
      </c>
      <c r="E532" s="64">
        <v>1.04485293563591E-2</v>
      </c>
      <c r="F532" s="63">
        <v>7.55710979639999</v>
      </c>
      <c r="G532" s="64">
        <v>1.35791165818871E-2</v>
      </c>
      <c r="H532" s="63">
        <v>9.2342854505999998</v>
      </c>
      <c r="I532" s="64">
        <v>2.5013348019019999E-2</v>
      </c>
      <c r="J532" s="63">
        <v>6.6340686789999896</v>
      </c>
      <c r="K532" s="64">
        <v>2.5993725600584099E-2</v>
      </c>
    </row>
    <row r="533" spans="1:11" customFormat="1" x14ac:dyDescent="0.3">
      <c r="A533" s="58" t="s">
        <v>260</v>
      </c>
      <c r="B533" s="59">
        <v>111.5465777383</v>
      </c>
      <c r="C533" s="60">
        <v>7.4473834567489405E-2</v>
      </c>
      <c r="D533" s="59">
        <v>15.503571068699999</v>
      </c>
      <c r="E533" s="60">
        <v>4.8925877391716603E-2</v>
      </c>
      <c r="F533" s="59">
        <v>51.983069405099897</v>
      </c>
      <c r="G533" s="60">
        <v>9.3406630147472899E-2</v>
      </c>
      <c r="H533" s="59">
        <v>28.066470468199899</v>
      </c>
      <c r="I533" s="60">
        <v>7.6024982901196594E-2</v>
      </c>
      <c r="J533" s="59">
        <v>15.9934667963</v>
      </c>
      <c r="K533" s="60">
        <v>6.2665885359471596E-2</v>
      </c>
    </row>
    <row r="534" spans="1:11" customFormat="1" x14ac:dyDescent="0.3">
      <c r="A534" s="58" t="s">
        <v>261</v>
      </c>
      <c r="B534" s="63">
        <v>315.33211386530002</v>
      </c>
      <c r="C534" s="64">
        <v>0.210530812849472</v>
      </c>
      <c r="D534" s="63">
        <v>62.039426348699998</v>
      </c>
      <c r="E534" s="64">
        <v>0.195782852449842</v>
      </c>
      <c r="F534" s="63">
        <v>128.50757051560001</v>
      </c>
      <c r="G534" s="64">
        <v>0.23091093403429</v>
      </c>
      <c r="H534" s="63">
        <v>71.606585995900105</v>
      </c>
      <c r="I534" s="64">
        <v>0.19396416382741899</v>
      </c>
      <c r="J534" s="63">
        <v>53.178531005099998</v>
      </c>
      <c r="K534" s="64">
        <v>0.20836506368473201</v>
      </c>
    </row>
    <row r="535" spans="1:11" customFormat="1" x14ac:dyDescent="0.3">
      <c r="A535" s="58" t="s">
        <v>262</v>
      </c>
      <c r="B535" s="59">
        <v>7.1795805582000201</v>
      </c>
      <c r="C535" s="60">
        <v>4.79343163722863E-3</v>
      </c>
      <c r="D535" s="59">
        <v>4.0685215845999902</v>
      </c>
      <c r="E535" s="60">
        <v>1.2839363739594401E-2</v>
      </c>
      <c r="F535" s="59">
        <v>1.5479450138999999</v>
      </c>
      <c r="G535" s="60">
        <v>2.7814503656030101E-3</v>
      </c>
      <c r="H535" s="59">
        <v>1.5631139597000001</v>
      </c>
      <c r="I535" s="60">
        <v>4.2340810966401401E-3</v>
      </c>
      <c r="J535" s="59">
        <v>0</v>
      </c>
      <c r="K535" s="60">
        <v>0</v>
      </c>
    </row>
    <row r="536" spans="1:11" customFormat="1" x14ac:dyDescent="0.3">
      <c r="A536" s="58" t="s">
        <v>263</v>
      </c>
      <c r="B536" s="63">
        <v>258.78125606420002</v>
      </c>
      <c r="C536" s="64">
        <v>0.172774753327776</v>
      </c>
      <c r="D536" s="63">
        <v>44.762251261000102</v>
      </c>
      <c r="E536" s="64">
        <v>0.14125986892105999</v>
      </c>
      <c r="F536" s="63">
        <v>84.213984799899904</v>
      </c>
      <c r="G536" s="64">
        <v>0.15132127866765499</v>
      </c>
      <c r="H536" s="63">
        <v>83.398585609399902</v>
      </c>
      <c r="I536" s="61">
        <v>0.225905713799048</v>
      </c>
      <c r="J536" s="63">
        <v>46.4064343938999</v>
      </c>
      <c r="K536" s="64">
        <v>0.18183051459129199</v>
      </c>
    </row>
    <row r="537" spans="1:11" customFormat="1" x14ac:dyDescent="0.3">
      <c r="A537" s="58" t="s">
        <v>264</v>
      </c>
      <c r="B537" s="59">
        <v>30.588333878299999</v>
      </c>
      <c r="C537" s="60">
        <v>2.0422235833107701E-2</v>
      </c>
      <c r="D537" s="59">
        <v>6.8394360507999901</v>
      </c>
      <c r="E537" s="60">
        <v>2.15837633901972E-2</v>
      </c>
      <c r="F537" s="59">
        <v>10.263622548100001</v>
      </c>
      <c r="G537" s="60">
        <v>1.8442358373505101E-2</v>
      </c>
      <c r="H537" s="59">
        <v>10.054271379999999</v>
      </c>
      <c r="I537" s="60">
        <v>2.7234482889985999E-2</v>
      </c>
      <c r="J537" s="59">
        <v>3.4310038993999998</v>
      </c>
      <c r="K537" s="60">
        <v>1.3443420351955299E-2</v>
      </c>
    </row>
    <row r="538" spans="1:11" customFormat="1" x14ac:dyDescent="0.3">
      <c r="A538" s="58" t="s">
        <v>265</v>
      </c>
      <c r="B538" s="63">
        <v>13.2498452924</v>
      </c>
      <c r="C538" s="64">
        <v>8.8462309320334696E-3</v>
      </c>
      <c r="D538" s="63">
        <v>1.3165445122999999</v>
      </c>
      <c r="E538" s="64">
        <v>4.1547263597591401E-3</v>
      </c>
      <c r="F538" s="63">
        <v>5.3909727324999999</v>
      </c>
      <c r="G538" s="64">
        <v>9.6868577004484407E-3</v>
      </c>
      <c r="H538" s="63">
        <v>0.61772222940000099</v>
      </c>
      <c r="I538" s="64">
        <v>1.67325357069866E-3</v>
      </c>
      <c r="J538" s="63">
        <v>5.9246058181999901</v>
      </c>
      <c r="K538" s="61">
        <v>2.3213895632013402E-2</v>
      </c>
    </row>
    <row r="539" spans="1:11" customFormat="1" x14ac:dyDescent="0.3">
      <c r="A539" s="58" t="s">
        <v>266</v>
      </c>
      <c r="B539" s="59">
        <v>521.42312923359998</v>
      </c>
      <c r="C539" s="60">
        <v>0.34812703942662099</v>
      </c>
      <c r="D539" s="59">
        <v>119.0786386764</v>
      </c>
      <c r="E539" s="60">
        <v>0.375786123728369</v>
      </c>
      <c r="F539" s="59">
        <v>206.30973691589901</v>
      </c>
      <c r="G539" s="60">
        <v>0.370711031735177</v>
      </c>
      <c r="H539" s="59">
        <v>119.76391953469999</v>
      </c>
      <c r="I539" s="60">
        <v>0.32441022269337699</v>
      </c>
      <c r="J539" s="59">
        <v>76.270834106600006</v>
      </c>
      <c r="K539" s="60">
        <v>0.29884573540373399</v>
      </c>
    </row>
    <row r="540" spans="1:11" customFormat="1" x14ac:dyDescent="0.3">
      <c r="A540" s="58" t="s">
        <v>267</v>
      </c>
      <c r="B540" s="63">
        <v>55.864149548299999</v>
      </c>
      <c r="C540" s="64">
        <v>3.7297580222267E-2</v>
      </c>
      <c r="D540" s="63">
        <v>15.404963196700001</v>
      </c>
      <c r="E540" s="64">
        <v>4.8614692527664802E-2</v>
      </c>
      <c r="F540" s="63">
        <v>26.158739372599999</v>
      </c>
      <c r="G540" s="64">
        <v>4.7003759525228603E-2</v>
      </c>
      <c r="H540" s="63">
        <v>7.3451683847999902</v>
      </c>
      <c r="I540" s="64">
        <v>1.9896206809956001E-2</v>
      </c>
      <c r="J540" s="63">
        <v>6.9552785942000197</v>
      </c>
      <c r="K540" s="64">
        <v>2.72522959892696E-2</v>
      </c>
    </row>
    <row r="541" spans="1:11" customFormat="1" x14ac:dyDescent="0.3">
      <c r="A541" s="58" t="s">
        <v>268</v>
      </c>
      <c r="B541" s="59">
        <v>229.90899626620001</v>
      </c>
      <c r="C541" s="60">
        <v>0.153498250691985</v>
      </c>
      <c r="D541" s="59">
        <v>49.762642521100098</v>
      </c>
      <c r="E541" s="60">
        <v>0.15704000942018501</v>
      </c>
      <c r="F541" s="59">
        <v>89.091248789299897</v>
      </c>
      <c r="G541" s="60">
        <v>0.16008507039452</v>
      </c>
      <c r="H541" s="59">
        <v>50.181488295500102</v>
      </c>
      <c r="I541" s="60">
        <v>0.13592898308836299</v>
      </c>
      <c r="J541" s="59">
        <v>40.873616660299902</v>
      </c>
      <c r="K541" s="60">
        <v>0.16015172998351501</v>
      </c>
    </row>
    <row r="542" spans="1:11" customFormat="1" x14ac:dyDescent="0.3">
      <c r="A542" s="65" t="s">
        <v>1</v>
      </c>
    </row>
    <row r="543" spans="1:11" customFormat="1" x14ac:dyDescent="0.3">
      <c r="A543" s="65" t="s">
        <v>1</v>
      </c>
    </row>
    <row r="544" spans="1:11" customFormat="1" x14ac:dyDescent="0.3">
      <c r="A544" s="53" t="s">
        <v>405</v>
      </c>
    </row>
    <row r="545" spans="1:11" customFormat="1" x14ac:dyDescent="0.3">
      <c r="A545" s="54" t="s">
        <v>1</v>
      </c>
    </row>
    <row r="546" spans="1:11" customFormat="1" x14ac:dyDescent="0.3">
      <c r="A546" s="114" t="s">
        <v>1</v>
      </c>
      <c r="B546" s="113" t="s">
        <v>504</v>
      </c>
      <c r="C546" s="113" t="s">
        <v>1</v>
      </c>
      <c r="D546" s="113" t="s">
        <v>389</v>
      </c>
      <c r="E546" s="113" t="s">
        <v>1</v>
      </c>
      <c r="F546" s="113" t="s">
        <v>390</v>
      </c>
      <c r="G546" s="113" t="s">
        <v>1</v>
      </c>
      <c r="H546" s="113" t="s">
        <v>391</v>
      </c>
      <c r="I546" s="113" t="s">
        <v>1</v>
      </c>
      <c r="J546" s="113" t="s">
        <v>392</v>
      </c>
      <c r="K546" s="113" t="s">
        <v>1</v>
      </c>
    </row>
    <row r="547" spans="1:11" customFormat="1" x14ac:dyDescent="0.3">
      <c r="A547" s="115" t="s">
        <v>1</v>
      </c>
      <c r="B547" s="55" t="s">
        <v>14</v>
      </c>
      <c r="C547" s="55" t="s">
        <v>15</v>
      </c>
      <c r="D547" s="55" t="s">
        <v>14</v>
      </c>
      <c r="E547" s="55" t="s">
        <v>15</v>
      </c>
      <c r="F547" s="55" t="s">
        <v>14</v>
      </c>
      <c r="G547" s="55" t="s">
        <v>15</v>
      </c>
      <c r="H547" s="55" t="s">
        <v>14</v>
      </c>
      <c r="I547" s="55" t="s">
        <v>15</v>
      </c>
      <c r="J547" s="55" t="s">
        <v>14</v>
      </c>
      <c r="K547" s="55" t="s">
        <v>15</v>
      </c>
    </row>
    <row r="548" spans="1:11" customFormat="1" x14ac:dyDescent="0.3">
      <c r="A548" s="56" t="s">
        <v>16</v>
      </c>
      <c r="B548" s="57">
        <v>1267.8865501309001</v>
      </c>
      <c r="C548" s="57">
        <v>1267.8865501309001</v>
      </c>
      <c r="D548" s="57">
        <v>267.11611152910001</v>
      </c>
      <c r="E548" s="57">
        <v>267.11611152910001</v>
      </c>
      <c r="F548" s="57">
        <v>467.4331577012</v>
      </c>
      <c r="G548" s="57">
        <v>467.4331577012</v>
      </c>
      <c r="H548" s="57">
        <v>318.99281990100002</v>
      </c>
      <c r="I548" s="57">
        <v>318.99281990100002</v>
      </c>
      <c r="J548" s="57">
        <v>214.34446099959999</v>
      </c>
      <c r="K548" s="57">
        <v>214.34446099959999</v>
      </c>
    </row>
    <row r="549" spans="1:11" customFormat="1" ht="25.5" customHeight="1" x14ac:dyDescent="0.3">
      <c r="A549" s="66" t="s">
        <v>252</v>
      </c>
      <c r="B549" s="59">
        <v>45.4551706098</v>
      </c>
      <c r="C549" s="60">
        <v>3.5851134003359403E-2</v>
      </c>
      <c r="D549" s="59">
        <v>6.4920880928000102</v>
      </c>
      <c r="E549" s="60">
        <v>2.4304367324143001E-2</v>
      </c>
      <c r="F549" s="59">
        <v>21.030727192899999</v>
      </c>
      <c r="G549" s="60">
        <v>4.4991945578545398E-2</v>
      </c>
      <c r="H549" s="59">
        <v>11.3324771681</v>
      </c>
      <c r="I549" s="60">
        <v>3.5525806416636801E-2</v>
      </c>
      <c r="J549" s="59">
        <v>6.5998781559999804</v>
      </c>
      <c r="K549" s="60">
        <v>3.079099000376E-2</v>
      </c>
    </row>
    <row r="550" spans="1:11" customFormat="1" x14ac:dyDescent="0.3">
      <c r="A550" s="58" t="s">
        <v>253</v>
      </c>
      <c r="B550" s="63">
        <v>172.65876946060001</v>
      </c>
      <c r="C550" s="64">
        <v>0.136178406059102</v>
      </c>
      <c r="D550" s="63">
        <v>29.813842465099999</v>
      </c>
      <c r="E550" s="64">
        <v>0.111613793321681</v>
      </c>
      <c r="F550" s="63">
        <v>59.1661556468</v>
      </c>
      <c r="G550" s="64">
        <v>0.12657671941326201</v>
      </c>
      <c r="H550" s="63">
        <v>48.0739324283999</v>
      </c>
      <c r="I550" s="64">
        <v>0.150705374632946</v>
      </c>
      <c r="J550" s="63">
        <v>35.604838920299997</v>
      </c>
      <c r="K550" s="64">
        <v>0.166110375580764</v>
      </c>
    </row>
    <row r="551" spans="1:11" customFormat="1" ht="22.8" x14ac:dyDescent="0.3">
      <c r="A551" s="66" t="s">
        <v>254</v>
      </c>
      <c r="B551" s="59">
        <v>148.70132370330001</v>
      </c>
      <c r="C551" s="60">
        <v>0.117282830776892</v>
      </c>
      <c r="D551" s="59">
        <v>28.668421044900001</v>
      </c>
      <c r="E551" s="60">
        <v>0.107325690243049</v>
      </c>
      <c r="F551" s="59">
        <v>50.597715098000002</v>
      </c>
      <c r="G551" s="60">
        <v>0.10824588342606201</v>
      </c>
      <c r="H551" s="59">
        <v>34.237225202600101</v>
      </c>
      <c r="I551" s="60">
        <v>0.10732914055315</v>
      </c>
      <c r="J551" s="59">
        <v>35.197962357800002</v>
      </c>
      <c r="K551" s="61">
        <v>0.16421213869326801</v>
      </c>
    </row>
    <row r="552" spans="1:11" customFormat="1" x14ac:dyDescent="0.3">
      <c r="A552" s="58" t="s">
        <v>255</v>
      </c>
      <c r="B552" s="63">
        <v>22.3983767386</v>
      </c>
      <c r="C552" s="64">
        <v>1.76659155634134E-2</v>
      </c>
      <c r="D552" s="63">
        <v>4.1954447428000003</v>
      </c>
      <c r="E552" s="64">
        <v>1.5706445855262201E-2</v>
      </c>
      <c r="F552" s="63">
        <v>6.92071936750001</v>
      </c>
      <c r="G552" s="64">
        <v>1.4805794697012001E-2</v>
      </c>
      <c r="H552" s="63">
        <v>10.015585271599999</v>
      </c>
      <c r="I552" s="64">
        <v>3.1397525733363997E-2</v>
      </c>
      <c r="J552" s="63">
        <v>1.2666273566999999</v>
      </c>
      <c r="K552" s="64">
        <v>5.9093076200479201E-3</v>
      </c>
    </row>
    <row r="553" spans="1:11" customFormat="1" x14ac:dyDescent="0.3">
      <c r="A553" s="58" t="s">
        <v>256</v>
      </c>
      <c r="B553" s="59">
        <v>8.5049364161000103</v>
      </c>
      <c r="C553" s="60">
        <v>6.7079632757535996E-3</v>
      </c>
      <c r="D553" s="59">
        <v>2.8954959355000001</v>
      </c>
      <c r="E553" s="60">
        <v>1.08398400939756E-2</v>
      </c>
      <c r="F553" s="59">
        <v>5.0581600276999996</v>
      </c>
      <c r="G553" s="60">
        <v>1.08211408291522E-2</v>
      </c>
      <c r="H553" s="59">
        <v>0</v>
      </c>
      <c r="I553" s="60">
        <v>0</v>
      </c>
      <c r="J553" s="59">
        <v>0.55128045290000105</v>
      </c>
      <c r="K553" s="60">
        <v>2.5719370135766102E-3</v>
      </c>
    </row>
    <row r="554" spans="1:11" customFormat="1" x14ac:dyDescent="0.3">
      <c r="A554" s="58" t="s">
        <v>257</v>
      </c>
      <c r="B554" s="63">
        <v>15.725712596999999</v>
      </c>
      <c r="C554" s="64">
        <v>1.24030912666251E-2</v>
      </c>
      <c r="D554" s="63">
        <v>0</v>
      </c>
      <c r="E554" s="62">
        <v>0</v>
      </c>
      <c r="F554" s="63">
        <v>2.1246614349000001</v>
      </c>
      <c r="G554" s="64">
        <v>4.5453802322216897E-3</v>
      </c>
      <c r="H554" s="63">
        <v>12.174703752899999</v>
      </c>
      <c r="I554" s="61">
        <v>3.8166074573961997E-2</v>
      </c>
      <c r="J554" s="63">
        <v>1.4263474091999999</v>
      </c>
      <c r="K554" s="64">
        <v>6.6544635795494703E-3</v>
      </c>
    </row>
    <row r="555" spans="1:11" customFormat="1" x14ac:dyDescent="0.3">
      <c r="A555" s="58" t="s">
        <v>258</v>
      </c>
      <c r="B555" s="59">
        <v>6.1334275183999996</v>
      </c>
      <c r="C555" s="60">
        <v>4.8375207685315098E-3</v>
      </c>
      <c r="D555" s="59">
        <v>1.1193656596999999</v>
      </c>
      <c r="E555" s="60">
        <v>4.1905583803695601E-3</v>
      </c>
      <c r="F555" s="59">
        <v>3.8060788234999898</v>
      </c>
      <c r="G555" s="60">
        <v>8.1425092781564797E-3</v>
      </c>
      <c r="H555" s="59">
        <v>0</v>
      </c>
      <c r="I555" s="60">
        <v>0</v>
      </c>
      <c r="J555" s="59">
        <v>1.2079830352000001</v>
      </c>
      <c r="K555" s="60">
        <v>5.6357091271057097E-3</v>
      </c>
    </row>
    <row r="556" spans="1:11" customFormat="1" x14ac:dyDescent="0.3">
      <c r="A556" s="58" t="s">
        <v>259</v>
      </c>
      <c r="B556" s="63">
        <v>12.7774487811</v>
      </c>
      <c r="C556" s="64">
        <v>1.00777540228507E-2</v>
      </c>
      <c r="D556" s="63">
        <v>3.0086621746</v>
      </c>
      <c r="E556" s="64">
        <v>1.12634994474013E-2</v>
      </c>
      <c r="F556" s="63">
        <v>2.6779317770000102</v>
      </c>
      <c r="G556" s="64">
        <v>5.7290154386348199E-3</v>
      </c>
      <c r="H556" s="63">
        <v>6.6738865171999997</v>
      </c>
      <c r="I556" s="64">
        <v>2.0921745258314101E-2</v>
      </c>
      <c r="J556" s="63">
        <v>0.41696831229999998</v>
      </c>
      <c r="K556" s="64">
        <v>1.9453188123241399E-3</v>
      </c>
    </row>
    <row r="557" spans="1:11" customFormat="1" x14ac:dyDescent="0.3">
      <c r="A557" s="58" t="s">
        <v>260</v>
      </c>
      <c r="B557" s="59">
        <v>33.631145749700003</v>
      </c>
      <c r="C557" s="60">
        <v>2.6525358870813701E-2</v>
      </c>
      <c r="D557" s="59">
        <v>7.5474549365999897</v>
      </c>
      <c r="E557" s="60">
        <v>2.8255333957187299E-2</v>
      </c>
      <c r="F557" s="59">
        <v>14.272338125699999</v>
      </c>
      <c r="G557" s="60">
        <v>3.05334311239071E-2</v>
      </c>
      <c r="H557" s="59">
        <v>6.4324115799000099</v>
      </c>
      <c r="I557" s="60">
        <v>2.01647534947536E-2</v>
      </c>
      <c r="J557" s="59">
        <v>5.3789411075000002</v>
      </c>
      <c r="K557" s="60">
        <v>2.50948453830586E-2</v>
      </c>
    </row>
    <row r="558" spans="1:11" customFormat="1" x14ac:dyDescent="0.3">
      <c r="A558" s="58" t="s">
        <v>261</v>
      </c>
      <c r="B558" s="63">
        <v>172.36966521650001</v>
      </c>
      <c r="C558" s="64">
        <v>0.13595038546524901</v>
      </c>
      <c r="D558" s="63">
        <v>33.5781686515</v>
      </c>
      <c r="E558" s="64">
        <v>0.12570626481226699</v>
      </c>
      <c r="F558" s="63">
        <v>63.108246797500101</v>
      </c>
      <c r="G558" s="64">
        <v>0.13501020575404099</v>
      </c>
      <c r="H558" s="63">
        <v>44.310623989</v>
      </c>
      <c r="I558" s="64">
        <v>0.13890790395455299</v>
      </c>
      <c r="J558" s="63">
        <v>31.372625778500002</v>
      </c>
      <c r="K558" s="64">
        <v>0.14636546068040701</v>
      </c>
    </row>
    <row r="559" spans="1:11" customFormat="1" x14ac:dyDescent="0.3">
      <c r="A559" s="58" t="s">
        <v>262</v>
      </c>
      <c r="B559" s="59">
        <v>0.41380770030000003</v>
      </c>
      <c r="C559" s="60">
        <v>3.2637596814736897E-4</v>
      </c>
      <c r="D559" s="59">
        <v>0.41380770029999903</v>
      </c>
      <c r="E559" s="60">
        <v>1.5491678803317701E-3</v>
      </c>
      <c r="F559" s="59">
        <v>0</v>
      </c>
      <c r="G559" s="60">
        <v>0</v>
      </c>
      <c r="H559" s="59">
        <v>0</v>
      </c>
      <c r="I559" s="60">
        <v>0</v>
      </c>
      <c r="J559" s="59">
        <v>0</v>
      </c>
      <c r="K559" s="60">
        <v>0</v>
      </c>
    </row>
    <row r="560" spans="1:11" customFormat="1" x14ac:dyDescent="0.3">
      <c r="A560" s="58" t="s">
        <v>263</v>
      </c>
      <c r="B560" s="63">
        <v>153.5350163066</v>
      </c>
      <c r="C560" s="64">
        <v>0.121095232290893</v>
      </c>
      <c r="D560" s="63">
        <v>31.3804971058</v>
      </c>
      <c r="E560" s="64">
        <v>0.117478863128709</v>
      </c>
      <c r="F560" s="63">
        <v>50.091936744599899</v>
      </c>
      <c r="G560" s="64">
        <v>0.10716384988807399</v>
      </c>
      <c r="H560" s="63">
        <v>45.365128344899901</v>
      </c>
      <c r="I560" s="64">
        <v>0.142213634648514</v>
      </c>
      <c r="J560" s="63">
        <v>26.697454111300001</v>
      </c>
      <c r="K560" s="64">
        <v>0.124553972548653</v>
      </c>
    </row>
    <row r="561" spans="1:11" customFormat="1" x14ac:dyDescent="0.3">
      <c r="A561" s="58" t="s">
        <v>264</v>
      </c>
      <c r="B561" s="59">
        <v>18.824546772000001</v>
      </c>
      <c r="C561" s="60">
        <v>1.48471854757482E-2</v>
      </c>
      <c r="D561" s="59">
        <v>4.0936358547999996</v>
      </c>
      <c r="E561" s="60">
        <v>1.5325304907165899E-2</v>
      </c>
      <c r="F561" s="59">
        <v>5.5743507724999999</v>
      </c>
      <c r="G561" s="60">
        <v>1.19254500470489E-2</v>
      </c>
      <c r="H561" s="59">
        <v>8.5173908433999905</v>
      </c>
      <c r="I561" s="60">
        <v>2.6700885763019301E-2</v>
      </c>
      <c r="J561" s="59">
        <v>0.63916930129999805</v>
      </c>
      <c r="K561" s="60">
        <v>2.98197256098534E-3</v>
      </c>
    </row>
    <row r="562" spans="1:11" customFormat="1" x14ac:dyDescent="0.3">
      <c r="A562" s="58" t="s">
        <v>269</v>
      </c>
      <c r="B562" s="63">
        <v>5.6375725469000004</v>
      </c>
      <c r="C562" s="64">
        <v>4.4464329606761404E-3</v>
      </c>
      <c r="D562" s="63">
        <v>0</v>
      </c>
      <c r="E562" s="64">
        <v>0</v>
      </c>
      <c r="F562" s="63">
        <v>0.97957897000000005</v>
      </c>
      <c r="G562" s="64">
        <v>2.09565571860048E-3</v>
      </c>
      <c r="H562" s="63">
        <v>0</v>
      </c>
      <c r="I562" s="64">
        <v>0</v>
      </c>
      <c r="J562" s="63">
        <v>4.6579935769</v>
      </c>
      <c r="K562" s="61">
        <v>2.1731345681513501E-2</v>
      </c>
    </row>
    <row r="563" spans="1:11" customFormat="1" x14ac:dyDescent="0.3">
      <c r="A563" s="58" t="s">
        <v>266</v>
      </c>
      <c r="B563" s="59">
        <v>405.73672889229999</v>
      </c>
      <c r="C563" s="60">
        <v>0.32001027919289099</v>
      </c>
      <c r="D563" s="59">
        <v>102.1555051764</v>
      </c>
      <c r="E563" s="61">
        <v>0.38243857546298199</v>
      </c>
      <c r="F563" s="59">
        <v>156.68591664409999</v>
      </c>
      <c r="G563" s="60">
        <v>0.33520496794593901</v>
      </c>
      <c r="H563" s="59">
        <v>89.060824238999899</v>
      </c>
      <c r="I563" s="60">
        <v>0.27919382093502998</v>
      </c>
      <c r="J563" s="59">
        <v>57.8344828327998</v>
      </c>
      <c r="K563" s="60">
        <v>0.269820281630268</v>
      </c>
    </row>
    <row r="564" spans="1:11" customFormat="1" x14ac:dyDescent="0.3">
      <c r="A564" s="58" t="s">
        <v>270</v>
      </c>
      <c r="B564" s="63">
        <v>45.382901121700002</v>
      </c>
      <c r="C564" s="64">
        <v>3.5794134039054598E-2</v>
      </c>
      <c r="D564" s="63">
        <v>11.753721988300001</v>
      </c>
      <c r="E564" s="64">
        <v>4.4002295185475999E-2</v>
      </c>
      <c r="F564" s="63">
        <v>25.338640278500101</v>
      </c>
      <c r="G564" s="64">
        <v>5.4208050629342301E-2</v>
      </c>
      <c r="H564" s="63">
        <v>2.7986305640000002</v>
      </c>
      <c r="I564" s="62">
        <v>8.7733340357584195E-3</v>
      </c>
      <c r="J564" s="63">
        <v>5.4919082908999801</v>
      </c>
      <c r="K564" s="64">
        <v>2.56218810847193E-2</v>
      </c>
    </row>
    <row r="565" spans="1:11" customFormat="1" x14ac:dyDescent="0.3">
      <c r="A565" s="58" t="s">
        <v>268</v>
      </c>
      <c r="B565" s="59">
        <v>0</v>
      </c>
      <c r="C565" s="60">
        <v>0</v>
      </c>
      <c r="D565" s="59">
        <v>0</v>
      </c>
      <c r="E565" s="60">
        <v>0</v>
      </c>
      <c r="F565" s="59">
        <v>0</v>
      </c>
      <c r="G565" s="60">
        <v>0</v>
      </c>
      <c r="H565" s="59">
        <v>0</v>
      </c>
      <c r="I565" s="60">
        <v>0</v>
      </c>
      <c r="J565" s="59">
        <v>0</v>
      </c>
      <c r="K565" s="60">
        <v>0</v>
      </c>
    </row>
    <row r="566" spans="1:11" customFormat="1" x14ac:dyDescent="0.3">
      <c r="A566" s="65" t="s">
        <v>1</v>
      </c>
    </row>
    <row r="567" spans="1:11" customFormat="1" x14ac:dyDescent="0.3">
      <c r="A567" s="65" t="s">
        <v>1</v>
      </c>
    </row>
    <row r="568" spans="1:11" customFormat="1" x14ac:dyDescent="0.3">
      <c r="A568" s="53" t="s">
        <v>271</v>
      </c>
    </row>
    <row r="569" spans="1:11" customFormat="1" x14ac:dyDescent="0.3">
      <c r="A569" s="54" t="s">
        <v>1</v>
      </c>
    </row>
    <row r="570" spans="1:11" customFormat="1" x14ac:dyDescent="0.3">
      <c r="A570" s="114" t="s">
        <v>1</v>
      </c>
      <c r="B570" s="113" t="s">
        <v>504</v>
      </c>
      <c r="C570" s="113" t="s">
        <v>1</v>
      </c>
      <c r="D570" s="113" t="s">
        <v>389</v>
      </c>
      <c r="E570" s="113" t="s">
        <v>1</v>
      </c>
      <c r="F570" s="113" t="s">
        <v>390</v>
      </c>
      <c r="G570" s="113" t="s">
        <v>1</v>
      </c>
      <c r="H570" s="113" t="s">
        <v>391</v>
      </c>
      <c r="I570" s="113" t="s">
        <v>1</v>
      </c>
      <c r="J570" s="113" t="s">
        <v>392</v>
      </c>
      <c r="K570" s="113" t="s">
        <v>1</v>
      </c>
    </row>
    <row r="571" spans="1:11" customFormat="1" x14ac:dyDescent="0.3">
      <c r="A571" s="115" t="s">
        <v>1</v>
      </c>
      <c r="B571" s="55" t="s">
        <v>14</v>
      </c>
      <c r="C571" s="55" t="s">
        <v>15</v>
      </c>
      <c r="D571" s="55" t="s">
        <v>14</v>
      </c>
      <c r="E571" s="55" t="s">
        <v>15</v>
      </c>
      <c r="F571" s="55" t="s">
        <v>14</v>
      </c>
      <c r="G571" s="55" t="s">
        <v>15</v>
      </c>
      <c r="H571" s="55" t="s">
        <v>14</v>
      </c>
      <c r="I571" s="55" t="s">
        <v>15</v>
      </c>
      <c r="J571" s="55" t="s">
        <v>14</v>
      </c>
      <c r="K571" s="55" t="s">
        <v>15</v>
      </c>
    </row>
    <row r="572" spans="1:11" customFormat="1" x14ac:dyDescent="0.3">
      <c r="A572" s="56" t="s">
        <v>16</v>
      </c>
      <c r="B572" s="57">
        <v>1497.7955463971</v>
      </c>
      <c r="C572" s="57">
        <v>1497.7955463971</v>
      </c>
      <c r="D572" s="57">
        <v>316.87875405019997</v>
      </c>
      <c r="E572" s="57">
        <v>316.87875405019997</v>
      </c>
      <c r="F572" s="57">
        <v>556.52440649050004</v>
      </c>
      <c r="G572" s="57">
        <v>556.52440649050004</v>
      </c>
      <c r="H572" s="57">
        <v>369.17430819650002</v>
      </c>
      <c r="I572" s="57">
        <v>369.17430819650002</v>
      </c>
      <c r="J572" s="57">
        <v>255.21807765989999</v>
      </c>
      <c r="K572" s="57">
        <v>255.21807765989999</v>
      </c>
    </row>
    <row r="573" spans="1:11" customFormat="1" ht="25.5" customHeight="1" x14ac:dyDescent="0.3">
      <c r="A573" s="66" t="s">
        <v>252</v>
      </c>
      <c r="B573" s="59">
        <v>134.26651186839999</v>
      </c>
      <c r="C573" s="60">
        <v>8.9642750101222995E-2</v>
      </c>
      <c r="D573" s="59">
        <v>29.028826978400001</v>
      </c>
      <c r="E573" s="60">
        <v>9.1608625088828902E-2</v>
      </c>
      <c r="F573" s="59">
        <v>38.490364303200003</v>
      </c>
      <c r="G573" s="60">
        <v>6.9162041869689397E-2</v>
      </c>
      <c r="H573" s="59">
        <v>49.894685822899902</v>
      </c>
      <c r="I573" s="61">
        <v>0.13515210759558799</v>
      </c>
      <c r="J573" s="59">
        <v>16.852634763899999</v>
      </c>
      <c r="K573" s="60">
        <v>6.6032292533593898E-2</v>
      </c>
    </row>
    <row r="574" spans="1:11" customFormat="1" x14ac:dyDescent="0.3">
      <c r="A574" s="58" t="s">
        <v>253</v>
      </c>
      <c r="B574" s="63">
        <v>489.6634378215</v>
      </c>
      <c r="C574" s="64">
        <v>0.326922749235949</v>
      </c>
      <c r="D574" s="63">
        <v>81.712051981499997</v>
      </c>
      <c r="E574" s="62">
        <v>0.25786535366317198</v>
      </c>
      <c r="F574" s="63">
        <v>175.53591297759999</v>
      </c>
      <c r="G574" s="64">
        <v>0.31541458187709598</v>
      </c>
      <c r="H574" s="63">
        <v>138.5285808898</v>
      </c>
      <c r="I574" s="64">
        <v>0.37523895302071097</v>
      </c>
      <c r="J574" s="63">
        <v>93.886891972600097</v>
      </c>
      <c r="K574" s="64">
        <v>0.36786928588072998</v>
      </c>
    </row>
    <row r="575" spans="1:11" customFormat="1" ht="22.8" x14ac:dyDescent="0.3">
      <c r="A575" s="66" t="s">
        <v>254</v>
      </c>
      <c r="B575" s="59">
        <v>57.594289351100002</v>
      </c>
      <c r="C575" s="60">
        <v>3.8452704369191897E-2</v>
      </c>
      <c r="D575" s="59">
        <v>12.482600872000001</v>
      </c>
      <c r="E575" s="60">
        <v>3.9392356579458498E-2</v>
      </c>
      <c r="F575" s="59">
        <v>15.276176550500001</v>
      </c>
      <c r="G575" s="60">
        <v>2.7449248177331801E-2</v>
      </c>
      <c r="H575" s="59">
        <v>13.5207369339</v>
      </c>
      <c r="I575" s="60">
        <v>3.66242629395091E-2</v>
      </c>
      <c r="J575" s="59">
        <v>16.314774994699999</v>
      </c>
      <c r="K575" s="61">
        <v>6.39248408431351E-2</v>
      </c>
    </row>
    <row r="576" spans="1:11" customFormat="1" x14ac:dyDescent="0.3">
      <c r="A576" s="58" t="s">
        <v>255</v>
      </c>
      <c r="B576" s="63">
        <v>18.586778066600001</v>
      </c>
      <c r="C576" s="64">
        <v>1.2409422708800201E-2</v>
      </c>
      <c r="D576" s="63">
        <v>4.2164906942</v>
      </c>
      <c r="E576" s="64">
        <v>1.3306321866981399E-2</v>
      </c>
      <c r="F576" s="63">
        <v>7.1712015741999897</v>
      </c>
      <c r="G576" s="64">
        <v>1.2885691068649299E-2</v>
      </c>
      <c r="H576" s="63">
        <v>4.15875693</v>
      </c>
      <c r="I576" s="64">
        <v>1.12650226130753E-2</v>
      </c>
      <c r="J576" s="63">
        <v>3.0403288682</v>
      </c>
      <c r="K576" s="64">
        <v>1.19126705132992E-2</v>
      </c>
    </row>
    <row r="577" spans="1:11" customFormat="1" x14ac:dyDescent="0.3">
      <c r="A577" s="58" t="s">
        <v>256</v>
      </c>
      <c r="B577" s="59">
        <v>15.077300085599999</v>
      </c>
      <c r="C577" s="60">
        <v>1.00663272246122E-2</v>
      </c>
      <c r="D577" s="59">
        <v>2.7028565540999998</v>
      </c>
      <c r="E577" s="60">
        <v>8.5296237742458793E-3</v>
      </c>
      <c r="F577" s="59">
        <v>7.7109302229000001</v>
      </c>
      <c r="G577" s="60">
        <v>1.3855511336018299E-2</v>
      </c>
      <c r="H577" s="59">
        <v>2.9217831015000102</v>
      </c>
      <c r="I577" s="60">
        <v>7.9143727952618696E-3</v>
      </c>
      <c r="J577" s="59">
        <v>1.7417302071</v>
      </c>
      <c r="K577" s="60">
        <v>6.8244781994675398E-3</v>
      </c>
    </row>
    <row r="578" spans="1:11" customFormat="1" x14ac:dyDescent="0.3">
      <c r="A578" s="58" t="s">
        <v>257</v>
      </c>
      <c r="B578" s="63">
        <v>46.980634847200001</v>
      </c>
      <c r="C578" s="64">
        <v>3.1366520591018202E-2</v>
      </c>
      <c r="D578" s="63">
        <v>3.9846895413999901</v>
      </c>
      <c r="E578" s="62">
        <v>1.25748081575982E-2</v>
      </c>
      <c r="F578" s="63">
        <v>13.8890334301</v>
      </c>
      <c r="G578" s="64">
        <v>2.49567373292497E-2</v>
      </c>
      <c r="H578" s="63">
        <v>22.5856699755</v>
      </c>
      <c r="I578" s="61">
        <v>6.1178878036871297E-2</v>
      </c>
      <c r="J578" s="63">
        <v>6.5212419002000104</v>
      </c>
      <c r="K578" s="64">
        <v>2.5551645714102299E-2</v>
      </c>
    </row>
    <row r="579" spans="1:11" customFormat="1" x14ac:dyDescent="0.3">
      <c r="A579" s="58" t="s">
        <v>258</v>
      </c>
      <c r="B579" s="59">
        <v>10.6296842838</v>
      </c>
      <c r="C579" s="60">
        <v>7.0968860265136803E-3</v>
      </c>
      <c r="D579" s="59">
        <v>6.9375653769000101</v>
      </c>
      <c r="E579" s="61">
        <v>2.18934380681166E-2</v>
      </c>
      <c r="F579" s="59">
        <v>2.1246614349000099</v>
      </c>
      <c r="G579" s="60">
        <v>3.8177327177766301E-3</v>
      </c>
      <c r="H579" s="59">
        <v>0</v>
      </c>
      <c r="I579" s="60">
        <v>0</v>
      </c>
      <c r="J579" s="59">
        <v>1.5674574720000001</v>
      </c>
      <c r="K579" s="60">
        <v>6.1416396768287397E-3</v>
      </c>
    </row>
    <row r="580" spans="1:11" customFormat="1" x14ac:dyDescent="0.3">
      <c r="A580" s="58" t="s">
        <v>259</v>
      </c>
      <c r="B580" s="63">
        <v>26.3667731892</v>
      </c>
      <c r="C580" s="64">
        <v>1.7603719848563099E-2</v>
      </c>
      <c r="D580" s="63">
        <v>6.0940938366999999</v>
      </c>
      <c r="E580" s="64">
        <v>1.92316264779764E-2</v>
      </c>
      <c r="F580" s="63">
        <v>12.5651174041</v>
      </c>
      <c r="G580" s="64">
        <v>2.2577837121891799E-2</v>
      </c>
      <c r="H580" s="63">
        <v>3.11259910630001</v>
      </c>
      <c r="I580" s="64">
        <v>8.4312451792914606E-3</v>
      </c>
      <c r="J580" s="63">
        <v>4.5949628420999904</v>
      </c>
      <c r="K580" s="64">
        <v>1.80040649323563E-2</v>
      </c>
    </row>
    <row r="581" spans="1:11" customFormat="1" x14ac:dyDescent="0.3">
      <c r="A581" s="58" t="s">
        <v>260</v>
      </c>
      <c r="B581" s="59">
        <v>216.57330427829999</v>
      </c>
      <c r="C581" s="60">
        <v>0.14459470439691199</v>
      </c>
      <c r="D581" s="59">
        <v>41.911136572500098</v>
      </c>
      <c r="E581" s="60">
        <v>0.13226237492040999</v>
      </c>
      <c r="F581" s="59">
        <v>93.721952057899998</v>
      </c>
      <c r="G581" s="60">
        <v>0.16840582544963301</v>
      </c>
      <c r="H581" s="59">
        <v>51.343505028200099</v>
      </c>
      <c r="I581" s="60">
        <v>0.139076593057151</v>
      </c>
      <c r="J581" s="59">
        <v>29.596710619700001</v>
      </c>
      <c r="K581" s="60">
        <v>0.115966356658873</v>
      </c>
    </row>
    <row r="582" spans="1:11" customFormat="1" x14ac:dyDescent="0.3">
      <c r="A582" s="58" t="s">
        <v>261</v>
      </c>
      <c r="B582" s="63">
        <v>125.9242879243</v>
      </c>
      <c r="C582" s="64">
        <v>8.4073082088678197E-2</v>
      </c>
      <c r="D582" s="63">
        <v>27.8291128941</v>
      </c>
      <c r="E582" s="64">
        <v>8.7822589991916306E-2</v>
      </c>
      <c r="F582" s="63">
        <v>51.024095201999998</v>
      </c>
      <c r="G582" s="64">
        <v>9.1683481635177796E-2</v>
      </c>
      <c r="H582" s="63">
        <v>28.861349202900001</v>
      </c>
      <c r="I582" s="64">
        <v>7.81781087202255E-2</v>
      </c>
      <c r="J582" s="63">
        <v>18.209730625300001</v>
      </c>
      <c r="K582" s="64">
        <v>7.1349689615506098E-2</v>
      </c>
    </row>
    <row r="583" spans="1:11" customFormat="1" x14ac:dyDescent="0.3">
      <c r="A583" s="58" t="s">
        <v>262</v>
      </c>
      <c r="B583" s="59">
        <v>18.498027017199998</v>
      </c>
      <c r="C583" s="60">
        <v>1.23501682600782E-2</v>
      </c>
      <c r="D583" s="59">
        <v>0.43838817829999999</v>
      </c>
      <c r="E583" s="62">
        <v>1.38345715102929E-3</v>
      </c>
      <c r="F583" s="59">
        <v>2.1370328959999898</v>
      </c>
      <c r="G583" s="60">
        <v>3.8399625803948998E-3</v>
      </c>
      <c r="H583" s="59">
        <v>14.3798086553</v>
      </c>
      <c r="I583" s="61">
        <v>3.8951271353493203E-2</v>
      </c>
      <c r="J583" s="59">
        <v>1.5427972876</v>
      </c>
      <c r="K583" s="60">
        <v>6.0450157047884003E-3</v>
      </c>
    </row>
    <row r="584" spans="1:11" customFormat="1" x14ac:dyDescent="0.3">
      <c r="A584" s="58" t="s">
        <v>263</v>
      </c>
      <c r="B584" s="63">
        <v>194.6450493111</v>
      </c>
      <c r="C584" s="64">
        <v>0.12995435176671</v>
      </c>
      <c r="D584" s="63">
        <v>41.732726121200002</v>
      </c>
      <c r="E584" s="64">
        <v>0.13169935058059701</v>
      </c>
      <c r="F584" s="63">
        <v>59.800898121000003</v>
      </c>
      <c r="G584" s="64">
        <v>0.107454223792467</v>
      </c>
      <c r="H584" s="63">
        <v>62.169712116999897</v>
      </c>
      <c r="I584" s="64">
        <v>0.16840205490114701</v>
      </c>
      <c r="J584" s="63">
        <v>30.941712951900001</v>
      </c>
      <c r="K584" s="64">
        <v>0.12123636866010901</v>
      </c>
    </row>
    <row r="585" spans="1:11" customFormat="1" x14ac:dyDescent="0.3">
      <c r="A585" s="58" t="s">
        <v>264</v>
      </c>
      <c r="B585" s="59">
        <v>77.849638540900003</v>
      </c>
      <c r="C585" s="60">
        <v>5.1976145027380301E-2</v>
      </c>
      <c r="D585" s="59">
        <v>6.4965551670000004</v>
      </c>
      <c r="E585" s="62">
        <v>2.0501706359179899E-2</v>
      </c>
      <c r="F585" s="59">
        <v>44.951623867899897</v>
      </c>
      <c r="G585" s="61">
        <v>8.0772062004197703E-2</v>
      </c>
      <c r="H585" s="59">
        <v>22.765592441900001</v>
      </c>
      <c r="I585" s="60">
        <v>6.1666242575533201E-2</v>
      </c>
      <c r="J585" s="59">
        <v>3.6358670641000002</v>
      </c>
      <c r="K585" s="62">
        <v>1.4246118838592199E-2</v>
      </c>
    </row>
    <row r="586" spans="1:11" customFormat="1" x14ac:dyDescent="0.3">
      <c r="A586" s="58" t="s">
        <v>265</v>
      </c>
      <c r="B586" s="63">
        <v>39.555768225900003</v>
      </c>
      <c r="C586" s="64">
        <v>2.6409324237243299E-2</v>
      </c>
      <c r="D586" s="63">
        <v>3.9814070371000101</v>
      </c>
      <c r="E586" s="64">
        <v>1.2564449292391699E-2</v>
      </c>
      <c r="F586" s="63">
        <v>15.1138810077</v>
      </c>
      <c r="G586" s="64">
        <v>2.71576247715885E-2</v>
      </c>
      <c r="H586" s="63">
        <v>13.342411735800001</v>
      </c>
      <c r="I586" s="64">
        <v>3.6141224997429298E-2</v>
      </c>
      <c r="J586" s="63">
        <v>7.1180684452999996</v>
      </c>
      <c r="K586" s="64">
        <v>2.78901420720888E-2</v>
      </c>
    </row>
    <row r="587" spans="1:11" customFormat="1" x14ac:dyDescent="0.3">
      <c r="A587" s="58" t="s">
        <v>266</v>
      </c>
      <c r="B587" s="59">
        <v>404.65753377990001</v>
      </c>
      <c r="C587" s="60">
        <v>0.27016873881972098</v>
      </c>
      <c r="D587" s="59">
        <v>89.115096216299904</v>
      </c>
      <c r="E587" s="60">
        <v>0.28122774113843702</v>
      </c>
      <c r="F587" s="59">
        <v>159.69198328249999</v>
      </c>
      <c r="G587" s="60">
        <v>0.28694515715767799</v>
      </c>
      <c r="H587" s="59">
        <v>96.543258123700099</v>
      </c>
      <c r="I587" s="60">
        <v>0.261511313166227</v>
      </c>
      <c r="J587" s="59">
        <v>59.3071961573999</v>
      </c>
      <c r="K587" s="60">
        <v>0.23237850822006401</v>
      </c>
    </row>
    <row r="588" spans="1:11" customFormat="1" x14ac:dyDescent="0.3">
      <c r="A588" s="58" t="s">
        <v>272</v>
      </c>
      <c r="B588" s="63">
        <v>40.388754131900001</v>
      </c>
      <c r="C588" s="64">
        <v>2.6965465499649701E-2</v>
      </c>
      <c r="D588" s="63">
        <v>5.91328053059999</v>
      </c>
      <c r="E588" s="64">
        <v>1.8661019254270401E-2</v>
      </c>
      <c r="F588" s="63">
        <v>26.377613726100101</v>
      </c>
      <c r="G588" s="61">
        <v>4.7397047494179001E-2</v>
      </c>
      <c r="H588" s="63">
        <v>4.2088214439000096</v>
      </c>
      <c r="I588" s="64">
        <v>1.1400634742057301E-2</v>
      </c>
      <c r="J588" s="63">
        <v>3.8890384312999999</v>
      </c>
      <c r="K588" s="64">
        <v>1.52380993813553E-2</v>
      </c>
    </row>
    <row r="589" spans="1:11" customFormat="1" x14ac:dyDescent="0.3">
      <c r="A589" s="58" t="s">
        <v>273</v>
      </c>
      <c r="B589" s="59">
        <v>82.699739997799995</v>
      </c>
      <c r="C589" s="60">
        <v>5.5214304914132997E-2</v>
      </c>
      <c r="D589" s="59">
        <v>17.4352907508</v>
      </c>
      <c r="E589" s="60">
        <v>5.5021961958478E-2</v>
      </c>
      <c r="F589" s="59">
        <v>26.675651466900099</v>
      </c>
      <c r="G589" s="60">
        <v>4.7932581492911297E-2</v>
      </c>
      <c r="H589" s="59">
        <v>23.201142028500001</v>
      </c>
      <c r="I589" s="60">
        <v>6.2846036447776699E-2</v>
      </c>
      <c r="J589" s="59">
        <v>15.387655751600001</v>
      </c>
      <c r="K589" s="60">
        <v>6.0292185775748103E-2</v>
      </c>
    </row>
    <row r="590" spans="1:11" customFormat="1" x14ac:dyDescent="0.3">
      <c r="A590" s="58" t="s">
        <v>267</v>
      </c>
      <c r="B590" s="63">
        <v>61.076370596499999</v>
      </c>
      <c r="C590" s="64">
        <v>4.0777508481325997E-2</v>
      </c>
      <c r="D590" s="63">
        <v>13.272127103500001</v>
      </c>
      <c r="E590" s="64">
        <v>4.1883928581079401E-2</v>
      </c>
      <c r="F590" s="63">
        <v>36.665430328600003</v>
      </c>
      <c r="G590" s="61">
        <v>6.5882879350819407E-2</v>
      </c>
      <c r="H590" s="63">
        <v>6.3629591402000001</v>
      </c>
      <c r="I590" s="62">
        <v>1.7235649932641602E-2</v>
      </c>
      <c r="J590" s="63">
        <v>4.7758540241999903</v>
      </c>
      <c r="K590" s="64">
        <v>1.8712835971455899E-2</v>
      </c>
    </row>
    <row r="591" spans="1:11" customFormat="1" x14ac:dyDescent="0.3">
      <c r="A591" s="58" t="s">
        <v>274</v>
      </c>
      <c r="B591" s="59">
        <v>358.64960313170002</v>
      </c>
      <c r="C591" s="60">
        <v>0.239451642111248</v>
      </c>
      <c r="D591" s="59">
        <v>79.176585845599902</v>
      </c>
      <c r="E591" s="60">
        <v>0.24986397741597</v>
      </c>
      <c r="F591" s="59">
        <v>140.09406860499999</v>
      </c>
      <c r="G591" s="60">
        <v>0.251730323003168</v>
      </c>
      <c r="H591" s="59">
        <v>69.151321056899903</v>
      </c>
      <c r="I591" s="60">
        <v>0.18731347095825801</v>
      </c>
      <c r="J591" s="59">
        <v>70.227627624199897</v>
      </c>
      <c r="K591" s="60">
        <v>0.27516713654502301</v>
      </c>
    </row>
    <row r="592" spans="1:11" customFormat="1" x14ac:dyDescent="0.3">
      <c r="A592" s="65" t="s">
        <v>1</v>
      </c>
    </row>
    <row r="593" spans="1:11" customFormat="1" x14ac:dyDescent="0.3">
      <c r="A593" s="65" t="s">
        <v>1</v>
      </c>
    </row>
    <row r="594" spans="1:11" customFormat="1" x14ac:dyDescent="0.3">
      <c r="A594" s="53" t="s">
        <v>406</v>
      </c>
    </row>
    <row r="595" spans="1:11" customFormat="1" x14ac:dyDescent="0.3">
      <c r="A595" s="54" t="s">
        <v>1</v>
      </c>
    </row>
    <row r="596" spans="1:11" customFormat="1" x14ac:dyDescent="0.3">
      <c r="A596" s="114" t="s">
        <v>1</v>
      </c>
      <c r="B596" s="113" t="s">
        <v>504</v>
      </c>
      <c r="C596" s="113" t="s">
        <v>1</v>
      </c>
      <c r="D596" s="113" t="s">
        <v>389</v>
      </c>
      <c r="E596" s="113" t="s">
        <v>1</v>
      </c>
      <c r="F596" s="113" t="s">
        <v>390</v>
      </c>
      <c r="G596" s="113" t="s">
        <v>1</v>
      </c>
      <c r="H596" s="113" t="s">
        <v>391</v>
      </c>
      <c r="I596" s="113" t="s">
        <v>1</v>
      </c>
      <c r="J596" s="113" t="s">
        <v>392</v>
      </c>
      <c r="K596" s="113" t="s">
        <v>1</v>
      </c>
    </row>
    <row r="597" spans="1:11" customFormat="1" x14ac:dyDescent="0.3">
      <c r="A597" s="115" t="s">
        <v>1</v>
      </c>
      <c r="B597" s="55" t="s">
        <v>14</v>
      </c>
      <c r="C597" s="55" t="s">
        <v>15</v>
      </c>
      <c r="D597" s="55" t="s">
        <v>14</v>
      </c>
      <c r="E597" s="55" t="s">
        <v>15</v>
      </c>
      <c r="F597" s="55" t="s">
        <v>14</v>
      </c>
      <c r="G597" s="55" t="s">
        <v>15</v>
      </c>
      <c r="H597" s="55" t="s">
        <v>14</v>
      </c>
      <c r="I597" s="55" t="s">
        <v>15</v>
      </c>
      <c r="J597" s="55" t="s">
        <v>14</v>
      </c>
      <c r="K597" s="55" t="s">
        <v>15</v>
      </c>
    </row>
    <row r="598" spans="1:11" customFormat="1" x14ac:dyDescent="0.3">
      <c r="A598" s="56" t="s">
        <v>16</v>
      </c>
      <c r="B598" s="57">
        <v>1139.1459432654001</v>
      </c>
      <c r="C598" s="57">
        <v>1139.1459432654001</v>
      </c>
      <c r="D598" s="57">
        <v>237.70216820460001</v>
      </c>
      <c r="E598" s="57">
        <v>237.70216820460001</v>
      </c>
      <c r="F598" s="57">
        <v>416.43033788550002</v>
      </c>
      <c r="G598" s="57">
        <v>416.43033788550002</v>
      </c>
      <c r="H598" s="57">
        <v>300.02298713959999</v>
      </c>
      <c r="I598" s="57">
        <v>300.02298713959999</v>
      </c>
      <c r="J598" s="57">
        <v>184.99045003570001</v>
      </c>
      <c r="K598" s="57">
        <v>184.99045003570001</v>
      </c>
    </row>
    <row r="599" spans="1:11" customFormat="1" ht="25.5" customHeight="1" x14ac:dyDescent="0.3">
      <c r="A599" s="66" t="s">
        <v>252</v>
      </c>
      <c r="B599" s="59">
        <v>72.897953217999998</v>
      </c>
      <c r="C599" s="60">
        <v>6.3993515184749397E-2</v>
      </c>
      <c r="D599" s="59">
        <v>19.0245686455</v>
      </c>
      <c r="E599" s="60">
        <v>8.0035318100778796E-2</v>
      </c>
      <c r="F599" s="59">
        <v>11.8663489842</v>
      </c>
      <c r="G599" s="62">
        <v>2.8495399841552201E-2</v>
      </c>
      <c r="H599" s="59">
        <v>33.030950256700002</v>
      </c>
      <c r="I599" s="61">
        <v>0.110094731645781</v>
      </c>
      <c r="J599" s="59">
        <v>8.9760853316000002</v>
      </c>
      <c r="K599" s="60">
        <v>4.8521884939832102E-2</v>
      </c>
    </row>
    <row r="600" spans="1:11" customFormat="1" x14ac:dyDescent="0.3">
      <c r="A600" s="58" t="s">
        <v>253</v>
      </c>
      <c r="B600" s="63">
        <v>340.53281646210002</v>
      </c>
      <c r="C600" s="64">
        <v>0.29893695226263201</v>
      </c>
      <c r="D600" s="63">
        <v>55.873414605399802</v>
      </c>
      <c r="E600" s="62">
        <v>0.23505639442593301</v>
      </c>
      <c r="F600" s="63">
        <v>121.65512981009999</v>
      </c>
      <c r="G600" s="64">
        <v>0.292138009031296</v>
      </c>
      <c r="H600" s="63">
        <v>94.851726859199999</v>
      </c>
      <c r="I600" s="64">
        <v>0.31614819838809799</v>
      </c>
      <c r="J600" s="63">
        <v>68.152545187399994</v>
      </c>
      <c r="K600" s="61">
        <v>0.36841115405821101</v>
      </c>
    </row>
    <row r="601" spans="1:11" customFormat="1" ht="22.8" x14ac:dyDescent="0.3">
      <c r="A601" s="66" t="s">
        <v>254</v>
      </c>
      <c r="B601" s="59">
        <v>21.456264747900001</v>
      </c>
      <c r="C601" s="60">
        <v>1.8835395828558098E-2</v>
      </c>
      <c r="D601" s="59">
        <v>5.6920291837999999</v>
      </c>
      <c r="E601" s="60">
        <v>2.39460549594173E-2</v>
      </c>
      <c r="F601" s="59">
        <v>6.8504138826000096</v>
      </c>
      <c r="G601" s="60">
        <v>1.64503237621548E-2</v>
      </c>
      <c r="H601" s="59">
        <v>0.80154546510000002</v>
      </c>
      <c r="I601" s="60">
        <v>2.6716135078244602E-3</v>
      </c>
      <c r="J601" s="59">
        <v>8.1122762163999909</v>
      </c>
      <c r="K601" s="61">
        <v>4.3852405434088498E-2</v>
      </c>
    </row>
    <row r="602" spans="1:11" customFormat="1" x14ac:dyDescent="0.3">
      <c r="A602" s="58" t="s">
        <v>255</v>
      </c>
      <c r="B602" s="63">
        <v>5.4449373672999997</v>
      </c>
      <c r="C602" s="64">
        <v>4.7798417748755699E-3</v>
      </c>
      <c r="D602" s="63">
        <v>1.7468134192</v>
      </c>
      <c r="E602" s="64">
        <v>7.34874836184265E-3</v>
      </c>
      <c r="F602" s="63">
        <v>0.605314939</v>
      </c>
      <c r="G602" s="64">
        <v>1.4535803084703099E-3</v>
      </c>
      <c r="H602" s="63">
        <v>2.7790799813999998</v>
      </c>
      <c r="I602" s="64">
        <v>9.2628901801677602E-3</v>
      </c>
      <c r="J602" s="63">
        <v>0.3137290277</v>
      </c>
      <c r="K602" s="64">
        <v>1.69592012798204E-3</v>
      </c>
    </row>
    <row r="603" spans="1:11" customFormat="1" x14ac:dyDescent="0.3">
      <c r="A603" s="58" t="s">
        <v>256</v>
      </c>
      <c r="B603" s="59">
        <v>7.7687630615999996</v>
      </c>
      <c r="C603" s="60">
        <v>6.8198136573533099E-3</v>
      </c>
      <c r="D603" s="59">
        <v>0.31890669500000002</v>
      </c>
      <c r="E603" s="60">
        <v>1.34162299573769E-3</v>
      </c>
      <c r="F603" s="59">
        <v>6.3845451252999998</v>
      </c>
      <c r="G603" s="60">
        <v>1.5331604219132201E-2</v>
      </c>
      <c r="H603" s="59">
        <v>1.0653112413000001</v>
      </c>
      <c r="I603" s="60">
        <v>3.5507653978670401E-3</v>
      </c>
      <c r="J603" s="59">
        <v>0</v>
      </c>
      <c r="K603" s="60">
        <v>0</v>
      </c>
    </row>
    <row r="604" spans="1:11" customFormat="1" x14ac:dyDescent="0.3">
      <c r="A604" s="58" t="s">
        <v>257</v>
      </c>
      <c r="B604" s="63">
        <v>15.1949040696</v>
      </c>
      <c r="C604" s="64">
        <v>1.3338856324276799E-2</v>
      </c>
      <c r="D604" s="63">
        <v>0.19717885260000001</v>
      </c>
      <c r="E604" s="64">
        <v>8.2952063117186199E-4</v>
      </c>
      <c r="F604" s="63">
        <v>4.9799282195999899</v>
      </c>
      <c r="G604" s="64">
        <v>1.1958610520276899E-2</v>
      </c>
      <c r="H604" s="63">
        <v>5.9828354033999904</v>
      </c>
      <c r="I604" s="64">
        <v>1.99412567031612E-2</v>
      </c>
      <c r="J604" s="63">
        <v>4.0349615940000003</v>
      </c>
      <c r="K604" s="64">
        <v>2.1811729163431499E-2</v>
      </c>
    </row>
    <row r="605" spans="1:11" customFormat="1" x14ac:dyDescent="0.3">
      <c r="A605" s="58" t="s">
        <v>258</v>
      </c>
      <c r="B605" s="59">
        <v>5.8401603241000002</v>
      </c>
      <c r="C605" s="60">
        <v>5.12678850205882E-3</v>
      </c>
      <c r="D605" s="59">
        <v>4.2727028521000099</v>
      </c>
      <c r="E605" s="61">
        <v>1.7975026834514601E-2</v>
      </c>
      <c r="F605" s="59">
        <v>0</v>
      </c>
      <c r="G605" s="60">
        <v>0</v>
      </c>
      <c r="H605" s="59">
        <v>0</v>
      </c>
      <c r="I605" s="60">
        <v>0</v>
      </c>
      <c r="J605" s="59">
        <v>1.5674574720000001</v>
      </c>
      <c r="K605" s="60">
        <v>8.4731804895739598E-3</v>
      </c>
    </row>
    <row r="606" spans="1:11" customFormat="1" x14ac:dyDescent="0.3">
      <c r="A606" s="58" t="s">
        <v>259</v>
      </c>
      <c r="B606" s="63">
        <v>10.9234526797</v>
      </c>
      <c r="C606" s="64">
        <v>9.5891599704841599E-3</v>
      </c>
      <c r="D606" s="63">
        <v>4.0224511999999999</v>
      </c>
      <c r="E606" s="64">
        <v>1.6922231843243901E-2</v>
      </c>
      <c r="F606" s="63">
        <v>3.0438225702000099</v>
      </c>
      <c r="G606" s="64">
        <v>7.3093199348912901E-3</v>
      </c>
      <c r="H606" s="63">
        <v>2.2916020907000001</v>
      </c>
      <c r="I606" s="64">
        <v>7.6380883763207197E-3</v>
      </c>
      <c r="J606" s="63">
        <v>1.5655768188000001</v>
      </c>
      <c r="K606" s="64">
        <v>8.4630142718062993E-3</v>
      </c>
    </row>
    <row r="607" spans="1:11" customFormat="1" x14ac:dyDescent="0.3">
      <c r="A607" s="58" t="s">
        <v>260</v>
      </c>
      <c r="B607" s="59">
        <v>94.656143496300203</v>
      </c>
      <c r="C607" s="60">
        <v>8.3093956534634195E-2</v>
      </c>
      <c r="D607" s="59">
        <v>18.854615490099999</v>
      </c>
      <c r="E607" s="60">
        <v>7.9320334486268004E-2</v>
      </c>
      <c r="F607" s="59">
        <v>48.391979983100001</v>
      </c>
      <c r="G607" s="60">
        <v>0.116206663109174</v>
      </c>
      <c r="H607" s="59">
        <v>18.054236739499999</v>
      </c>
      <c r="I607" s="60">
        <v>6.0176178204303397E-2</v>
      </c>
      <c r="J607" s="59">
        <v>9.3553112836000203</v>
      </c>
      <c r="K607" s="60">
        <v>5.05718607733242E-2</v>
      </c>
    </row>
    <row r="608" spans="1:11" customFormat="1" x14ac:dyDescent="0.3">
      <c r="A608" s="58" t="s">
        <v>261</v>
      </c>
      <c r="B608" s="63">
        <v>47.6460370191</v>
      </c>
      <c r="C608" s="64">
        <v>4.1826104285216603E-2</v>
      </c>
      <c r="D608" s="63">
        <v>14.0223705516</v>
      </c>
      <c r="E608" s="64">
        <v>5.8991344746718397E-2</v>
      </c>
      <c r="F608" s="63">
        <v>17.422336603800002</v>
      </c>
      <c r="G608" s="64">
        <v>4.18373375298857E-2</v>
      </c>
      <c r="H608" s="63">
        <v>7.3916775366999898</v>
      </c>
      <c r="I608" s="64">
        <v>2.4637037338944501E-2</v>
      </c>
      <c r="J608" s="63">
        <v>8.8096523269999896</v>
      </c>
      <c r="K608" s="64">
        <v>4.7622200634140202E-2</v>
      </c>
    </row>
    <row r="609" spans="1:11" customFormat="1" x14ac:dyDescent="0.3">
      <c r="A609" s="58" t="s">
        <v>262</v>
      </c>
      <c r="B609" s="59">
        <v>1.4737766541999999</v>
      </c>
      <c r="C609" s="60">
        <v>1.2937557851238699E-3</v>
      </c>
      <c r="D609" s="59">
        <v>0.43838817830000099</v>
      </c>
      <c r="E609" s="60">
        <v>1.8442750506283199E-3</v>
      </c>
      <c r="F609" s="59">
        <v>0</v>
      </c>
      <c r="G609" s="60">
        <v>0</v>
      </c>
      <c r="H609" s="59">
        <v>0</v>
      </c>
      <c r="I609" s="60">
        <v>0</v>
      </c>
      <c r="J609" s="59">
        <v>1.0353884759</v>
      </c>
      <c r="K609" s="60">
        <v>5.5969833886029699E-3</v>
      </c>
    </row>
    <row r="610" spans="1:11" customFormat="1" x14ac:dyDescent="0.3">
      <c r="A610" s="58" t="s">
        <v>263</v>
      </c>
      <c r="B610" s="63">
        <v>113.126645291</v>
      </c>
      <c r="C610" s="64">
        <v>9.9308298431646694E-2</v>
      </c>
      <c r="D610" s="63">
        <v>20.997348474599999</v>
      </c>
      <c r="E610" s="64">
        <v>8.8334694770334302E-2</v>
      </c>
      <c r="F610" s="63">
        <v>35.362582695099903</v>
      </c>
      <c r="G610" s="64">
        <v>8.49183632361174E-2</v>
      </c>
      <c r="H610" s="63">
        <v>40.718087925399999</v>
      </c>
      <c r="I610" s="64">
        <v>0.13571656063291601</v>
      </c>
      <c r="J610" s="63">
        <v>16.048626195899999</v>
      </c>
      <c r="K610" s="64">
        <v>8.6753809144217403E-2</v>
      </c>
    </row>
    <row r="611" spans="1:11" customFormat="1" x14ac:dyDescent="0.3">
      <c r="A611" s="58" t="s">
        <v>264</v>
      </c>
      <c r="B611" s="59">
        <v>29.109438184399998</v>
      </c>
      <c r="C611" s="60">
        <v>2.55537390590681E-2</v>
      </c>
      <c r="D611" s="59">
        <v>0.42269641949999898</v>
      </c>
      <c r="E611" s="62">
        <v>1.7782606809718601E-3</v>
      </c>
      <c r="F611" s="59">
        <v>20.708665057699999</v>
      </c>
      <c r="G611" s="61">
        <v>4.9729001885049903E-2</v>
      </c>
      <c r="H611" s="59">
        <v>6.5524975616000098</v>
      </c>
      <c r="I611" s="60">
        <v>2.18399850760473E-2</v>
      </c>
      <c r="J611" s="59">
        <v>1.4255791456</v>
      </c>
      <c r="K611" s="60">
        <v>7.7062310261145203E-3</v>
      </c>
    </row>
    <row r="612" spans="1:11" customFormat="1" x14ac:dyDescent="0.3">
      <c r="A612" s="58" t="s">
        <v>269</v>
      </c>
      <c r="B612" s="63">
        <v>9.6983888009999699</v>
      </c>
      <c r="C612" s="64">
        <v>8.5137368555246208E-3</v>
      </c>
      <c r="D612" s="63">
        <v>0.19717885260000001</v>
      </c>
      <c r="E612" s="64">
        <v>8.2952063117186199E-4</v>
      </c>
      <c r="F612" s="63">
        <v>2.8238324980999998</v>
      </c>
      <c r="G612" s="64">
        <v>6.7810441295860398E-3</v>
      </c>
      <c r="H612" s="63">
        <v>4.4341846225999904</v>
      </c>
      <c r="I612" s="64">
        <v>1.47794829485408E-2</v>
      </c>
      <c r="J612" s="63">
        <v>2.2431928277000002</v>
      </c>
      <c r="K612" s="64">
        <v>1.2125992597277899E-2</v>
      </c>
    </row>
    <row r="613" spans="1:11" customFormat="1" x14ac:dyDescent="0.3">
      <c r="A613" s="58" t="s">
        <v>266</v>
      </c>
      <c r="B613" s="59">
        <v>289.60710139949998</v>
      </c>
      <c r="C613" s="60">
        <v>0.25423178049454398</v>
      </c>
      <c r="D613" s="59">
        <v>72.806912304000093</v>
      </c>
      <c r="E613" s="60">
        <v>0.30629469160471501</v>
      </c>
      <c r="F613" s="59">
        <v>103.4680417006</v>
      </c>
      <c r="G613" s="60">
        <v>0.24846422627606199</v>
      </c>
      <c r="H613" s="59">
        <v>69.313871475099901</v>
      </c>
      <c r="I613" s="60">
        <v>0.23102853596630701</v>
      </c>
      <c r="J613" s="59">
        <v>44.018275919799997</v>
      </c>
      <c r="K613" s="60">
        <v>0.237948909856186</v>
      </c>
    </row>
    <row r="614" spans="1:11" customFormat="1" x14ac:dyDescent="0.3">
      <c r="A614" s="58" t="s">
        <v>272</v>
      </c>
      <c r="B614" s="63">
        <v>5.9375997397000004</v>
      </c>
      <c r="C614" s="64">
        <v>5.2123257558023403E-3</v>
      </c>
      <c r="D614" s="63">
        <v>1.2812361049000001</v>
      </c>
      <c r="E614" s="64">
        <v>5.3900901055188803E-3</v>
      </c>
      <c r="F614" s="63">
        <v>2.6527701952</v>
      </c>
      <c r="G614" s="64">
        <v>6.3702616112695301E-3</v>
      </c>
      <c r="H614" s="63">
        <v>1.4961846279</v>
      </c>
      <c r="I614" s="64">
        <v>4.9868999777801298E-3</v>
      </c>
      <c r="J614" s="63">
        <v>0.50740881169999996</v>
      </c>
      <c r="K614" s="64">
        <v>2.7428919255133399E-3</v>
      </c>
    </row>
    <row r="615" spans="1:11" customFormat="1" x14ac:dyDescent="0.3">
      <c r="A615" s="58" t="s">
        <v>273</v>
      </c>
      <c r="B615" s="59">
        <v>25.2959967653</v>
      </c>
      <c r="C615" s="60">
        <v>2.22061070531386E-2</v>
      </c>
      <c r="D615" s="59">
        <v>6.0136303954000203</v>
      </c>
      <c r="E615" s="60">
        <v>2.5299013638882002E-2</v>
      </c>
      <c r="F615" s="59">
        <v>8.0593837958000094</v>
      </c>
      <c r="G615" s="60">
        <v>1.9353498202659698E-2</v>
      </c>
      <c r="H615" s="59">
        <v>6.6670443859999997</v>
      </c>
      <c r="I615" s="60">
        <v>2.2221778569579499E-2</v>
      </c>
      <c r="J615" s="59">
        <v>4.5559381880999998</v>
      </c>
      <c r="K615" s="60">
        <v>2.4627964239347402E-2</v>
      </c>
    </row>
    <row r="616" spans="1:11" customFormat="1" x14ac:dyDescent="0.3">
      <c r="A616" s="58" t="s">
        <v>275</v>
      </c>
      <c r="B616" s="63">
        <v>42.535563984600003</v>
      </c>
      <c r="C616" s="64">
        <v>3.7339872240312197E-2</v>
      </c>
      <c r="D616" s="63">
        <v>11.51972598</v>
      </c>
      <c r="E616" s="64">
        <v>4.8462856132151497E-2</v>
      </c>
      <c r="F616" s="63">
        <v>22.155241825099999</v>
      </c>
      <c r="G616" s="64">
        <v>5.3202756402420698E-2</v>
      </c>
      <c r="H616" s="63">
        <v>4.5921509669999896</v>
      </c>
      <c r="I616" s="64">
        <v>1.5305997086360899E-2</v>
      </c>
      <c r="J616" s="63">
        <v>4.2684452124999996</v>
      </c>
      <c r="K616" s="64">
        <v>2.3073867930351301E-2</v>
      </c>
    </row>
    <row r="617" spans="1:11" customFormat="1" x14ac:dyDescent="0.3">
      <c r="A617" s="58" t="s">
        <v>274</v>
      </c>
      <c r="B617" s="59">
        <v>0</v>
      </c>
      <c r="C617" s="60">
        <v>0</v>
      </c>
      <c r="D617" s="59">
        <v>0</v>
      </c>
      <c r="E617" s="60">
        <v>0</v>
      </c>
      <c r="F617" s="59">
        <v>0</v>
      </c>
      <c r="G617" s="60">
        <v>0</v>
      </c>
      <c r="H617" s="59">
        <v>0</v>
      </c>
      <c r="I617" s="60">
        <v>0</v>
      </c>
      <c r="J617" s="59">
        <v>0</v>
      </c>
      <c r="K617" s="60">
        <v>0</v>
      </c>
    </row>
    <row r="618" spans="1:11" customFormat="1" x14ac:dyDescent="0.3">
      <c r="A618" s="65" t="s">
        <v>1</v>
      </c>
    </row>
    <row r="619" spans="1:11" customFormat="1" x14ac:dyDescent="0.3">
      <c r="A619" s="65" t="s">
        <v>1</v>
      </c>
    </row>
    <row r="620" spans="1:11" customFormat="1" x14ac:dyDescent="0.3">
      <c r="A620" s="53" t="s">
        <v>407</v>
      </c>
    </row>
    <row r="621" spans="1:11" customFormat="1" x14ac:dyDescent="0.3">
      <c r="A621" s="54" t="s">
        <v>1</v>
      </c>
    </row>
    <row r="622" spans="1:11" customFormat="1" x14ac:dyDescent="0.3">
      <c r="A622" s="114" t="s">
        <v>1</v>
      </c>
      <c r="B622" s="113" t="s">
        <v>504</v>
      </c>
      <c r="C622" s="113" t="s">
        <v>1</v>
      </c>
      <c r="D622" s="113" t="s">
        <v>389</v>
      </c>
      <c r="E622" s="113" t="s">
        <v>1</v>
      </c>
      <c r="F622" s="113" t="s">
        <v>390</v>
      </c>
      <c r="G622" s="113" t="s">
        <v>1</v>
      </c>
      <c r="H622" s="113" t="s">
        <v>391</v>
      </c>
      <c r="I622" s="113" t="s">
        <v>1</v>
      </c>
      <c r="J622" s="113" t="s">
        <v>392</v>
      </c>
      <c r="K622" s="113" t="s">
        <v>1</v>
      </c>
    </row>
    <row r="623" spans="1:11" customFormat="1" x14ac:dyDescent="0.3">
      <c r="A623" s="115" t="s">
        <v>1</v>
      </c>
      <c r="B623" s="55" t="s">
        <v>14</v>
      </c>
      <c r="C623" s="55" t="s">
        <v>15</v>
      </c>
      <c r="D623" s="55" t="s">
        <v>14</v>
      </c>
      <c r="E623" s="55" t="s">
        <v>15</v>
      </c>
      <c r="F623" s="55" t="s">
        <v>14</v>
      </c>
      <c r="G623" s="55" t="s">
        <v>15</v>
      </c>
      <c r="H623" s="55" t="s">
        <v>14</v>
      </c>
      <c r="I623" s="55" t="s">
        <v>15</v>
      </c>
      <c r="J623" s="55" t="s">
        <v>14</v>
      </c>
      <c r="K623" s="55" t="s">
        <v>15</v>
      </c>
    </row>
    <row r="624" spans="1:11" customFormat="1" x14ac:dyDescent="0.3">
      <c r="A624" s="56" t="s">
        <v>16</v>
      </c>
      <c r="B624" s="57">
        <v>1497.7955463971</v>
      </c>
      <c r="C624" s="57">
        <v>1497.7955463971</v>
      </c>
      <c r="D624" s="57">
        <v>316.87875405019997</v>
      </c>
      <c r="E624" s="57">
        <v>316.87875405019997</v>
      </c>
      <c r="F624" s="57">
        <v>556.52440649050004</v>
      </c>
      <c r="G624" s="57">
        <v>556.52440649050004</v>
      </c>
      <c r="H624" s="57">
        <v>369.17430819650002</v>
      </c>
      <c r="I624" s="57">
        <v>369.17430819650002</v>
      </c>
      <c r="J624" s="57">
        <v>255.21807765989999</v>
      </c>
      <c r="K624" s="57">
        <v>255.21807765989999</v>
      </c>
    </row>
    <row r="625" spans="1:11" customFormat="1" x14ac:dyDescent="0.3">
      <c r="A625" s="58" t="s">
        <v>276</v>
      </c>
      <c r="B625" s="59">
        <v>536.94290775499996</v>
      </c>
      <c r="C625" s="60">
        <v>0.35848878643456999</v>
      </c>
      <c r="D625" s="59">
        <v>108.21699698969999</v>
      </c>
      <c r="E625" s="60">
        <v>0.341509159596595</v>
      </c>
      <c r="F625" s="59">
        <v>185.661778669</v>
      </c>
      <c r="G625" s="60">
        <v>0.33360940958511098</v>
      </c>
      <c r="H625" s="59">
        <v>146.34863497809999</v>
      </c>
      <c r="I625" s="60">
        <v>0.396421505312886</v>
      </c>
      <c r="J625" s="59">
        <v>96.715497118200005</v>
      </c>
      <c r="K625" s="60">
        <v>0.37895237674770699</v>
      </c>
    </row>
    <row r="626" spans="1:11" customFormat="1" x14ac:dyDescent="0.3">
      <c r="A626" s="58" t="s">
        <v>277</v>
      </c>
      <c r="B626" s="63">
        <v>277.95558508319999</v>
      </c>
      <c r="C626" s="64">
        <v>0.18557645317601201</v>
      </c>
      <c r="D626" s="63">
        <v>56.234761778299998</v>
      </c>
      <c r="E626" s="64">
        <v>0.17746460139574799</v>
      </c>
      <c r="F626" s="63">
        <v>98.890000128000096</v>
      </c>
      <c r="G626" s="64">
        <v>0.17769211731720899</v>
      </c>
      <c r="H626" s="63">
        <v>81.465321648700098</v>
      </c>
      <c r="I626" s="64">
        <v>0.22066898979692401</v>
      </c>
      <c r="J626" s="63">
        <v>41.365501528200198</v>
      </c>
      <c r="K626" s="64">
        <v>0.162079042000007</v>
      </c>
    </row>
    <row r="627" spans="1:11" customFormat="1" x14ac:dyDescent="0.3">
      <c r="A627" s="58" t="s">
        <v>278</v>
      </c>
      <c r="B627" s="59">
        <v>563.55565043909996</v>
      </c>
      <c r="C627" s="60">
        <v>0.37625672729146198</v>
      </c>
      <c r="D627" s="59">
        <v>112.2537422827</v>
      </c>
      <c r="E627" s="60">
        <v>0.35424824431402802</v>
      </c>
      <c r="F627" s="59">
        <v>230.05716178649999</v>
      </c>
      <c r="G627" s="60">
        <v>0.41338198128140302</v>
      </c>
      <c r="H627" s="59">
        <v>148.0295863202</v>
      </c>
      <c r="I627" s="60">
        <v>0.40097477812949101</v>
      </c>
      <c r="J627" s="59">
        <v>73.215160049699804</v>
      </c>
      <c r="K627" s="62">
        <v>0.28687293909981398</v>
      </c>
    </row>
    <row r="628" spans="1:11" customFormat="1" x14ac:dyDescent="0.3">
      <c r="A628" s="58" t="s">
        <v>279</v>
      </c>
      <c r="B628" s="63">
        <v>55.659320628899998</v>
      </c>
      <c r="C628" s="64">
        <v>3.7160826631369499E-2</v>
      </c>
      <c r="D628" s="63">
        <v>8.9676480137000105</v>
      </c>
      <c r="E628" s="64">
        <v>2.8299934593530199E-2</v>
      </c>
      <c r="F628" s="63">
        <v>24.1125137499</v>
      </c>
      <c r="G628" s="64">
        <v>4.3326965481991997E-2</v>
      </c>
      <c r="H628" s="63">
        <v>16.107182537</v>
      </c>
      <c r="I628" s="64">
        <v>4.3630291110145901E-2</v>
      </c>
      <c r="J628" s="63">
        <v>6.4719763282999896</v>
      </c>
      <c r="K628" s="64">
        <v>2.5358612476207399E-2</v>
      </c>
    </row>
    <row r="629" spans="1:11" customFormat="1" x14ac:dyDescent="0.3">
      <c r="A629" s="58" t="s">
        <v>280</v>
      </c>
      <c r="B629" s="59">
        <v>425.80534878809999</v>
      </c>
      <c r="C629" s="60">
        <v>0.28428803237688999</v>
      </c>
      <c r="D629" s="59">
        <v>101.56309218289999</v>
      </c>
      <c r="E629" s="60">
        <v>0.32051089220961299</v>
      </c>
      <c r="F629" s="59">
        <v>139.9434333216</v>
      </c>
      <c r="G629" s="60">
        <v>0.251459651525614</v>
      </c>
      <c r="H629" s="59">
        <v>115.3352836589</v>
      </c>
      <c r="I629" s="60">
        <v>0.31241416614915302</v>
      </c>
      <c r="J629" s="59">
        <v>68.963539624700104</v>
      </c>
      <c r="K629" s="60">
        <v>0.27021416451776498</v>
      </c>
    </row>
    <row r="630" spans="1:11" customFormat="1" x14ac:dyDescent="0.3">
      <c r="A630" s="58" t="s">
        <v>281</v>
      </c>
      <c r="B630" s="63">
        <v>739.86763348730005</v>
      </c>
      <c r="C630" s="64">
        <v>0.49397104649364698</v>
      </c>
      <c r="D630" s="63">
        <v>182.00748110519999</v>
      </c>
      <c r="E630" s="61">
        <v>0.57437577868147804</v>
      </c>
      <c r="F630" s="63">
        <v>246.71204621049901</v>
      </c>
      <c r="G630" s="64">
        <v>0.44330858329519002</v>
      </c>
      <c r="H630" s="63">
        <v>168.1072991408</v>
      </c>
      <c r="I630" s="64">
        <v>0.45536023338688503</v>
      </c>
      <c r="J630" s="63">
        <v>143.04080703080001</v>
      </c>
      <c r="K630" s="61">
        <v>0.560465027957048</v>
      </c>
    </row>
    <row r="631" spans="1:11" customFormat="1" x14ac:dyDescent="0.3">
      <c r="A631" s="58" t="s">
        <v>282</v>
      </c>
      <c r="B631" s="59">
        <v>529.33720185749996</v>
      </c>
      <c r="C631" s="60">
        <v>0.35341085312398202</v>
      </c>
      <c r="D631" s="59">
        <v>94.218512911800104</v>
      </c>
      <c r="E631" s="62">
        <v>0.29733300736493601</v>
      </c>
      <c r="F631" s="59">
        <v>232.81579804960001</v>
      </c>
      <c r="G631" s="61">
        <v>0.41833888205866898</v>
      </c>
      <c r="H631" s="59">
        <v>144.43441717280001</v>
      </c>
      <c r="I631" s="60">
        <v>0.39123637253739202</v>
      </c>
      <c r="J631" s="59">
        <v>57.868473723300099</v>
      </c>
      <c r="K631" s="62">
        <v>0.22674128045276901</v>
      </c>
    </row>
    <row r="632" spans="1:11" customFormat="1" x14ac:dyDescent="0.3">
      <c r="A632" s="58" t="s">
        <v>283</v>
      </c>
      <c r="B632" s="63">
        <v>125.0031046122</v>
      </c>
      <c r="C632" s="64">
        <v>8.3458056016317506E-2</v>
      </c>
      <c r="D632" s="63">
        <v>32.310617980499899</v>
      </c>
      <c r="E632" s="64">
        <v>0.10196523928322899</v>
      </c>
      <c r="F632" s="63">
        <v>49.095379004200097</v>
      </c>
      <c r="G632" s="64">
        <v>8.8217836327791094E-2</v>
      </c>
      <c r="H632" s="63">
        <v>16.889450456199999</v>
      </c>
      <c r="I632" s="62">
        <v>4.5749257413682902E-2</v>
      </c>
      <c r="J632" s="63">
        <v>26.707657171299999</v>
      </c>
      <c r="K632" s="64">
        <v>0.104646416179383</v>
      </c>
    </row>
    <row r="633" spans="1:11" customFormat="1" x14ac:dyDescent="0.3">
      <c r="A633" s="58" t="s">
        <v>284</v>
      </c>
      <c r="B633" s="59">
        <v>276.42017642190001</v>
      </c>
      <c r="C633" s="60">
        <v>0.18455134086011901</v>
      </c>
      <c r="D633" s="59">
        <v>33.352931819399899</v>
      </c>
      <c r="E633" s="62">
        <v>0.10525455365214</v>
      </c>
      <c r="F633" s="59">
        <v>152.40657287319999</v>
      </c>
      <c r="G633" s="61">
        <v>0.27385424807205</v>
      </c>
      <c r="H633" s="59">
        <v>68.789610083400106</v>
      </c>
      <c r="I633" s="60">
        <v>0.18633368724777399</v>
      </c>
      <c r="J633" s="59">
        <v>21.871061645899999</v>
      </c>
      <c r="K633" s="62">
        <v>8.56955817802416E-2</v>
      </c>
    </row>
    <row r="634" spans="1:11" customFormat="1" x14ac:dyDescent="0.3">
      <c r="A634" s="58" t="s">
        <v>285</v>
      </c>
      <c r="B634" s="63">
        <v>30.045503500500001</v>
      </c>
      <c r="C634" s="64">
        <v>2.00598162898625E-2</v>
      </c>
      <c r="D634" s="63">
        <v>4.2300471312000001</v>
      </c>
      <c r="E634" s="64">
        <v>1.3349103015375599E-2</v>
      </c>
      <c r="F634" s="63">
        <v>14.042017792699999</v>
      </c>
      <c r="G634" s="64">
        <v>2.5231629788261E-2</v>
      </c>
      <c r="H634" s="63">
        <v>7.4310483354999901</v>
      </c>
      <c r="I634" s="64">
        <v>2.0128833915345701E-2</v>
      </c>
      <c r="J634" s="63">
        <v>4.3423902410999897</v>
      </c>
      <c r="K634" s="64">
        <v>1.70144304859416E-2</v>
      </c>
    </row>
    <row r="635" spans="1:11" customFormat="1" x14ac:dyDescent="0.3">
      <c r="A635" s="58" t="s">
        <v>286</v>
      </c>
      <c r="B635" s="59">
        <v>454.74792868079999</v>
      </c>
      <c r="C635" s="60">
        <v>0.30361148407383198</v>
      </c>
      <c r="D635" s="59">
        <v>104.46688760009999</v>
      </c>
      <c r="E635" s="60">
        <v>0.32967463506104999</v>
      </c>
      <c r="F635" s="59">
        <v>178.13609611690001</v>
      </c>
      <c r="G635" s="60">
        <v>0.32008676356216698</v>
      </c>
      <c r="H635" s="59">
        <v>90.805350451799995</v>
      </c>
      <c r="I635" s="62">
        <v>0.245968769862141</v>
      </c>
      <c r="J635" s="59">
        <v>81.339594512000005</v>
      </c>
      <c r="K635" s="60">
        <v>0.318706242354791</v>
      </c>
    </row>
    <row r="636" spans="1:11" customFormat="1" x14ac:dyDescent="0.3">
      <c r="A636" s="58" t="s">
        <v>287</v>
      </c>
      <c r="B636" s="63">
        <v>226.49303986499999</v>
      </c>
      <c r="C636" s="64">
        <v>0.151217594690959</v>
      </c>
      <c r="D636" s="63">
        <v>48.023261955800102</v>
      </c>
      <c r="E636" s="64">
        <v>0.151550905013317</v>
      </c>
      <c r="F636" s="63">
        <v>63.1390817809</v>
      </c>
      <c r="G636" s="62">
        <v>0.113452493807166</v>
      </c>
      <c r="H636" s="63">
        <v>49.857070767600099</v>
      </c>
      <c r="I636" s="64">
        <v>0.13505021790699101</v>
      </c>
      <c r="J636" s="63">
        <v>65.473625360699899</v>
      </c>
      <c r="K636" s="61">
        <v>0.25653992053003899</v>
      </c>
    </row>
    <row r="637" spans="1:11" customFormat="1" x14ac:dyDescent="0.3">
      <c r="A637" s="58" t="s">
        <v>288</v>
      </c>
      <c r="B637" s="59">
        <v>140.3997272849</v>
      </c>
      <c r="C637" s="60">
        <v>9.3737578284717904E-2</v>
      </c>
      <c r="D637" s="59">
        <v>24.936648628699999</v>
      </c>
      <c r="E637" s="60">
        <v>7.8694605775777401E-2</v>
      </c>
      <c r="F637" s="59">
        <v>66.9017188877</v>
      </c>
      <c r="G637" s="60">
        <v>0.120213449953775</v>
      </c>
      <c r="H637" s="59">
        <v>38.500573435999897</v>
      </c>
      <c r="I637" s="60">
        <v>0.10428833367111599</v>
      </c>
      <c r="J637" s="59">
        <v>10.060786332499999</v>
      </c>
      <c r="K637" s="62">
        <v>3.9420351507806803E-2</v>
      </c>
    </row>
    <row r="638" spans="1:11" customFormat="1" x14ac:dyDescent="0.3">
      <c r="A638" s="58" t="s">
        <v>289</v>
      </c>
      <c r="B638" s="63">
        <v>27.280717877200001</v>
      </c>
      <c r="C638" s="64">
        <v>1.8213913068991901E-2</v>
      </c>
      <c r="D638" s="63">
        <v>1.1193656596999999</v>
      </c>
      <c r="E638" s="62">
        <v>3.5324730528404902E-3</v>
      </c>
      <c r="F638" s="63">
        <v>17.5251651974</v>
      </c>
      <c r="G638" s="64">
        <v>3.1490380283437203E-2</v>
      </c>
      <c r="H638" s="63">
        <v>3.1429993249999999</v>
      </c>
      <c r="I638" s="64">
        <v>8.5135916969798393E-3</v>
      </c>
      <c r="J638" s="63">
        <v>5.4931876950999996</v>
      </c>
      <c r="K638" s="64">
        <v>2.1523505487805399E-2</v>
      </c>
    </row>
    <row r="639" spans="1:11" customFormat="1" x14ac:dyDescent="0.3">
      <c r="A639" s="58" t="s">
        <v>290</v>
      </c>
      <c r="B639" s="59">
        <v>113.8784434655</v>
      </c>
      <c r="C639" s="60">
        <v>7.6030699743653896E-2</v>
      </c>
      <c r="D639" s="59">
        <v>10.077915342400001</v>
      </c>
      <c r="E639" s="62">
        <v>3.1803695304871898E-2</v>
      </c>
      <c r="F639" s="59">
        <v>50.677828330099899</v>
      </c>
      <c r="G639" s="60">
        <v>9.1061286331860197E-2</v>
      </c>
      <c r="H639" s="59">
        <v>40.637622701700003</v>
      </c>
      <c r="I639" s="61">
        <v>0.110077060617311</v>
      </c>
      <c r="J639" s="59">
        <v>12.485077091300001</v>
      </c>
      <c r="K639" s="60">
        <v>4.89192505710251E-2</v>
      </c>
    </row>
    <row r="640" spans="1:11" customFormat="1" x14ac:dyDescent="0.3">
      <c r="A640" s="58" t="s">
        <v>291</v>
      </c>
      <c r="B640" s="63">
        <v>18.376770733299999</v>
      </c>
      <c r="C640" s="64">
        <v>1.2269211760914099E-2</v>
      </c>
      <c r="D640" s="63">
        <v>0</v>
      </c>
      <c r="E640" s="62">
        <v>0</v>
      </c>
      <c r="F640" s="63">
        <v>12.719995340800001</v>
      </c>
      <c r="G640" s="64">
        <v>2.2856132080556198E-2</v>
      </c>
      <c r="H640" s="63">
        <v>4.79176591189999</v>
      </c>
      <c r="I640" s="64">
        <v>1.29796841370378E-2</v>
      </c>
      <c r="J640" s="63">
        <v>0.86500948060000205</v>
      </c>
      <c r="K640" s="64">
        <v>3.3892954939998398E-3</v>
      </c>
    </row>
    <row r="641" spans="1:11" customFormat="1" x14ac:dyDescent="0.3">
      <c r="A641" s="58" t="s">
        <v>292</v>
      </c>
      <c r="B641" s="59">
        <v>58.355636148999999</v>
      </c>
      <c r="C641" s="60">
        <v>3.8961015933965497E-2</v>
      </c>
      <c r="D641" s="59">
        <v>5.3476033416999904</v>
      </c>
      <c r="E641" s="62">
        <v>1.6875865842532398E-2</v>
      </c>
      <c r="F641" s="59">
        <v>29.072379146100001</v>
      </c>
      <c r="G641" s="60">
        <v>5.2239180900319197E-2</v>
      </c>
      <c r="H641" s="59">
        <v>13.8156211939</v>
      </c>
      <c r="I641" s="60">
        <v>3.7423029954041002E-2</v>
      </c>
      <c r="J641" s="59">
        <v>10.1200324673</v>
      </c>
      <c r="K641" s="60">
        <v>3.9652490764332998E-2</v>
      </c>
    </row>
    <row r="642" spans="1:11" customFormat="1" x14ac:dyDescent="0.3">
      <c r="A642" s="58" t="s">
        <v>293</v>
      </c>
      <c r="B642" s="63">
        <v>15.700616778100001</v>
      </c>
      <c r="C642" s="64">
        <v>1.04824832840953E-2</v>
      </c>
      <c r="D642" s="63">
        <v>6.5871884303999897</v>
      </c>
      <c r="E642" s="64">
        <v>2.0787725103704701E-2</v>
      </c>
      <c r="F642" s="63">
        <v>4.6104451039000001</v>
      </c>
      <c r="G642" s="64">
        <v>8.2843538398862694E-3</v>
      </c>
      <c r="H642" s="63">
        <v>0</v>
      </c>
      <c r="I642" s="64">
        <v>0</v>
      </c>
      <c r="J642" s="63">
        <v>4.5029832438000099</v>
      </c>
      <c r="K642" s="64">
        <v>1.7643668838383E-2</v>
      </c>
    </row>
    <row r="643" spans="1:11" customFormat="1" x14ac:dyDescent="0.3">
      <c r="A643" s="58" t="s">
        <v>294</v>
      </c>
      <c r="B643" s="59">
        <v>41.939623810100002</v>
      </c>
      <c r="C643" s="60">
        <v>2.8000900330478602E-2</v>
      </c>
      <c r="D643" s="59">
        <v>6.7524277333000002</v>
      </c>
      <c r="E643" s="60">
        <v>2.13091841816264E-2</v>
      </c>
      <c r="F643" s="59">
        <v>17.483692640800001</v>
      </c>
      <c r="G643" s="60">
        <v>3.1415859640467503E-2</v>
      </c>
      <c r="H643" s="59">
        <v>13.500217706100001</v>
      </c>
      <c r="I643" s="60">
        <v>3.65686815316364E-2</v>
      </c>
      <c r="J643" s="59">
        <v>4.2032857299000099</v>
      </c>
      <c r="K643" s="60">
        <v>1.6469388722147E-2</v>
      </c>
    </row>
    <row r="644" spans="1:11" customFormat="1" x14ac:dyDescent="0.3">
      <c r="A644" s="58" t="s">
        <v>295</v>
      </c>
      <c r="B644" s="63">
        <v>72.066300856700195</v>
      </c>
      <c r="C644" s="64">
        <v>4.81149119651565E-2</v>
      </c>
      <c r="D644" s="63">
        <v>16.718796744900001</v>
      </c>
      <c r="E644" s="64">
        <v>5.2760863678009202E-2</v>
      </c>
      <c r="F644" s="63">
        <v>14.789120267099999</v>
      </c>
      <c r="G644" s="62">
        <v>2.6574073112734999E-2</v>
      </c>
      <c r="H644" s="63">
        <v>24.038388771400001</v>
      </c>
      <c r="I644" s="64">
        <v>6.5113926504888606E-2</v>
      </c>
      <c r="J644" s="63">
        <v>16.519995073299999</v>
      </c>
      <c r="K644" s="64">
        <v>6.4728937796147495E-2</v>
      </c>
    </row>
    <row r="645" spans="1:11" customFormat="1" x14ac:dyDescent="0.3">
      <c r="A645" s="58" t="s">
        <v>296</v>
      </c>
      <c r="B645" s="59">
        <v>127.9494759359</v>
      </c>
      <c r="C645" s="60">
        <v>8.5425194542525104E-2</v>
      </c>
      <c r="D645" s="59">
        <v>14.199418334800001</v>
      </c>
      <c r="E645" s="62">
        <v>4.4810256772691397E-2</v>
      </c>
      <c r="F645" s="59">
        <v>62.364904260300001</v>
      </c>
      <c r="G645" s="60">
        <v>0.11206140024222699</v>
      </c>
      <c r="H645" s="59">
        <v>33.619594157899897</v>
      </c>
      <c r="I645" s="60">
        <v>9.1066993047645498E-2</v>
      </c>
      <c r="J645" s="59">
        <v>17.765559182899999</v>
      </c>
      <c r="K645" s="60">
        <v>6.96093291893458E-2</v>
      </c>
    </row>
    <row r="646" spans="1:11" customFormat="1" x14ac:dyDescent="0.3">
      <c r="A646" s="58" t="s">
        <v>297</v>
      </c>
      <c r="B646" s="63">
        <v>258.09003886030001</v>
      </c>
      <c r="C646" s="64">
        <v>0.17231326363676799</v>
      </c>
      <c r="D646" s="63">
        <v>55.183711869800099</v>
      </c>
      <c r="E646" s="64">
        <v>0.17414771790303701</v>
      </c>
      <c r="F646" s="63">
        <v>88.328140908000094</v>
      </c>
      <c r="G646" s="64">
        <v>0.15871386749236399</v>
      </c>
      <c r="H646" s="63">
        <v>60.241530789400002</v>
      </c>
      <c r="I646" s="64">
        <v>0.16317909846894099</v>
      </c>
      <c r="J646" s="63">
        <v>54.336655293100002</v>
      </c>
      <c r="K646" s="64">
        <v>0.21290284681756899</v>
      </c>
    </row>
    <row r="647" spans="1:11" customFormat="1" x14ac:dyDescent="0.3">
      <c r="A647" s="58" t="s">
        <v>298</v>
      </c>
      <c r="B647" s="59">
        <v>218.03512788329999</v>
      </c>
      <c r="C647" s="60">
        <v>0.14557068780700899</v>
      </c>
      <c r="D647" s="59">
        <v>38.599211384100002</v>
      </c>
      <c r="E647" s="60">
        <v>0.12181066382880699</v>
      </c>
      <c r="F647" s="59">
        <v>69.385181698699995</v>
      </c>
      <c r="G647" s="60">
        <v>0.124675900804154</v>
      </c>
      <c r="H647" s="59">
        <v>68.903864664399904</v>
      </c>
      <c r="I647" s="60">
        <v>0.18664317406325201</v>
      </c>
      <c r="J647" s="59">
        <v>41.146870136099999</v>
      </c>
      <c r="K647" s="60">
        <v>0.16122239660049401</v>
      </c>
    </row>
    <row r="648" spans="1:11" customFormat="1" x14ac:dyDescent="0.3">
      <c r="A648" s="58" t="s">
        <v>299</v>
      </c>
      <c r="B648" s="63">
        <v>30.3325565725</v>
      </c>
      <c r="C648" s="64">
        <v>2.0251466660762898E-2</v>
      </c>
      <c r="D648" s="63">
        <v>4.3087404909</v>
      </c>
      <c r="E648" s="64">
        <v>1.3597442036828399E-2</v>
      </c>
      <c r="F648" s="63">
        <v>15.2361486404</v>
      </c>
      <c r="G648" s="64">
        <v>2.7377323371100101E-2</v>
      </c>
      <c r="H648" s="63">
        <v>8.86548252269999</v>
      </c>
      <c r="I648" s="64">
        <v>2.4014353994485399E-2</v>
      </c>
      <c r="J648" s="63">
        <v>1.9221849185</v>
      </c>
      <c r="K648" s="64">
        <v>7.5315390513264399E-3</v>
      </c>
    </row>
    <row r="649" spans="1:11" customFormat="1" x14ac:dyDescent="0.3">
      <c r="A649" s="58" t="s">
        <v>300</v>
      </c>
      <c r="B649" s="59">
        <v>49.948710009099997</v>
      </c>
      <c r="C649" s="60">
        <v>3.3348149638480401E-2</v>
      </c>
      <c r="D649" s="59">
        <v>15.7580585387</v>
      </c>
      <c r="E649" s="60">
        <v>4.9728984153363603E-2</v>
      </c>
      <c r="F649" s="59">
        <v>13.741271272200001</v>
      </c>
      <c r="G649" s="60">
        <v>2.4691228474333901E-2</v>
      </c>
      <c r="H649" s="59">
        <v>11.7974412709</v>
      </c>
      <c r="I649" s="60">
        <v>3.1956290047737E-2</v>
      </c>
      <c r="J649" s="59">
        <v>8.6519389272999891</v>
      </c>
      <c r="K649" s="60">
        <v>3.3900180608794697E-2</v>
      </c>
    </row>
    <row r="650" spans="1:11" customFormat="1" x14ac:dyDescent="0.3">
      <c r="A650" s="58" t="s">
        <v>301</v>
      </c>
      <c r="B650" s="63">
        <v>38.080557513400002</v>
      </c>
      <c r="C650" s="64">
        <v>2.5424402953394799E-2</v>
      </c>
      <c r="D650" s="63">
        <v>11.1743163062</v>
      </c>
      <c r="E650" s="64">
        <v>3.5263696803193599E-2</v>
      </c>
      <c r="F650" s="63">
        <v>12.545304146699999</v>
      </c>
      <c r="G650" s="64">
        <v>2.2542235345637401E-2</v>
      </c>
      <c r="H650" s="63">
        <v>9.3669551692000006</v>
      </c>
      <c r="I650" s="64">
        <v>2.53727167932127E-2</v>
      </c>
      <c r="J650" s="63">
        <v>4.9939818913000096</v>
      </c>
      <c r="K650" s="64">
        <v>1.9567508450380699E-2</v>
      </c>
    </row>
    <row r="651" spans="1:11" customFormat="1" x14ac:dyDescent="0.3">
      <c r="A651" s="58" t="s">
        <v>302</v>
      </c>
      <c r="B651" s="59">
        <v>91.507376542899905</v>
      </c>
      <c r="C651" s="60">
        <v>6.1094704656465403E-2</v>
      </c>
      <c r="D651" s="59">
        <v>18.025887736200001</v>
      </c>
      <c r="E651" s="60">
        <v>5.68857567943616E-2</v>
      </c>
      <c r="F651" s="59">
        <v>36.745767228899901</v>
      </c>
      <c r="G651" s="60">
        <v>6.6027234026666604E-2</v>
      </c>
      <c r="H651" s="59">
        <v>16.6855263458</v>
      </c>
      <c r="I651" s="60">
        <v>4.5196878480825403E-2</v>
      </c>
      <c r="J651" s="59">
        <v>20.050195232</v>
      </c>
      <c r="K651" s="60">
        <v>7.8561030691245204E-2</v>
      </c>
    </row>
    <row r="652" spans="1:11" customFormat="1" x14ac:dyDescent="0.3">
      <c r="A652" s="58" t="s">
        <v>303</v>
      </c>
      <c r="B652" s="63">
        <v>21.1360600617</v>
      </c>
      <c r="C652" s="64">
        <v>1.4111445392224699E-2</v>
      </c>
      <c r="D652" s="63">
        <v>7.8058052151000004</v>
      </c>
      <c r="E652" s="64">
        <v>2.4633412986291299E-2</v>
      </c>
      <c r="F652" s="63">
        <v>3.9812445631000002</v>
      </c>
      <c r="G652" s="64">
        <v>7.1537645369520002E-3</v>
      </c>
      <c r="H652" s="63">
        <v>7.5213062775999902</v>
      </c>
      <c r="I652" s="64">
        <v>2.03733198941803E-2</v>
      </c>
      <c r="J652" s="63">
        <v>1.8277040059</v>
      </c>
      <c r="K652" s="64">
        <v>7.1613422632842401E-3</v>
      </c>
    </row>
    <row r="653" spans="1:11" customFormat="1" x14ac:dyDescent="0.3">
      <c r="A653" s="65" t="s">
        <v>1</v>
      </c>
    </row>
    <row r="654" spans="1:11" customFormat="1" x14ac:dyDescent="0.3">
      <c r="A654" s="65" t="s">
        <v>1</v>
      </c>
    </row>
    <row r="655" spans="1:11" customFormat="1" x14ac:dyDescent="0.3">
      <c r="A655" s="53" t="s">
        <v>304</v>
      </c>
    </row>
    <row r="656" spans="1:11" customFormat="1" x14ac:dyDescent="0.3">
      <c r="A656" s="54" t="s">
        <v>1</v>
      </c>
    </row>
    <row r="657" spans="1:11" customFormat="1" x14ac:dyDescent="0.3">
      <c r="A657" s="114" t="s">
        <v>1</v>
      </c>
      <c r="B657" s="113" t="s">
        <v>504</v>
      </c>
      <c r="C657" s="113" t="s">
        <v>1</v>
      </c>
      <c r="D657" s="113" t="s">
        <v>389</v>
      </c>
      <c r="E657" s="113" t="s">
        <v>1</v>
      </c>
      <c r="F657" s="113" t="s">
        <v>390</v>
      </c>
      <c r="G657" s="113" t="s">
        <v>1</v>
      </c>
      <c r="H657" s="113" t="s">
        <v>391</v>
      </c>
      <c r="I657" s="113" t="s">
        <v>1</v>
      </c>
      <c r="J657" s="113" t="s">
        <v>392</v>
      </c>
      <c r="K657" s="113" t="s">
        <v>1</v>
      </c>
    </row>
    <row r="658" spans="1:11" customFormat="1" x14ac:dyDescent="0.3">
      <c r="A658" s="115" t="s">
        <v>1</v>
      </c>
      <c r="B658" s="55" t="s">
        <v>14</v>
      </c>
      <c r="C658" s="55" t="s">
        <v>15</v>
      </c>
      <c r="D658" s="55" t="s">
        <v>14</v>
      </c>
      <c r="E658" s="55" t="s">
        <v>15</v>
      </c>
      <c r="F658" s="55" t="s">
        <v>14</v>
      </c>
      <c r="G658" s="55" t="s">
        <v>15</v>
      </c>
      <c r="H658" s="55" t="s">
        <v>14</v>
      </c>
      <c r="I658" s="55" t="s">
        <v>15</v>
      </c>
      <c r="J658" s="55" t="s">
        <v>14</v>
      </c>
      <c r="K658" s="55" t="s">
        <v>15</v>
      </c>
    </row>
    <row r="659" spans="1:11" customFormat="1" x14ac:dyDescent="0.3">
      <c r="A659" s="56" t="s">
        <v>16</v>
      </c>
      <c r="B659" s="57">
        <v>1476.6594863354001</v>
      </c>
      <c r="C659" s="57">
        <v>1476.6594863354001</v>
      </c>
      <c r="D659" s="57">
        <v>309.07294883510002</v>
      </c>
      <c r="E659" s="57">
        <v>309.07294883510002</v>
      </c>
      <c r="F659" s="57">
        <v>552.54316192739998</v>
      </c>
      <c r="G659" s="57">
        <v>552.54316192739998</v>
      </c>
      <c r="H659" s="57">
        <v>361.65300191889997</v>
      </c>
      <c r="I659" s="57">
        <v>361.65300191889997</v>
      </c>
      <c r="J659" s="57">
        <v>253.390373654</v>
      </c>
      <c r="K659" s="57">
        <v>253.390373654</v>
      </c>
    </row>
    <row r="660" spans="1:11" customFormat="1" x14ac:dyDescent="0.3">
      <c r="A660" s="58" t="s">
        <v>276</v>
      </c>
      <c r="B660" s="59">
        <v>59.402093493300001</v>
      </c>
      <c r="C660" s="60">
        <v>4.02273469564179E-2</v>
      </c>
      <c r="D660" s="59">
        <v>16.373905676100001</v>
      </c>
      <c r="E660" s="60">
        <v>5.2977479063804997E-2</v>
      </c>
      <c r="F660" s="59">
        <v>25.5451496475001</v>
      </c>
      <c r="G660" s="60">
        <v>4.6231953280160998E-2</v>
      </c>
      <c r="H660" s="59">
        <v>7.6755695418999998</v>
      </c>
      <c r="I660" s="60">
        <v>2.1223574811142398E-2</v>
      </c>
      <c r="J660" s="59">
        <v>9.8074686277999792</v>
      </c>
      <c r="K660" s="60">
        <v>3.8704977171673899E-2</v>
      </c>
    </row>
    <row r="661" spans="1:11" customFormat="1" x14ac:dyDescent="0.3">
      <c r="A661" s="58" t="s">
        <v>277</v>
      </c>
      <c r="B661" s="63">
        <v>46.452182504900001</v>
      </c>
      <c r="C661" s="64">
        <v>3.1457612899084497E-2</v>
      </c>
      <c r="D661" s="63">
        <v>14.2801713707</v>
      </c>
      <c r="E661" s="64">
        <v>4.62032391528348E-2</v>
      </c>
      <c r="F661" s="63">
        <v>15.750341342600001</v>
      </c>
      <c r="G661" s="64">
        <v>2.850517828808E-2</v>
      </c>
      <c r="H661" s="63">
        <v>13.542090615899999</v>
      </c>
      <c r="I661" s="64">
        <v>3.7444983296272397E-2</v>
      </c>
      <c r="J661" s="63">
        <v>2.8795791757</v>
      </c>
      <c r="K661" s="64">
        <v>1.13642011500879E-2</v>
      </c>
    </row>
    <row r="662" spans="1:11" customFormat="1" x14ac:dyDescent="0.3">
      <c r="A662" s="58" t="s">
        <v>278</v>
      </c>
      <c r="B662" s="59">
        <v>240.17966328630001</v>
      </c>
      <c r="C662" s="60">
        <v>0.16265067573726799</v>
      </c>
      <c r="D662" s="59">
        <v>53.4618763146999</v>
      </c>
      <c r="E662" s="60">
        <v>0.17297494496428301</v>
      </c>
      <c r="F662" s="59">
        <v>95.323702736700099</v>
      </c>
      <c r="G662" s="60">
        <v>0.17251811135294601</v>
      </c>
      <c r="H662" s="59">
        <v>61.737123544100101</v>
      </c>
      <c r="I662" s="60">
        <v>0.170708173902962</v>
      </c>
      <c r="J662" s="59">
        <v>29.656960690799998</v>
      </c>
      <c r="K662" s="62">
        <v>0.11704059733262</v>
      </c>
    </row>
    <row r="663" spans="1:11" customFormat="1" x14ac:dyDescent="0.3">
      <c r="A663" s="58" t="s">
        <v>279</v>
      </c>
      <c r="B663" s="63">
        <v>11.205079725899999</v>
      </c>
      <c r="C663" s="64">
        <v>7.5881270053040099E-3</v>
      </c>
      <c r="D663" s="63">
        <v>0</v>
      </c>
      <c r="E663" s="64">
        <v>0</v>
      </c>
      <c r="F663" s="63">
        <v>2.7299763738999898</v>
      </c>
      <c r="G663" s="64">
        <v>4.94074773159295E-3</v>
      </c>
      <c r="H663" s="63">
        <v>6.1080137592000101</v>
      </c>
      <c r="I663" s="64">
        <v>1.68891554246513E-2</v>
      </c>
      <c r="J663" s="63">
        <v>2.3670895928000002</v>
      </c>
      <c r="K663" s="64">
        <v>9.3416713455429807E-3</v>
      </c>
    </row>
    <row r="664" spans="1:11" customFormat="1" x14ac:dyDescent="0.3">
      <c r="A664" s="58" t="s">
        <v>280</v>
      </c>
      <c r="B664" s="59">
        <v>45.0460831109</v>
      </c>
      <c r="C664" s="60">
        <v>3.0505396489674201E-2</v>
      </c>
      <c r="D664" s="59">
        <v>21.161176222400002</v>
      </c>
      <c r="E664" s="61">
        <v>6.8466607324117995E-2</v>
      </c>
      <c r="F664" s="59">
        <v>5.8580005715999999</v>
      </c>
      <c r="G664" s="62">
        <v>1.06018877351878E-2</v>
      </c>
      <c r="H664" s="59">
        <v>2.9718425885999902</v>
      </c>
      <c r="I664" s="62">
        <v>8.2173867570064594E-3</v>
      </c>
      <c r="J664" s="59">
        <v>15.0550637283</v>
      </c>
      <c r="K664" s="61">
        <v>5.9414505417863403E-2</v>
      </c>
    </row>
    <row r="665" spans="1:11" customFormat="1" x14ac:dyDescent="0.3">
      <c r="A665" s="58" t="s">
        <v>281</v>
      </c>
      <c r="B665" s="63">
        <v>169.3624989951</v>
      </c>
      <c r="C665" s="64">
        <v>0.11469299494049499</v>
      </c>
      <c r="D665" s="63">
        <v>46.912076679899897</v>
      </c>
      <c r="E665" s="61">
        <v>0.15178318535061799</v>
      </c>
      <c r="F665" s="63">
        <v>36.725122197899999</v>
      </c>
      <c r="G665" s="62">
        <v>6.6465617038484706E-2</v>
      </c>
      <c r="H665" s="63">
        <v>52.894059098600003</v>
      </c>
      <c r="I665" s="64">
        <v>0.146256380613319</v>
      </c>
      <c r="J665" s="63">
        <v>32.831241018699998</v>
      </c>
      <c r="K665" s="64">
        <v>0.129567830637207</v>
      </c>
    </row>
    <row r="666" spans="1:11" customFormat="1" x14ac:dyDescent="0.3">
      <c r="A666" s="58" t="s">
        <v>282</v>
      </c>
      <c r="B666" s="59">
        <v>49.167077069999998</v>
      </c>
      <c r="C666" s="60">
        <v>3.3296150889882602E-2</v>
      </c>
      <c r="D666" s="59">
        <v>5.97521839539999</v>
      </c>
      <c r="E666" s="60">
        <v>1.9332712286599898E-2</v>
      </c>
      <c r="F666" s="59">
        <v>15.9881857324</v>
      </c>
      <c r="G666" s="60">
        <v>2.8935632243876599E-2</v>
      </c>
      <c r="H666" s="59">
        <v>14.7486697622</v>
      </c>
      <c r="I666" s="60">
        <v>4.0781272888500399E-2</v>
      </c>
      <c r="J666" s="59">
        <v>12.45500318</v>
      </c>
      <c r="K666" s="60">
        <v>4.9153418894306897E-2</v>
      </c>
    </row>
    <row r="667" spans="1:11" customFormat="1" x14ac:dyDescent="0.3">
      <c r="A667" s="58" t="s">
        <v>283</v>
      </c>
      <c r="B667" s="63">
        <v>38.861305644600002</v>
      </c>
      <c r="C667" s="64">
        <v>2.6317039239047199E-2</v>
      </c>
      <c r="D667" s="63">
        <v>5.9406100021999899</v>
      </c>
      <c r="E667" s="64">
        <v>1.9220737449169301E-2</v>
      </c>
      <c r="F667" s="63">
        <v>17.9767906342</v>
      </c>
      <c r="G667" s="64">
        <v>3.2534635975753901E-2</v>
      </c>
      <c r="H667" s="63">
        <v>1.6650397854000001</v>
      </c>
      <c r="I667" s="62">
        <v>4.6039705921572397E-3</v>
      </c>
      <c r="J667" s="63">
        <v>13.2788652228</v>
      </c>
      <c r="K667" s="61">
        <v>5.2404773833010898E-2</v>
      </c>
    </row>
    <row r="668" spans="1:11" customFormat="1" x14ac:dyDescent="0.3">
      <c r="A668" s="58" t="s">
        <v>284</v>
      </c>
      <c r="B668" s="59">
        <v>125.3835229459</v>
      </c>
      <c r="C668" s="60">
        <v>8.4910247830433896E-2</v>
      </c>
      <c r="D668" s="59">
        <v>14.7987402248</v>
      </c>
      <c r="E668" s="62">
        <v>4.7881059408714503E-2</v>
      </c>
      <c r="F668" s="59">
        <v>80.445440953900103</v>
      </c>
      <c r="G668" s="61">
        <v>0.145591234308805</v>
      </c>
      <c r="H668" s="59">
        <v>23.599620457299999</v>
      </c>
      <c r="I668" s="60">
        <v>6.52548723004715E-2</v>
      </c>
      <c r="J668" s="59">
        <v>6.5397213099000098</v>
      </c>
      <c r="K668" s="62">
        <v>2.5808878275817501E-2</v>
      </c>
    </row>
    <row r="669" spans="1:11" customFormat="1" x14ac:dyDescent="0.3">
      <c r="A669" s="58" t="s">
        <v>285</v>
      </c>
      <c r="B669" s="63">
        <v>6.7973448814000097</v>
      </c>
      <c r="C669" s="64">
        <v>4.6031904743786597E-3</v>
      </c>
      <c r="D669" s="63">
        <v>1.8583066241999999</v>
      </c>
      <c r="E669" s="64">
        <v>6.01251785769017E-3</v>
      </c>
      <c r="F669" s="63">
        <v>3.58621233920001</v>
      </c>
      <c r="G669" s="64">
        <v>6.49037502643314E-3</v>
      </c>
      <c r="H669" s="63">
        <v>0.80154546510000002</v>
      </c>
      <c r="I669" s="64">
        <v>2.21633848149212E-3</v>
      </c>
      <c r="J669" s="63">
        <v>0.55128045289999905</v>
      </c>
      <c r="K669" s="64">
        <v>2.1756171907807501E-3</v>
      </c>
    </row>
    <row r="670" spans="1:11" customFormat="1" x14ac:dyDescent="0.3">
      <c r="A670" s="58" t="s">
        <v>286</v>
      </c>
      <c r="B670" s="59">
        <v>140.09835652870001</v>
      </c>
      <c r="C670" s="60">
        <v>9.4875194874059696E-2</v>
      </c>
      <c r="D670" s="59">
        <v>30.1253522867</v>
      </c>
      <c r="E670" s="60">
        <v>9.7470038708475898E-2</v>
      </c>
      <c r="F670" s="59">
        <v>53.613482345600097</v>
      </c>
      <c r="G670" s="60">
        <v>9.7030396971312799E-2</v>
      </c>
      <c r="H670" s="59">
        <v>26.403796517</v>
      </c>
      <c r="I670" s="60">
        <v>7.3008647451849401E-2</v>
      </c>
      <c r="J670" s="59">
        <v>29.9557253794</v>
      </c>
      <c r="K670" s="60">
        <v>0.11821966615158</v>
      </c>
    </row>
    <row r="671" spans="1:11" customFormat="1" x14ac:dyDescent="0.3">
      <c r="A671" s="58" t="s">
        <v>287</v>
      </c>
      <c r="B671" s="63">
        <v>30.2931419819</v>
      </c>
      <c r="C671" s="64">
        <v>2.05146428558679E-2</v>
      </c>
      <c r="D671" s="63">
        <v>7.9089263982000002</v>
      </c>
      <c r="E671" s="64">
        <v>2.55891899566392E-2</v>
      </c>
      <c r="F671" s="63">
        <v>7.5643676487000002</v>
      </c>
      <c r="G671" s="64">
        <v>1.36900936794036E-2</v>
      </c>
      <c r="H671" s="63">
        <v>5.68892809120001</v>
      </c>
      <c r="I671" s="64">
        <v>1.5730349426148899E-2</v>
      </c>
      <c r="J671" s="63">
        <v>9.1309198438000205</v>
      </c>
      <c r="K671" s="64">
        <v>3.6034991038247199E-2</v>
      </c>
    </row>
    <row r="672" spans="1:11" customFormat="1" x14ac:dyDescent="0.3">
      <c r="A672" s="58" t="s">
        <v>288</v>
      </c>
      <c r="B672" s="59">
        <v>46.385848815800003</v>
      </c>
      <c r="C672" s="60">
        <v>3.1412691446499302E-2</v>
      </c>
      <c r="D672" s="59">
        <v>5.7632305694000001</v>
      </c>
      <c r="E672" s="60">
        <v>1.8646829465735201E-2</v>
      </c>
      <c r="F672" s="59">
        <v>22.244865240900001</v>
      </c>
      <c r="G672" s="60">
        <v>4.0259054447990397E-2</v>
      </c>
      <c r="H672" s="59">
        <v>16.170480288499999</v>
      </c>
      <c r="I672" s="60">
        <v>4.4712694772892303E-2</v>
      </c>
      <c r="J672" s="59">
        <v>2.2072727169999999</v>
      </c>
      <c r="K672" s="62">
        <v>8.7109572679110198E-3</v>
      </c>
    </row>
    <row r="673" spans="1:11" customFormat="1" x14ac:dyDescent="0.3">
      <c r="A673" s="58" t="s">
        <v>289</v>
      </c>
      <c r="B673" s="63">
        <v>10.4441205197</v>
      </c>
      <c r="C673" s="64">
        <v>7.0728022379885199E-3</v>
      </c>
      <c r="D673" s="63">
        <v>1.1193656596999999</v>
      </c>
      <c r="E673" s="64">
        <v>3.6216875786732701E-3</v>
      </c>
      <c r="F673" s="63">
        <v>8.5058728077999906</v>
      </c>
      <c r="G673" s="64">
        <v>1.539404230093E-2</v>
      </c>
      <c r="H673" s="63">
        <v>0</v>
      </c>
      <c r="I673" s="64">
        <v>0</v>
      </c>
      <c r="J673" s="63">
        <v>0.81888205219999899</v>
      </c>
      <c r="K673" s="64">
        <v>3.2317015062228401E-3</v>
      </c>
    </row>
    <row r="674" spans="1:11" customFormat="1" x14ac:dyDescent="0.3">
      <c r="A674" s="58" t="s">
        <v>290</v>
      </c>
      <c r="B674" s="59">
        <v>38.982261858100003</v>
      </c>
      <c r="C674" s="60">
        <v>2.6398951294344501E-2</v>
      </c>
      <c r="D674" s="59">
        <v>4.59789400629999</v>
      </c>
      <c r="E674" s="60">
        <v>1.4876403851031001E-2</v>
      </c>
      <c r="F674" s="59">
        <v>22.715893332699999</v>
      </c>
      <c r="G674" s="60">
        <v>4.1111527384506297E-2</v>
      </c>
      <c r="H674" s="59">
        <v>11.6684745191</v>
      </c>
      <c r="I674" s="60">
        <v>3.2264282218557802E-2</v>
      </c>
      <c r="J674" s="59">
        <v>0</v>
      </c>
      <c r="K674" s="62">
        <v>0</v>
      </c>
    </row>
    <row r="675" spans="1:11" customFormat="1" x14ac:dyDescent="0.3">
      <c r="A675" s="58" t="s">
        <v>291</v>
      </c>
      <c r="B675" s="63">
        <v>9.4699446890000107</v>
      </c>
      <c r="C675" s="64">
        <v>6.4130862779349304E-3</v>
      </c>
      <c r="D675" s="63">
        <v>0</v>
      </c>
      <c r="E675" s="64">
        <v>0</v>
      </c>
      <c r="F675" s="63">
        <v>9.4699446890000001</v>
      </c>
      <c r="G675" s="61">
        <v>1.7138832477749999E-2</v>
      </c>
      <c r="H675" s="63">
        <v>0</v>
      </c>
      <c r="I675" s="64">
        <v>0</v>
      </c>
      <c r="J675" s="63">
        <v>0</v>
      </c>
      <c r="K675" s="64">
        <v>0</v>
      </c>
    </row>
    <row r="676" spans="1:11" customFormat="1" x14ac:dyDescent="0.3">
      <c r="A676" s="58" t="s">
        <v>292</v>
      </c>
      <c r="B676" s="59">
        <v>20.205089419899998</v>
      </c>
      <c r="C676" s="60">
        <v>1.36829713328444E-2</v>
      </c>
      <c r="D676" s="59">
        <v>2.6447833520000001</v>
      </c>
      <c r="E676" s="60">
        <v>8.5571492489660596E-3</v>
      </c>
      <c r="F676" s="59">
        <v>7.1755102328999998</v>
      </c>
      <c r="G676" s="60">
        <v>1.29863343306433E-2</v>
      </c>
      <c r="H676" s="59">
        <v>5.4221841364999896</v>
      </c>
      <c r="I676" s="60">
        <v>1.49927806702291E-2</v>
      </c>
      <c r="J676" s="59">
        <v>4.9626116985000097</v>
      </c>
      <c r="K676" s="60">
        <v>1.9584846996896398E-2</v>
      </c>
    </row>
    <row r="677" spans="1:11" customFormat="1" x14ac:dyDescent="0.3">
      <c r="A677" s="58" t="s">
        <v>293</v>
      </c>
      <c r="B677" s="63">
        <v>7.7881386788000198</v>
      </c>
      <c r="C677" s="64">
        <v>5.2741601912081196E-3</v>
      </c>
      <c r="D677" s="63">
        <v>0.60960264689999899</v>
      </c>
      <c r="E677" s="64">
        <v>1.9723584648789201E-3</v>
      </c>
      <c r="F677" s="63">
        <v>3.34810024900001</v>
      </c>
      <c r="G677" s="64">
        <v>6.0594365828744298E-3</v>
      </c>
      <c r="H677" s="63">
        <v>0</v>
      </c>
      <c r="I677" s="64">
        <v>0</v>
      </c>
      <c r="J677" s="63">
        <v>3.8304357829</v>
      </c>
      <c r="K677" s="64">
        <v>1.5116737576346901E-2</v>
      </c>
    </row>
    <row r="678" spans="1:11" customFormat="1" x14ac:dyDescent="0.3">
      <c r="A678" s="58" t="s">
        <v>294</v>
      </c>
      <c r="B678" s="59">
        <v>36.019923138199999</v>
      </c>
      <c r="C678" s="60">
        <v>2.43928430836753E-2</v>
      </c>
      <c r="D678" s="59">
        <v>5.80884004870002</v>
      </c>
      <c r="E678" s="60">
        <v>1.8794398120552398E-2</v>
      </c>
      <c r="F678" s="59">
        <v>14.895347186</v>
      </c>
      <c r="G678" s="60">
        <v>2.6957798435223699E-2</v>
      </c>
      <c r="H678" s="59">
        <v>11.4261792013</v>
      </c>
      <c r="I678" s="60">
        <v>3.15943159345385E-2</v>
      </c>
      <c r="J678" s="59">
        <v>3.8895567022000002</v>
      </c>
      <c r="K678" s="60">
        <v>1.5350057092189E-2</v>
      </c>
    </row>
    <row r="679" spans="1:11" customFormat="1" x14ac:dyDescent="0.3">
      <c r="A679" s="58" t="s">
        <v>295</v>
      </c>
      <c r="B679" s="63">
        <v>63.599989010400002</v>
      </c>
      <c r="C679" s="64">
        <v>4.3070179414372002E-2</v>
      </c>
      <c r="D679" s="63">
        <v>14.8391433413</v>
      </c>
      <c r="E679" s="64">
        <v>4.8011782969777601E-2</v>
      </c>
      <c r="F679" s="63">
        <v>10.530582804</v>
      </c>
      <c r="G679" s="62">
        <v>1.9058389515249598E-2</v>
      </c>
      <c r="H679" s="63">
        <v>22.678516556999998</v>
      </c>
      <c r="I679" s="64">
        <v>6.2707945009912003E-2</v>
      </c>
      <c r="J679" s="63">
        <v>15.5517463081</v>
      </c>
      <c r="K679" s="64">
        <v>6.1374653203422898E-2</v>
      </c>
    </row>
    <row r="680" spans="1:11" customFormat="1" x14ac:dyDescent="0.3">
      <c r="A680" s="58" t="s">
        <v>296</v>
      </c>
      <c r="B680" s="59">
        <v>14.9631762298</v>
      </c>
      <c r="C680" s="60">
        <v>1.01331257261848E-2</v>
      </c>
      <c r="D680" s="59">
        <v>2.5339343914999999</v>
      </c>
      <c r="E680" s="60">
        <v>8.1984994191514702E-3</v>
      </c>
      <c r="F680" s="59">
        <v>9.4308235792000108</v>
      </c>
      <c r="G680" s="60">
        <v>1.7068030570323401E-2</v>
      </c>
      <c r="H680" s="59">
        <v>1.6965776086</v>
      </c>
      <c r="I680" s="60">
        <v>4.6911752414554898E-3</v>
      </c>
      <c r="J680" s="59">
        <v>1.3018406505</v>
      </c>
      <c r="K680" s="60">
        <v>5.1376878755372097E-3</v>
      </c>
    </row>
    <row r="681" spans="1:11" customFormat="1" x14ac:dyDescent="0.3">
      <c r="A681" s="58" t="s">
        <v>297</v>
      </c>
      <c r="B681" s="63">
        <v>98.719125511499698</v>
      </c>
      <c r="C681" s="64">
        <v>6.6853006007830201E-2</v>
      </c>
      <c r="D681" s="63">
        <v>13.2958549189</v>
      </c>
      <c r="E681" s="64">
        <v>4.3018500871759402E-2</v>
      </c>
      <c r="F681" s="63">
        <v>36.782883769799902</v>
      </c>
      <c r="G681" s="64">
        <v>6.6570154703376794E-2</v>
      </c>
      <c r="H681" s="63">
        <v>23.813163967200001</v>
      </c>
      <c r="I681" s="64">
        <v>6.58453374943644E-2</v>
      </c>
      <c r="J681" s="63">
        <v>24.827222855599999</v>
      </c>
      <c r="K681" s="64">
        <v>9.7980134357831303E-2</v>
      </c>
    </row>
    <row r="682" spans="1:11" customFormat="1" x14ac:dyDescent="0.3">
      <c r="A682" s="58" t="s">
        <v>298</v>
      </c>
      <c r="B682" s="59">
        <v>52.900939422999997</v>
      </c>
      <c r="C682" s="60">
        <v>3.5824738142090799E-2</v>
      </c>
      <c r="D682" s="59">
        <v>9.8814199417000008</v>
      </c>
      <c r="E682" s="60">
        <v>3.19711575501615E-2</v>
      </c>
      <c r="F682" s="59">
        <v>10.1541052615</v>
      </c>
      <c r="G682" s="60">
        <v>1.8377035426662601E-2</v>
      </c>
      <c r="H682" s="59">
        <v>23.901766434599999</v>
      </c>
      <c r="I682" s="61">
        <v>6.6090330531695496E-2</v>
      </c>
      <c r="J682" s="59">
        <v>8.9636477852000098</v>
      </c>
      <c r="K682" s="60">
        <v>3.5374855232028997E-2</v>
      </c>
    </row>
    <row r="683" spans="1:11" customFormat="1" x14ac:dyDescent="0.3">
      <c r="A683" s="58" t="s">
        <v>299</v>
      </c>
      <c r="B683" s="63">
        <v>4.8511348289000003</v>
      </c>
      <c r="C683" s="64">
        <v>3.2852088608044498E-3</v>
      </c>
      <c r="D683" s="63">
        <v>1.4568545613999999</v>
      </c>
      <c r="E683" s="64">
        <v>4.7136268861150904E-3</v>
      </c>
      <c r="F683" s="63">
        <v>1.2828696446000001</v>
      </c>
      <c r="G683" s="64">
        <v>2.3217546302175701E-3</v>
      </c>
      <c r="H683" s="63">
        <v>1.355039237</v>
      </c>
      <c r="I683" s="64">
        <v>3.7467938322377401E-3</v>
      </c>
      <c r="J683" s="63">
        <v>0.75637138590000097</v>
      </c>
      <c r="K683" s="64">
        <v>2.9850044221995998E-3</v>
      </c>
    </row>
    <row r="684" spans="1:11" customFormat="1" x14ac:dyDescent="0.3">
      <c r="A684" s="58" t="s">
        <v>300</v>
      </c>
      <c r="B684" s="59">
        <v>24.713253949999999</v>
      </c>
      <c r="C684" s="60">
        <v>1.6735919268246802E-2</v>
      </c>
      <c r="D684" s="59">
        <v>7.0724370064000199</v>
      </c>
      <c r="E684" s="60">
        <v>2.2882743485174301E-2</v>
      </c>
      <c r="F684" s="59">
        <v>4.7861154517999998</v>
      </c>
      <c r="G684" s="60">
        <v>8.6619757180686294E-3</v>
      </c>
      <c r="H684" s="59">
        <v>9.3503348754999998</v>
      </c>
      <c r="I684" s="60">
        <v>2.5854437336031801E-2</v>
      </c>
      <c r="J684" s="59">
        <v>3.5043666163</v>
      </c>
      <c r="K684" s="60">
        <v>1.38299121855558E-2</v>
      </c>
    </row>
    <row r="685" spans="1:11" customFormat="1" x14ac:dyDescent="0.3">
      <c r="A685" s="58" t="s">
        <v>301</v>
      </c>
      <c r="B685" s="63">
        <v>12.0731849474</v>
      </c>
      <c r="C685" s="64">
        <v>8.1760115037501392E-3</v>
      </c>
      <c r="D685" s="63">
        <v>6.6308735212000096</v>
      </c>
      <c r="E685" s="61">
        <v>2.1454072723581401E-2</v>
      </c>
      <c r="F685" s="63">
        <v>4.3304613083000003</v>
      </c>
      <c r="G685" s="64">
        <v>7.8373267586813195E-3</v>
      </c>
      <c r="H685" s="63">
        <v>0</v>
      </c>
      <c r="I685" s="64">
        <v>0</v>
      </c>
      <c r="J685" s="63">
        <v>1.1118501179</v>
      </c>
      <c r="K685" s="64">
        <v>4.3878940697968704E-3</v>
      </c>
    </row>
    <row r="686" spans="1:11" customFormat="1" x14ac:dyDescent="0.3">
      <c r="A686" s="58" t="s">
        <v>305</v>
      </c>
      <c r="B686" s="59">
        <v>73.295005146000094</v>
      </c>
      <c r="C686" s="60">
        <v>4.9635685020312299E-2</v>
      </c>
      <c r="D686" s="59">
        <v>14.022354674400001</v>
      </c>
      <c r="E686" s="60">
        <v>4.5369077841494798E-2</v>
      </c>
      <c r="F686" s="59">
        <v>25.783013845700001</v>
      </c>
      <c r="G686" s="60">
        <v>4.6662443085464703E-2</v>
      </c>
      <c r="H686" s="59">
        <v>16.333985867100001</v>
      </c>
      <c r="I686" s="60">
        <v>4.5164801012111802E-2</v>
      </c>
      <c r="J686" s="59">
        <v>17.1556507588</v>
      </c>
      <c r="K686" s="60">
        <v>6.7704429775322594E-2</v>
      </c>
    </row>
    <row r="687" spans="1:11" customFormat="1" x14ac:dyDescent="0.3">
      <c r="A687" s="65" t="s">
        <v>1</v>
      </c>
    </row>
    <row r="688" spans="1:11" customFormat="1" x14ac:dyDescent="0.3">
      <c r="A688" s="65" t="s">
        <v>1</v>
      </c>
    </row>
    <row r="689" spans="1:11" customFormat="1" x14ac:dyDescent="0.3">
      <c r="A689" s="53" t="s">
        <v>408</v>
      </c>
    </row>
    <row r="690" spans="1:11" customFormat="1" x14ac:dyDescent="0.3">
      <c r="A690" s="54" t="s">
        <v>1</v>
      </c>
    </row>
    <row r="691" spans="1:11" customFormat="1" x14ac:dyDescent="0.3">
      <c r="A691" s="114" t="s">
        <v>1</v>
      </c>
      <c r="B691" s="113" t="s">
        <v>504</v>
      </c>
      <c r="C691" s="113" t="s">
        <v>1</v>
      </c>
      <c r="D691" s="113" t="s">
        <v>389</v>
      </c>
      <c r="E691" s="113" t="s">
        <v>1</v>
      </c>
      <c r="F691" s="113" t="s">
        <v>390</v>
      </c>
      <c r="G691" s="113" t="s">
        <v>1</v>
      </c>
      <c r="H691" s="113" t="s">
        <v>391</v>
      </c>
      <c r="I691" s="113" t="s">
        <v>1</v>
      </c>
      <c r="J691" s="113" t="s">
        <v>392</v>
      </c>
      <c r="K691" s="113" t="s">
        <v>1</v>
      </c>
    </row>
    <row r="692" spans="1:11" customFormat="1" x14ac:dyDescent="0.3">
      <c r="A692" s="115" t="s">
        <v>1</v>
      </c>
      <c r="B692" s="55" t="s">
        <v>14</v>
      </c>
      <c r="C692" s="55" t="s">
        <v>15</v>
      </c>
      <c r="D692" s="55" t="s">
        <v>14</v>
      </c>
      <c r="E692" s="55" t="s">
        <v>15</v>
      </c>
      <c r="F692" s="55" t="s">
        <v>14</v>
      </c>
      <c r="G692" s="55" t="s">
        <v>15</v>
      </c>
      <c r="H692" s="55" t="s">
        <v>14</v>
      </c>
      <c r="I692" s="55" t="s">
        <v>15</v>
      </c>
      <c r="J692" s="55" t="s">
        <v>14</v>
      </c>
      <c r="K692" s="55" t="s">
        <v>15</v>
      </c>
    </row>
    <row r="693" spans="1:11" customFormat="1" x14ac:dyDescent="0.3">
      <c r="A693" s="56" t="s">
        <v>16</v>
      </c>
      <c r="B693" s="57">
        <v>536.94290775499996</v>
      </c>
      <c r="C693" s="57">
        <v>536.94290775499996</v>
      </c>
      <c r="D693" s="57">
        <v>108.21699698969999</v>
      </c>
      <c r="E693" s="57">
        <v>108.21699698969999</v>
      </c>
      <c r="F693" s="57">
        <v>185.661778669</v>
      </c>
      <c r="G693" s="57">
        <v>185.661778669</v>
      </c>
      <c r="H693" s="57">
        <v>146.34863497809999</v>
      </c>
      <c r="I693" s="57">
        <v>146.34863497809999</v>
      </c>
      <c r="J693" s="57">
        <v>96.715497118200005</v>
      </c>
      <c r="K693" s="57">
        <v>96.715497118200005</v>
      </c>
    </row>
    <row r="694" spans="1:11" customFormat="1" x14ac:dyDescent="0.3">
      <c r="A694" s="58" t="s">
        <v>306</v>
      </c>
      <c r="B694" s="59">
        <v>124.67353774119999</v>
      </c>
      <c r="C694" s="60">
        <v>0.232191422850652</v>
      </c>
      <c r="D694" s="59">
        <v>42.454283040900002</v>
      </c>
      <c r="E694" s="61">
        <v>0.39230697784878299</v>
      </c>
      <c r="F694" s="59">
        <v>27.672863510999999</v>
      </c>
      <c r="G694" s="62">
        <v>0.149049867503077</v>
      </c>
      <c r="H694" s="59">
        <v>18.060666877700001</v>
      </c>
      <c r="I694" s="62">
        <v>0.123408509279247</v>
      </c>
      <c r="J694" s="59">
        <v>36.485724311600002</v>
      </c>
      <c r="K694" s="61">
        <v>0.37724796334355098</v>
      </c>
    </row>
    <row r="695" spans="1:11" customFormat="1" x14ac:dyDescent="0.3">
      <c r="A695" s="58" t="s">
        <v>307</v>
      </c>
      <c r="B695" s="63">
        <v>163.8978172969</v>
      </c>
      <c r="C695" s="64">
        <v>0.30524254055644301</v>
      </c>
      <c r="D695" s="63">
        <v>24.387733818499999</v>
      </c>
      <c r="E695" s="64">
        <v>0.22535955068889199</v>
      </c>
      <c r="F695" s="63">
        <v>58.819493725199898</v>
      </c>
      <c r="G695" s="64">
        <v>0.31680992257466201</v>
      </c>
      <c r="H695" s="63">
        <v>58.537408684500001</v>
      </c>
      <c r="I695" s="61">
        <v>0.39998602442215903</v>
      </c>
      <c r="J695" s="63">
        <v>22.1531810687</v>
      </c>
      <c r="K695" s="64">
        <v>0.22905513313575501</v>
      </c>
    </row>
    <row r="696" spans="1:11" customFormat="1" x14ac:dyDescent="0.3">
      <c r="A696" s="58" t="s">
        <v>308</v>
      </c>
      <c r="B696" s="59">
        <v>248.37155271690099</v>
      </c>
      <c r="C696" s="60">
        <v>0.46256603659290502</v>
      </c>
      <c r="D696" s="59">
        <v>41.374980130300003</v>
      </c>
      <c r="E696" s="60">
        <v>0.38233347146232499</v>
      </c>
      <c r="F696" s="59">
        <v>99.169421432799993</v>
      </c>
      <c r="G696" s="60">
        <v>0.53414020992226097</v>
      </c>
      <c r="H696" s="59">
        <v>69.750559415899801</v>
      </c>
      <c r="I696" s="60">
        <v>0.47660546629859402</v>
      </c>
      <c r="J696" s="59">
        <v>38.076591737900003</v>
      </c>
      <c r="K696" s="60">
        <v>0.39369690352069497</v>
      </c>
    </row>
    <row r="697" spans="1:11" customFormat="1" x14ac:dyDescent="0.3">
      <c r="A697" s="65" t="s">
        <v>1</v>
      </c>
    </row>
    <row r="698" spans="1:11" customFormat="1" x14ac:dyDescent="0.3">
      <c r="A698" s="65" t="s">
        <v>1</v>
      </c>
    </row>
    <row r="699" spans="1:11" customFormat="1" x14ac:dyDescent="0.3">
      <c r="A699" s="53" t="s">
        <v>409</v>
      </c>
    </row>
    <row r="700" spans="1:11" customFormat="1" x14ac:dyDescent="0.3">
      <c r="A700" s="54" t="s">
        <v>1</v>
      </c>
    </row>
    <row r="701" spans="1:11" customFormat="1" x14ac:dyDescent="0.3">
      <c r="A701" s="114" t="s">
        <v>1</v>
      </c>
      <c r="B701" s="113" t="s">
        <v>504</v>
      </c>
      <c r="C701" s="113" t="s">
        <v>1</v>
      </c>
      <c r="D701" s="113" t="s">
        <v>389</v>
      </c>
      <c r="E701" s="113" t="s">
        <v>1</v>
      </c>
      <c r="F701" s="113" t="s">
        <v>390</v>
      </c>
      <c r="G701" s="113" t="s">
        <v>1</v>
      </c>
      <c r="H701" s="113" t="s">
        <v>391</v>
      </c>
      <c r="I701" s="113" t="s">
        <v>1</v>
      </c>
      <c r="J701" s="113" t="s">
        <v>392</v>
      </c>
      <c r="K701" s="113" t="s">
        <v>1</v>
      </c>
    </row>
    <row r="702" spans="1:11" customFormat="1" x14ac:dyDescent="0.3">
      <c r="A702" s="115" t="s">
        <v>1</v>
      </c>
      <c r="B702" s="55" t="s">
        <v>14</v>
      </c>
      <c r="C702" s="55" t="s">
        <v>15</v>
      </c>
      <c r="D702" s="55" t="s">
        <v>14</v>
      </c>
      <c r="E702" s="55" t="s">
        <v>15</v>
      </c>
      <c r="F702" s="55" t="s">
        <v>14</v>
      </c>
      <c r="G702" s="55" t="s">
        <v>15</v>
      </c>
      <c r="H702" s="55" t="s">
        <v>14</v>
      </c>
      <c r="I702" s="55" t="s">
        <v>15</v>
      </c>
      <c r="J702" s="55" t="s">
        <v>14</v>
      </c>
      <c r="K702" s="55" t="s">
        <v>15</v>
      </c>
    </row>
    <row r="703" spans="1:11" customFormat="1" x14ac:dyDescent="0.3">
      <c r="A703" s="56" t="s">
        <v>16</v>
      </c>
      <c r="B703" s="57">
        <v>277.95558508319999</v>
      </c>
      <c r="C703" s="57">
        <v>277.95558508319999</v>
      </c>
      <c r="D703" s="57">
        <v>56.234761778299998</v>
      </c>
      <c r="E703" s="57">
        <v>56.234761778299998</v>
      </c>
      <c r="F703" s="57">
        <v>98.890000127999997</v>
      </c>
      <c r="G703" s="57">
        <v>98.890000127999997</v>
      </c>
      <c r="H703" s="57">
        <v>81.465321648699998</v>
      </c>
      <c r="I703" s="57">
        <v>81.465321648699998</v>
      </c>
      <c r="J703" s="57">
        <v>41.365501528199999</v>
      </c>
      <c r="K703" s="57">
        <v>41.365501528199999</v>
      </c>
    </row>
    <row r="704" spans="1:11" customFormat="1" x14ac:dyDescent="0.3">
      <c r="A704" s="58" t="s">
        <v>306</v>
      </c>
      <c r="B704" s="59">
        <v>60.234070530500098</v>
      </c>
      <c r="C704" s="60">
        <v>0.21670394035245</v>
      </c>
      <c r="D704" s="59">
        <v>13.084946535</v>
      </c>
      <c r="E704" s="60">
        <v>0.23268430631192299</v>
      </c>
      <c r="F704" s="59">
        <v>19.077551613499999</v>
      </c>
      <c r="G704" s="60">
        <v>0.19291689340486001</v>
      </c>
      <c r="H704" s="59">
        <v>19.886810738600001</v>
      </c>
      <c r="I704" s="60">
        <v>0.24411381844605201</v>
      </c>
      <c r="J704" s="59">
        <v>8.1847616433999892</v>
      </c>
      <c r="K704" s="60">
        <v>0.19786443633036199</v>
      </c>
    </row>
    <row r="705" spans="1:11" customFormat="1" x14ac:dyDescent="0.3">
      <c r="A705" s="58" t="s">
        <v>307</v>
      </c>
      <c r="B705" s="63">
        <v>80.478304271700097</v>
      </c>
      <c r="C705" s="64">
        <v>0.28953656120135401</v>
      </c>
      <c r="D705" s="63">
        <v>18.7557195521001</v>
      </c>
      <c r="E705" s="64">
        <v>0.333525366854804</v>
      </c>
      <c r="F705" s="63">
        <v>34.478779839200001</v>
      </c>
      <c r="G705" s="64">
        <v>0.34865790064285401</v>
      </c>
      <c r="H705" s="63">
        <v>15.592633508900001</v>
      </c>
      <c r="I705" s="64">
        <v>0.19140209838168401</v>
      </c>
      <c r="J705" s="63">
        <v>11.6511713715</v>
      </c>
      <c r="K705" s="64">
        <v>0.28166396975888403</v>
      </c>
    </row>
    <row r="706" spans="1:11" customFormat="1" x14ac:dyDescent="0.3">
      <c r="A706" s="58" t="s">
        <v>308</v>
      </c>
      <c r="B706" s="59">
        <v>137.24321028099999</v>
      </c>
      <c r="C706" s="60">
        <v>0.49375949844619699</v>
      </c>
      <c r="D706" s="59">
        <v>24.3940956912001</v>
      </c>
      <c r="E706" s="60">
        <v>0.43379032683327301</v>
      </c>
      <c r="F706" s="59">
        <v>45.333668675299997</v>
      </c>
      <c r="G706" s="60">
        <v>0.45842520595228597</v>
      </c>
      <c r="H706" s="59">
        <v>45.9858774012</v>
      </c>
      <c r="I706" s="60">
        <v>0.56448408317226395</v>
      </c>
      <c r="J706" s="59">
        <v>21.529568513299999</v>
      </c>
      <c r="K706" s="60">
        <v>0.52047159391075404</v>
      </c>
    </row>
    <row r="707" spans="1:11" customFormat="1" x14ac:dyDescent="0.3">
      <c r="A707" s="65" t="s">
        <v>1</v>
      </c>
    </row>
    <row r="708" spans="1:11" customFormat="1" x14ac:dyDescent="0.3">
      <c r="A708" s="65" t="s">
        <v>1</v>
      </c>
    </row>
    <row r="709" spans="1:11" customFormat="1" x14ac:dyDescent="0.3">
      <c r="A709" s="53" t="s">
        <v>410</v>
      </c>
    </row>
    <row r="710" spans="1:11" customFormat="1" x14ac:dyDescent="0.3">
      <c r="A710" s="54" t="s">
        <v>1</v>
      </c>
    </row>
    <row r="711" spans="1:11" customFormat="1" x14ac:dyDescent="0.3">
      <c r="A711" s="114" t="s">
        <v>1</v>
      </c>
      <c r="B711" s="113" t="s">
        <v>504</v>
      </c>
      <c r="C711" s="113" t="s">
        <v>1</v>
      </c>
      <c r="D711" s="113" t="s">
        <v>389</v>
      </c>
      <c r="E711" s="113" t="s">
        <v>1</v>
      </c>
      <c r="F711" s="113" t="s">
        <v>390</v>
      </c>
      <c r="G711" s="113" t="s">
        <v>1</v>
      </c>
      <c r="H711" s="113" t="s">
        <v>391</v>
      </c>
      <c r="I711" s="113" t="s">
        <v>1</v>
      </c>
      <c r="J711" s="113" t="s">
        <v>392</v>
      </c>
      <c r="K711" s="113" t="s">
        <v>1</v>
      </c>
    </row>
    <row r="712" spans="1:11" customFormat="1" x14ac:dyDescent="0.3">
      <c r="A712" s="115" t="s">
        <v>1</v>
      </c>
      <c r="B712" s="55" t="s">
        <v>14</v>
      </c>
      <c r="C712" s="55" t="s">
        <v>15</v>
      </c>
      <c r="D712" s="55" t="s">
        <v>14</v>
      </c>
      <c r="E712" s="55" t="s">
        <v>15</v>
      </c>
      <c r="F712" s="55" t="s">
        <v>14</v>
      </c>
      <c r="G712" s="55" t="s">
        <v>15</v>
      </c>
      <c r="H712" s="55" t="s">
        <v>14</v>
      </c>
      <c r="I712" s="55" t="s">
        <v>15</v>
      </c>
      <c r="J712" s="55" t="s">
        <v>14</v>
      </c>
      <c r="K712" s="55" t="s">
        <v>15</v>
      </c>
    </row>
    <row r="713" spans="1:11" customFormat="1" x14ac:dyDescent="0.3">
      <c r="A713" s="56" t="s">
        <v>16</v>
      </c>
      <c r="B713" s="57">
        <v>563.55565043909996</v>
      </c>
      <c r="C713" s="57">
        <v>563.55565043909996</v>
      </c>
      <c r="D713" s="57">
        <v>112.2537422827</v>
      </c>
      <c r="E713" s="57">
        <v>112.2537422827</v>
      </c>
      <c r="F713" s="57">
        <v>230.05716178649999</v>
      </c>
      <c r="G713" s="57">
        <v>230.05716178649999</v>
      </c>
      <c r="H713" s="57">
        <v>148.0295863202</v>
      </c>
      <c r="I713" s="57">
        <v>148.0295863202</v>
      </c>
      <c r="J713" s="57">
        <v>73.215160049700003</v>
      </c>
      <c r="K713" s="57">
        <v>73.215160049700003</v>
      </c>
    </row>
    <row r="714" spans="1:11" customFormat="1" x14ac:dyDescent="0.3">
      <c r="A714" s="58" t="s">
        <v>306</v>
      </c>
      <c r="B714" s="59">
        <v>128.5646279785</v>
      </c>
      <c r="C714" s="60">
        <v>0.22813120208860899</v>
      </c>
      <c r="D714" s="59">
        <v>26.3683560148</v>
      </c>
      <c r="E714" s="60">
        <v>0.23489957197501601</v>
      </c>
      <c r="F714" s="59">
        <v>61.629826007200201</v>
      </c>
      <c r="G714" s="60">
        <v>0.267889186881278</v>
      </c>
      <c r="H714" s="59">
        <v>28.783426393599999</v>
      </c>
      <c r="I714" s="60">
        <v>0.19444373999221401</v>
      </c>
      <c r="J714" s="59">
        <v>11.7830195629</v>
      </c>
      <c r="K714" s="60">
        <v>0.160936881854816</v>
      </c>
    </row>
    <row r="715" spans="1:11" customFormat="1" x14ac:dyDescent="0.3">
      <c r="A715" s="58" t="s">
        <v>307</v>
      </c>
      <c r="B715" s="63">
        <v>111.57269901390001</v>
      </c>
      <c r="C715" s="64">
        <v>0.197979913655319</v>
      </c>
      <c r="D715" s="63">
        <v>17.508077935399999</v>
      </c>
      <c r="E715" s="64">
        <v>0.155968768429186</v>
      </c>
      <c r="F715" s="63">
        <v>47.782904655099799</v>
      </c>
      <c r="G715" s="64">
        <v>0.20770013975676199</v>
      </c>
      <c r="H715" s="63">
        <v>35.317825929900003</v>
      </c>
      <c r="I715" s="64">
        <v>0.23858626378584</v>
      </c>
      <c r="J715" s="63">
        <v>10.963890493499999</v>
      </c>
      <c r="K715" s="64">
        <v>0.149748911100617</v>
      </c>
    </row>
    <row r="716" spans="1:11" customFormat="1" x14ac:dyDescent="0.3">
      <c r="A716" s="58" t="s">
        <v>308</v>
      </c>
      <c r="B716" s="59">
        <v>323.41832344670001</v>
      </c>
      <c r="C716" s="60">
        <v>0.57388888425607198</v>
      </c>
      <c r="D716" s="59">
        <v>68.377308332499993</v>
      </c>
      <c r="E716" s="60">
        <v>0.60913165959579696</v>
      </c>
      <c r="F716" s="59">
        <v>120.6444311242</v>
      </c>
      <c r="G716" s="60">
        <v>0.52441067336196101</v>
      </c>
      <c r="H716" s="59">
        <v>83.928333996700104</v>
      </c>
      <c r="I716" s="60">
        <v>0.56696999622194599</v>
      </c>
      <c r="J716" s="59">
        <v>50.468249993299999</v>
      </c>
      <c r="K716" s="61">
        <v>0.68931420704456703</v>
      </c>
    </row>
    <row r="717" spans="1:11" customFormat="1" x14ac:dyDescent="0.3">
      <c r="A717" s="65" t="s">
        <v>1</v>
      </c>
    </row>
    <row r="718" spans="1:11" customFormat="1" x14ac:dyDescent="0.3">
      <c r="A718" s="65" t="s">
        <v>1</v>
      </c>
    </row>
    <row r="719" spans="1:11" customFormat="1" x14ac:dyDescent="0.3">
      <c r="A719" s="53" t="s">
        <v>411</v>
      </c>
    </row>
    <row r="720" spans="1:11" customFormat="1" x14ac:dyDescent="0.3">
      <c r="A720" s="54" t="s">
        <v>1</v>
      </c>
    </row>
    <row r="721" spans="1:11" customFormat="1" x14ac:dyDescent="0.3">
      <c r="A721" s="114" t="s">
        <v>1</v>
      </c>
      <c r="B721" s="113" t="s">
        <v>504</v>
      </c>
      <c r="C721" s="113" t="s">
        <v>1</v>
      </c>
      <c r="D721" s="113" t="s">
        <v>389</v>
      </c>
      <c r="E721" s="113" t="s">
        <v>1</v>
      </c>
      <c r="F721" s="113" t="s">
        <v>390</v>
      </c>
      <c r="G721" s="113" t="s">
        <v>1</v>
      </c>
      <c r="H721" s="113" t="s">
        <v>391</v>
      </c>
      <c r="I721" s="113" t="s">
        <v>1</v>
      </c>
      <c r="J721" s="113" t="s">
        <v>392</v>
      </c>
      <c r="K721" s="113" t="s">
        <v>1</v>
      </c>
    </row>
    <row r="722" spans="1:11" customFormat="1" x14ac:dyDescent="0.3">
      <c r="A722" s="115" t="s">
        <v>1</v>
      </c>
      <c r="B722" s="55" t="s">
        <v>14</v>
      </c>
      <c r="C722" s="55" t="s">
        <v>15</v>
      </c>
      <c r="D722" s="55" t="s">
        <v>14</v>
      </c>
      <c r="E722" s="55" t="s">
        <v>15</v>
      </c>
      <c r="F722" s="55" t="s">
        <v>14</v>
      </c>
      <c r="G722" s="55" t="s">
        <v>15</v>
      </c>
      <c r="H722" s="55" t="s">
        <v>14</v>
      </c>
      <c r="I722" s="55" t="s">
        <v>15</v>
      </c>
      <c r="J722" s="55" t="s">
        <v>14</v>
      </c>
      <c r="K722" s="55" t="s">
        <v>15</v>
      </c>
    </row>
    <row r="723" spans="1:11" customFormat="1" x14ac:dyDescent="0.3">
      <c r="A723" s="56" t="s">
        <v>16</v>
      </c>
      <c r="B723" s="57">
        <v>55.659320628899998</v>
      </c>
      <c r="C723" s="57">
        <v>55.659320628899998</v>
      </c>
      <c r="D723" s="57">
        <v>8.9676480136999999</v>
      </c>
      <c r="E723" s="57">
        <v>8.9676480136999999</v>
      </c>
      <c r="F723" s="57">
        <v>24.1125137499</v>
      </c>
      <c r="G723" s="57">
        <v>24.1125137499</v>
      </c>
      <c r="H723" s="57">
        <v>16.107182537</v>
      </c>
      <c r="I723" s="57">
        <v>16.107182537</v>
      </c>
      <c r="J723" s="57">
        <v>6.4719763283000002</v>
      </c>
      <c r="K723" s="57">
        <v>6.4719763283000002</v>
      </c>
    </row>
    <row r="724" spans="1:11" customFormat="1" x14ac:dyDescent="0.3">
      <c r="A724" s="58" t="s">
        <v>306</v>
      </c>
      <c r="B724" s="59">
        <v>12.1044284473</v>
      </c>
      <c r="C724" s="60">
        <v>0.217473521245515</v>
      </c>
      <c r="D724" s="67">
        <v>0</v>
      </c>
      <c r="E724" s="68">
        <v>0</v>
      </c>
      <c r="F724" s="67">
        <v>1.7210938987</v>
      </c>
      <c r="G724" s="68">
        <v>7.1377622281589703</v>
      </c>
      <c r="H724" s="67">
        <v>8.0162449557999906</v>
      </c>
      <c r="I724" s="68">
        <v>49.768138762851798</v>
      </c>
      <c r="J724" s="67">
        <v>2.3670895928000002</v>
      </c>
      <c r="K724" s="68">
        <v>36.574447629689701</v>
      </c>
    </row>
    <row r="725" spans="1:11" customFormat="1" x14ac:dyDescent="0.3">
      <c r="A725" s="58" t="s">
        <v>307</v>
      </c>
      <c r="B725" s="63">
        <v>15.315095636000001</v>
      </c>
      <c r="C725" s="64">
        <v>0.27515778962001802</v>
      </c>
      <c r="D725" s="70">
        <v>2.7992692184000001</v>
      </c>
      <c r="E725" s="71">
        <v>31.215199505193802</v>
      </c>
      <c r="F725" s="70">
        <v>7.9473397221999997</v>
      </c>
      <c r="G725" s="71">
        <v>32.959399441433</v>
      </c>
      <c r="H725" s="70">
        <v>3.1429075497999999</v>
      </c>
      <c r="I725" s="71">
        <v>19.5124600008747</v>
      </c>
      <c r="J725" s="70">
        <v>1.4255791456</v>
      </c>
      <c r="K725" s="71">
        <v>22.0269524065836</v>
      </c>
    </row>
    <row r="726" spans="1:11" customFormat="1" x14ac:dyDescent="0.3">
      <c r="A726" s="58" t="s">
        <v>308</v>
      </c>
      <c r="B726" s="59">
        <v>28.239796545599901</v>
      </c>
      <c r="C726" s="60">
        <v>0.50736868913446698</v>
      </c>
      <c r="D726" s="67">
        <v>6.1683787952999998</v>
      </c>
      <c r="E726" s="68">
        <v>68.784800494806206</v>
      </c>
      <c r="F726" s="67">
        <v>14.444080129</v>
      </c>
      <c r="G726" s="68">
        <v>59.902838330408002</v>
      </c>
      <c r="H726" s="67">
        <v>4.9480300314000001</v>
      </c>
      <c r="I726" s="68">
        <v>30.719401236273502</v>
      </c>
      <c r="J726" s="67">
        <v>2.6793075899000001</v>
      </c>
      <c r="K726" s="68">
        <v>41.398599963726603</v>
      </c>
    </row>
    <row r="727" spans="1:11" customFormat="1" x14ac:dyDescent="0.3">
      <c r="A727" s="65" t="s">
        <v>1</v>
      </c>
    </row>
    <row r="728" spans="1:11" customFormat="1" x14ac:dyDescent="0.3">
      <c r="A728" s="65" t="s">
        <v>1</v>
      </c>
    </row>
    <row r="729" spans="1:11" customFormat="1" x14ac:dyDescent="0.3">
      <c r="A729" s="53" t="s">
        <v>412</v>
      </c>
    </row>
    <row r="730" spans="1:11" customFormat="1" x14ac:dyDescent="0.3">
      <c r="A730" s="54" t="s">
        <v>1</v>
      </c>
    </row>
    <row r="731" spans="1:11" customFormat="1" x14ac:dyDescent="0.3">
      <c r="A731" s="114" t="s">
        <v>1</v>
      </c>
      <c r="B731" s="113" t="s">
        <v>504</v>
      </c>
      <c r="C731" s="113" t="s">
        <v>1</v>
      </c>
      <c r="D731" s="113" t="s">
        <v>389</v>
      </c>
      <c r="E731" s="113" t="s">
        <v>1</v>
      </c>
      <c r="F731" s="113" t="s">
        <v>390</v>
      </c>
      <c r="G731" s="113" t="s">
        <v>1</v>
      </c>
      <c r="H731" s="113" t="s">
        <v>391</v>
      </c>
      <c r="I731" s="113" t="s">
        <v>1</v>
      </c>
      <c r="J731" s="113" t="s">
        <v>392</v>
      </c>
      <c r="K731" s="113" t="s">
        <v>1</v>
      </c>
    </row>
    <row r="732" spans="1:11" customFormat="1" x14ac:dyDescent="0.3">
      <c r="A732" s="115" t="s">
        <v>1</v>
      </c>
      <c r="B732" s="55" t="s">
        <v>14</v>
      </c>
      <c r="C732" s="55" t="s">
        <v>15</v>
      </c>
      <c r="D732" s="55" t="s">
        <v>14</v>
      </c>
      <c r="E732" s="55" t="s">
        <v>15</v>
      </c>
      <c r="F732" s="55" t="s">
        <v>14</v>
      </c>
      <c r="G732" s="55" t="s">
        <v>15</v>
      </c>
      <c r="H732" s="55" t="s">
        <v>14</v>
      </c>
      <c r="I732" s="55" t="s">
        <v>15</v>
      </c>
      <c r="J732" s="55" t="s">
        <v>14</v>
      </c>
      <c r="K732" s="55" t="s">
        <v>15</v>
      </c>
    </row>
    <row r="733" spans="1:11" customFormat="1" x14ac:dyDescent="0.3">
      <c r="A733" s="56" t="s">
        <v>16</v>
      </c>
      <c r="B733" s="57">
        <v>425.80534878809999</v>
      </c>
      <c r="C733" s="57">
        <v>425.80534878809999</v>
      </c>
      <c r="D733" s="57">
        <v>101.56309218289999</v>
      </c>
      <c r="E733" s="57">
        <v>101.56309218289999</v>
      </c>
      <c r="F733" s="57">
        <v>139.9434333216</v>
      </c>
      <c r="G733" s="57">
        <v>139.9434333216</v>
      </c>
      <c r="H733" s="57">
        <v>115.3352836589</v>
      </c>
      <c r="I733" s="57">
        <v>115.3352836589</v>
      </c>
      <c r="J733" s="57">
        <v>68.963539624700005</v>
      </c>
      <c r="K733" s="57">
        <v>68.963539624700005</v>
      </c>
    </row>
    <row r="734" spans="1:11" customFormat="1" x14ac:dyDescent="0.3">
      <c r="A734" s="58" t="s">
        <v>306</v>
      </c>
      <c r="B734" s="59">
        <v>79.531626595299898</v>
      </c>
      <c r="C734" s="60">
        <v>0.18677930378671301</v>
      </c>
      <c r="D734" s="59">
        <v>25.466782680400001</v>
      </c>
      <c r="E734" s="60">
        <v>0.25074839819309702</v>
      </c>
      <c r="F734" s="59">
        <v>16.115447684100001</v>
      </c>
      <c r="G734" s="60">
        <v>0.115156869469292</v>
      </c>
      <c r="H734" s="59">
        <v>22.246280432999999</v>
      </c>
      <c r="I734" s="60">
        <v>0.19288356283748001</v>
      </c>
      <c r="J734" s="59">
        <v>15.703115797800001</v>
      </c>
      <c r="K734" s="60">
        <v>0.22770170851520199</v>
      </c>
    </row>
    <row r="735" spans="1:11" customFormat="1" x14ac:dyDescent="0.3">
      <c r="A735" s="58" t="s">
        <v>307</v>
      </c>
      <c r="B735" s="63">
        <v>96.9447647545</v>
      </c>
      <c r="C735" s="64">
        <v>0.22767390083383901</v>
      </c>
      <c r="D735" s="63">
        <v>21.959385416899998</v>
      </c>
      <c r="E735" s="64">
        <v>0.216214226496318</v>
      </c>
      <c r="F735" s="63">
        <v>29.797953083100001</v>
      </c>
      <c r="G735" s="64">
        <v>0.212928555315791</v>
      </c>
      <c r="H735" s="63">
        <v>29.414424326100001</v>
      </c>
      <c r="I735" s="64">
        <v>0.25503404849718098</v>
      </c>
      <c r="J735" s="63">
        <v>15.773001928399999</v>
      </c>
      <c r="K735" s="64">
        <v>0.22871508646796199</v>
      </c>
    </row>
    <row r="736" spans="1:11" customFormat="1" x14ac:dyDescent="0.3">
      <c r="A736" s="58" t="s">
        <v>308</v>
      </c>
      <c r="B736" s="59">
        <v>249.32895743830099</v>
      </c>
      <c r="C736" s="60">
        <v>0.58554679537944798</v>
      </c>
      <c r="D736" s="59">
        <v>54.1369240856</v>
      </c>
      <c r="E736" s="60">
        <v>0.53303737531058504</v>
      </c>
      <c r="F736" s="59">
        <v>94.030032554400293</v>
      </c>
      <c r="G736" s="60">
        <v>0.67191457521491804</v>
      </c>
      <c r="H736" s="59">
        <v>63.674578899799997</v>
      </c>
      <c r="I736" s="60">
        <v>0.55208238866533899</v>
      </c>
      <c r="J736" s="59">
        <v>37.487421898500003</v>
      </c>
      <c r="K736" s="60">
        <v>0.54358320501683599</v>
      </c>
    </row>
    <row r="737" spans="1:11" customFormat="1" x14ac:dyDescent="0.3">
      <c r="A737" s="65" t="s">
        <v>1</v>
      </c>
    </row>
    <row r="738" spans="1:11" customFormat="1" x14ac:dyDescent="0.3">
      <c r="A738" s="65" t="s">
        <v>1</v>
      </c>
    </row>
    <row r="739" spans="1:11" customFormat="1" x14ac:dyDescent="0.3">
      <c r="A739" s="53" t="s">
        <v>413</v>
      </c>
    </row>
    <row r="740" spans="1:11" customFormat="1" x14ac:dyDescent="0.3">
      <c r="A740" s="54" t="s">
        <v>1</v>
      </c>
    </row>
    <row r="741" spans="1:11" customFormat="1" x14ac:dyDescent="0.3">
      <c r="A741" s="114" t="s">
        <v>1</v>
      </c>
      <c r="B741" s="113" t="s">
        <v>504</v>
      </c>
      <c r="C741" s="113" t="s">
        <v>1</v>
      </c>
      <c r="D741" s="113" t="s">
        <v>389</v>
      </c>
      <c r="E741" s="113" t="s">
        <v>1</v>
      </c>
      <c r="F741" s="113" t="s">
        <v>390</v>
      </c>
      <c r="G741" s="113" t="s">
        <v>1</v>
      </c>
      <c r="H741" s="113" t="s">
        <v>391</v>
      </c>
      <c r="I741" s="113" t="s">
        <v>1</v>
      </c>
      <c r="J741" s="113" t="s">
        <v>392</v>
      </c>
      <c r="K741" s="113" t="s">
        <v>1</v>
      </c>
    </row>
    <row r="742" spans="1:11" customFormat="1" x14ac:dyDescent="0.3">
      <c r="A742" s="115" t="s">
        <v>1</v>
      </c>
      <c r="B742" s="55" t="s">
        <v>14</v>
      </c>
      <c r="C742" s="55" t="s">
        <v>15</v>
      </c>
      <c r="D742" s="55" t="s">
        <v>14</v>
      </c>
      <c r="E742" s="55" t="s">
        <v>15</v>
      </c>
      <c r="F742" s="55" t="s">
        <v>14</v>
      </c>
      <c r="G742" s="55" t="s">
        <v>15</v>
      </c>
      <c r="H742" s="55" t="s">
        <v>14</v>
      </c>
      <c r="I742" s="55" t="s">
        <v>15</v>
      </c>
      <c r="J742" s="55" t="s">
        <v>14</v>
      </c>
      <c r="K742" s="55" t="s">
        <v>15</v>
      </c>
    </row>
    <row r="743" spans="1:11" customFormat="1" x14ac:dyDescent="0.3">
      <c r="A743" s="56" t="s">
        <v>16</v>
      </c>
      <c r="B743" s="57">
        <v>739.86763348730005</v>
      </c>
      <c r="C743" s="57">
        <v>739.86763348730005</v>
      </c>
      <c r="D743" s="57">
        <v>182.00748110519999</v>
      </c>
      <c r="E743" s="57">
        <v>182.00748110519999</v>
      </c>
      <c r="F743" s="57">
        <v>246.71204621050001</v>
      </c>
      <c r="G743" s="57">
        <v>246.71204621050001</v>
      </c>
      <c r="H743" s="57">
        <v>168.1072991408</v>
      </c>
      <c r="I743" s="57">
        <v>168.1072991408</v>
      </c>
      <c r="J743" s="57">
        <v>143.04080703080001</v>
      </c>
      <c r="K743" s="57">
        <v>143.04080703080001</v>
      </c>
    </row>
    <row r="744" spans="1:11" customFormat="1" x14ac:dyDescent="0.3">
      <c r="A744" s="58" t="s">
        <v>306</v>
      </c>
      <c r="B744" s="59">
        <v>167.02237678579999</v>
      </c>
      <c r="C744" s="60">
        <v>0.22574629464267101</v>
      </c>
      <c r="D744" s="59">
        <v>52.073201292599997</v>
      </c>
      <c r="E744" s="60">
        <v>0.28610473029128802</v>
      </c>
      <c r="F744" s="59">
        <v>41.238397530200103</v>
      </c>
      <c r="G744" s="60">
        <v>0.16715194155949101</v>
      </c>
      <c r="H744" s="59">
        <v>39.588011256599998</v>
      </c>
      <c r="I744" s="60">
        <v>0.23549251852201</v>
      </c>
      <c r="J744" s="59">
        <v>34.1227667064</v>
      </c>
      <c r="K744" s="60">
        <v>0.23855267188930601</v>
      </c>
    </row>
    <row r="745" spans="1:11" customFormat="1" x14ac:dyDescent="0.3">
      <c r="A745" s="58" t="s">
        <v>307</v>
      </c>
      <c r="B745" s="63">
        <v>158.23068822939999</v>
      </c>
      <c r="C745" s="64">
        <v>0.21386350891387701</v>
      </c>
      <c r="D745" s="63">
        <v>38.392246147400002</v>
      </c>
      <c r="E745" s="64">
        <v>0.210937736813188</v>
      </c>
      <c r="F745" s="63">
        <v>65.712312774800097</v>
      </c>
      <c r="G745" s="64">
        <v>0.26635226688012198</v>
      </c>
      <c r="H745" s="63">
        <v>27.184396228600001</v>
      </c>
      <c r="I745" s="64">
        <v>0.16170860139648899</v>
      </c>
      <c r="J745" s="63">
        <v>26.941733078599999</v>
      </c>
      <c r="K745" s="64">
        <v>0.18834997954673699</v>
      </c>
    </row>
    <row r="746" spans="1:11" customFormat="1" x14ac:dyDescent="0.3">
      <c r="A746" s="58" t="s">
        <v>308</v>
      </c>
      <c r="B746" s="59">
        <v>414.61456847210002</v>
      </c>
      <c r="C746" s="60">
        <v>0.560390196443452</v>
      </c>
      <c r="D746" s="59">
        <v>91.542033665200194</v>
      </c>
      <c r="E746" s="60">
        <v>0.50295753289552303</v>
      </c>
      <c r="F746" s="59">
        <v>139.7613359055</v>
      </c>
      <c r="G746" s="60">
        <v>0.56649579156038699</v>
      </c>
      <c r="H746" s="59">
        <v>101.3348916556</v>
      </c>
      <c r="I746" s="60">
        <v>0.60279888008149995</v>
      </c>
      <c r="J746" s="59">
        <v>81.976307245800399</v>
      </c>
      <c r="K746" s="60">
        <v>0.573097348563956</v>
      </c>
    </row>
    <row r="747" spans="1:11" customFormat="1" x14ac:dyDescent="0.3">
      <c r="A747" s="65" t="s">
        <v>1</v>
      </c>
    </row>
    <row r="748" spans="1:11" customFormat="1" x14ac:dyDescent="0.3">
      <c r="A748" s="65" t="s">
        <v>1</v>
      </c>
    </row>
    <row r="749" spans="1:11" customFormat="1" x14ac:dyDescent="0.3">
      <c r="A749" s="53" t="s">
        <v>414</v>
      </c>
    </row>
    <row r="750" spans="1:11" customFormat="1" x14ac:dyDescent="0.3">
      <c r="A750" s="54" t="s">
        <v>1</v>
      </c>
    </row>
    <row r="751" spans="1:11" customFormat="1" x14ac:dyDescent="0.3">
      <c r="A751" s="114" t="s">
        <v>1</v>
      </c>
      <c r="B751" s="113" t="s">
        <v>504</v>
      </c>
      <c r="C751" s="113" t="s">
        <v>1</v>
      </c>
      <c r="D751" s="113" t="s">
        <v>389</v>
      </c>
      <c r="E751" s="113" t="s">
        <v>1</v>
      </c>
      <c r="F751" s="113" t="s">
        <v>390</v>
      </c>
      <c r="G751" s="113" t="s">
        <v>1</v>
      </c>
      <c r="H751" s="113" t="s">
        <v>391</v>
      </c>
      <c r="I751" s="113" t="s">
        <v>1</v>
      </c>
      <c r="J751" s="113" t="s">
        <v>392</v>
      </c>
      <c r="K751" s="113" t="s">
        <v>1</v>
      </c>
    </row>
    <row r="752" spans="1:11" customFormat="1" x14ac:dyDescent="0.3">
      <c r="A752" s="115" t="s">
        <v>1</v>
      </c>
      <c r="B752" s="55" t="s">
        <v>14</v>
      </c>
      <c r="C752" s="55" t="s">
        <v>15</v>
      </c>
      <c r="D752" s="55" t="s">
        <v>14</v>
      </c>
      <c r="E752" s="55" t="s">
        <v>15</v>
      </c>
      <c r="F752" s="55" t="s">
        <v>14</v>
      </c>
      <c r="G752" s="55" t="s">
        <v>15</v>
      </c>
      <c r="H752" s="55" t="s">
        <v>14</v>
      </c>
      <c r="I752" s="55" t="s">
        <v>15</v>
      </c>
      <c r="J752" s="55" t="s">
        <v>14</v>
      </c>
      <c r="K752" s="55" t="s">
        <v>15</v>
      </c>
    </row>
    <row r="753" spans="1:11" customFormat="1" x14ac:dyDescent="0.3">
      <c r="A753" s="56" t="s">
        <v>16</v>
      </c>
      <c r="B753" s="57">
        <v>529.33720185749996</v>
      </c>
      <c r="C753" s="57">
        <v>529.33720185749996</v>
      </c>
      <c r="D753" s="57">
        <v>94.218512911800005</v>
      </c>
      <c r="E753" s="57">
        <v>94.218512911800005</v>
      </c>
      <c r="F753" s="57">
        <v>232.81579804960001</v>
      </c>
      <c r="G753" s="57">
        <v>232.81579804960001</v>
      </c>
      <c r="H753" s="57">
        <v>144.43441717280001</v>
      </c>
      <c r="I753" s="57">
        <v>144.43441717280001</v>
      </c>
      <c r="J753" s="57">
        <v>57.868473723299999</v>
      </c>
      <c r="K753" s="57">
        <v>57.868473723299999</v>
      </c>
    </row>
    <row r="754" spans="1:11" customFormat="1" x14ac:dyDescent="0.3">
      <c r="A754" s="58" t="s">
        <v>306</v>
      </c>
      <c r="B754" s="59">
        <v>45.545733268399999</v>
      </c>
      <c r="C754" s="60">
        <v>8.6042947876278503E-2</v>
      </c>
      <c r="D754" s="59">
        <v>11.286225165999999</v>
      </c>
      <c r="E754" s="60">
        <v>0.11978776587744799</v>
      </c>
      <c r="F754" s="59">
        <v>17.744403720699999</v>
      </c>
      <c r="G754" s="60">
        <v>7.6216493336589003E-2</v>
      </c>
      <c r="H754" s="59">
        <v>10.358330833</v>
      </c>
      <c r="I754" s="60">
        <v>7.1716499680317805E-2</v>
      </c>
      <c r="J754" s="59">
        <v>6.1567735486999897</v>
      </c>
      <c r="K754" s="60">
        <v>0.10639253383697</v>
      </c>
    </row>
    <row r="755" spans="1:11" customFormat="1" x14ac:dyDescent="0.3">
      <c r="A755" s="58" t="s">
        <v>307</v>
      </c>
      <c r="B755" s="63">
        <v>79.006606743000006</v>
      </c>
      <c r="C755" s="64">
        <v>0.14925572294136399</v>
      </c>
      <c r="D755" s="63">
        <v>14.5896736678</v>
      </c>
      <c r="E755" s="64">
        <v>0.154849330740952</v>
      </c>
      <c r="F755" s="63">
        <v>36.554655503399999</v>
      </c>
      <c r="G755" s="64">
        <v>0.157011061146341</v>
      </c>
      <c r="H755" s="63">
        <v>21.978579211700001</v>
      </c>
      <c r="I755" s="64">
        <v>0.152169958116043</v>
      </c>
      <c r="J755" s="63">
        <v>5.8836983601000004</v>
      </c>
      <c r="K755" s="64">
        <v>0.101673639920643</v>
      </c>
    </row>
    <row r="756" spans="1:11" customFormat="1" x14ac:dyDescent="0.3">
      <c r="A756" s="58" t="s">
        <v>308</v>
      </c>
      <c r="B756" s="59">
        <v>404.78486184609898</v>
      </c>
      <c r="C756" s="60">
        <v>0.764701329182357</v>
      </c>
      <c r="D756" s="59">
        <v>68.342614077999997</v>
      </c>
      <c r="E756" s="60">
        <v>0.72536290338160003</v>
      </c>
      <c r="F756" s="59">
        <v>178.5167388255</v>
      </c>
      <c r="G756" s="60">
        <v>0.76677244551707002</v>
      </c>
      <c r="H756" s="59">
        <v>112.09750712810001</v>
      </c>
      <c r="I756" s="60">
        <v>0.77611354220364004</v>
      </c>
      <c r="J756" s="59">
        <v>45.828001814499999</v>
      </c>
      <c r="K756" s="60">
        <v>0.79193382624238695</v>
      </c>
    </row>
    <row r="757" spans="1:11" customFormat="1" x14ac:dyDescent="0.3">
      <c r="A757" s="65" t="s">
        <v>1</v>
      </c>
    </row>
    <row r="758" spans="1:11" customFormat="1" x14ac:dyDescent="0.3">
      <c r="A758" s="65" t="s">
        <v>1</v>
      </c>
    </row>
    <row r="759" spans="1:11" customFormat="1" x14ac:dyDescent="0.3">
      <c r="A759" s="53" t="s">
        <v>415</v>
      </c>
    </row>
    <row r="760" spans="1:11" customFormat="1" x14ac:dyDescent="0.3">
      <c r="A760" s="54" t="s">
        <v>1</v>
      </c>
    </row>
    <row r="761" spans="1:11" customFormat="1" x14ac:dyDescent="0.3">
      <c r="A761" s="114" t="s">
        <v>1</v>
      </c>
      <c r="B761" s="113" t="s">
        <v>504</v>
      </c>
      <c r="C761" s="113" t="s">
        <v>1</v>
      </c>
      <c r="D761" s="113" t="s">
        <v>389</v>
      </c>
      <c r="E761" s="113" t="s">
        <v>1</v>
      </c>
      <c r="F761" s="113" t="s">
        <v>390</v>
      </c>
      <c r="G761" s="113" t="s">
        <v>1</v>
      </c>
      <c r="H761" s="113" t="s">
        <v>391</v>
      </c>
      <c r="I761" s="113" t="s">
        <v>1</v>
      </c>
      <c r="J761" s="113" t="s">
        <v>392</v>
      </c>
      <c r="K761" s="113" t="s">
        <v>1</v>
      </c>
    </row>
    <row r="762" spans="1:11" customFormat="1" x14ac:dyDescent="0.3">
      <c r="A762" s="115" t="s">
        <v>1</v>
      </c>
      <c r="B762" s="55" t="s">
        <v>14</v>
      </c>
      <c r="C762" s="55" t="s">
        <v>15</v>
      </c>
      <c r="D762" s="55" t="s">
        <v>14</v>
      </c>
      <c r="E762" s="55" t="s">
        <v>15</v>
      </c>
      <c r="F762" s="55" t="s">
        <v>14</v>
      </c>
      <c r="G762" s="55" t="s">
        <v>15</v>
      </c>
      <c r="H762" s="55" t="s">
        <v>14</v>
      </c>
      <c r="I762" s="55" t="s">
        <v>15</v>
      </c>
      <c r="J762" s="55" t="s">
        <v>14</v>
      </c>
      <c r="K762" s="55" t="s">
        <v>15</v>
      </c>
    </row>
    <row r="763" spans="1:11" customFormat="1" x14ac:dyDescent="0.3">
      <c r="A763" s="56" t="s">
        <v>16</v>
      </c>
      <c r="B763" s="57">
        <v>125.0031046122</v>
      </c>
      <c r="C763" s="57">
        <v>125.0031046122</v>
      </c>
      <c r="D763" s="57">
        <v>32.310617980499998</v>
      </c>
      <c r="E763" s="57">
        <v>32.310617980499998</v>
      </c>
      <c r="F763" s="57">
        <v>49.095379004199998</v>
      </c>
      <c r="G763" s="57">
        <v>49.095379004199998</v>
      </c>
      <c r="H763" s="57">
        <v>16.889450456199999</v>
      </c>
      <c r="I763" s="57">
        <v>16.889450456199999</v>
      </c>
      <c r="J763" s="57">
        <v>26.707657171299999</v>
      </c>
      <c r="K763" s="57">
        <v>26.707657171299999</v>
      </c>
    </row>
    <row r="764" spans="1:11" customFormat="1" x14ac:dyDescent="0.3">
      <c r="A764" s="58" t="s">
        <v>306</v>
      </c>
      <c r="B764" s="59">
        <v>33.371336009499998</v>
      </c>
      <c r="C764" s="60">
        <v>0.266964057517041</v>
      </c>
      <c r="D764" s="59">
        <v>8.0703672694999895</v>
      </c>
      <c r="E764" s="60">
        <v>0.24977446344017901</v>
      </c>
      <c r="F764" s="59">
        <v>16.509343633699999</v>
      </c>
      <c r="G764" s="60">
        <v>0.33627082565729199</v>
      </c>
      <c r="H764" s="67">
        <v>1.6246427433999999</v>
      </c>
      <c r="I764" s="68">
        <v>9.6192753435835208</v>
      </c>
      <c r="J764" s="59">
        <v>7.1669823629000096</v>
      </c>
      <c r="K764" s="60">
        <v>0.268349347040504</v>
      </c>
    </row>
    <row r="765" spans="1:11" customFormat="1" x14ac:dyDescent="0.3">
      <c r="A765" s="58" t="s">
        <v>307</v>
      </c>
      <c r="B765" s="63">
        <v>25.4799750235</v>
      </c>
      <c r="C765" s="64">
        <v>0.203834737565496</v>
      </c>
      <c r="D765" s="63">
        <v>0.68087570229999905</v>
      </c>
      <c r="E765" s="62">
        <v>2.1072815837534301E-2</v>
      </c>
      <c r="F765" s="63">
        <v>11.428865549799999</v>
      </c>
      <c r="G765" s="64">
        <v>0.23278902783951</v>
      </c>
      <c r="H765" s="70">
        <v>6.9163041535999703</v>
      </c>
      <c r="I765" s="69">
        <v>40.950439278864003</v>
      </c>
      <c r="J765" s="63">
        <v>6.4539296178000098</v>
      </c>
      <c r="K765" s="64">
        <v>0.24165090844192</v>
      </c>
    </row>
    <row r="766" spans="1:11" customFormat="1" x14ac:dyDescent="0.3">
      <c r="A766" s="58" t="s">
        <v>308</v>
      </c>
      <c r="B766" s="59">
        <v>66.151793579200003</v>
      </c>
      <c r="C766" s="60">
        <v>0.52920120491746403</v>
      </c>
      <c r="D766" s="59">
        <v>23.559375008699998</v>
      </c>
      <c r="E766" s="61">
        <v>0.72915272072228599</v>
      </c>
      <c r="F766" s="59">
        <v>21.157169820699998</v>
      </c>
      <c r="G766" s="60">
        <v>0.43094014650319801</v>
      </c>
      <c r="H766" s="67">
        <v>8.3485035592000099</v>
      </c>
      <c r="I766" s="68">
        <v>49.430285377552501</v>
      </c>
      <c r="J766" s="59">
        <v>13.0867451906</v>
      </c>
      <c r="K766" s="60">
        <v>0.489999744517576</v>
      </c>
    </row>
    <row r="767" spans="1:11" customFormat="1" x14ac:dyDescent="0.3">
      <c r="A767" s="65" t="s">
        <v>1</v>
      </c>
    </row>
    <row r="768" spans="1:11" customFormat="1" x14ac:dyDescent="0.3">
      <c r="A768" s="65" t="s">
        <v>1</v>
      </c>
    </row>
    <row r="769" spans="1:11" customFormat="1" x14ac:dyDescent="0.3">
      <c r="A769" s="53" t="s">
        <v>416</v>
      </c>
    </row>
    <row r="770" spans="1:11" customFormat="1" x14ac:dyDescent="0.3">
      <c r="A770" s="54" t="s">
        <v>1</v>
      </c>
    </row>
    <row r="771" spans="1:11" customFormat="1" x14ac:dyDescent="0.3">
      <c r="A771" s="114" t="s">
        <v>1</v>
      </c>
      <c r="B771" s="113" t="s">
        <v>504</v>
      </c>
      <c r="C771" s="113" t="s">
        <v>1</v>
      </c>
      <c r="D771" s="113" t="s">
        <v>389</v>
      </c>
      <c r="E771" s="113" t="s">
        <v>1</v>
      </c>
      <c r="F771" s="113" t="s">
        <v>390</v>
      </c>
      <c r="G771" s="113" t="s">
        <v>1</v>
      </c>
      <c r="H771" s="113" t="s">
        <v>391</v>
      </c>
      <c r="I771" s="113" t="s">
        <v>1</v>
      </c>
      <c r="J771" s="113" t="s">
        <v>392</v>
      </c>
      <c r="K771" s="113" t="s">
        <v>1</v>
      </c>
    </row>
    <row r="772" spans="1:11" customFormat="1" x14ac:dyDescent="0.3">
      <c r="A772" s="115" t="s">
        <v>1</v>
      </c>
      <c r="B772" s="55" t="s">
        <v>14</v>
      </c>
      <c r="C772" s="55" t="s">
        <v>15</v>
      </c>
      <c r="D772" s="55" t="s">
        <v>14</v>
      </c>
      <c r="E772" s="55" t="s">
        <v>15</v>
      </c>
      <c r="F772" s="55" t="s">
        <v>14</v>
      </c>
      <c r="G772" s="55" t="s">
        <v>15</v>
      </c>
      <c r="H772" s="55" t="s">
        <v>14</v>
      </c>
      <c r="I772" s="55" t="s">
        <v>15</v>
      </c>
      <c r="J772" s="55" t="s">
        <v>14</v>
      </c>
      <c r="K772" s="55" t="s">
        <v>15</v>
      </c>
    </row>
    <row r="773" spans="1:11" customFormat="1" x14ac:dyDescent="0.3">
      <c r="A773" s="56" t="s">
        <v>16</v>
      </c>
      <c r="B773" s="57">
        <v>276.42017642190001</v>
      </c>
      <c r="C773" s="57">
        <v>276.42017642190001</v>
      </c>
      <c r="D773" s="57">
        <v>33.352931819399998</v>
      </c>
      <c r="E773" s="57">
        <v>33.352931819399998</v>
      </c>
      <c r="F773" s="57">
        <v>152.40657287319999</v>
      </c>
      <c r="G773" s="57">
        <v>152.40657287319999</v>
      </c>
      <c r="H773" s="57">
        <v>68.789610083400007</v>
      </c>
      <c r="I773" s="57">
        <v>68.789610083400007</v>
      </c>
      <c r="J773" s="57">
        <v>21.871061645899999</v>
      </c>
      <c r="K773" s="57">
        <v>21.871061645899999</v>
      </c>
    </row>
    <row r="774" spans="1:11" customFormat="1" x14ac:dyDescent="0.3">
      <c r="A774" s="58" t="s">
        <v>306</v>
      </c>
      <c r="B774" s="59">
        <v>92.476934125800099</v>
      </c>
      <c r="C774" s="60">
        <v>0.33455204074775102</v>
      </c>
      <c r="D774" s="59">
        <v>13.091631678000001</v>
      </c>
      <c r="E774" s="60">
        <v>0.39251816748490898</v>
      </c>
      <c r="F774" s="59">
        <v>54.2806716861</v>
      </c>
      <c r="G774" s="60">
        <v>0.35615702566358898</v>
      </c>
      <c r="H774" s="59">
        <v>18.9772332165</v>
      </c>
      <c r="I774" s="60">
        <v>0.275873539528602</v>
      </c>
      <c r="J774" s="59">
        <v>6.1273975452000196</v>
      </c>
      <c r="K774" s="60">
        <v>0.28016004181254101</v>
      </c>
    </row>
    <row r="775" spans="1:11" customFormat="1" x14ac:dyDescent="0.3">
      <c r="A775" s="58" t="s">
        <v>307</v>
      </c>
      <c r="B775" s="63">
        <v>75.5863014526998</v>
      </c>
      <c r="C775" s="64">
        <v>0.27344712108617097</v>
      </c>
      <c r="D775" s="63">
        <v>6.9925150204000097</v>
      </c>
      <c r="E775" s="64">
        <v>0.20965218464940899</v>
      </c>
      <c r="F775" s="63">
        <v>37.476436522599997</v>
      </c>
      <c r="G775" s="64">
        <v>0.24589777078564601</v>
      </c>
      <c r="H775" s="63">
        <v>25.2955815020001</v>
      </c>
      <c r="I775" s="64">
        <v>0.36772386805698998</v>
      </c>
      <c r="J775" s="63">
        <v>5.8217684077000103</v>
      </c>
      <c r="K775" s="64">
        <v>0.266185908208592</v>
      </c>
    </row>
    <row r="776" spans="1:11" customFormat="1" x14ac:dyDescent="0.3">
      <c r="A776" s="58" t="s">
        <v>308</v>
      </c>
      <c r="B776" s="59">
        <v>108.3569408434</v>
      </c>
      <c r="C776" s="60">
        <v>0.392000838166078</v>
      </c>
      <c r="D776" s="59">
        <v>13.268785121000001</v>
      </c>
      <c r="E776" s="60">
        <v>0.39782964786568198</v>
      </c>
      <c r="F776" s="59">
        <v>60.649464664500002</v>
      </c>
      <c r="G776" s="60">
        <v>0.39794520355076501</v>
      </c>
      <c r="H776" s="59">
        <v>24.516795364899998</v>
      </c>
      <c r="I776" s="60">
        <v>0.35640259241440703</v>
      </c>
      <c r="J776" s="59">
        <v>9.9218956930000104</v>
      </c>
      <c r="K776" s="60">
        <v>0.45365404997886699</v>
      </c>
    </row>
    <row r="777" spans="1:11" customFormat="1" x14ac:dyDescent="0.3">
      <c r="A777" s="65" t="s">
        <v>1</v>
      </c>
    </row>
    <row r="778" spans="1:11" customFormat="1" x14ac:dyDescent="0.3">
      <c r="A778" s="65" t="s">
        <v>1</v>
      </c>
    </row>
    <row r="779" spans="1:11" customFormat="1" x14ac:dyDescent="0.3">
      <c r="A779" s="53" t="s">
        <v>417</v>
      </c>
    </row>
    <row r="780" spans="1:11" customFormat="1" x14ac:dyDescent="0.3">
      <c r="A780" s="54" t="s">
        <v>1</v>
      </c>
    </row>
    <row r="781" spans="1:11" customFormat="1" x14ac:dyDescent="0.3">
      <c r="A781" s="114" t="s">
        <v>1</v>
      </c>
      <c r="B781" s="113" t="s">
        <v>504</v>
      </c>
      <c r="C781" s="113" t="s">
        <v>1</v>
      </c>
      <c r="D781" s="113" t="s">
        <v>389</v>
      </c>
      <c r="E781" s="113" t="s">
        <v>1</v>
      </c>
      <c r="F781" s="113" t="s">
        <v>390</v>
      </c>
      <c r="G781" s="113" t="s">
        <v>1</v>
      </c>
      <c r="H781" s="113" t="s">
        <v>391</v>
      </c>
      <c r="I781" s="113" t="s">
        <v>1</v>
      </c>
      <c r="J781" s="113" t="s">
        <v>392</v>
      </c>
      <c r="K781" s="113" t="s">
        <v>1</v>
      </c>
    </row>
    <row r="782" spans="1:11" customFormat="1" x14ac:dyDescent="0.3">
      <c r="A782" s="115" t="s">
        <v>1</v>
      </c>
      <c r="B782" s="55" t="s">
        <v>14</v>
      </c>
      <c r="C782" s="55" t="s">
        <v>15</v>
      </c>
      <c r="D782" s="55" t="s">
        <v>14</v>
      </c>
      <c r="E782" s="55" t="s">
        <v>15</v>
      </c>
      <c r="F782" s="55" t="s">
        <v>14</v>
      </c>
      <c r="G782" s="55" t="s">
        <v>15</v>
      </c>
      <c r="H782" s="55" t="s">
        <v>14</v>
      </c>
      <c r="I782" s="55" t="s">
        <v>15</v>
      </c>
      <c r="J782" s="55" t="s">
        <v>14</v>
      </c>
      <c r="K782" s="55" t="s">
        <v>15</v>
      </c>
    </row>
    <row r="783" spans="1:11" customFormat="1" x14ac:dyDescent="0.3">
      <c r="A783" s="56" t="s">
        <v>16</v>
      </c>
      <c r="B783" s="57">
        <v>30.045503500500001</v>
      </c>
      <c r="C783" s="57">
        <v>30.045503500500001</v>
      </c>
      <c r="D783" s="57">
        <v>4.2300471312000001</v>
      </c>
      <c r="E783" s="57">
        <v>4.2300471312000001</v>
      </c>
      <c r="F783" s="57">
        <v>14.042017792699999</v>
      </c>
      <c r="G783" s="57">
        <v>14.042017792699999</v>
      </c>
      <c r="H783" s="57">
        <v>7.4310483354999999</v>
      </c>
      <c r="I783" s="57">
        <v>7.4310483354999999</v>
      </c>
      <c r="J783" s="57">
        <v>4.3423902411000004</v>
      </c>
      <c r="K783" s="57">
        <v>4.3423902411000004</v>
      </c>
    </row>
    <row r="784" spans="1:11" customFormat="1" x14ac:dyDescent="0.3">
      <c r="A784" s="58" t="s">
        <v>306</v>
      </c>
      <c r="B784" s="59">
        <v>12.3297270634</v>
      </c>
      <c r="C784" s="60">
        <v>0.41036846206271199</v>
      </c>
      <c r="D784" s="67">
        <v>3.3841334454999901</v>
      </c>
      <c r="E784" s="68">
        <v>80.002263344521495</v>
      </c>
      <c r="F784" s="67">
        <v>6.2785301334000003</v>
      </c>
      <c r="G784" s="68">
        <v>44.7124496357212</v>
      </c>
      <c r="H784" s="67">
        <v>2.22442112630001</v>
      </c>
      <c r="I784" s="68">
        <v>29.934149609461901</v>
      </c>
      <c r="J784" s="67">
        <v>0.44264235819999997</v>
      </c>
      <c r="K784" s="68">
        <v>10.193518629681501</v>
      </c>
    </row>
    <row r="785" spans="1:11" customFormat="1" x14ac:dyDescent="0.3">
      <c r="A785" s="58" t="s">
        <v>307</v>
      </c>
      <c r="B785" s="63">
        <v>8.6666464461999997</v>
      </c>
      <c r="C785" s="64">
        <v>0.28845069765782999</v>
      </c>
      <c r="D785" s="70">
        <v>0.49943364209999902</v>
      </c>
      <c r="E785" s="71">
        <v>11.806810340628999</v>
      </c>
      <c r="F785" s="70">
        <v>3.3520938968</v>
      </c>
      <c r="G785" s="71">
        <v>23.871881849791201</v>
      </c>
      <c r="H785" s="70">
        <v>3.2476614353</v>
      </c>
      <c r="I785" s="71">
        <v>43.7039471239219</v>
      </c>
      <c r="J785" s="70">
        <v>1.5674574720000001</v>
      </c>
      <c r="K785" s="71">
        <v>36.096651497700002</v>
      </c>
    </row>
    <row r="786" spans="1:11" customFormat="1" x14ac:dyDescent="0.3">
      <c r="A786" s="58" t="s">
        <v>308</v>
      </c>
      <c r="B786" s="59">
        <v>9.0491299909000205</v>
      </c>
      <c r="C786" s="60">
        <v>0.30118084027945802</v>
      </c>
      <c r="D786" s="67">
        <v>0.34648004360000001</v>
      </c>
      <c r="E786" s="68">
        <v>8.1909263148495697</v>
      </c>
      <c r="F786" s="67">
        <v>4.4113937625000004</v>
      </c>
      <c r="G786" s="68">
        <v>31.415668514487599</v>
      </c>
      <c r="H786" s="67">
        <v>1.9589657738999999</v>
      </c>
      <c r="I786" s="68">
        <v>26.361903266616199</v>
      </c>
      <c r="J786" s="67">
        <v>2.33229041090001</v>
      </c>
      <c r="K786" s="68">
        <v>53.709829872618499</v>
      </c>
    </row>
    <row r="787" spans="1:11" customFormat="1" x14ac:dyDescent="0.3">
      <c r="A787" s="65" t="s">
        <v>1</v>
      </c>
    </row>
    <row r="788" spans="1:11" customFormat="1" x14ac:dyDescent="0.3">
      <c r="A788" s="65" t="s">
        <v>1</v>
      </c>
    </row>
    <row r="789" spans="1:11" customFormat="1" x14ac:dyDescent="0.3">
      <c r="A789" s="53" t="s">
        <v>418</v>
      </c>
    </row>
    <row r="790" spans="1:11" customFormat="1" x14ac:dyDescent="0.3">
      <c r="A790" s="54" t="s">
        <v>1</v>
      </c>
    </row>
    <row r="791" spans="1:11" customFormat="1" x14ac:dyDescent="0.3">
      <c r="A791" s="114" t="s">
        <v>1</v>
      </c>
      <c r="B791" s="113" t="s">
        <v>504</v>
      </c>
      <c r="C791" s="113" t="s">
        <v>1</v>
      </c>
      <c r="D791" s="113" t="s">
        <v>389</v>
      </c>
      <c r="E791" s="113" t="s">
        <v>1</v>
      </c>
      <c r="F791" s="113" t="s">
        <v>390</v>
      </c>
      <c r="G791" s="113" t="s">
        <v>1</v>
      </c>
      <c r="H791" s="113" t="s">
        <v>391</v>
      </c>
      <c r="I791" s="113" t="s">
        <v>1</v>
      </c>
      <c r="J791" s="113" t="s">
        <v>392</v>
      </c>
      <c r="K791" s="113" t="s">
        <v>1</v>
      </c>
    </row>
    <row r="792" spans="1:11" customFormat="1" x14ac:dyDescent="0.3">
      <c r="A792" s="115" t="s">
        <v>1</v>
      </c>
      <c r="B792" s="55" t="s">
        <v>14</v>
      </c>
      <c r="C792" s="55" t="s">
        <v>15</v>
      </c>
      <c r="D792" s="55" t="s">
        <v>14</v>
      </c>
      <c r="E792" s="55" t="s">
        <v>15</v>
      </c>
      <c r="F792" s="55" t="s">
        <v>14</v>
      </c>
      <c r="G792" s="55" t="s">
        <v>15</v>
      </c>
      <c r="H792" s="55" t="s">
        <v>14</v>
      </c>
      <c r="I792" s="55" t="s">
        <v>15</v>
      </c>
      <c r="J792" s="55" t="s">
        <v>14</v>
      </c>
      <c r="K792" s="55" t="s">
        <v>15</v>
      </c>
    </row>
    <row r="793" spans="1:11" customFormat="1" x14ac:dyDescent="0.3">
      <c r="A793" s="56" t="s">
        <v>16</v>
      </c>
      <c r="B793" s="57">
        <v>454.74792868079999</v>
      </c>
      <c r="C793" s="57">
        <v>454.74792868079999</v>
      </c>
      <c r="D793" s="57">
        <v>104.46688760009999</v>
      </c>
      <c r="E793" s="57">
        <v>104.46688760009999</v>
      </c>
      <c r="F793" s="57">
        <v>178.13609611690001</v>
      </c>
      <c r="G793" s="57">
        <v>178.13609611690001</v>
      </c>
      <c r="H793" s="57">
        <v>90.805350451799995</v>
      </c>
      <c r="I793" s="57">
        <v>90.805350451799995</v>
      </c>
      <c r="J793" s="57">
        <v>81.339594512000005</v>
      </c>
      <c r="K793" s="57">
        <v>81.339594512000005</v>
      </c>
    </row>
    <row r="794" spans="1:11" customFormat="1" x14ac:dyDescent="0.3">
      <c r="A794" s="58" t="s">
        <v>306</v>
      </c>
      <c r="B794" s="59">
        <v>98.199561014300102</v>
      </c>
      <c r="C794" s="60">
        <v>0.21594284398209801</v>
      </c>
      <c r="D794" s="59">
        <v>29.658998465500002</v>
      </c>
      <c r="E794" s="60">
        <v>0.28390812770295998</v>
      </c>
      <c r="F794" s="59">
        <v>35.313065368300002</v>
      </c>
      <c r="G794" s="60">
        <v>0.198236439093883</v>
      </c>
      <c r="H794" s="59">
        <v>15.12464308</v>
      </c>
      <c r="I794" s="60">
        <v>0.16656114430204499</v>
      </c>
      <c r="J794" s="59">
        <v>18.1028541005</v>
      </c>
      <c r="K794" s="60">
        <v>0.22255894203934501</v>
      </c>
    </row>
    <row r="795" spans="1:11" customFormat="1" x14ac:dyDescent="0.3">
      <c r="A795" s="58" t="s">
        <v>307</v>
      </c>
      <c r="B795" s="63">
        <v>101.4176385645</v>
      </c>
      <c r="C795" s="64">
        <v>0.22301946236172501</v>
      </c>
      <c r="D795" s="63">
        <v>21.2753541742</v>
      </c>
      <c r="E795" s="64">
        <v>0.20365643758472299</v>
      </c>
      <c r="F795" s="63">
        <v>43.167342333000001</v>
      </c>
      <c r="G795" s="64">
        <v>0.242327878930679</v>
      </c>
      <c r="H795" s="63">
        <v>20.102354901799998</v>
      </c>
      <c r="I795" s="64">
        <v>0.22137852892787899</v>
      </c>
      <c r="J795" s="63">
        <v>16.8725871555</v>
      </c>
      <c r="K795" s="64">
        <v>0.20743387346258299</v>
      </c>
    </row>
    <row r="796" spans="1:11" customFormat="1" x14ac:dyDescent="0.3">
      <c r="A796" s="58" t="s">
        <v>308</v>
      </c>
      <c r="B796" s="59">
        <v>255.130729102</v>
      </c>
      <c r="C796" s="60">
        <v>0.56103769365617795</v>
      </c>
      <c r="D796" s="59">
        <v>53.5325349604</v>
      </c>
      <c r="E796" s="60">
        <v>0.51243543471231701</v>
      </c>
      <c r="F796" s="59">
        <v>99.655688415600196</v>
      </c>
      <c r="G796" s="60">
        <v>0.55943568197543703</v>
      </c>
      <c r="H796" s="59">
        <v>55.578352469999899</v>
      </c>
      <c r="I796" s="60">
        <v>0.61206032677007605</v>
      </c>
      <c r="J796" s="59">
        <v>46.364153255999902</v>
      </c>
      <c r="K796" s="60">
        <v>0.57000718449807297</v>
      </c>
    </row>
    <row r="797" spans="1:11" customFormat="1" x14ac:dyDescent="0.3">
      <c r="A797" s="65" t="s">
        <v>1</v>
      </c>
    </row>
    <row r="798" spans="1:11" customFormat="1" x14ac:dyDescent="0.3">
      <c r="A798" s="65" t="s">
        <v>1</v>
      </c>
    </row>
    <row r="799" spans="1:11" customFormat="1" x14ac:dyDescent="0.3">
      <c r="A799" s="53" t="s">
        <v>419</v>
      </c>
    </row>
    <row r="800" spans="1:11" customFormat="1" x14ac:dyDescent="0.3">
      <c r="A800" s="54" t="s">
        <v>1</v>
      </c>
    </row>
    <row r="801" spans="1:11" customFormat="1" x14ac:dyDescent="0.3">
      <c r="A801" s="114" t="s">
        <v>1</v>
      </c>
      <c r="B801" s="113" t="s">
        <v>504</v>
      </c>
      <c r="C801" s="113" t="s">
        <v>1</v>
      </c>
      <c r="D801" s="113" t="s">
        <v>389</v>
      </c>
      <c r="E801" s="113" t="s">
        <v>1</v>
      </c>
      <c r="F801" s="113" t="s">
        <v>390</v>
      </c>
      <c r="G801" s="113" t="s">
        <v>1</v>
      </c>
      <c r="H801" s="113" t="s">
        <v>391</v>
      </c>
      <c r="I801" s="113" t="s">
        <v>1</v>
      </c>
      <c r="J801" s="113" t="s">
        <v>392</v>
      </c>
      <c r="K801" s="113" t="s">
        <v>1</v>
      </c>
    </row>
    <row r="802" spans="1:11" customFormat="1" x14ac:dyDescent="0.3">
      <c r="A802" s="115" t="s">
        <v>1</v>
      </c>
      <c r="B802" s="55" t="s">
        <v>14</v>
      </c>
      <c r="C802" s="55" t="s">
        <v>15</v>
      </c>
      <c r="D802" s="55" t="s">
        <v>14</v>
      </c>
      <c r="E802" s="55" t="s">
        <v>15</v>
      </c>
      <c r="F802" s="55" t="s">
        <v>14</v>
      </c>
      <c r="G802" s="55" t="s">
        <v>15</v>
      </c>
      <c r="H802" s="55" t="s">
        <v>14</v>
      </c>
      <c r="I802" s="55" t="s">
        <v>15</v>
      </c>
      <c r="J802" s="55" t="s">
        <v>14</v>
      </c>
      <c r="K802" s="55" t="s">
        <v>15</v>
      </c>
    </row>
    <row r="803" spans="1:11" customFormat="1" x14ac:dyDescent="0.3">
      <c r="A803" s="56" t="s">
        <v>16</v>
      </c>
      <c r="B803" s="57">
        <v>226.49303986499999</v>
      </c>
      <c r="C803" s="57">
        <v>226.49303986499999</v>
      </c>
      <c r="D803" s="57">
        <v>48.023261955800002</v>
      </c>
      <c r="E803" s="57">
        <v>48.023261955800002</v>
      </c>
      <c r="F803" s="57">
        <v>63.1390817809</v>
      </c>
      <c r="G803" s="57">
        <v>63.1390817809</v>
      </c>
      <c r="H803" s="57">
        <v>49.8570707676</v>
      </c>
      <c r="I803" s="57">
        <v>49.8570707676</v>
      </c>
      <c r="J803" s="57">
        <v>65.473625360699998</v>
      </c>
      <c r="K803" s="57">
        <v>65.473625360699998</v>
      </c>
    </row>
    <row r="804" spans="1:11" customFormat="1" x14ac:dyDescent="0.3">
      <c r="A804" s="58" t="s">
        <v>306</v>
      </c>
      <c r="B804" s="59">
        <v>43.089623772400003</v>
      </c>
      <c r="C804" s="60">
        <v>0.19024701067230701</v>
      </c>
      <c r="D804" s="59">
        <v>13.2366912051</v>
      </c>
      <c r="E804" s="60">
        <v>0.275630822772574</v>
      </c>
      <c r="F804" s="59">
        <v>10.149930750799999</v>
      </c>
      <c r="G804" s="60">
        <v>0.16075512130539801</v>
      </c>
      <c r="H804" s="59">
        <v>4.17250267699999</v>
      </c>
      <c r="I804" s="60">
        <v>8.3689286449446398E-2</v>
      </c>
      <c r="J804" s="59">
        <v>15.5304991395</v>
      </c>
      <c r="K804" s="60">
        <v>0.23720237048034401</v>
      </c>
    </row>
    <row r="805" spans="1:11" customFormat="1" x14ac:dyDescent="0.3">
      <c r="A805" s="58" t="s">
        <v>307</v>
      </c>
      <c r="B805" s="63">
        <v>50.449520881299897</v>
      </c>
      <c r="C805" s="64">
        <v>0.22274203618517499</v>
      </c>
      <c r="D805" s="63">
        <v>15.9593399632</v>
      </c>
      <c r="E805" s="64">
        <v>0.33232519644102398</v>
      </c>
      <c r="F805" s="63">
        <v>12.760338122</v>
      </c>
      <c r="G805" s="64">
        <v>0.20209888649125199</v>
      </c>
      <c r="H805" s="63">
        <v>5.7850738602999998</v>
      </c>
      <c r="I805" s="64">
        <v>0.116033167838241</v>
      </c>
      <c r="J805" s="63">
        <v>15.9447689358001</v>
      </c>
      <c r="K805" s="64">
        <v>0.24352964797594201</v>
      </c>
    </row>
    <row r="806" spans="1:11" customFormat="1" x14ac:dyDescent="0.3">
      <c r="A806" s="58" t="s">
        <v>308</v>
      </c>
      <c r="B806" s="59">
        <v>132.95389521129999</v>
      </c>
      <c r="C806" s="60">
        <v>0.58701095314251805</v>
      </c>
      <c r="D806" s="59">
        <v>18.8272307875</v>
      </c>
      <c r="E806" s="62">
        <v>0.39204398078640201</v>
      </c>
      <c r="F806" s="59">
        <v>40.228812908099997</v>
      </c>
      <c r="G806" s="60">
        <v>0.63714599220335</v>
      </c>
      <c r="H806" s="59">
        <v>39.8994942303001</v>
      </c>
      <c r="I806" s="61">
        <v>0.80027754571231202</v>
      </c>
      <c r="J806" s="59">
        <v>33.998357285399898</v>
      </c>
      <c r="K806" s="60">
        <v>0.51926798154371401</v>
      </c>
    </row>
    <row r="807" spans="1:11" customFormat="1" x14ac:dyDescent="0.3">
      <c r="A807" s="65" t="s">
        <v>1</v>
      </c>
    </row>
    <row r="808" spans="1:11" customFormat="1" x14ac:dyDescent="0.3">
      <c r="A808" s="65" t="s">
        <v>1</v>
      </c>
    </row>
    <row r="809" spans="1:11" customFormat="1" x14ac:dyDescent="0.3">
      <c r="A809" s="53" t="s">
        <v>420</v>
      </c>
    </row>
    <row r="810" spans="1:11" customFormat="1" x14ac:dyDescent="0.3">
      <c r="A810" s="54" t="s">
        <v>1</v>
      </c>
    </row>
    <row r="811" spans="1:11" customFormat="1" x14ac:dyDescent="0.3">
      <c r="A811" s="114" t="s">
        <v>1</v>
      </c>
      <c r="B811" s="113" t="s">
        <v>504</v>
      </c>
      <c r="C811" s="113" t="s">
        <v>1</v>
      </c>
      <c r="D811" s="113" t="s">
        <v>389</v>
      </c>
      <c r="E811" s="113" t="s">
        <v>1</v>
      </c>
      <c r="F811" s="113" t="s">
        <v>390</v>
      </c>
      <c r="G811" s="113" t="s">
        <v>1</v>
      </c>
      <c r="H811" s="113" t="s">
        <v>391</v>
      </c>
      <c r="I811" s="113" t="s">
        <v>1</v>
      </c>
      <c r="J811" s="113" t="s">
        <v>392</v>
      </c>
      <c r="K811" s="113" t="s">
        <v>1</v>
      </c>
    </row>
    <row r="812" spans="1:11" customFormat="1" x14ac:dyDescent="0.3">
      <c r="A812" s="115" t="s">
        <v>1</v>
      </c>
      <c r="B812" s="55" t="s">
        <v>14</v>
      </c>
      <c r="C812" s="55" t="s">
        <v>15</v>
      </c>
      <c r="D812" s="55" t="s">
        <v>14</v>
      </c>
      <c r="E812" s="55" t="s">
        <v>15</v>
      </c>
      <c r="F812" s="55" t="s">
        <v>14</v>
      </c>
      <c r="G812" s="55" t="s">
        <v>15</v>
      </c>
      <c r="H812" s="55" t="s">
        <v>14</v>
      </c>
      <c r="I812" s="55" t="s">
        <v>15</v>
      </c>
      <c r="J812" s="55" t="s">
        <v>14</v>
      </c>
      <c r="K812" s="55" t="s">
        <v>15</v>
      </c>
    </row>
    <row r="813" spans="1:11" customFormat="1" x14ac:dyDescent="0.3">
      <c r="A813" s="56" t="s">
        <v>16</v>
      </c>
      <c r="B813" s="57">
        <v>140.3997272849</v>
      </c>
      <c r="C813" s="57">
        <v>140.3997272849</v>
      </c>
      <c r="D813" s="57">
        <v>24.936648628699999</v>
      </c>
      <c r="E813" s="57">
        <v>24.936648628699999</v>
      </c>
      <c r="F813" s="57">
        <v>66.9017188877</v>
      </c>
      <c r="G813" s="57">
        <v>66.9017188877</v>
      </c>
      <c r="H813" s="57">
        <v>38.500573436000003</v>
      </c>
      <c r="I813" s="57">
        <v>38.500573436000003</v>
      </c>
      <c r="J813" s="57">
        <v>10.060786332499999</v>
      </c>
      <c r="K813" s="57">
        <v>10.060786332499999</v>
      </c>
    </row>
    <row r="814" spans="1:11" customFormat="1" x14ac:dyDescent="0.3">
      <c r="A814" s="58" t="s">
        <v>306</v>
      </c>
      <c r="B814" s="59">
        <v>36.6373224162</v>
      </c>
      <c r="C814" s="60">
        <v>0.26095009673241998</v>
      </c>
      <c r="D814" s="59">
        <v>8.2061922008000003</v>
      </c>
      <c r="E814" s="60">
        <v>0.32908159885428101</v>
      </c>
      <c r="F814" s="59">
        <v>14.234296967500001</v>
      </c>
      <c r="G814" s="60">
        <v>0.212764293715583</v>
      </c>
      <c r="H814" s="59">
        <v>11.4945843853</v>
      </c>
      <c r="I814" s="60">
        <v>0.29855618655674299</v>
      </c>
      <c r="J814" s="67">
        <v>2.7022488625999901</v>
      </c>
      <c r="K814" s="68">
        <v>26.859221270515899</v>
      </c>
    </row>
    <row r="815" spans="1:11" customFormat="1" x14ac:dyDescent="0.3">
      <c r="A815" s="58" t="s">
        <v>307</v>
      </c>
      <c r="B815" s="63">
        <v>29.760456914300001</v>
      </c>
      <c r="C815" s="64">
        <v>0.211969478073913</v>
      </c>
      <c r="D815" s="63">
        <v>6.5653820197999897</v>
      </c>
      <c r="E815" s="64">
        <v>0.26328245296939401</v>
      </c>
      <c r="F815" s="63">
        <v>16.8943696726</v>
      </c>
      <c r="G815" s="64">
        <v>0.252525195966319</v>
      </c>
      <c r="H815" s="63">
        <v>3.5984220614999902</v>
      </c>
      <c r="I815" s="64">
        <v>9.3464115995095604E-2</v>
      </c>
      <c r="J815" s="70">
        <v>2.7022831603999999</v>
      </c>
      <c r="K815" s="71">
        <v>26.859562176274899</v>
      </c>
    </row>
    <row r="816" spans="1:11" customFormat="1" x14ac:dyDescent="0.3">
      <c r="A816" s="58" t="s">
        <v>308</v>
      </c>
      <c r="B816" s="59">
        <v>74.001947954399796</v>
      </c>
      <c r="C816" s="60">
        <v>0.52708042519366705</v>
      </c>
      <c r="D816" s="59">
        <v>10.165074408100001</v>
      </c>
      <c r="E816" s="60">
        <v>0.40763594817632598</v>
      </c>
      <c r="F816" s="59">
        <v>35.773052247599999</v>
      </c>
      <c r="G816" s="60">
        <v>0.53471051031809802</v>
      </c>
      <c r="H816" s="59">
        <v>23.407566989199999</v>
      </c>
      <c r="I816" s="60">
        <v>0.60797969744816105</v>
      </c>
      <c r="J816" s="67">
        <v>4.6562543095000004</v>
      </c>
      <c r="K816" s="68">
        <v>46.281216553209198</v>
      </c>
    </row>
    <row r="817" spans="1:11" customFormat="1" x14ac:dyDescent="0.3">
      <c r="A817" s="65" t="s">
        <v>1</v>
      </c>
    </row>
    <row r="818" spans="1:11" customFormat="1" x14ac:dyDescent="0.3">
      <c r="A818" s="65" t="s">
        <v>1</v>
      </c>
    </row>
    <row r="819" spans="1:11" customFormat="1" x14ac:dyDescent="0.3">
      <c r="A819" s="53" t="s">
        <v>421</v>
      </c>
    </row>
    <row r="820" spans="1:11" customFormat="1" x14ac:dyDescent="0.3">
      <c r="A820" s="54" t="s">
        <v>1</v>
      </c>
    </row>
    <row r="821" spans="1:11" customFormat="1" x14ac:dyDescent="0.3">
      <c r="A821" s="114" t="s">
        <v>1</v>
      </c>
      <c r="B821" s="113" t="s">
        <v>504</v>
      </c>
      <c r="C821" s="113" t="s">
        <v>1</v>
      </c>
      <c r="D821" s="113" t="s">
        <v>389</v>
      </c>
      <c r="E821" s="113" t="s">
        <v>1</v>
      </c>
      <c r="F821" s="113" t="s">
        <v>390</v>
      </c>
      <c r="G821" s="113" t="s">
        <v>1</v>
      </c>
      <c r="H821" s="113" t="s">
        <v>391</v>
      </c>
      <c r="I821" s="113" t="s">
        <v>1</v>
      </c>
      <c r="J821" s="113" t="s">
        <v>392</v>
      </c>
      <c r="K821" s="113" t="s">
        <v>1</v>
      </c>
    </row>
    <row r="822" spans="1:11" customFormat="1" x14ac:dyDescent="0.3">
      <c r="A822" s="115" t="s">
        <v>1</v>
      </c>
      <c r="B822" s="55" t="s">
        <v>14</v>
      </c>
      <c r="C822" s="55" t="s">
        <v>15</v>
      </c>
      <c r="D822" s="55" t="s">
        <v>14</v>
      </c>
      <c r="E822" s="55" t="s">
        <v>15</v>
      </c>
      <c r="F822" s="55" t="s">
        <v>14</v>
      </c>
      <c r="G822" s="55" t="s">
        <v>15</v>
      </c>
      <c r="H822" s="55" t="s">
        <v>14</v>
      </c>
      <c r="I822" s="55" t="s">
        <v>15</v>
      </c>
      <c r="J822" s="55" t="s">
        <v>14</v>
      </c>
      <c r="K822" s="55" t="s">
        <v>15</v>
      </c>
    </row>
    <row r="823" spans="1:11" customFormat="1" x14ac:dyDescent="0.3">
      <c r="A823" s="56" t="s">
        <v>16</v>
      </c>
      <c r="B823" s="57">
        <v>27.280717877200001</v>
      </c>
      <c r="C823" s="57">
        <v>27.280717877200001</v>
      </c>
      <c r="D823" s="57">
        <v>1.1193656596999999</v>
      </c>
      <c r="E823" s="57">
        <v>1.1193656596999999</v>
      </c>
      <c r="F823" s="57">
        <v>17.5251651974</v>
      </c>
      <c r="G823" s="57">
        <v>17.5251651974</v>
      </c>
      <c r="H823" s="57">
        <v>3.1429993249999999</v>
      </c>
      <c r="I823" s="57">
        <v>3.1429993249999999</v>
      </c>
      <c r="J823" s="57">
        <v>5.4931876950999996</v>
      </c>
      <c r="K823" s="57">
        <v>5.4931876950999996</v>
      </c>
    </row>
    <row r="824" spans="1:11" customFormat="1" x14ac:dyDescent="0.3">
      <c r="A824" s="58" t="s">
        <v>306</v>
      </c>
      <c r="B824" s="67">
        <v>2.5839372047000002</v>
      </c>
      <c r="C824" s="68">
        <v>9.4716613262568803</v>
      </c>
      <c r="D824" s="67">
        <v>1.1193656596999999</v>
      </c>
      <c r="E824" s="69">
        <v>100</v>
      </c>
      <c r="F824" s="67">
        <v>0.374264031</v>
      </c>
      <c r="G824" s="68">
        <v>2.1355806166981202</v>
      </c>
      <c r="H824" s="67">
        <v>0.80154546510000002</v>
      </c>
      <c r="I824" s="68">
        <v>25.5025656138186</v>
      </c>
      <c r="J824" s="67">
        <v>0.28876204889999901</v>
      </c>
      <c r="K824" s="68">
        <v>5.2567300614464703</v>
      </c>
    </row>
    <row r="825" spans="1:11" customFormat="1" x14ac:dyDescent="0.3">
      <c r="A825" s="58" t="s">
        <v>307</v>
      </c>
      <c r="B825" s="70">
        <v>16.448145201399999</v>
      </c>
      <c r="C825" s="71">
        <v>60.2922007970568</v>
      </c>
      <c r="D825" s="70">
        <v>0</v>
      </c>
      <c r="E825" s="71">
        <v>0</v>
      </c>
      <c r="F825" s="70">
        <v>11.773839558500001</v>
      </c>
      <c r="G825" s="71">
        <v>67.182474035946598</v>
      </c>
      <c r="H825" s="70">
        <v>0</v>
      </c>
      <c r="I825" s="71">
        <v>0</v>
      </c>
      <c r="J825" s="70">
        <v>4.6743056429000003</v>
      </c>
      <c r="K825" s="71">
        <v>85.092771307806302</v>
      </c>
    </row>
    <row r="826" spans="1:11" customFormat="1" x14ac:dyDescent="0.3">
      <c r="A826" s="58" t="s">
        <v>308</v>
      </c>
      <c r="B826" s="67">
        <v>8.2486354711000107</v>
      </c>
      <c r="C826" s="68">
        <v>30.2361378766863</v>
      </c>
      <c r="D826" s="67">
        <v>0</v>
      </c>
      <c r="E826" s="68">
        <v>0</v>
      </c>
      <c r="F826" s="67">
        <v>5.3770616079</v>
      </c>
      <c r="G826" s="68">
        <v>30.681945347355299</v>
      </c>
      <c r="H826" s="67">
        <v>2.3414538599000001</v>
      </c>
      <c r="I826" s="68">
        <v>74.497434386181396</v>
      </c>
      <c r="J826" s="67">
        <v>0.53012000329999998</v>
      </c>
      <c r="K826" s="68">
        <v>9.6504986307472098</v>
      </c>
    </row>
    <row r="827" spans="1:11" customFormat="1" x14ac:dyDescent="0.3">
      <c r="A827" s="65" t="s">
        <v>1</v>
      </c>
    </row>
    <row r="828" spans="1:11" customFormat="1" x14ac:dyDescent="0.3">
      <c r="A828" s="65" t="s">
        <v>1</v>
      </c>
    </row>
    <row r="829" spans="1:11" customFormat="1" x14ac:dyDescent="0.3">
      <c r="A829" s="53" t="s">
        <v>422</v>
      </c>
    </row>
    <row r="830" spans="1:11" customFormat="1" x14ac:dyDescent="0.3">
      <c r="A830" s="54" t="s">
        <v>1</v>
      </c>
    </row>
    <row r="831" spans="1:11" customFormat="1" x14ac:dyDescent="0.3">
      <c r="A831" s="114" t="s">
        <v>1</v>
      </c>
      <c r="B831" s="113" t="s">
        <v>504</v>
      </c>
      <c r="C831" s="113" t="s">
        <v>1</v>
      </c>
      <c r="D831" s="113" t="s">
        <v>389</v>
      </c>
      <c r="E831" s="113" t="s">
        <v>1</v>
      </c>
      <c r="F831" s="113" t="s">
        <v>390</v>
      </c>
      <c r="G831" s="113" t="s">
        <v>1</v>
      </c>
      <c r="H831" s="113" t="s">
        <v>391</v>
      </c>
      <c r="I831" s="113" t="s">
        <v>1</v>
      </c>
      <c r="J831" s="113" t="s">
        <v>392</v>
      </c>
      <c r="K831" s="113" t="s">
        <v>1</v>
      </c>
    </row>
    <row r="832" spans="1:11" customFormat="1" x14ac:dyDescent="0.3">
      <c r="A832" s="115" t="s">
        <v>1</v>
      </c>
      <c r="B832" s="55" t="s">
        <v>14</v>
      </c>
      <c r="C832" s="55" t="s">
        <v>15</v>
      </c>
      <c r="D832" s="55" t="s">
        <v>14</v>
      </c>
      <c r="E832" s="55" t="s">
        <v>15</v>
      </c>
      <c r="F832" s="55" t="s">
        <v>14</v>
      </c>
      <c r="G832" s="55" t="s">
        <v>15</v>
      </c>
      <c r="H832" s="55" t="s">
        <v>14</v>
      </c>
      <c r="I832" s="55" t="s">
        <v>15</v>
      </c>
      <c r="J832" s="55" t="s">
        <v>14</v>
      </c>
      <c r="K832" s="55" t="s">
        <v>15</v>
      </c>
    </row>
    <row r="833" spans="1:11" customFormat="1" x14ac:dyDescent="0.3">
      <c r="A833" s="56" t="s">
        <v>16</v>
      </c>
      <c r="B833" s="57">
        <v>113.8784434655</v>
      </c>
      <c r="C833" s="57">
        <v>113.8784434655</v>
      </c>
      <c r="D833" s="57">
        <v>10.077915342400001</v>
      </c>
      <c r="E833" s="57">
        <v>10.077915342400001</v>
      </c>
      <c r="F833" s="57">
        <v>50.677828330099999</v>
      </c>
      <c r="G833" s="57">
        <v>50.677828330099999</v>
      </c>
      <c r="H833" s="57">
        <v>40.637622701700003</v>
      </c>
      <c r="I833" s="57">
        <v>40.637622701700003</v>
      </c>
      <c r="J833" s="57">
        <v>12.485077091300001</v>
      </c>
      <c r="K833" s="57">
        <v>12.485077091300001</v>
      </c>
    </row>
    <row r="834" spans="1:11" customFormat="1" x14ac:dyDescent="0.3">
      <c r="A834" s="58" t="s">
        <v>306</v>
      </c>
      <c r="B834" s="59">
        <v>41.962266983100001</v>
      </c>
      <c r="C834" s="60">
        <v>0.36848296926197999</v>
      </c>
      <c r="D834" s="67">
        <v>1.4252668716000001</v>
      </c>
      <c r="E834" s="68">
        <v>14.142477121271201</v>
      </c>
      <c r="F834" s="59">
        <v>23.657370455299901</v>
      </c>
      <c r="G834" s="60">
        <v>0.46681894696045501</v>
      </c>
      <c r="H834" s="59">
        <v>13.145703616500001</v>
      </c>
      <c r="I834" s="60">
        <v>0.32348603935313602</v>
      </c>
      <c r="J834" s="67">
        <v>3.7339260397</v>
      </c>
      <c r="K834" s="68">
        <v>29.907112406233502</v>
      </c>
    </row>
    <row r="835" spans="1:11" customFormat="1" x14ac:dyDescent="0.3">
      <c r="A835" s="58" t="s">
        <v>307</v>
      </c>
      <c r="B835" s="63">
        <v>39.863609435900003</v>
      </c>
      <c r="C835" s="64">
        <v>0.35005404203629498</v>
      </c>
      <c r="D835" s="70">
        <v>5.8302982728000101</v>
      </c>
      <c r="E835" s="71">
        <v>57.852225135000403</v>
      </c>
      <c r="F835" s="63">
        <v>19.048950020100001</v>
      </c>
      <c r="G835" s="64">
        <v>0.37588331323159502</v>
      </c>
      <c r="H835" s="63">
        <v>12.8541911541</v>
      </c>
      <c r="I835" s="64">
        <v>0.31631257685657599</v>
      </c>
      <c r="J835" s="70">
        <v>2.1301699889000001</v>
      </c>
      <c r="K835" s="71">
        <v>17.061728760845</v>
      </c>
    </row>
    <row r="836" spans="1:11" customFormat="1" x14ac:dyDescent="0.3">
      <c r="A836" s="58" t="s">
        <v>308</v>
      </c>
      <c r="B836" s="59">
        <v>32.052567046500002</v>
      </c>
      <c r="C836" s="60">
        <v>0.28146298870172498</v>
      </c>
      <c r="D836" s="67">
        <v>2.8223501980000001</v>
      </c>
      <c r="E836" s="68">
        <v>28.005297743728299</v>
      </c>
      <c r="F836" s="59">
        <v>7.9715078546999898</v>
      </c>
      <c r="G836" s="60">
        <v>0.15729773980794901</v>
      </c>
      <c r="H836" s="59">
        <v>14.637727931100001</v>
      </c>
      <c r="I836" s="60">
        <v>0.36020138379028899</v>
      </c>
      <c r="J836" s="67">
        <v>6.6209810627000003</v>
      </c>
      <c r="K836" s="68">
        <v>53.031158832921498</v>
      </c>
    </row>
    <row r="837" spans="1:11" customFormat="1" x14ac:dyDescent="0.3">
      <c r="A837" s="65" t="s">
        <v>1</v>
      </c>
    </row>
    <row r="838" spans="1:11" customFormat="1" x14ac:dyDescent="0.3">
      <c r="A838" s="65" t="s">
        <v>1</v>
      </c>
    </row>
    <row r="839" spans="1:11" customFormat="1" x14ac:dyDescent="0.3">
      <c r="A839" s="53" t="s">
        <v>423</v>
      </c>
    </row>
    <row r="840" spans="1:11" customFormat="1" x14ac:dyDescent="0.3">
      <c r="A840" s="54" t="s">
        <v>1</v>
      </c>
    </row>
    <row r="841" spans="1:11" customFormat="1" x14ac:dyDescent="0.3">
      <c r="A841" s="114" t="s">
        <v>1</v>
      </c>
      <c r="B841" s="113" t="s">
        <v>504</v>
      </c>
      <c r="C841" s="113" t="s">
        <v>1</v>
      </c>
      <c r="D841" s="113" t="s">
        <v>389</v>
      </c>
      <c r="E841" s="113" t="s">
        <v>1</v>
      </c>
      <c r="F841" s="113" t="s">
        <v>390</v>
      </c>
      <c r="G841" s="113" t="s">
        <v>1</v>
      </c>
      <c r="H841" s="113" t="s">
        <v>391</v>
      </c>
      <c r="I841" s="113" t="s">
        <v>1</v>
      </c>
      <c r="J841" s="113" t="s">
        <v>392</v>
      </c>
      <c r="K841" s="113" t="s">
        <v>1</v>
      </c>
    </row>
    <row r="842" spans="1:11" customFormat="1" x14ac:dyDescent="0.3">
      <c r="A842" s="115" t="s">
        <v>1</v>
      </c>
      <c r="B842" s="55" t="s">
        <v>14</v>
      </c>
      <c r="C842" s="55" t="s">
        <v>15</v>
      </c>
      <c r="D842" s="55" t="s">
        <v>14</v>
      </c>
      <c r="E842" s="55" t="s">
        <v>15</v>
      </c>
      <c r="F842" s="55" t="s">
        <v>14</v>
      </c>
      <c r="G842" s="55" t="s">
        <v>15</v>
      </c>
      <c r="H842" s="55" t="s">
        <v>14</v>
      </c>
      <c r="I842" s="55" t="s">
        <v>15</v>
      </c>
      <c r="J842" s="55" t="s">
        <v>14</v>
      </c>
      <c r="K842" s="55" t="s">
        <v>15</v>
      </c>
    </row>
    <row r="843" spans="1:11" customFormat="1" x14ac:dyDescent="0.3">
      <c r="A843" s="56" t="s">
        <v>16</v>
      </c>
      <c r="B843" s="57">
        <v>18.376770733299999</v>
      </c>
      <c r="C843" s="57">
        <v>18.376770733299999</v>
      </c>
      <c r="D843" s="57">
        <v>0</v>
      </c>
      <c r="E843" s="57">
        <v>0</v>
      </c>
      <c r="F843" s="57">
        <v>12.719995340800001</v>
      </c>
      <c r="G843" s="57">
        <v>12.719995340800001</v>
      </c>
      <c r="H843" s="57">
        <v>4.7917659118999998</v>
      </c>
      <c r="I843" s="57">
        <v>4.7917659118999998</v>
      </c>
      <c r="J843" s="57">
        <v>0.86500948060000005</v>
      </c>
      <c r="K843" s="57">
        <v>0.86500948060000005</v>
      </c>
    </row>
    <row r="844" spans="1:11" customFormat="1" x14ac:dyDescent="0.3">
      <c r="A844" s="58" t="s">
        <v>306</v>
      </c>
      <c r="B844" s="67">
        <v>11.8614540152</v>
      </c>
      <c r="C844" s="68">
        <v>64.545910635464395</v>
      </c>
      <c r="D844" s="67"/>
      <c r="E844" s="68"/>
      <c r="F844" s="67">
        <v>11.310173562299999</v>
      </c>
      <c r="G844" s="68">
        <v>88.916491392273301</v>
      </c>
      <c r="H844" s="67">
        <v>0</v>
      </c>
      <c r="I844" s="72">
        <v>0</v>
      </c>
      <c r="J844" s="67">
        <v>0.55128045290000005</v>
      </c>
      <c r="K844" s="68">
        <v>63.731145757802899</v>
      </c>
    </row>
    <row r="845" spans="1:11" customFormat="1" x14ac:dyDescent="0.3">
      <c r="A845" s="58" t="s">
        <v>307</v>
      </c>
      <c r="B845" s="70">
        <v>2.9518023655999999</v>
      </c>
      <c r="C845" s="71">
        <v>16.062682657574499</v>
      </c>
      <c r="D845" s="70"/>
      <c r="E845" s="71"/>
      <c r="F845" s="70">
        <v>1.4098217785</v>
      </c>
      <c r="G845" s="71">
        <v>11.083508607726699</v>
      </c>
      <c r="H845" s="70">
        <v>1.5419805871000001</v>
      </c>
      <c r="I845" s="71">
        <v>32.1797979168933</v>
      </c>
      <c r="J845" s="70">
        <v>0</v>
      </c>
      <c r="K845" s="71">
        <v>0</v>
      </c>
    </row>
    <row r="846" spans="1:11" customFormat="1" x14ac:dyDescent="0.3">
      <c r="A846" s="58" t="s">
        <v>308</v>
      </c>
      <c r="B846" s="67">
        <v>3.5635143524999999</v>
      </c>
      <c r="C846" s="68">
        <v>19.391406706961099</v>
      </c>
      <c r="D846" s="67"/>
      <c r="E846" s="68"/>
      <c r="F846" s="67">
        <v>0</v>
      </c>
      <c r="G846" s="68">
        <v>0</v>
      </c>
      <c r="H846" s="67">
        <v>3.2497853247999999</v>
      </c>
      <c r="I846" s="68">
        <v>67.820202083106693</v>
      </c>
      <c r="J846" s="67">
        <v>0.3137290277</v>
      </c>
      <c r="K846" s="68">
        <v>36.268854242197101</v>
      </c>
    </row>
    <row r="847" spans="1:11" customFormat="1" x14ac:dyDescent="0.3">
      <c r="A847" s="65" t="s">
        <v>1</v>
      </c>
    </row>
    <row r="848" spans="1:11" customFormat="1" x14ac:dyDescent="0.3">
      <c r="A848" s="65" t="s">
        <v>1</v>
      </c>
    </row>
    <row r="849" spans="1:11" customFormat="1" x14ac:dyDescent="0.3">
      <c r="A849" s="53" t="s">
        <v>424</v>
      </c>
    </row>
    <row r="850" spans="1:11" customFormat="1" x14ac:dyDescent="0.3">
      <c r="A850" s="54" t="s">
        <v>1</v>
      </c>
    </row>
    <row r="851" spans="1:11" customFormat="1" x14ac:dyDescent="0.3">
      <c r="A851" s="114" t="s">
        <v>1</v>
      </c>
      <c r="B851" s="113" t="s">
        <v>504</v>
      </c>
      <c r="C851" s="113" t="s">
        <v>1</v>
      </c>
      <c r="D851" s="113" t="s">
        <v>389</v>
      </c>
      <c r="E851" s="113" t="s">
        <v>1</v>
      </c>
      <c r="F851" s="113" t="s">
        <v>390</v>
      </c>
      <c r="G851" s="113" t="s">
        <v>1</v>
      </c>
      <c r="H851" s="113" t="s">
        <v>391</v>
      </c>
      <c r="I851" s="113" t="s">
        <v>1</v>
      </c>
      <c r="J851" s="113" t="s">
        <v>392</v>
      </c>
      <c r="K851" s="113" t="s">
        <v>1</v>
      </c>
    </row>
    <row r="852" spans="1:11" customFormat="1" x14ac:dyDescent="0.3">
      <c r="A852" s="115" t="s">
        <v>1</v>
      </c>
      <c r="B852" s="55" t="s">
        <v>14</v>
      </c>
      <c r="C852" s="55" t="s">
        <v>15</v>
      </c>
      <c r="D852" s="55" t="s">
        <v>14</v>
      </c>
      <c r="E852" s="55" t="s">
        <v>15</v>
      </c>
      <c r="F852" s="55" t="s">
        <v>14</v>
      </c>
      <c r="G852" s="55" t="s">
        <v>15</v>
      </c>
      <c r="H852" s="55" t="s">
        <v>14</v>
      </c>
      <c r="I852" s="55" t="s">
        <v>15</v>
      </c>
      <c r="J852" s="55" t="s">
        <v>14</v>
      </c>
      <c r="K852" s="55" t="s">
        <v>15</v>
      </c>
    </row>
    <row r="853" spans="1:11" customFormat="1" x14ac:dyDescent="0.3">
      <c r="A853" s="56" t="s">
        <v>16</v>
      </c>
      <c r="B853" s="57">
        <v>58.355636148999999</v>
      </c>
      <c r="C853" s="57">
        <v>58.355636148999999</v>
      </c>
      <c r="D853" s="57">
        <v>5.3476033417000002</v>
      </c>
      <c r="E853" s="57">
        <v>5.3476033417000002</v>
      </c>
      <c r="F853" s="57">
        <v>29.072379146100001</v>
      </c>
      <c r="G853" s="57">
        <v>29.072379146100001</v>
      </c>
      <c r="H853" s="57">
        <v>13.8156211939</v>
      </c>
      <c r="I853" s="57">
        <v>13.8156211939</v>
      </c>
      <c r="J853" s="57">
        <v>10.1200324673</v>
      </c>
      <c r="K853" s="57">
        <v>10.1200324673</v>
      </c>
    </row>
    <row r="854" spans="1:11" customFormat="1" x14ac:dyDescent="0.3">
      <c r="A854" s="58" t="s">
        <v>306</v>
      </c>
      <c r="B854" s="59">
        <v>24.5102136203</v>
      </c>
      <c r="C854" s="60">
        <v>0.42001450481523001</v>
      </c>
      <c r="D854" s="67">
        <v>1.237170297</v>
      </c>
      <c r="E854" s="68">
        <v>23.1350423348098</v>
      </c>
      <c r="F854" s="67">
        <v>9.5916933116000092</v>
      </c>
      <c r="G854" s="68">
        <v>32.992460862587201</v>
      </c>
      <c r="H854" s="67">
        <v>11.238547712000001</v>
      </c>
      <c r="I854" s="69">
        <v>81.346669500189705</v>
      </c>
      <c r="J854" s="67">
        <v>2.4428022996999998</v>
      </c>
      <c r="K854" s="68">
        <v>24.138285204056601</v>
      </c>
    </row>
    <row r="855" spans="1:11" customFormat="1" x14ac:dyDescent="0.3">
      <c r="A855" s="58" t="s">
        <v>307</v>
      </c>
      <c r="B855" s="63">
        <v>19.256410449400001</v>
      </c>
      <c r="C855" s="64">
        <v>0.32998372942473703</v>
      </c>
      <c r="D855" s="70">
        <v>3.1366032175999901</v>
      </c>
      <c r="E855" s="71">
        <v>58.654373130877602</v>
      </c>
      <c r="F855" s="70">
        <v>14.0099561845</v>
      </c>
      <c r="G855" s="71">
        <v>48.189919765749202</v>
      </c>
      <c r="H855" s="70">
        <v>2.1098510472999998</v>
      </c>
      <c r="I855" s="71">
        <v>15.2714888291202</v>
      </c>
      <c r="J855" s="70">
        <v>0</v>
      </c>
      <c r="K855" s="72">
        <v>0</v>
      </c>
    </row>
    <row r="856" spans="1:11" customFormat="1" x14ac:dyDescent="0.3">
      <c r="A856" s="58" t="s">
        <v>308</v>
      </c>
      <c r="B856" s="59">
        <v>14.5890120793</v>
      </c>
      <c r="C856" s="60">
        <v>0.25000176576003302</v>
      </c>
      <c r="D856" s="67">
        <v>0.97382982709999899</v>
      </c>
      <c r="E856" s="68">
        <v>18.210584534312499</v>
      </c>
      <c r="F856" s="67">
        <v>5.47072965</v>
      </c>
      <c r="G856" s="68">
        <v>18.8176193716636</v>
      </c>
      <c r="H856" s="67">
        <v>0.46722243460000001</v>
      </c>
      <c r="I856" s="68">
        <v>3.38184167069008</v>
      </c>
      <c r="J856" s="67">
        <v>7.6772301676000003</v>
      </c>
      <c r="K856" s="69">
        <v>75.861714795943399</v>
      </c>
    </row>
    <row r="857" spans="1:11" customFormat="1" x14ac:dyDescent="0.3">
      <c r="A857" s="65" t="s">
        <v>1</v>
      </c>
    </row>
    <row r="858" spans="1:11" customFormat="1" x14ac:dyDescent="0.3">
      <c r="A858" s="65" t="s">
        <v>1</v>
      </c>
    </row>
    <row r="859" spans="1:11" customFormat="1" x14ac:dyDescent="0.3">
      <c r="A859" s="53" t="s">
        <v>425</v>
      </c>
    </row>
    <row r="860" spans="1:11" customFormat="1" x14ac:dyDescent="0.3">
      <c r="A860" s="54" t="s">
        <v>1</v>
      </c>
    </row>
    <row r="861" spans="1:11" customFormat="1" x14ac:dyDescent="0.3">
      <c r="A861" s="114" t="s">
        <v>1</v>
      </c>
      <c r="B861" s="113" t="s">
        <v>504</v>
      </c>
      <c r="C861" s="113" t="s">
        <v>1</v>
      </c>
      <c r="D861" s="113" t="s">
        <v>389</v>
      </c>
      <c r="E861" s="113" t="s">
        <v>1</v>
      </c>
      <c r="F861" s="113" t="s">
        <v>390</v>
      </c>
      <c r="G861" s="113" t="s">
        <v>1</v>
      </c>
      <c r="H861" s="113" t="s">
        <v>391</v>
      </c>
      <c r="I861" s="113" t="s">
        <v>1</v>
      </c>
      <c r="J861" s="113" t="s">
        <v>392</v>
      </c>
      <c r="K861" s="113" t="s">
        <v>1</v>
      </c>
    </row>
    <row r="862" spans="1:11" customFormat="1" x14ac:dyDescent="0.3">
      <c r="A862" s="115" t="s">
        <v>1</v>
      </c>
      <c r="B862" s="55" t="s">
        <v>14</v>
      </c>
      <c r="C862" s="55" t="s">
        <v>15</v>
      </c>
      <c r="D862" s="55" t="s">
        <v>14</v>
      </c>
      <c r="E862" s="55" t="s">
        <v>15</v>
      </c>
      <c r="F862" s="55" t="s">
        <v>14</v>
      </c>
      <c r="G862" s="55" t="s">
        <v>15</v>
      </c>
      <c r="H862" s="55" t="s">
        <v>14</v>
      </c>
      <c r="I862" s="55" t="s">
        <v>15</v>
      </c>
      <c r="J862" s="55" t="s">
        <v>14</v>
      </c>
      <c r="K862" s="55" t="s">
        <v>15</v>
      </c>
    </row>
    <row r="863" spans="1:11" customFormat="1" x14ac:dyDescent="0.3">
      <c r="A863" s="56" t="s">
        <v>16</v>
      </c>
      <c r="B863" s="57">
        <v>15.700616778100001</v>
      </c>
      <c r="C863" s="57">
        <v>15.700616778100001</v>
      </c>
      <c r="D863" s="57">
        <v>6.5871884304000003</v>
      </c>
      <c r="E863" s="57">
        <v>6.5871884304000003</v>
      </c>
      <c r="F863" s="57">
        <v>4.6104451039000001</v>
      </c>
      <c r="G863" s="57">
        <v>4.6104451039000001</v>
      </c>
      <c r="H863" s="57">
        <v>0</v>
      </c>
      <c r="I863" s="57">
        <v>0</v>
      </c>
      <c r="J863" s="57">
        <v>4.5029832438000001</v>
      </c>
      <c r="K863" s="57">
        <v>4.5029832438000001</v>
      </c>
    </row>
    <row r="864" spans="1:11" customFormat="1" x14ac:dyDescent="0.3">
      <c r="A864" s="58" t="s">
        <v>306</v>
      </c>
      <c r="B864" s="67">
        <v>9.6695157442000195</v>
      </c>
      <c r="C864" s="68">
        <v>61.5868528024168</v>
      </c>
      <c r="D864" s="67">
        <v>4.5716914643999997</v>
      </c>
      <c r="E864" s="68">
        <v>69.402773470112905</v>
      </c>
      <c r="F864" s="67">
        <v>2.4753715321</v>
      </c>
      <c r="G864" s="68">
        <v>53.690510922818902</v>
      </c>
      <c r="H864" s="67"/>
      <c r="I864" s="68"/>
      <c r="J864" s="67">
        <v>2.6224527477000099</v>
      </c>
      <c r="K864" s="68">
        <v>58.238119169347598</v>
      </c>
    </row>
    <row r="865" spans="1:11" customFormat="1" x14ac:dyDescent="0.3">
      <c r="A865" s="58" t="s">
        <v>307</v>
      </c>
      <c r="B865" s="70">
        <v>3.3090683939000001</v>
      </c>
      <c r="C865" s="71">
        <v>21.0760407738609</v>
      </c>
      <c r="D865" s="70">
        <v>0.42384980230000002</v>
      </c>
      <c r="E865" s="71">
        <v>6.43445692769202</v>
      </c>
      <c r="F865" s="70">
        <v>1.6772355564000001</v>
      </c>
      <c r="G865" s="71">
        <v>36.379037568004399</v>
      </c>
      <c r="H865" s="70"/>
      <c r="I865" s="71"/>
      <c r="J865" s="70">
        <v>1.2079830352000001</v>
      </c>
      <c r="K865" s="71">
        <v>26.826283150469798</v>
      </c>
    </row>
    <row r="866" spans="1:11" customFormat="1" x14ac:dyDescent="0.3">
      <c r="A866" s="58" t="s">
        <v>308</v>
      </c>
      <c r="B866" s="67">
        <v>2.7220326400000001</v>
      </c>
      <c r="C866" s="68">
        <v>17.3371064237223</v>
      </c>
      <c r="D866" s="67">
        <v>1.5916471637</v>
      </c>
      <c r="E866" s="68">
        <v>24.162769602194999</v>
      </c>
      <c r="F866" s="67">
        <v>0.45783801539999902</v>
      </c>
      <c r="G866" s="68">
        <v>9.9304515091766792</v>
      </c>
      <c r="H866" s="67"/>
      <c r="I866" s="68"/>
      <c r="J866" s="67">
        <v>0.67254746090000095</v>
      </c>
      <c r="K866" s="68">
        <v>14.9355976801825</v>
      </c>
    </row>
    <row r="867" spans="1:11" customFormat="1" x14ac:dyDescent="0.3">
      <c r="A867" s="65" t="s">
        <v>1</v>
      </c>
    </row>
    <row r="868" spans="1:11" customFormat="1" x14ac:dyDescent="0.3">
      <c r="A868" s="65" t="s">
        <v>1</v>
      </c>
    </row>
    <row r="869" spans="1:11" customFormat="1" x14ac:dyDescent="0.3">
      <c r="A869" s="53" t="s">
        <v>426</v>
      </c>
    </row>
    <row r="870" spans="1:11" customFormat="1" x14ac:dyDescent="0.3">
      <c r="A870" s="54" t="s">
        <v>1</v>
      </c>
    </row>
    <row r="871" spans="1:11" customFormat="1" x14ac:dyDescent="0.3">
      <c r="A871" s="114" t="s">
        <v>1</v>
      </c>
      <c r="B871" s="113" t="s">
        <v>504</v>
      </c>
      <c r="C871" s="113" t="s">
        <v>1</v>
      </c>
      <c r="D871" s="113" t="s">
        <v>389</v>
      </c>
      <c r="E871" s="113" t="s">
        <v>1</v>
      </c>
      <c r="F871" s="113" t="s">
        <v>390</v>
      </c>
      <c r="G871" s="113" t="s">
        <v>1</v>
      </c>
      <c r="H871" s="113" t="s">
        <v>391</v>
      </c>
      <c r="I871" s="113" t="s">
        <v>1</v>
      </c>
      <c r="J871" s="113" t="s">
        <v>392</v>
      </c>
      <c r="K871" s="113" t="s">
        <v>1</v>
      </c>
    </row>
    <row r="872" spans="1:11" customFormat="1" x14ac:dyDescent="0.3">
      <c r="A872" s="115" t="s">
        <v>1</v>
      </c>
      <c r="B872" s="55" t="s">
        <v>14</v>
      </c>
      <c r="C872" s="55" t="s">
        <v>15</v>
      </c>
      <c r="D872" s="55" t="s">
        <v>14</v>
      </c>
      <c r="E872" s="55" t="s">
        <v>15</v>
      </c>
      <c r="F872" s="55" t="s">
        <v>14</v>
      </c>
      <c r="G872" s="55" t="s">
        <v>15</v>
      </c>
      <c r="H872" s="55" t="s">
        <v>14</v>
      </c>
      <c r="I872" s="55" t="s">
        <v>15</v>
      </c>
      <c r="J872" s="55" t="s">
        <v>14</v>
      </c>
      <c r="K872" s="55" t="s">
        <v>15</v>
      </c>
    </row>
    <row r="873" spans="1:11" customFormat="1" x14ac:dyDescent="0.3">
      <c r="A873" s="56" t="s">
        <v>16</v>
      </c>
      <c r="B873" s="57">
        <v>41.939623810100002</v>
      </c>
      <c r="C873" s="57">
        <v>41.939623810100002</v>
      </c>
      <c r="D873" s="57">
        <v>6.7524277333000002</v>
      </c>
      <c r="E873" s="57">
        <v>6.7524277333000002</v>
      </c>
      <c r="F873" s="57">
        <v>17.483692640800001</v>
      </c>
      <c r="G873" s="57">
        <v>17.483692640800001</v>
      </c>
      <c r="H873" s="57">
        <v>13.500217706100001</v>
      </c>
      <c r="I873" s="57">
        <v>13.500217706100001</v>
      </c>
      <c r="J873" s="57">
        <v>4.2032857299000002</v>
      </c>
      <c r="K873" s="57">
        <v>4.2032857299000002</v>
      </c>
    </row>
    <row r="874" spans="1:11" customFormat="1" x14ac:dyDescent="0.3">
      <c r="A874" s="58" t="s">
        <v>306</v>
      </c>
      <c r="B874" s="59">
        <v>35.929321135499897</v>
      </c>
      <c r="C874" s="60">
        <v>0.85669154540311898</v>
      </c>
      <c r="D874" s="67">
        <v>5.8088400486999996</v>
      </c>
      <c r="E874" s="68">
        <v>86.025949156824893</v>
      </c>
      <c r="F874" s="67">
        <v>14.908977306600001</v>
      </c>
      <c r="G874" s="68">
        <v>85.273618181827104</v>
      </c>
      <c r="H874" s="67">
        <v>11.4261792013</v>
      </c>
      <c r="I874" s="68">
        <v>84.636999565845102</v>
      </c>
      <c r="J874" s="67">
        <v>3.7853245789000001</v>
      </c>
      <c r="K874" s="68">
        <v>90.056323127717903</v>
      </c>
    </row>
    <row r="875" spans="1:11" customFormat="1" x14ac:dyDescent="0.3">
      <c r="A875" s="58" t="s">
        <v>307</v>
      </c>
      <c r="B875" s="63">
        <v>4.2861299584000099</v>
      </c>
      <c r="C875" s="64">
        <v>0.10219762527692999</v>
      </c>
      <c r="D875" s="70">
        <v>0.59710764100000002</v>
      </c>
      <c r="E875" s="71">
        <v>8.8428586663034991</v>
      </c>
      <c r="F875" s="70">
        <v>2.2004513031999999</v>
      </c>
      <c r="G875" s="71">
        <v>12.585735453076</v>
      </c>
      <c r="H875" s="70">
        <v>1.4885710141999999</v>
      </c>
      <c r="I875" s="71">
        <v>11.0262741431747</v>
      </c>
      <c r="J875" s="70">
        <v>0</v>
      </c>
      <c r="K875" s="71">
        <v>0</v>
      </c>
    </row>
    <row r="876" spans="1:11" customFormat="1" x14ac:dyDescent="0.3">
      <c r="A876" s="58" t="s">
        <v>308</v>
      </c>
      <c r="B876" s="59">
        <v>1.7241727162</v>
      </c>
      <c r="C876" s="60">
        <v>4.1110829319951601E-2</v>
      </c>
      <c r="D876" s="67">
        <v>0.34648004360000001</v>
      </c>
      <c r="E876" s="68">
        <v>5.1311921768716298</v>
      </c>
      <c r="F876" s="67">
        <v>0.374264031</v>
      </c>
      <c r="G876" s="68">
        <v>2.1406463650969001</v>
      </c>
      <c r="H876" s="67">
        <v>0.58546749060000003</v>
      </c>
      <c r="I876" s="68">
        <v>4.33672629098018</v>
      </c>
      <c r="J876" s="67">
        <v>0.41796115099999998</v>
      </c>
      <c r="K876" s="68">
        <v>9.9436768722821007</v>
      </c>
    </row>
    <row r="877" spans="1:11" customFormat="1" x14ac:dyDescent="0.3">
      <c r="A877" s="65" t="s">
        <v>1</v>
      </c>
    </row>
    <row r="878" spans="1:11" customFormat="1" x14ac:dyDescent="0.3">
      <c r="A878" s="65" t="s">
        <v>1</v>
      </c>
    </row>
    <row r="879" spans="1:11" customFormat="1" x14ac:dyDescent="0.3">
      <c r="A879" s="53" t="s">
        <v>427</v>
      </c>
    </row>
    <row r="880" spans="1:11" customFormat="1" x14ac:dyDescent="0.3">
      <c r="A880" s="54" t="s">
        <v>1</v>
      </c>
    </row>
    <row r="881" spans="1:11" customFormat="1" x14ac:dyDescent="0.3">
      <c r="A881" s="114" t="s">
        <v>1</v>
      </c>
      <c r="B881" s="113" t="s">
        <v>504</v>
      </c>
      <c r="C881" s="113" t="s">
        <v>1</v>
      </c>
      <c r="D881" s="113" t="s">
        <v>389</v>
      </c>
      <c r="E881" s="113" t="s">
        <v>1</v>
      </c>
      <c r="F881" s="113" t="s">
        <v>390</v>
      </c>
      <c r="G881" s="113" t="s">
        <v>1</v>
      </c>
      <c r="H881" s="113" t="s">
        <v>391</v>
      </c>
      <c r="I881" s="113" t="s">
        <v>1</v>
      </c>
      <c r="J881" s="113" t="s">
        <v>392</v>
      </c>
      <c r="K881" s="113" t="s">
        <v>1</v>
      </c>
    </row>
    <row r="882" spans="1:11" customFormat="1" x14ac:dyDescent="0.3">
      <c r="A882" s="115" t="s">
        <v>1</v>
      </c>
      <c r="B882" s="55" t="s">
        <v>14</v>
      </c>
      <c r="C882" s="55" t="s">
        <v>15</v>
      </c>
      <c r="D882" s="55" t="s">
        <v>14</v>
      </c>
      <c r="E882" s="55" t="s">
        <v>15</v>
      </c>
      <c r="F882" s="55" t="s">
        <v>14</v>
      </c>
      <c r="G882" s="55" t="s">
        <v>15</v>
      </c>
      <c r="H882" s="55" t="s">
        <v>14</v>
      </c>
      <c r="I882" s="55" t="s">
        <v>15</v>
      </c>
      <c r="J882" s="55" t="s">
        <v>14</v>
      </c>
      <c r="K882" s="55" t="s">
        <v>15</v>
      </c>
    </row>
    <row r="883" spans="1:11" customFormat="1" x14ac:dyDescent="0.3">
      <c r="A883" s="56" t="s">
        <v>16</v>
      </c>
      <c r="B883" s="57">
        <v>72.066300856699996</v>
      </c>
      <c r="C883" s="57">
        <v>72.066300856699996</v>
      </c>
      <c r="D883" s="57">
        <v>16.718796744900001</v>
      </c>
      <c r="E883" s="57">
        <v>16.718796744900001</v>
      </c>
      <c r="F883" s="57">
        <v>14.789120267099999</v>
      </c>
      <c r="G883" s="57">
        <v>14.789120267099999</v>
      </c>
      <c r="H883" s="57">
        <v>24.038388771400001</v>
      </c>
      <c r="I883" s="57">
        <v>24.038388771400001</v>
      </c>
      <c r="J883" s="57">
        <v>16.519995073299999</v>
      </c>
      <c r="K883" s="57">
        <v>16.519995073299999</v>
      </c>
    </row>
    <row r="884" spans="1:11" customFormat="1" x14ac:dyDescent="0.3">
      <c r="A884" s="58" t="s">
        <v>306</v>
      </c>
      <c r="B884" s="59">
        <v>53.535274172299999</v>
      </c>
      <c r="C884" s="60">
        <v>0.74286141422399399</v>
      </c>
      <c r="D884" s="67">
        <v>11.9498818376</v>
      </c>
      <c r="E884" s="68">
        <v>71.475728905223207</v>
      </c>
      <c r="F884" s="67">
        <v>11.856967901599999</v>
      </c>
      <c r="G884" s="68">
        <v>80.173584956078201</v>
      </c>
      <c r="H884" s="67">
        <v>15.6885709623</v>
      </c>
      <c r="I884" s="68">
        <v>65.264652766435404</v>
      </c>
      <c r="J884" s="67">
        <v>14.039853470800001</v>
      </c>
      <c r="K884" s="68">
        <v>84.9870318272161</v>
      </c>
    </row>
    <row r="885" spans="1:11" customFormat="1" x14ac:dyDescent="0.3">
      <c r="A885" s="58" t="s">
        <v>307</v>
      </c>
      <c r="B885" s="63">
        <v>14.9072126983</v>
      </c>
      <c r="C885" s="64">
        <v>0.206854140161047</v>
      </c>
      <c r="D885" s="70">
        <v>3.6495492476</v>
      </c>
      <c r="E885" s="71">
        <v>21.8290185788237</v>
      </c>
      <c r="F885" s="70">
        <v>1.8882384860000001</v>
      </c>
      <c r="G885" s="71">
        <v>12.7677539427453</v>
      </c>
      <c r="H885" s="70">
        <v>7.7643503184999796</v>
      </c>
      <c r="I885" s="71">
        <v>32.299795099984998</v>
      </c>
      <c r="J885" s="70">
        <v>1.6050746462000001</v>
      </c>
      <c r="K885" s="71">
        <v>9.7159511191026908</v>
      </c>
    </row>
    <row r="886" spans="1:11" customFormat="1" x14ac:dyDescent="0.3">
      <c r="A886" s="58" t="s">
        <v>308</v>
      </c>
      <c r="B886" s="59">
        <v>3.6238139861000001</v>
      </c>
      <c r="C886" s="60">
        <v>5.02844456149589E-2</v>
      </c>
      <c r="D886" s="67">
        <v>1.1193656596999999</v>
      </c>
      <c r="E886" s="68">
        <v>6.69525251595309</v>
      </c>
      <c r="F886" s="67">
        <v>1.0439138795</v>
      </c>
      <c r="G886" s="68">
        <v>7.0586611011765203</v>
      </c>
      <c r="H886" s="67">
        <v>0.58546749060000103</v>
      </c>
      <c r="I886" s="68">
        <v>2.43555213357963</v>
      </c>
      <c r="J886" s="67">
        <v>0.87506695629999798</v>
      </c>
      <c r="K886" s="68">
        <v>5.2970170536812304</v>
      </c>
    </row>
    <row r="887" spans="1:11" customFormat="1" x14ac:dyDescent="0.3">
      <c r="A887" s="65" t="s">
        <v>1</v>
      </c>
    </row>
    <row r="888" spans="1:11" customFormat="1" x14ac:dyDescent="0.3">
      <c r="A888" s="65" t="s">
        <v>1</v>
      </c>
    </row>
    <row r="889" spans="1:11" customFormat="1" x14ac:dyDescent="0.3">
      <c r="A889" s="53" t="s">
        <v>428</v>
      </c>
    </row>
    <row r="890" spans="1:11" customFormat="1" x14ac:dyDescent="0.3">
      <c r="A890" s="54" t="s">
        <v>1</v>
      </c>
    </row>
    <row r="891" spans="1:11" customFormat="1" x14ac:dyDescent="0.3">
      <c r="A891" s="114" t="s">
        <v>1</v>
      </c>
      <c r="B891" s="113" t="s">
        <v>504</v>
      </c>
      <c r="C891" s="113" t="s">
        <v>1</v>
      </c>
      <c r="D891" s="113" t="s">
        <v>389</v>
      </c>
      <c r="E891" s="113" t="s">
        <v>1</v>
      </c>
      <c r="F891" s="113" t="s">
        <v>390</v>
      </c>
      <c r="G891" s="113" t="s">
        <v>1</v>
      </c>
      <c r="H891" s="113" t="s">
        <v>391</v>
      </c>
      <c r="I891" s="113" t="s">
        <v>1</v>
      </c>
      <c r="J891" s="113" t="s">
        <v>392</v>
      </c>
      <c r="K891" s="113" t="s">
        <v>1</v>
      </c>
    </row>
    <row r="892" spans="1:11" customFormat="1" x14ac:dyDescent="0.3">
      <c r="A892" s="115" t="s">
        <v>1</v>
      </c>
      <c r="B892" s="55" t="s">
        <v>14</v>
      </c>
      <c r="C892" s="55" t="s">
        <v>15</v>
      </c>
      <c r="D892" s="55" t="s">
        <v>14</v>
      </c>
      <c r="E892" s="55" t="s">
        <v>15</v>
      </c>
      <c r="F892" s="55" t="s">
        <v>14</v>
      </c>
      <c r="G892" s="55" t="s">
        <v>15</v>
      </c>
      <c r="H892" s="55" t="s">
        <v>14</v>
      </c>
      <c r="I892" s="55" t="s">
        <v>15</v>
      </c>
      <c r="J892" s="55" t="s">
        <v>14</v>
      </c>
      <c r="K892" s="55" t="s">
        <v>15</v>
      </c>
    </row>
    <row r="893" spans="1:11" customFormat="1" x14ac:dyDescent="0.3">
      <c r="A893" s="56" t="s">
        <v>16</v>
      </c>
      <c r="B893" s="57">
        <v>127.9494759359</v>
      </c>
      <c r="C893" s="57">
        <v>127.9494759359</v>
      </c>
      <c r="D893" s="57">
        <v>14.199418334800001</v>
      </c>
      <c r="E893" s="57">
        <v>14.199418334800001</v>
      </c>
      <c r="F893" s="57">
        <v>62.364904260300001</v>
      </c>
      <c r="G893" s="57">
        <v>62.364904260300001</v>
      </c>
      <c r="H893" s="57">
        <v>33.619594157900003</v>
      </c>
      <c r="I893" s="57">
        <v>33.619594157900003</v>
      </c>
      <c r="J893" s="57">
        <v>17.765559182899999</v>
      </c>
      <c r="K893" s="57">
        <v>17.765559182899999</v>
      </c>
    </row>
    <row r="894" spans="1:11" customFormat="1" x14ac:dyDescent="0.3">
      <c r="A894" s="58" t="s">
        <v>306</v>
      </c>
      <c r="B894" s="59">
        <v>31.285459402699999</v>
      </c>
      <c r="C894" s="60">
        <v>0.24451416603201501</v>
      </c>
      <c r="D894" s="67">
        <v>2.5029193768</v>
      </c>
      <c r="E894" s="68">
        <v>17.626914834010002</v>
      </c>
      <c r="F894" s="59">
        <v>16.747852908999999</v>
      </c>
      <c r="G894" s="60">
        <v>0.26854611752625202</v>
      </c>
      <c r="H894" s="59">
        <v>9.23064104669999</v>
      </c>
      <c r="I894" s="60">
        <v>0.27456134667618998</v>
      </c>
      <c r="J894" s="67">
        <v>2.8040460702000001</v>
      </c>
      <c r="K894" s="68">
        <v>15.783607154336</v>
      </c>
    </row>
    <row r="895" spans="1:11" customFormat="1" x14ac:dyDescent="0.3">
      <c r="A895" s="58" t="s">
        <v>307</v>
      </c>
      <c r="B895" s="63">
        <v>33.489219145699998</v>
      </c>
      <c r="C895" s="64">
        <v>0.261737837538916</v>
      </c>
      <c r="D895" s="70">
        <v>1.9640820127</v>
      </c>
      <c r="E895" s="71">
        <v>13.8321300661057</v>
      </c>
      <c r="F895" s="63">
        <v>19.044547739999999</v>
      </c>
      <c r="G895" s="64">
        <v>0.30537283694867001</v>
      </c>
      <c r="H895" s="63">
        <v>9.4848046111000102</v>
      </c>
      <c r="I895" s="64">
        <v>0.28212132979812399</v>
      </c>
      <c r="J895" s="70">
        <v>2.9957847818999999</v>
      </c>
      <c r="K895" s="71">
        <v>16.862879186958299</v>
      </c>
    </row>
    <row r="896" spans="1:11" customFormat="1" x14ac:dyDescent="0.3">
      <c r="A896" s="58" t="s">
        <v>308</v>
      </c>
      <c r="B896" s="59">
        <v>63.1747973875</v>
      </c>
      <c r="C896" s="60">
        <v>0.49374799642906902</v>
      </c>
      <c r="D896" s="67">
        <v>9.7324169453000007</v>
      </c>
      <c r="E896" s="68">
        <v>68.540955099884201</v>
      </c>
      <c r="F896" s="59">
        <v>26.5725036113</v>
      </c>
      <c r="G896" s="60">
        <v>0.42608104552507797</v>
      </c>
      <c r="H896" s="59">
        <v>14.9041485001</v>
      </c>
      <c r="I896" s="60">
        <v>0.44331732352568498</v>
      </c>
      <c r="J896" s="67">
        <v>11.965728330799999</v>
      </c>
      <c r="K896" s="68">
        <v>67.353513658705694</v>
      </c>
    </row>
    <row r="897" spans="1:11" customFormat="1" x14ac:dyDescent="0.3">
      <c r="A897" s="65" t="s">
        <v>1</v>
      </c>
    </row>
    <row r="898" spans="1:11" customFormat="1" x14ac:dyDescent="0.3">
      <c r="A898" s="65" t="s">
        <v>1</v>
      </c>
    </row>
    <row r="899" spans="1:11" customFormat="1" x14ac:dyDescent="0.3">
      <c r="A899" s="53" t="s">
        <v>429</v>
      </c>
    </row>
    <row r="900" spans="1:11" customFormat="1" x14ac:dyDescent="0.3">
      <c r="A900" s="54" t="s">
        <v>1</v>
      </c>
    </row>
    <row r="901" spans="1:11" customFormat="1" x14ac:dyDescent="0.3">
      <c r="A901" s="114" t="s">
        <v>1</v>
      </c>
      <c r="B901" s="113" t="s">
        <v>504</v>
      </c>
      <c r="C901" s="113" t="s">
        <v>1</v>
      </c>
      <c r="D901" s="113" t="s">
        <v>389</v>
      </c>
      <c r="E901" s="113" t="s">
        <v>1</v>
      </c>
      <c r="F901" s="113" t="s">
        <v>390</v>
      </c>
      <c r="G901" s="113" t="s">
        <v>1</v>
      </c>
      <c r="H901" s="113" t="s">
        <v>391</v>
      </c>
      <c r="I901" s="113" t="s">
        <v>1</v>
      </c>
      <c r="J901" s="113" t="s">
        <v>392</v>
      </c>
      <c r="K901" s="113" t="s">
        <v>1</v>
      </c>
    </row>
    <row r="902" spans="1:11" customFormat="1" x14ac:dyDescent="0.3">
      <c r="A902" s="115" t="s">
        <v>1</v>
      </c>
      <c r="B902" s="55" t="s">
        <v>14</v>
      </c>
      <c r="C902" s="55" t="s">
        <v>15</v>
      </c>
      <c r="D902" s="55" t="s">
        <v>14</v>
      </c>
      <c r="E902" s="55" t="s">
        <v>15</v>
      </c>
      <c r="F902" s="55" t="s">
        <v>14</v>
      </c>
      <c r="G902" s="55" t="s">
        <v>15</v>
      </c>
      <c r="H902" s="55" t="s">
        <v>14</v>
      </c>
      <c r="I902" s="55" t="s">
        <v>15</v>
      </c>
      <c r="J902" s="55" t="s">
        <v>14</v>
      </c>
      <c r="K902" s="55" t="s">
        <v>15</v>
      </c>
    </row>
    <row r="903" spans="1:11" customFormat="1" x14ac:dyDescent="0.3">
      <c r="A903" s="56" t="s">
        <v>16</v>
      </c>
      <c r="B903" s="57">
        <v>258.09003886030001</v>
      </c>
      <c r="C903" s="57">
        <v>258.09003886030001</v>
      </c>
      <c r="D903" s="57">
        <v>55.1837118698</v>
      </c>
      <c r="E903" s="57">
        <v>55.1837118698</v>
      </c>
      <c r="F903" s="57">
        <v>88.328140907999995</v>
      </c>
      <c r="G903" s="57">
        <v>88.328140907999995</v>
      </c>
      <c r="H903" s="57">
        <v>60.241530789400002</v>
      </c>
      <c r="I903" s="57">
        <v>60.241530789400002</v>
      </c>
      <c r="J903" s="57">
        <v>54.336655293100002</v>
      </c>
      <c r="K903" s="57">
        <v>54.336655293100002</v>
      </c>
    </row>
    <row r="904" spans="1:11" customFormat="1" x14ac:dyDescent="0.3">
      <c r="A904" s="58" t="s">
        <v>306</v>
      </c>
      <c r="B904" s="59">
        <v>125.19380014950001</v>
      </c>
      <c r="C904" s="60">
        <v>0.48507800108188398</v>
      </c>
      <c r="D904" s="59">
        <v>29.742252292099899</v>
      </c>
      <c r="E904" s="60">
        <v>0.53896795420854704</v>
      </c>
      <c r="F904" s="59">
        <v>39.137727806299999</v>
      </c>
      <c r="G904" s="60">
        <v>0.443094662742474</v>
      </c>
      <c r="H904" s="59">
        <v>25.246314913799999</v>
      </c>
      <c r="I904" s="60">
        <v>0.41908488351764001</v>
      </c>
      <c r="J904" s="59">
        <v>31.0675051372999</v>
      </c>
      <c r="K904" s="60">
        <v>0.57175961548824195</v>
      </c>
    </row>
    <row r="905" spans="1:11" customFormat="1" x14ac:dyDescent="0.3">
      <c r="A905" s="58" t="s">
        <v>307</v>
      </c>
      <c r="B905" s="63">
        <v>73.583237723599893</v>
      </c>
      <c r="C905" s="64">
        <v>0.28510684894518301</v>
      </c>
      <c r="D905" s="63">
        <v>11.7860398522</v>
      </c>
      <c r="E905" s="64">
        <v>0.213578236273919</v>
      </c>
      <c r="F905" s="63">
        <v>23.366759585800001</v>
      </c>
      <c r="G905" s="64">
        <v>0.26454490432599698</v>
      </c>
      <c r="H905" s="63">
        <v>25.347191793099999</v>
      </c>
      <c r="I905" s="61">
        <v>0.42075942395474503</v>
      </c>
      <c r="J905" s="63">
        <v>13.083246492500001</v>
      </c>
      <c r="K905" s="64">
        <v>0.24078122626295301</v>
      </c>
    </row>
    <row r="906" spans="1:11" customFormat="1" x14ac:dyDescent="0.3">
      <c r="A906" s="58" t="s">
        <v>308</v>
      </c>
      <c r="B906" s="59">
        <v>59.313000987200098</v>
      </c>
      <c r="C906" s="60">
        <v>0.22981514997293301</v>
      </c>
      <c r="D906" s="59">
        <v>13.6554197255</v>
      </c>
      <c r="E906" s="60">
        <v>0.24745380951753501</v>
      </c>
      <c r="F906" s="59">
        <v>25.823653515899899</v>
      </c>
      <c r="G906" s="60">
        <v>0.29236043293152902</v>
      </c>
      <c r="H906" s="59">
        <v>9.6480240824999903</v>
      </c>
      <c r="I906" s="60">
        <v>0.160155692527615</v>
      </c>
      <c r="J906" s="59">
        <v>10.1859036633</v>
      </c>
      <c r="K906" s="60">
        <v>0.18745915824880499</v>
      </c>
    </row>
    <row r="907" spans="1:11" customFormat="1" x14ac:dyDescent="0.3">
      <c r="A907" s="65" t="s">
        <v>1</v>
      </c>
    </row>
    <row r="908" spans="1:11" customFormat="1" x14ac:dyDescent="0.3">
      <c r="A908" s="65" t="s">
        <v>1</v>
      </c>
    </row>
    <row r="909" spans="1:11" customFormat="1" x14ac:dyDescent="0.3">
      <c r="A909" s="53" t="s">
        <v>430</v>
      </c>
    </row>
    <row r="910" spans="1:11" customFormat="1" x14ac:dyDescent="0.3">
      <c r="A910" s="54" t="s">
        <v>1</v>
      </c>
    </row>
    <row r="911" spans="1:11" customFormat="1" x14ac:dyDescent="0.3">
      <c r="A911" s="114" t="s">
        <v>1</v>
      </c>
      <c r="B911" s="113" t="s">
        <v>504</v>
      </c>
      <c r="C911" s="113" t="s">
        <v>1</v>
      </c>
      <c r="D911" s="113" t="s">
        <v>389</v>
      </c>
      <c r="E911" s="113" t="s">
        <v>1</v>
      </c>
      <c r="F911" s="113" t="s">
        <v>390</v>
      </c>
      <c r="G911" s="113" t="s">
        <v>1</v>
      </c>
      <c r="H911" s="113" t="s">
        <v>391</v>
      </c>
      <c r="I911" s="113" t="s">
        <v>1</v>
      </c>
      <c r="J911" s="113" t="s">
        <v>392</v>
      </c>
      <c r="K911" s="113" t="s">
        <v>1</v>
      </c>
    </row>
    <row r="912" spans="1:11" customFormat="1" x14ac:dyDescent="0.3">
      <c r="A912" s="115" t="s">
        <v>1</v>
      </c>
      <c r="B912" s="55" t="s">
        <v>14</v>
      </c>
      <c r="C912" s="55" t="s">
        <v>15</v>
      </c>
      <c r="D912" s="55" t="s">
        <v>14</v>
      </c>
      <c r="E912" s="55" t="s">
        <v>15</v>
      </c>
      <c r="F912" s="55" t="s">
        <v>14</v>
      </c>
      <c r="G912" s="55" t="s">
        <v>15</v>
      </c>
      <c r="H912" s="55" t="s">
        <v>14</v>
      </c>
      <c r="I912" s="55" t="s">
        <v>15</v>
      </c>
      <c r="J912" s="55" t="s">
        <v>14</v>
      </c>
      <c r="K912" s="55" t="s">
        <v>15</v>
      </c>
    </row>
    <row r="913" spans="1:11" customFormat="1" x14ac:dyDescent="0.3">
      <c r="A913" s="56" t="s">
        <v>16</v>
      </c>
      <c r="B913" s="57">
        <v>218.03512788329999</v>
      </c>
      <c r="C913" s="57">
        <v>218.03512788329999</v>
      </c>
      <c r="D913" s="57">
        <v>38.599211384100002</v>
      </c>
      <c r="E913" s="57">
        <v>38.599211384100002</v>
      </c>
      <c r="F913" s="57">
        <v>69.385181698699995</v>
      </c>
      <c r="G913" s="57">
        <v>69.385181698699995</v>
      </c>
      <c r="H913" s="57">
        <v>68.903864664400004</v>
      </c>
      <c r="I913" s="57">
        <v>68.903864664400004</v>
      </c>
      <c r="J913" s="57">
        <v>41.146870136099999</v>
      </c>
      <c r="K913" s="57">
        <v>41.146870136099999</v>
      </c>
    </row>
    <row r="914" spans="1:11" customFormat="1" x14ac:dyDescent="0.3">
      <c r="A914" s="58" t="s">
        <v>306</v>
      </c>
      <c r="B914" s="59">
        <v>66.295235041100099</v>
      </c>
      <c r="C914" s="60">
        <v>0.30405758780568398</v>
      </c>
      <c r="D914" s="59">
        <v>22.6320627634</v>
      </c>
      <c r="E914" s="61">
        <v>0.58633484861099305</v>
      </c>
      <c r="F914" s="59">
        <v>18.275437698400101</v>
      </c>
      <c r="G914" s="60">
        <v>0.26339107646586202</v>
      </c>
      <c r="H914" s="59">
        <v>15.146755015399901</v>
      </c>
      <c r="I914" s="60">
        <v>0.21982446251996299</v>
      </c>
      <c r="J914" s="59">
        <v>10.2409795639</v>
      </c>
      <c r="K914" s="60">
        <v>0.248888421647291</v>
      </c>
    </row>
    <row r="915" spans="1:11" customFormat="1" x14ac:dyDescent="0.3">
      <c r="A915" s="58" t="s">
        <v>307</v>
      </c>
      <c r="B915" s="63">
        <v>82.419650443799895</v>
      </c>
      <c r="C915" s="64">
        <v>0.37801087945752399</v>
      </c>
      <c r="D915" s="63">
        <v>7.1051112454000096</v>
      </c>
      <c r="E915" s="62">
        <v>0.18407400023532</v>
      </c>
      <c r="F915" s="63">
        <v>21.2456706828</v>
      </c>
      <c r="G915" s="64">
        <v>0.30619896298690602</v>
      </c>
      <c r="H915" s="63">
        <v>38.437803355500002</v>
      </c>
      <c r="I915" s="61">
        <v>0.55784684273826202</v>
      </c>
      <c r="J915" s="63">
        <v>15.6310651601</v>
      </c>
      <c r="K915" s="64">
        <v>0.37988466943895599</v>
      </c>
    </row>
    <row r="916" spans="1:11" customFormat="1" x14ac:dyDescent="0.3">
      <c r="A916" s="58" t="s">
        <v>308</v>
      </c>
      <c r="B916" s="59">
        <v>69.320242398399998</v>
      </c>
      <c r="C916" s="60">
        <v>0.31793153273679198</v>
      </c>
      <c r="D916" s="59">
        <v>8.8620373753000106</v>
      </c>
      <c r="E916" s="60">
        <v>0.229591151153686</v>
      </c>
      <c r="F916" s="59">
        <v>29.8640733175001</v>
      </c>
      <c r="G916" s="60">
        <v>0.43040996054723202</v>
      </c>
      <c r="H916" s="59">
        <v>15.3193062935001</v>
      </c>
      <c r="I916" s="60">
        <v>0.222328694741776</v>
      </c>
      <c r="J916" s="59">
        <v>15.2748254121</v>
      </c>
      <c r="K916" s="60">
        <v>0.37122690891375298</v>
      </c>
    </row>
    <row r="917" spans="1:11" customFormat="1" x14ac:dyDescent="0.3">
      <c r="A917" s="65" t="s">
        <v>1</v>
      </c>
    </row>
    <row r="918" spans="1:11" customFormat="1" x14ac:dyDescent="0.3">
      <c r="A918" s="65" t="s">
        <v>1</v>
      </c>
    </row>
    <row r="919" spans="1:11" customFormat="1" x14ac:dyDescent="0.3">
      <c r="A919" s="53" t="s">
        <v>431</v>
      </c>
    </row>
    <row r="920" spans="1:11" customFormat="1" x14ac:dyDescent="0.3">
      <c r="A920" s="54" t="s">
        <v>1</v>
      </c>
    </row>
    <row r="921" spans="1:11" customFormat="1" x14ac:dyDescent="0.3">
      <c r="A921" s="114" t="s">
        <v>1</v>
      </c>
      <c r="B921" s="113" t="s">
        <v>504</v>
      </c>
      <c r="C921" s="113" t="s">
        <v>1</v>
      </c>
      <c r="D921" s="113" t="s">
        <v>389</v>
      </c>
      <c r="E921" s="113" t="s">
        <v>1</v>
      </c>
      <c r="F921" s="113" t="s">
        <v>390</v>
      </c>
      <c r="G921" s="113" t="s">
        <v>1</v>
      </c>
      <c r="H921" s="113" t="s">
        <v>391</v>
      </c>
      <c r="I921" s="113" t="s">
        <v>1</v>
      </c>
      <c r="J921" s="113" t="s">
        <v>392</v>
      </c>
      <c r="K921" s="113" t="s">
        <v>1</v>
      </c>
    </row>
    <row r="922" spans="1:11" customFormat="1" x14ac:dyDescent="0.3">
      <c r="A922" s="115" t="s">
        <v>1</v>
      </c>
      <c r="B922" s="55" t="s">
        <v>14</v>
      </c>
      <c r="C922" s="55" t="s">
        <v>15</v>
      </c>
      <c r="D922" s="55" t="s">
        <v>14</v>
      </c>
      <c r="E922" s="55" t="s">
        <v>15</v>
      </c>
      <c r="F922" s="55" t="s">
        <v>14</v>
      </c>
      <c r="G922" s="55" t="s">
        <v>15</v>
      </c>
      <c r="H922" s="55" t="s">
        <v>14</v>
      </c>
      <c r="I922" s="55" t="s">
        <v>15</v>
      </c>
      <c r="J922" s="55" t="s">
        <v>14</v>
      </c>
      <c r="K922" s="55" t="s">
        <v>15</v>
      </c>
    </row>
    <row r="923" spans="1:11" customFormat="1" x14ac:dyDescent="0.3">
      <c r="A923" s="56" t="s">
        <v>16</v>
      </c>
      <c r="B923" s="57">
        <v>30.3325565725</v>
      </c>
      <c r="C923" s="57">
        <v>30.3325565725</v>
      </c>
      <c r="D923" s="57">
        <v>4.3087404909</v>
      </c>
      <c r="E923" s="57">
        <v>4.3087404909</v>
      </c>
      <c r="F923" s="57">
        <v>15.2361486404</v>
      </c>
      <c r="G923" s="57">
        <v>15.2361486404</v>
      </c>
      <c r="H923" s="57">
        <v>8.8654825227000007</v>
      </c>
      <c r="I923" s="57">
        <v>8.8654825227000007</v>
      </c>
      <c r="J923" s="57">
        <v>1.9221849185</v>
      </c>
      <c r="K923" s="57">
        <v>1.9221849185</v>
      </c>
    </row>
    <row r="924" spans="1:11" customFormat="1" x14ac:dyDescent="0.3">
      <c r="A924" s="58" t="s">
        <v>306</v>
      </c>
      <c r="B924" s="67">
        <v>12.317103532799999</v>
      </c>
      <c r="C924" s="68">
        <v>40.606875662986099</v>
      </c>
      <c r="D924" s="67">
        <v>1.4568545613999999</v>
      </c>
      <c r="E924" s="68">
        <v>33.811610712616798</v>
      </c>
      <c r="F924" s="67">
        <v>3.7495448329999999</v>
      </c>
      <c r="G924" s="68">
        <v>24.609531722851202</v>
      </c>
      <c r="H924" s="67">
        <v>6.0096570593000003</v>
      </c>
      <c r="I924" s="68">
        <v>67.787140112366401</v>
      </c>
      <c r="J924" s="67">
        <v>1.1010470791</v>
      </c>
      <c r="K924" s="68">
        <v>57.281017476675203</v>
      </c>
    </row>
    <row r="925" spans="1:11" customFormat="1" x14ac:dyDescent="0.3">
      <c r="A925" s="58" t="s">
        <v>307</v>
      </c>
      <c r="B925" s="70">
        <v>4.2105638322000001</v>
      </c>
      <c r="C925" s="71">
        <v>13.8813351328828</v>
      </c>
      <c r="D925" s="70">
        <v>0</v>
      </c>
      <c r="E925" s="71">
        <v>0</v>
      </c>
      <c r="F925" s="70">
        <v>3.7029443556000001</v>
      </c>
      <c r="G925" s="71">
        <v>24.3036770183596</v>
      </c>
      <c r="H925" s="70">
        <v>0.50761947659999995</v>
      </c>
      <c r="I925" s="71">
        <v>5.7257963714918398</v>
      </c>
      <c r="J925" s="70">
        <v>0</v>
      </c>
      <c r="K925" s="71">
        <v>0</v>
      </c>
    </row>
    <row r="926" spans="1:11" customFormat="1" x14ac:dyDescent="0.3">
      <c r="A926" s="58" t="s">
        <v>308</v>
      </c>
      <c r="B926" s="67">
        <v>13.8048892075</v>
      </c>
      <c r="C926" s="68">
        <v>45.511789204131098</v>
      </c>
      <c r="D926" s="67">
        <v>2.8518859294999901</v>
      </c>
      <c r="E926" s="68">
        <v>66.188389287383202</v>
      </c>
      <c r="F926" s="67">
        <v>7.7836594517999904</v>
      </c>
      <c r="G926" s="68">
        <v>51.086791258789198</v>
      </c>
      <c r="H926" s="67">
        <v>2.3482059868</v>
      </c>
      <c r="I926" s="68">
        <v>26.487063516141799</v>
      </c>
      <c r="J926" s="67">
        <v>0.82113783940000296</v>
      </c>
      <c r="K926" s="68">
        <v>42.718982523324797</v>
      </c>
    </row>
    <row r="927" spans="1:11" customFormat="1" x14ac:dyDescent="0.3">
      <c r="A927" s="65" t="s">
        <v>1</v>
      </c>
    </row>
    <row r="928" spans="1:11" customFormat="1" x14ac:dyDescent="0.3">
      <c r="A928" s="65" t="s">
        <v>1</v>
      </c>
    </row>
    <row r="929" spans="1:11" customFormat="1" x14ac:dyDescent="0.3">
      <c r="A929" s="53" t="s">
        <v>432</v>
      </c>
    </row>
    <row r="930" spans="1:11" customFormat="1" x14ac:dyDescent="0.3">
      <c r="A930" s="54" t="s">
        <v>1</v>
      </c>
    </row>
    <row r="931" spans="1:11" customFormat="1" x14ac:dyDescent="0.3">
      <c r="A931" s="114" t="s">
        <v>1</v>
      </c>
      <c r="B931" s="113" t="s">
        <v>504</v>
      </c>
      <c r="C931" s="113" t="s">
        <v>1</v>
      </c>
      <c r="D931" s="113" t="s">
        <v>389</v>
      </c>
      <c r="E931" s="113" t="s">
        <v>1</v>
      </c>
      <c r="F931" s="113" t="s">
        <v>390</v>
      </c>
      <c r="G931" s="113" t="s">
        <v>1</v>
      </c>
      <c r="H931" s="113" t="s">
        <v>391</v>
      </c>
      <c r="I931" s="113" t="s">
        <v>1</v>
      </c>
      <c r="J931" s="113" t="s">
        <v>392</v>
      </c>
      <c r="K931" s="113" t="s">
        <v>1</v>
      </c>
    </row>
    <row r="932" spans="1:11" customFormat="1" x14ac:dyDescent="0.3">
      <c r="A932" s="115" t="s">
        <v>1</v>
      </c>
      <c r="B932" s="55" t="s">
        <v>14</v>
      </c>
      <c r="C932" s="55" t="s">
        <v>15</v>
      </c>
      <c r="D932" s="55" t="s">
        <v>14</v>
      </c>
      <c r="E932" s="55" t="s">
        <v>15</v>
      </c>
      <c r="F932" s="55" t="s">
        <v>14</v>
      </c>
      <c r="G932" s="55" t="s">
        <v>15</v>
      </c>
      <c r="H932" s="55" t="s">
        <v>14</v>
      </c>
      <c r="I932" s="55" t="s">
        <v>15</v>
      </c>
      <c r="J932" s="55" t="s">
        <v>14</v>
      </c>
      <c r="K932" s="55" t="s">
        <v>15</v>
      </c>
    </row>
    <row r="933" spans="1:11" customFormat="1" x14ac:dyDescent="0.3">
      <c r="A933" s="56" t="s">
        <v>16</v>
      </c>
      <c r="B933" s="57">
        <v>49.948710009099997</v>
      </c>
      <c r="C933" s="57">
        <v>49.948710009099997</v>
      </c>
      <c r="D933" s="57">
        <v>15.7580585387</v>
      </c>
      <c r="E933" s="57">
        <v>15.7580585387</v>
      </c>
      <c r="F933" s="57">
        <v>13.741271272200001</v>
      </c>
      <c r="G933" s="57">
        <v>13.741271272200001</v>
      </c>
      <c r="H933" s="57">
        <v>11.7974412709</v>
      </c>
      <c r="I933" s="57">
        <v>11.7974412709</v>
      </c>
      <c r="J933" s="57">
        <v>8.6519389272999998</v>
      </c>
      <c r="K933" s="57">
        <v>8.6519389272999998</v>
      </c>
    </row>
    <row r="934" spans="1:11" customFormat="1" x14ac:dyDescent="0.3">
      <c r="A934" s="58" t="s">
        <v>306</v>
      </c>
      <c r="B934" s="59">
        <v>27.3964725479001</v>
      </c>
      <c r="C934" s="60">
        <v>0.54849209404824895</v>
      </c>
      <c r="D934" s="67">
        <v>9.8393548089999801</v>
      </c>
      <c r="E934" s="68">
        <v>62.440146321551403</v>
      </c>
      <c r="F934" s="67">
        <v>6.9131515448999998</v>
      </c>
      <c r="G934" s="68">
        <v>50.3094030236199</v>
      </c>
      <c r="H934" s="67">
        <v>5.7115186532999997</v>
      </c>
      <c r="I934" s="68">
        <v>48.413198439802699</v>
      </c>
      <c r="J934" s="67">
        <v>4.9324475407000001</v>
      </c>
      <c r="K934" s="68">
        <v>57.009735992661</v>
      </c>
    </row>
    <row r="935" spans="1:11" customFormat="1" x14ac:dyDescent="0.3">
      <c r="A935" s="58" t="s">
        <v>307</v>
      </c>
      <c r="B935" s="63">
        <v>12.6642800628</v>
      </c>
      <c r="C935" s="64">
        <v>0.25354568837699198</v>
      </c>
      <c r="D935" s="70">
        <v>2.9456624874999999</v>
      </c>
      <c r="E935" s="71">
        <v>18.693054606097501</v>
      </c>
      <c r="F935" s="70">
        <v>2.7772782787999999</v>
      </c>
      <c r="G935" s="71">
        <v>20.211217898148298</v>
      </c>
      <c r="H935" s="70">
        <v>3.6388162222</v>
      </c>
      <c r="I935" s="71">
        <v>30.844113894219099</v>
      </c>
      <c r="J935" s="70">
        <v>3.3025230742999998</v>
      </c>
      <c r="K935" s="71">
        <v>38.170901367314798</v>
      </c>
    </row>
    <row r="936" spans="1:11" customFormat="1" x14ac:dyDescent="0.3">
      <c r="A936" s="58" t="s">
        <v>308</v>
      </c>
      <c r="B936" s="59">
        <v>9.8879573983999904</v>
      </c>
      <c r="C936" s="60">
        <v>0.19796221757475899</v>
      </c>
      <c r="D936" s="67">
        <v>2.9730412421999999</v>
      </c>
      <c r="E936" s="68">
        <v>18.8667990723511</v>
      </c>
      <c r="F936" s="67">
        <v>4.0508414484999999</v>
      </c>
      <c r="G936" s="68">
        <v>29.479379078231801</v>
      </c>
      <c r="H936" s="67">
        <v>2.4471063954000001</v>
      </c>
      <c r="I936" s="68">
        <v>20.742687665978199</v>
      </c>
      <c r="J936" s="67">
        <v>0.41696831229999998</v>
      </c>
      <c r="K936" s="68">
        <v>4.8193626400241198</v>
      </c>
    </row>
    <row r="937" spans="1:11" customFormat="1" x14ac:dyDescent="0.3">
      <c r="A937" s="65" t="s">
        <v>1</v>
      </c>
    </row>
    <row r="938" spans="1:11" customFormat="1" x14ac:dyDescent="0.3">
      <c r="A938" s="65" t="s">
        <v>1</v>
      </c>
    </row>
    <row r="939" spans="1:11" customFormat="1" x14ac:dyDescent="0.3">
      <c r="A939" s="53" t="s">
        <v>433</v>
      </c>
    </row>
    <row r="940" spans="1:11" customFormat="1" x14ac:dyDescent="0.3">
      <c r="A940" s="54" t="s">
        <v>1</v>
      </c>
    </row>
    <row r="941" spans="1:11" customFormat="1" x14ac:dyDescent="0.3">
      <c r="A941" s="114" t="s">
        <v>1</v>
      </c>
      <c r="B941" s="113" t="s">
        <v>504</v>
      </c>
      <c r="C941" s="113" t="s">
        <v>1</v>
      </c>
      <c r="D941" s="113" t="s">
        <v>389</v>
      </c>
      <c r="E941" s="113" t="s">
        <v>1</v>
      </c>
      <c r="F941" s="113" t="s">
        <v>390</v>
      </c>
      <c r="G941" s="113" t="s">
        <v>1</v>
      </c>
      <c r="H941" s="113" t="s">
        <v>391</v>
      </c>
      <c r="I941" s="113" t="s">
        <v>1</v>
      </c>
      <c r="J941" s="113" t="s">
        <v>392</v>
      </c>
      <c r="K941" s="113" t="s">
        <v>1</v>
      </c>
    </row>
    <row r="942" spans="1:11" customFormat="1" x14ac:dyDescent="0.3">
      <c r="A942" s="115" t="s">
        <v>1</v>
      </c>
      <c r="B942" s="55" t="s">
        <v>14</v>
      </c>
      <c r="C942" s="55" t="s">
        <v>15</v>
      </c>
      <c r="D942" s="55" t="s">
        <v>14</v>
      </c>
      <c r="E942" s="55" t="s">
        <v>15</v>
      </c>
      <c r="F942" s="55" t="s">
        <v>14</v>
      </c>
      <c r="G942" s="55" t="s">
        <v>15</v>
      </c>
      <c r="H942" s="55" t="s">
        <v>14</v>
      </c>
      <c r="I942" s="55" t="s">
        <v>15</v>
      </c>
      <c r="J942" s="55" t="s">
        <v>14</v>
      </c>
      <c r="K942" s="55" t="s">
        <v>15</v>
      </c>
    </row>
    <row r="943" spans="1:11" customFormat="1" x14ac:dyDescent="0.3">
      <c r="A943" s="56" t="s">
        <v>16</v>
      </c>
      <c r="B943" s="57">
        <v>38.080557513400002</v>
      </c>
      <c r="C943" s="57">
        <v>38.080557513400002</v>
      </c>
      <c r="D943" s="57">
        <v>11.1743163062</v>
      </c>
      <c r="E943" s="57">
        <v>11.1743163062</v>
      </c>
      <c r="F943" s="57">
        <v>12.545304146699999</v>
      </c>
      <c r="G943" s="57">
        <v>12.545304146699999</v>
      </c>
      <c r="H943" s="57">
        <v>9.3669551692000006</v>
      </c>
      <c r="I943" s="57">
        <v>9.3669551692000006</v>
      </c>
      <c r="J943" s="57">
        <v>4.9939818912999998</v>
      </c>
      <c r="K943" s="57">
        <v>4.9939818912999998</v>
      </c>
    </row>
    <row r="944" spans="1:11" customFormat="1" x14ac:dyDescent="0.3">
      <c r="A944" s="58" t="s">
        <v>306</v>
      </c>
      <c r="B944" s="67">
        <v>11.8872380411</v>
      </c>
      <c r="C944" s="68">
        <v>31.2160294315992</v>
      </c>
      <c r="D944" s="67">
        <v>0.8069767981</v>
      </c>
      <c r="E944" s="68">
        <v>7.22171071578002</v>
      </c>
      <c r="F944" s="67">
        <v>7.9456789434999999</v>
      </c>
      <c r="G944" s="68">
        <v>63.335881303364701</v>
      </c>
      <c r="H944" s="67">
        <v>1.3535723415000001</v>
      </c>
      <c r="I944" s="68">
        <v>14.4505051753718</v>
      </c>
      <c r="J944" s="67">
        <v>1.7810099580000001</v>
      </c>
      <c r="K944" s="68">
        <v>35.663124071448699</v>
      </c>
    </row>
    <row r="945" spans="1:11" customFormat="1" x14ac:dyDescent="0.3">
      <c r="A945" s="58" t="s">
        <v>307</v>
      </c>
      <c r="B945" s="70">
        <v>13.075458980200001</v>
      </c>
      <c r="C945" s="71">
        <v>34.336311845221601</v>
      </c>
      <c r="D945" s="70">
        <v>1.4808330967000001</v>
      </c>
      <c r="E945" s="71">
        <v>13.2521136517173</v>
      </c>
      <c r="F945" s="70">
        <v>4.1417871878000003</v>
      </c>
      <c r="G945" s="71">
        <v>33.014641489497002</v>
      </c>
      <c r="H945" s="70">
        <v>6.3409885778000001</v>
      </c>
      <c r="I945" s="71">
        <v>67.695301869813093</v>
      </c>
      <c r="J945" s="70">
        <v>1.1118501179</v>
      </c>
      <c r="K945" s="71">
        <v>22.263799551154801</v>
      </c>
    </row>
    <row r="946" spans="1:11" customFormat="1" x14ac:dyDescent="0.3">
      <c r="A946" s="58" t="s">
        <v>308</v>
      </c>
      <c r="B946" s="67">
        <v>13.1178604921</v>
      </c>
      <c r="C946" s="68">
        <v>34.447658723179202</v>
      </c>
      <c r="D946" s="67">
        <v>8.8865064113999903</v>
      </c>
      <c r="E946" s="69">
        <v>79.526175632502699</v>
      </c>
      <c r="F946" s="67">
        <v>0.45783801540000002</v>
      </c>
      <c r="G946" s="68">
        <v>3.6494772071383599</v>
      </c>
      <c r="H946" s="67">
        <v>1.6723942499</v>
      </c>
      <c r="I946" s="68">
        <v>17.854192954815201</v>
      </c>
      <c r="J946" s="67">
        <v>2.1011218154</v>
      </c>
      <c r="K946" s="68">
        <v>42.073076377396497</v>
      </c>
    </row>
    <row r="947" spans="1:11" customFormat="1" x14ac:dyDescent="0.3">
      <c r="A947" s="65" t="s">
        <v>1</v>
      </c>
    </row>
    <row r="948" spans="1:11" customFormat="1" x14ac:dyDescent="0.3">
      <c r="A948" s="65" t="s">
        <v>1</v>
      </c>
    </row>
    <row r="949" spans="1:11" customFormat="1" x14ac:dyDescent="0.3">
      <c r="A949" s="53" t="s">
        <v>434</v>
      </c>
    </row>
    <row r="950" spans="1:11" customFormat="1" x14ac:dyDescent="0.3">
      <c r="A950" s="54" t="s">
        <v>1</v>
      </c>
    </row>
    <row r="951" spans="1:11" customFormat="1" x14ac:dyDescent="0.3">
      <c r="A951" s="114" t="s">
        <v>1</v>
      </c>
      <c r="B951" s="113" t="s">
        <v>504</v>
      </c>
      <c r="C951" s="113" t="s">
        <v>1</v>
      </c>
      <c r="D951" s="113" t="s">
        <v>389</v>
      </c>
      <c r="E951" s="113" t="s">
        <v>1</v>
      </c>
      <c r="F951" s="113" t="s">
        <v>390</v>
      </c>
      <c r="G951" s="113" t="s">
        <v>1</v>
      </c>
      <c r="H951" s="113" t="s">
        <v>391</v>
      </c>
      <c r="I951" s="113" t="s">
        <v>1</v>
      </c>
      <c r="J951" s="113" t="s">
        <v>392</v>
      </c>
      <c r="K951" s="113" t="s">
        <v>1</v>
      </c>
    </row>
    <row r="952" spans="1:11" customFormat="1" x14ac:dyDescent="0.3">
      <c r="A952" s="115" t="s">
        <v>1</v>
      </c>
      <c r="B952" s="55" t="s">
        <v>14</v>
      </c>
      <c r="C952" s="55" t="s">
        <v>15</v>
      </c>
      <c r="D952" s="55" t="s">
        <v>14</v>
      </c>
      <c r="E952" s="55" t="s">
        <v>15</v>
      </c>
      <c r="F952" s="55" t="s">
        <v>14</v>
      </c>
      <c r="G952" s="55" t="s">
        <v>15</v>
      </c>
      <c r="H952" s="55" t="s">
        <v>14</v>
      </c>
      <c r="I952" s="55" t="s">
        <v>15</v>
      </c>
      <c r="J952" s="55" t="s">
        <v>14</v>
      </c>
      <c r="K952" s="55" t="s">
        <v>15</v>
      </c>
    </row>
    <row r="953" spans="1:11" customFormat="1" x14ac:dyDescent="0.3">
      <c r="A953" s="56" t="s">
        <v>16</v>
      </c>
      <c r="B953" s="57">
        <v>91.507376542900005</v>
      </c>
      <c r="C953" s="57">
        <v>91.507376542900005</v>
      </c>
      <c r="D953" s="57">
        <v>18.025887736200001</v>
      </c>
      <c r="E953" s="57">
        <v>18.025887736200001</v>
      </c>
      <c r="F953" s="57">
        <v>36.7457672289</v>
      </c>
      <c r="G953" s="57">
        <v>36.7457672289</v>
      </c>
      <c r="H953" s="57">
        <v>16.6855263458</v>
      </c>
      <c r="I953" s="57">
        <v>16.6855263458</v>
      </c>
      <c r="J953" s="57">
        <v>20.050195232</v>
      </c>
      <c r="K953" s="57">
        <v>20.050195232</v>
      </c>
    </row>
    <row r="954" spans="1:11" customFormat="1" x14ac:dyDescent="0.3">
      <c r="A954" s="58" t="s">
        <v>306</v>
      </c>
      <c r="B954" s="59">
        <v>55.585207926199999</v>
      </c>
      <c r="C954" s="60">
        <v>0.60743964067356704</v>
      </c>
      <c r="D954" s="67">
        <v>15.6842397488</v>
      </c>
      <c r="E954" s="69">
        <v>87.009527510273699</v>
      </c>
      <c r="F954" s="59">
        <v>21.541361789700002</v>
      </c>
      <c r="G954" s="60">
        <v>0.58622702461245801</v>
      </c>
      <c r="H954" s="67">
        <v>8.1200104246000002</v>
      </c>
      <c r="I954" s="68">
        <v>48.664994177087699</v>
      </c>
      <c r="J954" s="67">
        <v>10.239595963099999</v>
      </c>
      <c r="K954" s="68">
        <v>51.069806775535298</v>
      </c>
    </row>
    <row r="955" spans="1:11" customFormat="1" x14ac:dyDescent="0.3">
      <c r="A955" s="58" t="s">
        <v>307</v>
      </c>
      <c r="B955" s="63">
        <v>24.881440171000101</v>
      </c>
      <c r="C955" s="64">
        <v>0.27190638734283001</v>
      </c>
      <c r="D955" s="70">
        <v>1.8136808499999999</v>
      </c>
      <c r="E955" s="71">
        <v>10.061534147678801</v>
      </c>
      <c r="F955" s="63">
        <v>8.7275219017999905</v>
      </c>
      <c r="G955" s="64">
        <v>0.237510945068414</v>
      </c>
      <c r="H955" s="70">
        <v>6.6746197201000097</v>
      </c>
      <c r="I955" s="71">
        <v>40.002452315686803</v>
      </c>
      <c r="J955" s="70">
        <v>7.6656176991000198</v>
      </c>
      <c r="K955" s="71">
        <v>38.232134951313199</v>
      </c>
    </row>
    <row r="956" spans="1:11" customFormat="1" x14ac:dyDescent="0.3">
      <c r="A956" s="58" t="s">
        <v>308</v>
      </c>
      <c r="B956" s="59">
        <v>11.040728445699999</v>
      </c>
      <c r="C956" s="60">
        <v>0.120653971983602</v>
      </c>
      <c r="D956" s="67">
        <v>0.52796713740000001</v>
      </c>
      <c r="E956" s="68">
        <v>2.9289383420475001</v>
      </c>
      <c r="F956" s="59">
        <v>6.4768835374</v>
      </c>
      <c r="G956" s="60">
        <v>0.17626203031912799</v>
      </c>
      <c r="H956" s="67">
        <v>1.8908962010999999</v>
      </c>
      <c r="I956" s="68">
        <v>11.3325535072255</v>
      </c>
      <c r="J956" s="67">
        <v>2.1449815698000001</v>
      </c>
      <c r="K956" s="68">
        <v>10.698058273151499</v>
      </c>
    </row>
    <row r="957" spans="1:11" customFormat="1" x14ac:dyDescent="0.3">
      <c r="A957" s="65" t="s">
        <v>1</v>
      </c>
    </row>
    <row r="958" spans="1:11" customFormat="1" x14ac:dyDescent="0.3">
      <c r="A958" s="65" t="s">
        <v>1</v>
      </c>
    </row>
    <row r="959" spans="1:11" customFormat="1" x14ac:dyDescent="0.3">
      <c r="A959" s="53" t="s">
        <v>309</v>
      </c>
    </row>
    <row r="960" spans="1:11" customFormat="1" x14ac:dyDescent="0.3">
      <c r="A960" s="54" t="s">
        <v>1</v>
      </c>
    </row>
    <row r="961" spans="1:11" customFormat="1" x14ac:dyDescent="0.3">
      <c r="A961" s="114" t="s">
        <v>1</v>
      </c>
      <c r="B961" s="113" t="s">
        <v>504</v>
      </c>
      <c r="C961" s="113" t="s">
        <v>1</v>
      </c>
      <c r="D961" s="113" t="s">
        <v>389</v>
      </c>
      <c r="E961" s="113" t="s">
        <v>1</v>
      </c>
      <c r="F961" s="113" t="s">
        <v>390</v>
      </c>
      <c r="G961" s="113" t="s">
        <v>1</v>
      </c>
      <c r="H961" s="113" t="s">
        <v>391</v>
      </c>
      <c r="I961" s="113" t="s">
        <v>1</v>
      </c>
      <c r="J961" s="113" t="s">
        <v>392</v>
      </c>
      <c r="K961" s="113" t="s">
        <v>1</v>
      </c>
    </row>
    <row r="962" spans="1:11" customFormat="1" x14ac:dyDescent="0.3">
      <c r="A962" s="115" t="s">
        <v>1</v>
      </c>
      <c r="B962" s="55" t="s">
        <v>14</v>
      </c>
      <c r="C962" s="55" t="s">
        <v>15</v>
      </c>
      <c r="D962" s="55" t="s">
        <v>14</v>
      </c>
      <c r="E962" s="55" t="s">
        <v>15</v>
      </c>
      <c r="F962" s="55" t="s">
        <v>14</v>
      </c>
      <c r="G962" s="55" t="s">
        <v>15</v>
      </c>
      <c r="H962" s="55" t="s">
        <v>14</v>
      </c>
      <c r="I962" s="55" t="s">
        <v>15</v>
      </c>
      <c r="J962" s="55" t="s">
        <v>14</v>
      </c>
      <c r="K962" s="55" t="s">
        <v>15</v>
      </c>
    </row>
    <row r="963" spans="1:11" customFormat="1" x14ac:dyDescent="0.3">
      <c r="A963" s="56" t="s">
        <v>16</v>
      </c>
      <c r="B963" s="57">
        <v>536.94290775499996</v>
      </c>
      <c r="C963" s="57">
        <v>536.94290775499996</v>
      </c>
      <c r="D963" s="57">
        <v>108.21699698969999</v>
      </c>
      <c r="E963" s="57">
        <v>108.21699698969999</v>
      </c>
      <c r="F963" s="57">
        <v>185.661778669</v>
      </c>
      <c r="G963" s="57">
        <v>185.661778669</v>
      </c>
      <c r="H963" s="57">
        <v>146.34863497809999</v>
      </c>
      <c r="I963" s="57">
        <v>146.34863497809999</v>
      </c>
      <c r="J963" s="57">
        <v>96.715497118200005</v>
      </c>
      <c r="K963" s="57">
        <v>96.715497118200005</v>
      </c>
    </row>
    <row r="964" spans="1:11" customFormat="1" x14ac:dyDescent="0.3">
      <c r="A964" s="58" t="s">
        <v>310</v>
      </c>
      <c r="B964" s="59">
        <v>3.4519803799000099</v>
      </c>
      <c r="C964" s="60">
        <v>6.4289523709941503E-3</v>
      </c>
      <c r="D964" s="59">
        <v>2.9445715682000002</v>
      </c>
      <c r="E964" s="61">
        <v>2.7209880611270901E-2</v>
      </c>
      <c r="F964" s="59">
        <v>0</v>
      </c>
      <c r="G964" s="60">
        <v>0</v>
      </c>
      <c r="H964" s="59">
        <v>0</v>
      </c>
      <c r="I964" s="60">
        <v>0</v>
      </c>
      <c r="J964" s="59">
        <v>0.50740881169999996</v>
      </c>
      <c r="K964" s="60">
        <v>5.24640648933309E-3</v>
      </c>
    </row>
    <row r="965" spans="1:11" customFormat="1" x14ac:dyDescent="0.3">
      <c r="A965" s="58" t="s">
        <v>311</v>
      </c>
      <c r="B965" s="63">
        <v>499.43905153600002</v>
      </c>
      <c r="C965" s="64">
        <v>0.93015299079783598</v>
      </c>
      <c r="D965" s="63">
        <v>102.1761223874</v>
      </c>
      <c r="E965" s="64">
        <v>0.94417813494792402</v>
      </c>
      <c r="F965" s="63">
        <v>175.30049232299999</v>
      </c>
      <c r="G965" s="64">
        <v>0.94419267971965204</v>
      </c>
      <c r="H965" s="63">
        <v>131.5381399515</v>
      </c>
      <c r="I965" s="64">
        <v>0.898799910031164</v>
      </c>
      <c r="J965" s="63">
        <v>90.424296874099994</v>
      </c>
      <c r="K965" s="64">
        <v>0.93495147694467995</v>
      </c>
    </row>
    <row r="966" spans="1:11" customFormat="1" x14ac:dyDescent="0.3">
      <c r="A966" s="58" t="s">
        <v>312</v>
      </c>
      <c r="B966" s="73">
        <v>4.2863806338312997</v>
      </c>
      <c r="C966" s="73">
        <v>4.2863806338312997</v>
      </c>
      <c r="D966" s="73">
        <v>4.2435748580882198</v>
      </c>
      <c r="E966" s="73">
        <v>4.2435748580882198</v>
      </c>
      <c r="F966" s="73">
        <v>4.3995248423448698</v>
      </c>
      <c r="G966" s="78">
        <v>4.3995248423448698</v>
      </c>
      <c r="H966" s="73">
        <v>4.2464615618696904</v>
      </c>
      <c r="I966" s="73">
        <v>4.2464615618696904</v>
      </c>
      <c r="J966" s="73">
        <v>4.1774824622182498</v>
      </c>
      <c r="K966" s="73">
        <v>4.1774824622182498</v>
      </c>
    </row>
    <row r="967" spans="1:11" customFormat="1" x14ac:dyDescent="0.3">
      <c r="A967" s="65" t="s">
        <v>1</v>
      </c>
    </row>
    <row r="968" spans="1:11" customFormat="1" x14ac:dyDescent="0.3">
      <c r="A968" s="65" t="s">
        <v>1</v>
      </c>
    </row>
    <row r="969" spans="1:11" customFormat="1" x14ac:dyDescent="0.3">
      <c r="A969" s="53" t="s">
        <v>435</v>
      </c>
    </row>
    <row r="970" spans="1:11" customFormat="1" x14ac:dyDescent="0.3">
      <c r="A970" s="54" t="s">
        <v>1</v>
      </c>
    </row>
    <row r="971" spans="1:11" customFormat="1" x14ac:dyDescent="0.3">
      <c r="A971" s="114" t="s">
        <v>1</v>
      </c>
      <c r="B971" s="113" t="s">
        <v>504</v>
      </c>
      <c r="C971" s="113" t="s">
        <v>1</v>
      </c>
      <c r="D971" s="113" t="s">
        <v>389</v>
      </c>
      <c r="E971" s="113" t="s">
        <v>1</v>
      </c>
      <c r="F971" s="113" t="s">
        <v>390</v>
      </c>
      <c r="G971" s="113" t="s">
        <v>1</v>
      </c>
      <c r="H971" s="113" t="s">
        <v>391</v>
      </c>
      <c r="I971" s="113" t="s">
        <v>1</v>
      </c>
      <c r="J971" s="113" t="s">
        <v>392</v>
      </c>
      <c r="K971" s="113" t="s">
        <v>1</v>
      </c>
    </row>
    <row r="972" spans="1:11" customFormat="1" x14ac:dyDescent="0.3">
      <c r="A972" s="115" t="s">
        <v>1</v>
      </c>
      <c r="B972" s="55" t="s">
        <v>14</v>
      </c>
      <c r="C972" s="55" t="s">
        <v>15</v>
      </c>
      <c r="D972" s="55" t="s">
        <v>14</v>
      </c>
      <c r="E972" s="55" t="s">
        <v>15</v>
      </c>
      <c r="F972" s="55" t="s">
        <v>14</v>
      </c>
      <c r="G972" s="55" t="s">
        <v>15</v>
      </c>
      <c r="H972" s="55" t="s">
        <v>14</v>
      </c>
      <c r="I972" s="55" t="s">
        <v>15</v>
      </c>
      <c r="J972" s="55" t="s">
        <v>14</v>
      </c>
      <c r="K972" s="55" t="s">
        <v>15</v>
      </c>
    </row>
    <row r="973" spans="1:11" customFormat="1" x14ac:dyDescent="0.3">
      <c r="A973" s="56" t="s">
        <v>16</v>
      </c>
      <c r="B973" s="57">
        <v>277.95558508319999</v>
      </c>
      <c r="C973" s="57">
        <v>277.95558508319999</v>
      </c>
      <c r="D973" s="57">
        <v>56.234761778299998</v>
      </c>
      <c r="E973" s="57">
        <v>56.234761778299998</v>
      </c>
      <c r="F973" s="57">
        <v>98.890000127999997</v>
      </c>
      <c r="G973" s="57">
        <v>98.890000127999997</v>
      </c>
      <c r="H973" s="57">
        <v>81.465321648699998</v>
      </c>
      <c r="I973" s="57">
        <v>81.465321648699998</v>
      </c>
      <c r="J973" s="57">
        <v>41.365501528199999</v>
      </c>
      <c r="K973" s="57">
        <v>41.365501528199999</v>
      </c>
    </row>
    <row r="974" spans="1:11" customFormat="1" x14ac:dyDescent="0.3">
      <c r="A974" s="58" t="s">
        <v>310</v>
      </c>
      <c r="B974" s="59">
        <v>5.2276769189000003</v>
      </c>
      <c r="C974" s="60">
        <v>1.88075980460519E-2</v>
      </c>
      <c r="D974" s="59">
        <v>0.88574593879999997</v>
      </c>
      <c r="E974" s="60">
        <v>1.57508614029871E-2</v>
      </c>
      <c r="F974" s="59">
        <v>0.45783801540000002</v>
      </c>
      <c r="G974" s="60">
        <v>4.6297706017533599E-3</v>
      </c>
      <c r="H974" s="59">
        <v>3.8840929647000002</v>
      </c>
      <c r="I974" s="60">
        <v>4.7677869381639898E-2</v>
      </c>
      <c r="J974" s="59">
        <v>0</v>
      </c>
      <c r="K974" s="60">
        <v>0</v>
      </c>
    </row>
    <row r="975" spans="1:11" customFormat="1" x14ac:dyDescent="0.3">
      <c r="A975" s="58" t="s">
        <v>311</v>
      </c>
      <c r="B975" s="63">
        <v>268.9130406054</v>
      </c>
      <c r="C975" s="64">
        <v>0.96746766403311102</v>
      </c>
      <c r="D975" s="63">
        <v>53.967585384499998</v>
      </c>
      <c r="E975" s="64">
        <v>0.95968372013847703</v>
      </c>
      <c r="F975" s="63">
        <v>98.432162112599997</v>
      </c>
      <c r="G975" s="64">
        <v>0.99537022939824604</v>
      </c>
      <c r="H975" s="63">
        <v>76.810922150899998</v>
      </c>
      <c r="I975" s="64">
        <v>0.94286649332987404</v>
      </c>
      <c r="J975" s="63">
        <v>39.7023709573999</v>
      </c>
      <c r="K975" s="64">
        <v>0.95979426069169804</v>
      </c>
    </row>
    <row r="976" spans="1:11" customFormat="1" x14ac:dyDescent="0.3">
      <c r="A976" s="58" t="s">
        <v>312</v>
      </c>
      <c r="B976" s="73">
        <v>4.5603564654783897</v>
      </c>
      <c r="C976" s="73">
        <v>4.5603564654783897</v>
      </c>
      <c r="D976" s="73">
        <v>4.5053033228490502</v>
      </c>
      <c r="E976" s="73">
        <v>4.5053033228490502</v>
      </c>
      <c r="F976" s="73">
        <v>4.7319289379584699</v>
      </c>
      <c r="G976" s="78">
        <v>4.7319289379584699</v>
      </c>
      <c r="H976" s="73">
        <v>4.3975202894459704</v>
      </c>
      <c r="I976" s="73">
        <v>4.3975202894459704</v>
      </c>
      <c r="J976" s="73">
        <v>4.5457210812640696</v>
      </c>
      <c r="K976" s="73">
        <v>4.5457210812640696</v>
      </c>
    </row>
    <row r="977" spans="1:11" customFormat="1" x14ac:dyDescent="0.3">
      <c r="A977" s="65" t="s">
        <v>1</v>
      </c>
    </row>
    <row r="978" spans="1:11" customFormat="1" x14ac:dyDescent="0.3">
      <c r="A978" s="65" t="s">
        <v>1</v>
      </c>
    </row>
    <row r="979" spans="1:11" customFormat="1" x14ac:dyDescent="0.3">
      <c r="A979" s="53" t="s">
        <v>436</v>
      </c>
    </row>
    <row r="980" spans="1:11" customFormat="1" x14ac:dyDescent="0.3">
      <c r="A980" s="54" t="s">
        <v>1</v>
      </c>
    </row>
    <row r="981" spans="1:11" customFormat="1" x14ac:dyDescent="0.3">
      <c r="A981" s="114" t="s">
        <v>1</v>
      </c>
      <c r="B981" s="113" t="s">
        <v>504</v>
      </c>
      <c r="C981" s="113" t="s">
        <v>1</v>
      </c>
      <c r="D981" s="113" t="s">
        <v>389</v>
      </c>
      <c r="E981" s="113" t="s">
        <v>1</v>
      </c>
      <c r="F981" s="113" t="s">
        <v>390</v>
      </c>
      <c r="G981" s="113" t="s">
        <v>1</v>
      </c>
      <c r="H981" s="113" t="s">
        <v>391</v>
      </c>
      <c r="I981" s="113" t="s">
        <v>1</v>
      </c>
      <c r="J981" s="113" t="s">
        <v>392</v>
      </c>
      <c r="K981" s="113" t="s">
        <v>1</v>
      </c>
    </row>
    <row r="982" spans="1:11" customFormat="1" x14ac:dyDescent="0.3">
      <c r="A982" s="115" t="s">
        <v>1</v>
      </c>
      <c r="B982" s="55" t="s">
        <v>14</v>
      </c>
      <c r="C982" s="55" t="s">
        <v>15</v>
      </c>
      <c r="D982" s="55" t="s">
        <v>14</v>
      </c>
      <c r="E982" s="55" t="s">
        <v>15</v>
      </c>
      <c r="F982" s="55" t="s">
        <v>14</v>
      </c>
      <c r="G982" s="55" t="s">
        <v>15</v>
      </c>
      <c r="H982" s="55" t="s">
        <v>14</v>
      </c>
      <c r="I982" s="55" t="s">
        <v>15</v>
      </c>
      <c r="J982" s="55" t="s">
        <v>14</v>
      </c>
      <c r="K982" s="55" t="s">
        <v>15</v>
      </c>
    </row>
    <row r="983" spans="1:11" customFormat="1" x14ac:dyDescent="0.3">
      <c r="A983" s="56" t="s">
        <v>16</v>
      </c>
      <c r="B983" s="57">
        <v>563.55565043909996</v>
      </c>
      <c r="C983" s="57">
        <v>563.55565043909996</v>
      </c>
      <c r="D983" s="57">
        <v>112.2537422827</v>
      </c>
      <c r="E983" s="57">
        <v>112.2537422827</v>
      </c>
      <c r="F983" s="57">
        <v>230.05716178649999</v>
      </c>
      <c r="G983" s="57">
        <v>230.05716178649999</v>
      </c>
      <c r="H983" s="57">
        <v>148.0295863202</v>
      </c>
      <c r="I983" s="57">
        <v>148.0295863202</v>
      </c>
      <c r="J983" s="57">
        <v>73.215160049700003</v>
      </c>
      <c r="K983" s="57">
        <v>73.215160049700003</v>
      </c>
    </row>
    <row r="984" spans="1:11" customFormat="1" x14ac:dyDescent="0.3">
      <c r="A984" s="58" t="s">
        <v>310</v>
      </c>
      <c r="B984" s="59">
        <v>1.7509034762</v>
      </c>
      <c r="C984" s="60">
        <v>3.1068865600686699E-3</v>
      </c>
      <c r="D984" s="59">
        <v>0</v>
      </c>
      <c r="E984" s="60">
        <v>0</v>
      </c>
      <c r="F984" s="59">
        <v>1.2432839996</v>
      </c>
      <c r="G984" s="60">
        <v>5.4042394939819603E-3</v>
      </c>
      <c r="H984" s="59">
        <v>0.50761947659999995</v>
      </c>
      <c r="I984" s="60">
        <v>3.42917581017877E-3</v>
      </c>
      <c r="J984" s="59">
        <v>0</v>
      </c>
      <c r="K984" s="60">
        <v>0</v>
      </c>
    </row>
    <row r="985" spans="1:11" customFormat="1" x14ac:dyDescent="0.3">
      <c r="A985" s="58" t="s">
        <v>311</v>
      </c>
      <c r="B985" s="63">
        <v>555.37419035750099</v>
      </c>
      <c r="C985" s="64">
        <v>0.98548242737833402</v>
      </c>
      <c r="D985" s="63">
        <v>110.3553444952</v>
      </c>
      <c r="E985" s="64">
        <v>0.98308833408227003</v>
      </c>
      <c r="F985" s="63">
        <v>227.78233171720001</v>
      </c>
      <c r="G985" s="64">
        <v>0.99011189196791405</v>
      </c>
      <c r="H985" s="63">
        <v>146.23374739339999</v>
      </c>
      <c r="I985" s="64">
        <v>0.98786837840027797</v>
      </c>
      <c r="J985" s="63">
        <v>71.002766751699994</v>
      </c>
      <c r="K985" s="64">
        <v>0.96978230606204796</v>
      </c>
    </row>
    <row r="986" spans="1:11" customFormat="1" x14ac:dyDescent="0.3">
      <c r="A986" s="58" t="s">
        <v>312</v>
      </c>
      <c r="B986" s="73">
        <v>4.7257052238328701</v>
      </c>
      <c r="C986" s="73">
        <v>4.7257052238328701</v>
      </c>
      <c r="D986" s="73">
        <v>4.7372679314303303</v>
      </c>
      <c r="E986" s="73">
        <v>4.7372679314303303</v>
      </c>
      <c r="F986" s="73">
        <v>4.8019445353677597</v>
      </c>
      <c r="G986" s="78">
        <v>4.8019445353677597</v>
      </c>
      <c r="H986" s="73">
        <v>4.6250328965418097</v>
      </c>
      <c r="I986" s="77">
        <v>4.6250328965418097</v>
      </c>
      <c r="J986" s="73">
        <v>4.6720051826753002</v>
      </c>
      <c r="K986" s="73">
        <v>4.6720051826753002</v>
      </c>
    </row>
    <row r="987" spans="1:11" customFormat="1" x14ac:dyDescent="0.3">
      <c r="A987" s="65" t="s">
        <v>1</v>
      </c>
    </row>
    <row r="988" spans="1:11" customFormat="1" x14ac:dyDescent="0.3">
      <c r="A988" s="65" t="s">
        <v>1</v>
      </c>
    </row>
    <row r="989" spans="1:11" customFormat="1" x14ac:dyDescent="0.3">
      <c r="A989" s="53" t="s">
        <v>437</v>
      </c>
    </row>
    <row r="990" spans="1:11" customFormat="1" x14ac:dyDescent="0.3">
      <c r="A990" s="54" t="s">
        <v>1</v>
      </c>
    </row>
    <row r="991" spans="1:11" customFormat="1" x14ac:dyDescent="0.3">
      <c r="A991" s="114" t="s">
        <v>1</v>
      </c>
      <c r="B991" s="113" t="s">
        <v>504</v>
      </c>
      <c r="C991" s="113" t="s">
        <v>1</v>
      </c>
      <c r="D991" s="113" t="s">
        <v>389</v>
      </c>
      <c r="E991" s="113" t="s">
        <v>1</v>
      </c>
      <c r="F991" s="113" t="s">
        <v>390</v>
      </c>
      <c r="G991" s="113" t="s">
        <v>1</v>
      </c>
      <c r="H991" s="113" t="s">
        <v>391</v>
      </c>
      <c r="I991" s="113" t="s">
        <v>1</v>
      </c>
      <c r="J991" s="113" t="s">
        <v>392</v>
      </c>
      <c r="K991" s="113" t="s">
        <v>1</v>
      </c>
    </row>
    <row r="992" spans="1:11" customFormat="1" x14ac:dyDescent="0.3">
      <c r="A992" s="115" t="s">
        <v>1</v>
      </c>
      <c r="B992" s="55" t="s">
        <v>14</v>
      </c>
      <c r="C992" s="55" t="s">
        <v>15</v>
      </c>
      <c r="D992" s="55" t="s">
        <v>14</v>
      </c>
      <c r="E992" s="55" t="s">
        <v>15</v>
      </c>
      <c r="F992" s="55" t="s">
        <v>14</v>
      </c>
      <c r="G992" s="55" t="s">
        <v>15</v>
      </c>
      <c r="H992" s="55" t="s">
        <v>14</v>
      </c>
      <c r="I992" s="55" t="s">
        <v>15</v>
      </c>
      <c r="J992" s="55" t="s">
        <v>14</v>
      </c>
      <c r="K992" s="55" t="s">
        <v>15</v>
      </c>
    </row>
    <row r="993" spans="1:11" customFormat="1" x14ac:dyDescent="0.3">
      <c r="A993" s="56" t="s">
        <v>16</v>
      </c>
      <c r="B993" s="57">
        <v>55.659320628899998</v>
      </c>
      <c r="C993" s="57">
        <v>55.659320628899998</v>
      </c>
      <c r="D993" s="57">
        <v>8.9676480136999999</v>
      </c>
      <c r="E993" s="57">
        <v>8.9676480136999999</v>
      </c>
      <c r="F993" s="57">
        <v>24.1125137499</v>
      </c>
      <c r="G993" s="57">
        <v>24.1125137499</v>
      </c>
      <c r="H993" s="57">
        <v>16.107182537</v>
      </c>
      <c r="I993" s="57">
        <v>16.107182537</v>
      </c>
      <c r="J993" s="57">
        <v>6.4719763283000002</v>
      </c>
      <c r="K993" s="57">
        <v>6.4719763283000002</v>
      </c>
    </row>
    <row r="994" spans="1:11" customFormat="1" x14ac:dyDescent="0.3">
      <c r="A994" s="58" t="s">
        <v>310</v>
      </c>
      <c r="B994" s="59">
        <v>6.1080137592000101</v>
      </c>
      <c r="C994" s="60">
        <v>0.109739279786116</v>
      </c>
      <c r="D994" s="67">
        <v>0</v>
      </c>
      <c r="E994" s="68">
        <v>0</v>
      </c>
      <c r="F994" s="67">
        <v>0</v>
      </c>
      <c r="G994" s="68">
        <v>0</v>
      </c>
      <c r="H994" s="67">
        <v>6.1080137592000003</v>
      </c>
      <c r="I994" s="69">
        <v>37.921056306211298</v>
      </c>
      <c r="J994" s="67">
        <v>0</v>
      </c>
      <c r="K994" s="68">
        <v>0</v>
      </c>
    </row>
    <row r="995" spans="1:11" customFormat="1" x14ac:dyDescent="0.3">
      <c r="A995" s="58" t="s">
        <v>311</v>
      </c>
      <c r="B995" s="63">
        <v>46.917840630500002</v>
      </c>
      <c r="C995" s="64">
        <v>0.84294669967888303</v>
      </c>
      <c r="D995" s="70">
        <v>8.1543275190000006</v>
      </c>
      <c r="E995" s="71">
        <v>90.930503812622007</v>
      </c>
      <c r="F995" s="70">
        <v>23.357679246699998</v>
      </c>
      <c r="G995" s="71">
        <v>96.869532098439393</v>
      </c>
      <c r="H995" s="70">
        <v>8.9338575365000192</v>
      </c>
      <c r="I995" s="72">
        <v>55.465054276115197</v>
      </c>
      <c r="J995" s="70">
        <v>6.47197632830001</v>
      </c>
      <c r="K995" s="71">
        <v>100</v>
      </c>
    </row>
    <row r="996" spans="1:11" customFormat="1" x14ac:dyDescent="0.3">
      <c r="A996" s="58" t="s">
        <v>312</v>
      </c>
      <c r="B996" s="73">
        <v>4.1425946856128002</v>
      </c>
      <c r="C996" s="73">
        <v>4.1425946856128002</v>
      </c>
      <c r="D996" s="74">
        <v>4.29328610597583</v>
      </c>
      <c r="E996" s="74">
        <v>4.29328610597583</v>
      </c>
      <c r="F996" s="74">
        <v>4.4797956391563698</v>
      </c>
      <c r="G996" s="74">
        <v>4.4797956391563698</v>
      </c>
      <c r="H996" s="74">
        <v>3.5421736677745801</v>
      </c>
      <c r="I996" s="74">
        <v>3.5421736677745801</v>
      </c>
      <c r="J996" s="74">
        <v>4.1717945278999604</v>
      </c>
      <c r="K996" s="74">
        <v>4.1717945278999604</v>
      </c>
    </row>
    <row r="997" spans="1:11" customFormat="1" x14ac:dyDescent="0.3">
      <c r="A997" s="65" t="s">
        <v>1</v>
      </c>
    </row>
    <row r="998" spans="1:11" customFormat="1" x14ac:dyDescent="0.3">
      <c r="A998" s="65" t="s">
        <v>1</v>
      </c>
    </row>
    <row r="999" spans="1:11" customFormat="1" x14ac:dyDescent="0.3">
      <c r="A999" s="53" t="s">
        <v>438</v>
      </c>
    </row>
    <row r="1000" spans="1:11" customFormat="1" x14ac:dyDescent="0.3">
      <c r="A1000" s="54" t="s">
        <v>1</v>
      </c>
    </row>
    <row r="1001" spans="1:11" customFormat="1" x14ac:dyDescent="0.3">
      <c r="A1001" s="114" t="s">
        <v>1</v>
      </c>
      <c r="B1001" s="113" t="s">
        <v>504</v>
      </c>
      <c r="C1001" s="113" t="s">
        <v>1</v>
      </c>
      <c r="D1001" s="113" t="s">
        <v>389</v>
      </c>
      <c r="E1001" s="113" t="s">
        <v>1</v>
      </c>
      <c r="F1001" s="113" t="s">
        <v>390</v>
      </c>
      <c r="G1001" s="113" t="s">
        <v>1</v>
      </c>
      <c r="H1001" s="113" t="s">
        <v>391</v>
      </c>
      <c r="I1001" s="113" t="s">
        <v>1</v>
      </c>
      <c r="J1001" s="113" t="s">
        <v>392</v>
      </c>
      <c r="K1001" s="113" t="s">
        <v>1</v>
      </c>
    </row>
    <row r="1002" spans="1:11" customFormat="1" x14ac:dyDescent="0.3">
      <c r="A1002" s="115" t="s">
        <v>1</v>
      </c>
      <c r="B1002" s="55" t="s">
        <v>14</v>
      </c>
      <c r="C1002" s="55" t="s">
        <v>15</v>
      </c>
      <c r="D1002" s="55" t="s">
        <v>14</v>
      </c>
      <c r="E1002" s="55" t="s">
        <v>15</v>
      </c>
      <c r="F1002" s="55" t="s">
        <v>14</v>
      </c>
      <c r="G1002" s="55" t="s">
        <v>15</v>
      </c>
      <c r="H1002" s="55" t="s">
        <v>14</v>
      </c>
      <c r="I1002" s="55" t="s">
        <v>15</v>
      </c>
      <c r="J1002" s="55" t="s">
        <v>14</v>
      </c>
      <c r="K1002" s="55" t="s">
        <v>15</v>
      </c>
    </row>
    <row r="1003" spans="1:11" customFormat="1" x14ac:dyDescent="0.3">
      <c r="A1003" s="56" t="s">
        <v>16</v>
      </c>
      <c r="B1003" s="57">
        <v>425.80534878809999</v>
      </c>
      <c r="C1003" s="57">
        <v>425.80534878809999</v>
      </c>
      <c r="D1003" s="57">
        <v>101.56309218289999</v>
      </c>
      <c r="E1003" s="57">
        <v>101.56309218289999</v>
      </c>
      <c r="F1003" s="57">
        <v>139.9434333216</v>
      </c>
      <c r="G1003" s="57">
        <v>139.9434333216</v>
      </c>
      <c r="H1003" s="57">
        <v>115.3352836589</v>
      </c>
      <c r="I1003" s="57">
        <v>115.3352836589</v>
      </c>
      <c r="J1003" s="57">
        <v>68.963539624700005</v>
      </c>
      <c r="K1003" s="57">
        <v>68.963539624700005</v>
      </c>
    </row>
    <row r="1004" spans="1:11" customFormat="1" x14ac:dyDescent="0.3">
      <c r="A1004" s="58" t="s">
        <v>310</v>
      </c>
      <c r="B1004" s="59">
        <v>5.7975550939000096</v>
      </c>
      <c r="C1004" s="60">
        <v>1.3615505559995E-2</v>
      </c>
      <c r="D1004" s="59">
        <v>4.2407368399000003</v>
      </c>
      <c r="E1004" s="61">
        <v>4.1754703886556201E-2</v>
      </c>
      <c r="F1004" s="59">
        <v>0.374264031</v>
      </c>
      <c r="G1004" s="60">
        <v>2.67439509033564E-3</v>
      </c>
      <c r="H1004" s="59">
        <v>0.46722243460000001</v>
      </c>
      <c r="I1004" s="60">
        <v>4.0509930680171901E-3</v>
      </c>
      <c r="J1004" s="59">
        <v>0.7153317884</v>
      </c>
      <c r="K1004" s="60">
        <v>1.03726083709282E-2</v>
      </c>
    </row>
    <row r="1005" spans="1:11" customFormat="1" x14ac:dyDescent="0.3">
      <c r="A1005" s="58" t="s">
        <v>311</v>
      </c>
      <c r="B1005" s="63">
        <v>388.75528831059898</v>
      </c>
      <c r="C1005" s="64">
        <v>0.91298826897560204</v>
      </c>
      <c r="D1005" s="63">
        <v>91.649628058299996</v>
      </c>
      <c r="E1005" s="64">
        <v>0.90239107621155001</v>
      </c>
      <c r="F1005" s="63">
        <v>124.9619709733</v>
      </c>
      <c r="G1005" s="64">
        <v>0.89294629985337404</v>
      </c>
      <c r="H1005" s="63">
        <v>110.1331323945</v>
      </c>
      <c r="I1005" s="64">
        <v>0.95489540495009995</v>
      </c>
      <c r="J1005" s="63">
        <v>62.010556884499998</v>
      </c>
      <c r="K1005" s="64">
        <v>0.899178859176339</v>
      </c>
    </row>
    <row r="1006" spans="1:11" customFormat="1" x14ac:dyDescent="0.3">
      <c r="A1006" s="58" t="s">
        <v>312</v>
      </c>
      <c r="B1006" s="73">
        <v>4.2870723521198197</v>
      </c>
      <c r="C1006" s="73">
        <v>4.2870723521198197</v>
      </c>
      <c r="D1006" s="73">
        <v>4.1629650174602197</v>
      </c>
      <c r="E1006" s="73">
        <v>4.1629650174602197</v>
      </c>
      <c r="F1006" s="73">
        <v>4.3353861268312599</v>
      </c>
      <c r="G1006" s="73">
        <v>4.3353861268312599</v>
      </c>
      <c r="H1006" s="73">
        <v>4.3322854947705602</v>
      </c>
      <c r="I1006" s="73">
        <v>4.3322854947705602</v>
      </c>
      <c r="J1006" s="73">
        <v>4.2961910622592798</v>
      </c>
      <c r="K1006" s="73">
        <v>4.2961910622592798</v>
      </c>
    </row>
    <row r="1007" spans="1:11" customFormat="1" x14ac:dyDescent="0.3">
      <c r="A1007" s="65" t="s">
        <v>1</v>
      </c>
    </row>
    <row r="1008" spans="1:11" customFormat="1" x14ac:dyDescent="0.3">
      <c r="A1008" s="65" t="s">
        <v>1</v>
      </c>
    </row>
    <row r="1009" spans="1:11" customFormat="1" x14ac:dyDescent="0.3">
      <c r="A1009" s="53" t="s">
        <v>439</v>
      </c>
    </row>
    <row r="1010" spans="1:11" customFormat="1" x14ac:dyDescent="0.3">
      <c r="A1010" s="54" t="s">
        <v>1</v>
      </c>
    </row>
    <row r="1011" spans="1:11" customFormat="1" x14ac:dyDescent="0.3">
      <c r="A1011" s="114" t="s">
        <v>1</v>
      </c>
      <c r="B1011" s="113" t="s">
        <v>504</v>
      </c>
      <c r="C1011" s="113" t="s">
        <v>1</v>
      </c>
      <c r="D1011" s="113" t="s">
        <v>389</v>
      </c>
      <c r="E1011" s="113" t="s">
        <v>1</v>
      </c>
      <c r="F1011" s="113" t="s">
        <v>390</v>
      </c>
      <c r="G1011" s="113" t="s">
        <v>1</v>
      </c>
      <c r="H1011" s="113" t="s">
        <v>391</v>
      </c>
      <c r="I1011" s="113" t="s">
        <v>1</v>
      </c>
      <c r="J1011" s="113" t="s">
        <v>392</v>
      </c>
      <c r="K1011" s="113" t="s">
        <v>1</v>
      </c>
    </row>
    <row r="1012" spans="1:11" customFormat="1" x14ac:dyDescent="0.3">
      <c r="A1012" s="115" t="s">
        <v>1</v>
      </c>
      <c r="B1012" s="55" t="s">
        <v>14</v>
      </c>
      <c r="C1012" s="55" t="s">
        <v>15</v>
      </c>
      <c r="D1012" s="55" t="s">
        <v>14</v>
      </c>
      <c r="E1012" s="55" t="s">
        <v>15</v>
      </c>
      <c r="F1012" s="55" t="s">
        <v>14</v>
      </c>
      <c r="G1012" s="55" t="s">
        <v>15</v>
      </c>
      <c r="H1012" s="55" t="s">
        <v>14</v>
      </c>
      <c r="I1012" s="55" t="s">
        <v>15</v>
      </c>
      <c r="J1012" s="55" t="s">
        <v>14</v>
      </c>
      <c r="K1012" s="55" t="s">
        <v>15</v>
      </c>
    </row>
    <row r="1013" spans="1:11" customFormat="1" x14ac:dyDescent="0.3">
      <c r="A1013" s="56" t="s">
        <v>16</v>
      </c>
      <c r="B1013" s="57">
        <v>739.86763348730005</v>
      </c>
      <c r="C1013" s="57">
        <v>739.86763348730005</v>
      </c>
      <c r="D1013" s="57">
        <v>182.00748110519999</v>
      </c>
      <c r="E1013" s="57">
        <v>182.00748110519999</v>
      </c>
      <c r="F1013" s="57">
        <v>246.71204621050001</v>
      </c>
      <c r="G1013" s="57">
        <v>246.71204621050001</v>
      </c>
      <c r="H1013" s="57">
        <v>168.1072991408</v>
      </c>
      <c r="I1013" s="57">
        <v>168.1072991408</v>
      </c>
      <c r="J1013" s="57">
        <v>143.04080703080001</v>
      </c>
      <c r="K1013" s="57">
        <v>143.04080703080001</v>
      </c>
    </row>
    <row r="1014" spans="1:11" customFormat="1" x14ac:dyDescent="0.3">
      <c r="A1014" s="58" t="s">
        <v>310</v>
      </c>
      <c r="B1014" s="59">
        <v>7.2720967452999998</v>
      </c>
      <c r="C1014" s="60">
        <v>9.8289158981365605E-3</v>
      </c>
      <c r="D1014" s="59">
        <v>0</v>
      </c>
      <c r="E1014" s="60">
        <v>0</v>
      </c>
      <c r="F1014" s="59">
        <v>1.6772355564000001</v>
      </c>
      <c r="G1014" s="60">
        <v>6.7983529064038796E-3</v>
      </c>
      <c r="H1014" s="59">
        <v>0</v>
      </c>
      <c r="I1014" s="60">
        <v>0</v>
      </c>
      <c r="J1014" s="59">
        <v>5.5948611889000004</v>
      </c>
      <c r="K1014" s="61">
        <v>3.9113741770873102E-2</v>
      </c>
    </row>
    <row r="1015" spans="1:11" customFormat="1" x14ac:dyDescent="0.3">
      <c r="A1015" s="58" t="s">
        <v>311</v>
      </c>
      <c r="B1015" s="63">
        <v>699.53759249220002</v>
      </c>
      <c r="C1015" s="64">
        <v>0.94549019423243597</v>
      </c>
      <c r="D1015" s="63">
        <v>174.8407193171</v>
      </c>
      <c r="E1015" s="64">
        <v>0.96062380653486601</v>
      </c>
      <c r="F1015" s="63">
        <v>235.9873712925</v>
      </c>
      <c r="G1015" s="64">
        <v>0.95652958547127598</v>
      </c>
      <c r="H1015" s="63">
        <v>165.22559147909999</v>
      </c>
      <c r="I1015" s="64">
        <v>0.98285792659552296</v>
      </c>
      <c r="J1015" s="63">
        <v>123.4839104035</v>
      </c>
      <c r="K1015" s="62">
        <v>0.86327750078277399</v>
      </c>
    </row>
    <row r="1016" spans="1:11" customFormat="1" x14ac:dyDescent="0.3">
      <c r="A1016" s="58" t="s">
        <v>312</v>
      </c>
      <c r="B1016" s="73">
        <v>4.4544821089851503</v>
      </c>
      <c r="C1016" s="73">
        <v>4.4544821089851503</v>
      </c>
      <c r="D1016" s="73">
        <v>4.47945338283143</v>
      </c>
      <c r="E1016" s="73">
        <v>4.47945338283143</v>
      </c>
      <c r="F1016" s="73">
        <v>4.5097148644424303</v>
      </c>
      <c r="G1016" s="73">
        <v>4.5097148644424303</v>
      </c>
      <c r="H1016" s="73">
        <v>4.4760963689272399</v>
      </c>
      <c r="I1016" s="73">
        <v>4.4760963689272399</v>
      </c>
      <c r="J1016" s="73">
        <v>4.3021495054225598</v>
      </c>
      <c r="K1016" s="77">
        <v>4.3021495054225598</v>
      </c>
    </row>
    <row r="1017" spans="1:11" customFormat="1" x14ac:dyDescent="0.3">
      <c r="A1017" s="65" t="s">
        <v>1</v>
      </c>
    </row>
    <row r="1018" spans="1:11" customFormat="1" x14ac:dyDescent="0.3">
      <c r="A1018" s="65" t="s">
        <v>1</v>
      </c>
    </row>
    <row r="1019" spans="1:11" customFormat="1" x14ac:dyDescent="0.3">
      <c r="A1019" s="53" t="s">
        <v>440</v>
      </c>
    </row>
    <row r="1020" spans="1:11" customFormat="1" x14ac:dyDescent="0.3">
      <c r="A1020" s="54" t="s">
        <v>1</v>
      </c>
    </row>
    <row r="1021" spans="1:11" customFormat="1" x14ac:dyDescent="0.3">
      <c r="A1021" s="114" t="s">
        <v>1</v>
      </c>
      <c r="B1021" s="113" t="s">
        <v>504</v>
      </c>
      <c r="C1021" s="113" t="s">
        <v>1</v>
      </c>
      <c r="D1021" s="113" t="s">
        <v>389</v>
      </c>
      <c r="E1021" s="113" t="s">
        <v>1</v>
      </c>
      <c r="F1021" s="113" t="s">
        <v>390</v>
      </c>
      <c r="G1021" s="113" t="s">
        <v>1</v>
      </c>
      <c r="H1021" s="113" t="s">
        <v>391</v>
      </c>
      <c r="I1021" s="113" t="s">
        <v>1</v>
      </c>
      <c r="J1021" s="113" t="s">
        <v>392</v>
      </c>
      <c r="K1021" s="113" t="s">
        <v>1</v>
      </c>
    </row>
    <row r="1022" spans="1:11" customFormat="1" x14ac:dyDescent="0.3">
      <c r="A1022" s="115" t="s">
        <v>1</v>
      </c>
      <c r="B1022" s="55" t="s">
        <v>14</v>
      </c>
      <c r="C1022" s="55" t="s">
        <v>15</v>
      </c>
      <c r="D1022" s="55" t="s">
        <v>14</v>
      </c>
      <c r="E1022" s="55" t="s">
        <v>15</v>
      </c>
      <c r="F1022" s="55" t="s">
        <v>14</v>
      </c>
      <c r="G1022" s="55" t="s">
        <v>15</v>
      </c>
      <c r="H1022" s="55" t="s">
        <v>14</v>
      </c>
      <c r="I1022" s="55" t="s">
        <v>15</v>
      </c>
      <c r="J1022" s="55" t="s">
        <v>14</v>
      </c>
      <c r="K1022" s="55" t="s">
        <v>15</v>
      </c>
    </row>
    <row r="1023" spans="1:11" customFormat="1" x14ac:dyDescent="0.3">
      <c r="A1023" s="56" t="s">
        <v>16</v>
      </c>
      <c r="B1023" s="57">
        <v>529.33720185749996</v>
      </c>
      <c r="C1023" s="57">
        <v>529.33720185749996</v>
      </c>
      <c r="D1023" s="57">
        <v>94.218512911800005</v>
      </c>
      <c r="E1023" s="57">
        <v>94.218512911800005</v>
      </c>
      <c r="F1023" s="57">
        <v>232.81579804960001</v>
      </c>
      <c r="G1023" s="57">
        <v>232.81579804960001</v>
      </c>
      <c r="H1023" s="57">
        <v>144.43441717280001</v>
      </c>
      <c r="I1023" s="57">
        <v>144.43441717280001</v>
      </c>
      <c r="J1023" s="57">
        <v>57.868473723299999</v>
      </c>
      <c r="K1023" s="57">
        <v>57.868473723299999</v>
      </c>
    </row>
    <row r="1024" spans="1:11" customFormat="1" x14ac:dyDescent="0.3">
      <c r="A1024" s="58" t="s">
        <v>310</v>
      </c>
      <c r="B1024" s="59">
        <v>6.3970758809000001</v>
      </c>
      <c r="C1024" s="60">
        <v>1.2085067625045E-2</v>
      </c>
      <c r="D1024" s="59">
        <v>3.1533371924</v>
      </c>
      <c r="E1024" s="60">
        <v>3.3468339660082599E-2</v>
      </c>
      <c r="F1024" s="59">
        <v>1.0631529544</v>
      </c>
      <c r="G1024" s="60">
        <v>4.5664983360515004E-3</v>
      </c>
      <c r="H1024" s="59">
        <v>1.8668567063999999</v>
      </c>
      <c r="I1024" s="60">
        <v>1.2925289850870599E-2</v>
      </c>
      <c r="J1024" s="59">
        <v>0.3137290277</v>
      </c>
      <c r="K1024" s="60">
        <v>5.42141528045315E-3</v>
      </c>
    </row>
    <row r="1025" spans="1:11" customFormat="1" x14ac:dyDescent="0.3">
      <c r="A1025" s="58" t="s">
        <v>311</v>
      </c>
      <c r="B1025" s="63">
        <v>498.96928533499897</v>
      </c>
      <c r="C1025" s="64">
        <v>0.94263029989969405</v>
      </c>
      <c r="D1025" s="63">
        <v>89.067036802199993</v>
      </c>
      <c r="E1025" s="64">
        <v>0.94532416241357597</v>
      </c>
      <c r="F1025" s="63">
        <v>220.0404129243</v>
      </c>
      <c r="G1025" s="64">
        <v>0.94512663989160095</v>
      </c>
      <c r="H1025" s="63">
        <v>132.30709091290001</v>
      </c>
      <c r="I1025" s="64">
        <v>0.91603575866968801</v>
      </c>
      <c r="J1025" s="63">
        <v>57.5547446956</v>
      </c>
      <c r="K1025" s="64">
        <v>0.99457858471954697</v>
      </c>
    </row>
    <row r="1026" spans="1:11" customFormat="1" x14ac:dyDescent="0.3">
      <c r="A1026" s="58" t="s">
        <v>312</v>
      </c>
      <c r="B1026" s="73">
        <v>4.4694978213014798</v>
      </c>
      <c r="C1026" s="73">
        <v>4.4694978213014798</v>
      </c>
      <c r="D1026" s="73">
        <v>4.54622522193677</v>
      </c>
      <c r="E1026" s="73">
        <v>4.54622522193677</v>
      </c>
      <c r="F1026" s="73">
        <v>4.4215836929533001</v>
      </c>
      <c r="G1026" s="73">
        <v>4.4215836929533001</v>
      </c>
      <c r="H1026" s="73">
        <v>4.4404251821804399</v>
      </c>
      <c r="I1026" s="73">
        <v>4.4404251821804399</v>
      </c>
      <c r="J1026" s="73">
        <v>4.6081247470491098</v>
      </c>
      <c r="K1026" s="78">
        <v>4.6081247470491098</v>
      </c>
    </row>
    <row r="1027" spans="1:11" customFormat="1" x14ac:dyDescent="0.3">
      <c r="A1027" s="65" t="s">
        <v>1</v>
      </c>
    </row>
    <row r="1028" spans="1:11" customFormat="1" x14ac:dyDescent="0.3">
      <c r="A1028" s="65" t="s">
        <v>1</v>
      </c>
    </row>
    <row r="1029" spans="1:11" customFormat="1" x14ac:dyDescent="0.3">
      <c r="A1029" s="53" t="s">
        <v>441</v>
      </c>
    </row>
    <row r="1030" spans="1:11" customFormat="1" x14ac:dyDescent="0.3">
      <c r="A1030" s="54" t="s">
        <v>1</v>
      </c>
    </row>
    <row r="1031" spans="1:11" customFormat="1" x14ac:dyDescent="0.3">
      <c r="A1031" s="114" t="s">
        <v>1</v>
      </c>
      <c r="B1031" s="113" t="s">
        <v>504</v>
      </c>
      <c r="C1031" s="113" t="s">
        <v>1</v>
      </c>
      <c r="D1031" s="113" t="s">
        <v>389</v>
      </c>
      <c r="E1031" s="113" t="s">
        <v>1</v>
      </c>
      <c r="F1031" s="113" t="s">
        <v>390</v>
      </c>
      <c r="G1031" s="113" t="s">
        <v>1</v>
      </c>
      <c r="H1031" s="113" t="s">
        <v>391</v>
      </c>
      <c r="I1031" s="113" t="s">
        <v>1</v>
      </c>
      <c r="J1031" s="113" t="s">
        <v>392</v>
      </c>
      <c r="K1031" s="113" t="s">
        <v>1</v>
      </c>
    </row>
    <row r="1032" spans="1:11" customFormat="1" x14ac:dyDescent="0.3">
      <c r="A1032" s="115" t="s">
        <v>1</v>
      </c>
      <c r="B1032" s="55" t="s">
        <v>14</v>
      </c>
      <c r="C1032" s="55" t="s">
        <v>15</v>
      </c>
      <c r="D1032" s="55" t="s">
        <v>14</v>
      </c>
      <c r="E1032" s="55" t="s">
        <v>15</v>
      </c>
      <c r="F1032" s="55" t="s">
        <v>14</v>
      </c>
      <c r="G1032" s="55" t="s">
        <v>15</v>
      </c>
      <c r="H1032" s="55" t="s">
        <v>14</v>
      </c>
      <c r="I1032" s="55" t="s">
        <v>15</v>
      </c>
      <c r="J1032" s="55" t="s">
        <v>14</v>
      </c>
      <c r="K1032" s="55" t="s">
        <v>15</v>
      </c>
    </row>
    <row r="1033" spans="1:11" customFormat="1" x14ac:dyDescent="0.3">
      <c r="A1033" s="56" t="s">
        <v>16</v>
      </c>
      <c r="B1033" s="57">
        <v>125.0031046122</v>
      </c>
      <c r="C1033" s="57">
        <v>125.0031046122</v>
      </c>
      <c r="D1033" s="57">
        <v>32.310617980499998</v>
      </c>
      <c r="E1033" s="57">
        <v>32.310617980499998</v>
      </c>
      <c r="F1033" s="57">
        <v>49.095379004199998</v>
      </c>
      <c r="G1033" s="57">
        <v>49.095379004199998</v>
      </c>
      <c r="H1033" s="57">
        <v>16.889450456199999</v>
      </c>
      <c r="I1033" s="57">
        <v>16.889450456199999</v>
      </c>
      <c r="J1033" s="57">
        <v>26.707657171299999</v>
      </c>
      <c r="K1033" s="57">
        <v>26.707657171299999</v>
      </c>
    </row>
    <row r="1034" spans="1:11" customFormat="1" x14ac:dyDescent="0.3">
      <c r="A1034" s="58" t="s">
        <v>310</v>
      </c>
      <c r="B1034" s="59">
        <v>4.4662014440000002</v>
      </c>
      <c r="C1034" s="60">
        <v>3.57287241613366E-2</v>
      </c>
      <c r="D1034" s="59">
        <v>3.7508696555999901</v>
      </c>
      <c r="E1034" s="60">
        <v>0.11608783397036</v>
      </c>
      <c r="F1034" s="59">
        <v>0</v>
      </c>
      <c r="G1034" s="60">
        <v>0</v>
      </c>
      <c r="H1034" s="67">
        <v>0</v>
      </c>
      <c r="I1034" s="68">
        <v>0</v>
      </c>
      <c r="J1034" s="59">
        <v>0.715331788399999</v>
      </c>
      <c r="K1034" s="60">
        <v>2.6783771553301701E-2</v>
      </c>
    </row>
    <row r="1035" spans="1:11" customFormat="1" x14ac:dyDescent="0.3">
      <c r="A1035" s="58" t="s">
        <v>311</v>
      </c>
      <c r="B1035" s="63">
        <v>116.7816725413</v>
      </c>
      <c r="C1035" s="64">
        <v>0.93423017695115995</v>
      </c>
      <c r="D1035" s="63">
        <v>28.559748324899999</v>
      </c>
      <c r="E1035" s="64">
        <v>0.88391216602963996</v>
      </c>
      <c r="F1035" s="63">
        <v>48.2236913127999</v>
      </c>
      <c r="G1035" s="64">
        <v>0.98224501553750199</v>
      </c>
      <c r="H1035" s="70">
        <v>14.7212393091</v>
      </c>
      <c r="I1035" s="71">
        <v>87.162334542956899</v>
      </c>
      <c r="J1035" s="63">
        <v>25.276993594499999</v>
      </c>
      <c r="K1035" s="64">
        <v>0.94643245689339595</v>
      </c>
    </row>
    <row r="1036" spans="1:11" customFormat="1" x14ac:dyDescent="0.3">
      <c r="A1036" s="58" t="s">
        <v>312</v>
      </c>
      <c r="B1036" s="73">
        <v>4.40357032882907</v>
      </c>
      <c r="C1036" s="73">
        <v>4.40357032882907</v>
      </c>
      <c r="D1036" s="73">
        <v>4.25305623600683</v>
      </c>
      <c r="E1036" s="73">
        <v>4.25305623600683</v>
      </c>
      <c r="F1036" s="73">
        <v>4.5177277615216198</v>
      </c>
      <c r="G1036" s="73">
        <v>4.5177277615216198</v>
      </c>
      <c r="H1036" s="74">
        <v>4.1942502100591197</v>
      </c>
      <c r="I1036" s="74">
        <v>4.1942502100591197</v>
      </c>
      <c r="J1036" s="73">
        <v>4.5081808787999904</v>
      </c>
      <c r="K1036" s="73">
        <v>4.5081808787999904</v>
      </c>
    </row>
    <row r="1037" spans="1:11" customFormat="1" x14ac:dyDescent="0.3">
      <c r="A1037" s="65" t="s">
        <v>1</v>
      </c>
    </row>
    <row r="1038" spans="1:11" customFormat="1" x14ac:dyDescent="0.3">
      <c r="A1038" s="65" t="s">
        <v>1</v>
      </c>
    </row>
    <row r="1039" spans="1:11" customFormat="1" x14ac:dyDescent="0.3">
      <c r="A1039" s="53" t="s">
        <v>442</v>
      </c>
    </row>
    <row r="1040" spans="1:11" customFormat="1" x14ac:dyDescent="0.3">
      <c r="A1040" s="54" t="s">
        <v>1</v>
      </c>
    </row>
    <row r="1041" spans="1:11" customFormat="1" x14ac:dyDescent="0.3">
      <c r="A1041" s="114" t="s">
        <v>1</v>
      </c>
      <c r="B1041" s="113" t="s">
        <v>504</v>
      </c>
      <c r="C1041" s="113" t="s">
        <v>1</v>
      </c>
      <c r="D1041" s="113" t="s">
        <v>389</v>
      </c>
      <c r="E1041" s="113" t="s">
        <v>1</v>
      </c>
      <c r="F1041" s="113" t="s">
        <v>390</v>
      </c>
      <c r="G1041" s="113" t="s">
        <v>1</v>
      </c>
      <c r="H1041" s="113" t="s">
        <v>391</v>
      </c>
      <c r="I1041" s="113" t="s">
        <v>1</v>
      </c>
      <c r="J1041" s="113" t="s">
        <v>392</v>
      </c>
      <c r="K1041" s="113" t="s">
        <v>1</v>
      </c>
    </row>
    <row r="1042" spans="1:11" customFormat="1" x14ac:dyDescent="0.3">
      <c r="A1042" s="115" t="s">
        <v>1</v>
      </c>
      <c r="B1042" s="55" t="s">
        <v>14</v>
      </c>
      <c r="C1042" s="55" t="s">
        <v>15</v>
      </c>
      <c r="D1042" s="55" t="s">
        <v>14</v>
      </c>
      <c r="E1042" s="55" t="s">
        <v>15</v>
      </c>
      <c r="F1042" s="55" t="s">
        <v>14</v>
      </c>
      <c r="G1042" s="55" t="s">
        <v>15</v>
      </c>
      <c r="H1042" s="55" t="s">
        <v>14</v>
      </c>
      <c r="I1042" s="55" t="s">
        <v>15</v>
      </c>
      <c r="J1042" s="55" t="s">
        <v>14</v>
      </c>
      <c r="K1042" s="55" t="s">
        <v>15</v>
      </c>
    </row>
    <row r="1043" spans="1:11" customFormat="1" x14ac:dyDescent="0.3">
      <c r="A1043" s="56" t="s">
        <v>16</v>
      </c>
      <c r="B1043" s="57">
        <v>276.42017642190001</v>
      </c>
      <c r="C1043" s="57">
        <v>276.42017642190001</v>
      </c>
      <c r="D1043" s="57">
        <v>33.352931819399998</v>
      </c>
      <c r="E1043" s="57">
        <v>33.352931819399998</v>
      </c>
      <c r="F1043" s="57">
        <v>152.40657287319999</v>
      </c>
      <c r="G1043" s="57">
        <v>152.40657287319999</v>
      </c>
      <c r="H1043" s="57">
        <v>68.789610083400007</v>
      </c>
      <c r="I1043" s="57">
        <v>68.789610083400007</v>
      </c>
      <c r="J1043" s="57">
        <v>21.871061645899999</v>
      </c>
      <c r="K1043" s="57">
        <v>21.871061645899999</v>
      </c>
    </row>
    <row r="1044" spans="1:11" customFormat="1" x14ac:dyDescent="0.3">
      <c r="A1044" s="58" t="s">
        <v>310</v>
      </c>
      <c r="B1044" s="59">
        <v>1.2079830352000001</v>
      </c>
      <c r="C1044" s="60">
        <v>4.3700971862352597E-3</v>
      </c>
      <c r="D1044" s="59">
        <v>0</v>
      </c>
      <c r="E1044" s="60">
        <v>0</v>
      </c>
      <c r="F1044" s="59">
        <v>0</v>
      </c>
      <c r="G1044" s="60">
        <v>0</v>
      </c>
      <c r="H1044" s="59">
        <v>0</v>
      </c>
      <c r="I1044" s="60">
        <v>0</v>
      </c>
      <c r="J1044" s="59">
        <v>1.2079830352000001</v>
      </c>
      <c r="K1044" s="61">
        <v>5.5232025530249099E-2</v>
      </c>
    </row>
    <row r="1045" spans="1:11" customFormat="1" x14ac:dyDescent="0.3">
      <c r="A1045" s="58" t="s">
        <v>311</v>
      </c>
      <c r="B1045" s="63">
        <v>268.26798143169998</v>
      </c>
      <c r="C1045" s="64">
        <v>0.97050795967311199</v>
      </c>
      <c r="D1045" s="63">
        <v>31.346097233199899</v>
      </c>
      <c r="E1045" s="64">
        <v>0.93983033944162298</v>
      </c>
      <c r="F1045" s="63">
        <v>151.62112688900001</v>
      </c>
      <c r="G1045" s="64">
        <v>0.99484637723037395</v>
      </c>
      <c r="H1045" s="63">
        <v>65.898529506700001</v>
      </c>
      <c r="I1045" s="64">
        <v>0.95797213309982598</v>
      </c>
      <c r="J1045" s="63">
        <v>19.402227802799999</v>
      </c>
      <c r="K1045" s="62">
        <v>0.88711870127425596</v>
      </c>
    </row>
    <row r="1046" spans="1:11" customFormat="1" x14ac:dyDescent="0.3">
      <c r="A1046" s="58" t="s">
        <v>312</v>
      </c>
      <c r="B1046" s="73">
        <v>4.7011099810655699</v>
      </c>
      <c r="C1046" s="73">
        <v>4.7011099810655699</v>
      </c>
      <c r="D1046" s="73">
        <v>4.6098923842841302</v>
      </c>
      <c r="E1046" s="73">
        <v>4.6098923842841302</v>
      </c>
      <c r="F1046" s="73">
        <v>4.7980767257413204</v>
      </c>
      <c r="G1046" s="78">
        <v>4.7980767257413204</v>
      </c>
      <c r="H1046" s="73">
        <v>4.5864679871682501</v>
      </c>
      <c r="I1046" s="73">
        <v>4.5864679871682501</v>
      </c>
      <c r="J1046" s="73">
        <v>4.5250866605943996</v>
      </c>
      <c r="K1046" s="73">
        <v>4.5250866605943996</v>
      </c>
    </row>
    <row r="1047" spans="1:11" customFormat="1" x14ac:dyDescent="0.3">
      <c r="A1047" s="65" t="s">
        <v>1</v>
      </c>
    </row>
    <row r="1048" spans="1:11" customFormat="1" x14ac:dyDescent="0.3">
      <c r="A1048" s="65" t="s">
        <v>1</v>
      </c>
    </row>
    <row r="1049" spans="1:11" customFormat="1" x14ac:dyDescent="0.3">
      <c r="A1049" s="53" t="s">
        <v>443</v>
      </c>
    </row>
    <row r="1050" spans="1:11" customFormat="1" x14ac:dyDescent="0.3">
      <c r="A1050" s="54" t="s">
        <v>1</v>
      </c>
    </row>
    <row r="1051" spans="1:11" customFormat="1" x14ac:dyDescent="0.3">
      <c r="A1051" s="114" t="s">
        <v>1</v>
      </c>
      <c r="B1051" s="113" t="s">
        <v>504</v>
      </c>
      <c r="C1051" s="113" t="s">
        <v>1</v>
      </c>
      <c r="D1051" s="113" t="s">
        <v>389</v>
      </c>
      <c r="E1051" s="113" t="s">
        <v>1</v>
      </c>
      <c r="F1051" s="113" t="s">
        <v>390</v>
      </c>
      <c r="G1051" s="113" t="s">
        <v>1</v>
      </c>
      <c r="H1051" s="113" t="s">
        <v>391</v>
      </c>
      <c r="I1051" s="113" t="s">
        <v>1</v>
      </c>
      <c r="J1051" s="113" t="s">
        <v>392</v>
      </c>
      <c r="K1051" s="113" t="s">
        <v>1</v>
      </c>
    </row>
    <row r="1052" spans="1:11" customFormat="1" x14ac:dyDescent="0.3">
      <c r="A1052" s="115" t="s">
        <v>1</v>
      </c>
      <c r="B1052" s="55" t="s">
        <v>14</v>
      </c>
      <c r="C1052" s="55" t="s">
        <v>15</v>
      </c>
      <c r="D1052" s="55" t="s">
        <v>14</v>
      </c>
      <c r="E1052" s="55" t="s">
        <v>15</v>
      </c>
      <c r="F1052" s="55" t="s">
        <v>14</v>
      </c>
      <c r="G1052" s="55" t="s">
        <v>15</v>
      </c>
      <c r="H1052" s="55" t="s">
        <v>14</v>
      </c>
      <c r="I1052" s="55" t="s">
        <v>15</v>
      </c>
      <c r="J1052" s="55" t="s">
        <v>14</v>
      </c>
      <c r="K1052" s="55" t="s">
        <v>15</v>
      </c>
    </row>
    <row r="1053" spans="1:11" customFormat="1" x14ac:dyDescent="0.3">
      <c r="A1053" s="56" t="s">
        <v>16</v>
      </c>
      <c r="B1053" s="57">
        <v>30.045503500500001</v>
      </c>
      <c r="C1053" s="57">
        <v>30.045503500500001</v>
      </c>
      <c r="D1053" s="57">
        <v>4.2300471312000001</v>
      </c>
      <c r="E1053" s="57">
        <v>4.2300471312000001</v>
      </c>
      <c r="F1053" s="57">
        <v>14.042017792699999</v>
      </c>
      <c r="G1053" s="57">
        <v>14.042017792699999</v>
      </c>
      <c r="H1053" s="57">
        <v>7.4310483354999999</v>
      </c>
      <c r="I1053" s="57">
        <v>7.4310483354999999</v>
      </c>
      <c r="J1053" s="57">
        <v>4.3423902411000004</v>
      </c>
      <c r="K1053" s="57">
        <v>4.3423902411000004</v>
      </c>
    </row>
    <row r="1054" spans="1:11" customFormat="1" x14ac:dyDescent="0.3">
      <c r="A1054" s="58" t="s">
        <v>310</v>
      </c>
      <c r="B1054" s="59">
        <v>3.8060788234999898</v>
      </c>
      <c r="C1054" s="60">
        <v>0.1266771523212</v>
      </c>
      <c r="D1054" s="67">
        <v>0</v>
      </c>
      <c r="E1054" s="68">
        <v>0</v>
      </c>
      <c r="F1054" s="67">
        <v>3.8060788235</v>
      </c>
      <c r="G1054" s="68">
        <v>27.104928078631701</v>
      </c>
      <c r="H1054" s="67">
        <v>0</v>
      </c>
      <c r="I1054" s="68">
        <v>0</v>
      </c>
      <c r="J1054" s="67">
        <v>0</v>
      </c>
      <c r="K1054" s="68">
        <v>0</v>
      </c>
    </row>
    <row r="1055" spans="1:11" customFormat="1" x14ac:dyDescent="0.3">
      <c r="A1055" s="58" t="s">
        <v>311</v>
      </c>
      <c r="B1055" s="63">
        <v>26.239424676999999</v>
      </c>
      <c r="C1055" s="64">
        <v>0.87332284767879997</v>
      </c>
      <c r="D1055" s="70">
        <v>4.2300471312000099</v>
      </c>
      <c r="E1055" s="71">
        <v>100</v>
      </c>
      <c r="F1055" s="70">
        <v>10.235938969199999</v>
      </c>
      <c r="G1055" s="71">
        <v>72.895071921368299</v>
      </c>
      <c r="H1055" s="70">
        <v>7.4310483354999999</v>
      </c>
      <c r="I1055" s="71">
        <v>100</v>
      </c>
      <c r="J1055" s="70">
        <v>4.3423902411000004</v>
      </c>
      <c r="K1055" s="71">
        <v>100</v>
      </c>
    </row>
    <row r="1056" spans="1:11" customFormat="1" x14ac:dyDescent="0.3">
      <c r="A1056" s="58" t="s">
        <v>312</v>
      </c>
      <c r="B1056" s="73">
        <v>4.3090289476908099</v>
      </c>
      <c r="C1056" s="73">
        <v>4.3090289476908099</v>
      </c>
      <c r="D1056" s="74">
        <v>4.7528920191951904</v>
      </c>
      <c r="E1056" s="74">
        <v>4.7528920191951904</v>
      </c>
      <c r="F1056" s="74">
        <v>4.0021983831280998</v>
      </c>
      <c r="G1056" s="74">
        <v>4.0021983831280998</v>
      </c>
      <c r="H1056" s="74">
        <v>4.6829950268730798</v>
      </c>
      <c r="I1056" s="74">
        <v>4.6829950268730798</v>
      </c>
      <c r="J1056" s="74">
        <v>4.22888841304328</v>
      </c>
      <c r="K1056" s="74">
        <v>4.22888841304328</v>
      </c>
    </row>
    <row r="1057" spans="1:11" customFormat="1" x14ac:dyDescent="0.3">
      <c r="A1057" s="65" t="s">
        <v>1</v>
      </c>
    </row>
    <row r="1058" spans="1:11" customFormat="1" x14ac:dyDescent="0.3">
      <c r="A1058" s="65" t="s">
        <v>1</v>
      </c>
    </row>
    <row r="1059" spans="1:11" customFormat="1" x14ac:dyDescent="0.3">
      <c r="A1059" s="53" t="s">
        <v>444</v>
      </c>
    </row>
    <row r="1060" spans="1:11" customFormat="1" x14ac:dyDescent="0.3">
      <c r="A1060" s="54" t="s">
        <v>1</v>
      </c>
    </row>
    <row r="1061" spans="1:11" customFormat="1" x14ac:dyDescent="0.3">
      <c r="A1061" s="114" t="s">
        <v>1</v>
      </c>
      <c r="B1061" s="113" t="s">
        <v>504</v>
      </c>
      <c r="C1061" s="113" t="s">
        <v>1</v>
      </c>
      <c r="D1061" s="113" t="s">
        <v>389</v>
      </c>
      <c r="E1061" s="113" t="s">
        <v>1</v>
      </c>
      <c r="F1061" s="113" t="s">
        <v>390</v>
      </c>
      <c r="G1061" s="113" t="s">
        <v>1</v>
      </c>
      <c r="H1061" s="113" t="s">
        <v>391</v>
      </c>
      <c r="I1061" s="113" t="s">
        <v>1</v>
      </c>
      <c r="J1061" s="113" t="s">
        <v>392</v>
      </c>
      <c r="K1061" s="113" t="s">
        <v>1</v>
      </c>
    </row>
    <row r="1062" spans="1:11" customFormat="1" x14ac:dyDescent="0.3">
      <c r="A1062" s="115" t="s">
        <v>1</v>
      </c>
      <c r="B1062" s="55" t="s">
        <v>14</v>
      </c>
      <c r="C1062" s="55" t="s">
        <v>15</v>
      </c>
      <c r="D1062" s="55" t="s">
        <v>14</v>
      </c>
      <c r="E1062" s="55" t="s">
        <v>15</v>
      </c>
      <c r="F1062" s="55" t="s">
        <v>14</v>
      </c>
      <c r="G1062" s="55" t="s">
        <v>15</v>
      </c>
      <c r="H1062" s="55" t="s">
        <v>14</v>
      </c>
      <c r="I1062" s="55" t="s">
        <v>15</v>
      </c>
      <c r="J1062" s="55" t="s">
        <v>14</v>
      </c>
      <c r="K1062" s="55" t="s">
        <v>15</v>
      </c>
    </row>
    <row r="1063" spans="1:11" customFormat="1" x14ac:dyDescent="0.3">
      <c r="A1063" s="56" t="s">
        <v>16</v>
      </c>
      <c r="B1063" s="57">
        <v>454.74792868079999</v>
      </c>
      <c r="C1063" s="57">
        <v>454.74792868079999</v>
      </c>
      <c r="D1063" s="57">
        <v>104.46688760009999</v>
      </c>
      <c r="E1063" s="57">
        <v>104.46688760009999</v>
      </c>
      <c r="F1063" s="57">
        <v>178.13609611690001</v>
      </c>
      <c r="G1063" s="57">
        <v>178.13609611690001</v>
      </c>
      <c r="H1063" s="57">
        <v>90.805350451799995</v>
      </c>
      <c r="I1063" s="57">
        <v>90.805350451799995</v>
      </c>
      <c r="J1063" s="57">
        <v>81.339594512000005</v>
      </c>
      <c r="K1063" s="57">
        <v>81.339594512000005</v>
      </c>
    </row>
    <row r="1064" spans="1:11" customFormat="1" x14ac:dyDescent="0.3">
      <c r="A1064" s="58" t="s">
        <v>310</v>
      </c>
      <c r="B1064" s="59">
        <v>2.7395171370000102</v>
      </c>
      <c r="C1064" s="60">
        <v>6.0242542389301202E-3</v>
      </c>
      <c r="D1064" s="59">
        <v>1.8520800550000001</v>
      </c>
      <c r="E1064" s="60">
        <v>1.7728871775042999E-2</v>
      </c>
      <c r="F1064" s="59">
        <v>0.57370805429999705</v>
      </c>
      <c r="G1064" s="60">
        <v>3.2206165218952002E-3</v>
      </c>
      <c r="H1064" s="59">
        <v>0</v>
      </c>
      <c r="I1064" s="60">
        <v>0</v>
      </c>
      <c r="J1064" s="59">
        <v>0.3137290277</v>
      </c>
      <c r="K1064" s="60">
        <v>3.85702719053653E-3</v>
      </c>
    </row>
    <row r="1065" spans="1:11" customFormat="1" x14ac:dyDescent="0.3">
      <c r="A1065" s="58" t="s">
        <v>311</v>
      </c>
      <c r="B1065" s="63">
        <v>439.06866600670003</v>
      </c>
      <c r="C1065" s="64">
        <v>0.96552098055820801</v>
      </c>
      <c r="D1065" s="63">
        <v>100.6334064751</v>
      </c>
      <c r="E1065" s="64">
        <v>0.96330434252358899</v>
      </c>
      <c r="F1065" s="63">
        <v>170.8333633423</v>
      </c>
      <c r="G1065" s="64">
        <v>0.95900475572447896</v>
      </c>
      <c r="H1065" s="63">
        <v>87.687880822899999</v>
      </c>
      <c r="I1065" s="64">
        <v>0.96566865704070204</v>
      </c>
      <c r="J1065" s="63">
        <v>79.914015366399994</v>
      </c>
      <c r="K1065" s="64">
        <v>0.98247373675572403</v>
      </c>
    </row>
    <row r="1066" spans="1:11" customFormat="1" x14ac:dyDescent="0.3">
      <c r="A1066" s="58" t="s">
        <v>312</v>
      </c>
      <c r="B1066" s="73">
        <v>4.6487105373102802</v>
      </c>
      <c r="C1066" s="73">
        <v>4.6487105373102802</v>
      </c>
      <c r="D1066" s="73">
        <v>4.5984728016562704</v>
      </c>
      <c r="E1066" s="73">
        <v>4.5984728016562704</v>
      </c>
      <c r="F1066" s="73">
        <v>4.7128196388191697</v>
      </c>
      <c r="G1066" s="73">
        <v>4.7128196388191697</v>
      </c>
      <c r="H1066" s="73">
        <v>4.6806778959870696</v>
      </c>
      <c r="I1066" s="73">
        <v>4.6806778959870696</v>
      </c>
      <c r="J1066" s="73">
        <v>4.5380676836253899</v>
      </c>
      <c r="K1066" s="73">
        <v>4.5380676836253899</v>
      </c>
    </row>
    <row r="1067" spans="1:11" customFormat="1" x14ac:dyDescent="0.3">
      <c r="A1067" s="65" t="s">
        <v>1</v>
      </c>
    </row>
    <row r="1068" spans="1:11" customFormat="1" x14ac:dyDescent="0.3">
      <c r="A1068" s="65" t="s">
        <v>1</v>
      </c>
    </row>
    <row r="1069" spans="1:11" customFormat="1" x14ac:dyDescent="0.3">
      <c r="A1069" s="53" t="s">
        <v>445</v>
      </c>
    </row>
    <row r="1070" spans="1:11" customFormat="1" x14ac:dyDescent="0.3">
      <c r="A1070" s="54" t="s">
        <v>1</v>
      </c>
    </row>
    <row r="1071" spans="1:11" customFormat="1" x14ac:dyDescent="0.3">
      <c r="A1071" s="114" t="s">
        <v>1</v>
      </c>
      <c r="B1071" s="113" t="s">
        <v>504</v>
      </c>
      <c r="C1071" s="113" t="s">
        <v>1</v>
      </c>
      <c r="D1071" s="113" t="s">
        <v>389</v>
      </c>
      <c r="E1071" s="113" t="s">
        <v>1</v>
      </c>
      <c r="F1071" s="113" t="s">
        <v>390</v>
      </c>
      <c r="G1071" s="113" t="s">
        <v>1</v>
      </c>
      <c r="H1071" s="113" t="s">
        <v>391</v>
      </c>
      <c r="I1071" s="113" t="s">
        <v>1</v>
      </c>
      <c r="J1071" s="113" t="s">
        <v>392</v>
      </c>
      <c r="K1071" s="113" t="s">
        <v>1</v>
      </c>
    </row>
    <row r="1072" spans="1:11" customFormat="1" x14ac:dyDescent="0.3">
      <c r="A1072" s="115" t="s">
        <v>1</v>
      </c>
      <c r="B1072" s="55" t="s">
        <v>14</v>
      </c>
      <c r="C1072" s="55" t="s">
        <v>15</v>
      </c>
      <c r="D1072" s="55" t="s">
        <v>14</v>
      </c>
      <c r="E1072" s="55" t="s">
        <v>15</v>
      </c>
      <c r="F1072" s="55" t="s">
        <v>14</v>
      </c>
      <c r="G1072" s="55" t="s">
        <v>15</v>
      </c>
      <c r="H1072" s="55" t="s">
        <v>14</v>
      </c>
      <c r="I1072" s="55" t="s">
        <v>15</v>
      </c>
      <c r="J1072" s="55" t="s">
        <v>14</v>
      </c>
      <c r="K1072" s="55" t="s">
        <v>15</v>
      </c>
    </row>
    <row r="1073" spans="1:11" customFormat="1" x14ac:dyDescent="0.3">
      <c r="A1073" s="56" t="s">
        <v>16</v>
      </c>
      <c r="B1073" s="57">
        <v>226.49303986499999</v>
      </c>
      <c r="C1073" s="57">
        <v>226.49303986499999</v>
      </c>
      <c r="D1073" s="57">
        <v>48.023261955800002</v>
      </c>
      <c r="E1073" s="57">
        <v>48.023261955800002</v>
      </c>
      <c r="F1073" s="57">
        <v>63.1390817809</v>
      </c>
      <c r="G1073" s="57">
        <v>63.1390817809</v>
      </c>
      <c r="H1073" s="57">
        <v>49.8570707676</v>
      </c>
      <c r="I1073" s="57">
        <v>49.8570707676</v>
      </c>
      <c r="J1073" s="57">
        <v>65.473625360699998</v>
      </c>
      <c r="K1073" s="57">
        <v>65.473625360699998</v>
      </c>
    </row>
    <row r="1074" spans="1:11" customFormat="1" x14ac:dyDescent="0.3">
      <c r="A1074" s="58" t="s">
        <v>310</v>
      </c>
      <c r="B1074" s="59">
        <v>1.2079830352000001</v>
      </c>
      <c r="C1074" s="60">
        <v>5.3334223246772304E-3</v>
      </c>
      <c r="D1074" s="59">
        <v>0</v>
      </c>
      <c r="E1074" s="60">
        <v>0</v>
      </c>
      <c r="F1074" s="59">
        <v>0</v>
      </c>
      <c r="G1074" s="60">
        <v>0</v>
      </c>
      <c r="H1074" s="59">
        <v>0</v>
      </c>
      <c r="I1074" s="60">
        <v>0</v>
      </c>
      <c r="J1074" s="59">
        <v>1.2079830352000001</v>
      </c>
      <c r="K1074" s="60">
        <v>1.84499182463949E-2</v>
      </c>
    </row>
    <row r="1075" spans="1:11" customFormat="1" x14ac:dyDescent="0.3">
      <c r="A1075" s="58" t="s">
        <v>311</v>
      </c>
      <c r="B1075" s="63">
        <v>215.53136235209999</v>
      </c>
      <c r="C1075" s="64">
        <v>0.95160258558305499</v>
      </c>
      <c r="D1075" s="63">
        <v>47.330301868600003</v>
      </c>
      <c r="E1075" s="64">
        <v>0.98557032448487603</v>
      </c>
      <c r="F1075" s="63">
        <v>56.283428527200002</v>
      </c>
      <c r="G1075" s="64">
        <v>0.89141981384065905</v>
      </c>
      <c r="H1075" s="63">
        <v>48.324537091700002</v>
      </c>
      <c r="I1075" s="64">
        <v>0.96926145775704198</v>
      </c>
      <c r="J1075" s="63">
        <v>63.593094864600097</v>
      </c>
      <c r="K1075" s="64">
        <v>0.97127804538483997</v>
      </c>
    </row>
    <row r="1076" spans="1:11" customFormat="1" x14ac:dyDescent="0.3">
      <c r="A1076" s="58" t="s">
        <v>312</v>
      </c>
      <c r="B1076" s="73">
        <v>4.3658193765746001</v>
      </c>
      <c r="C1076" s="73">
        <v>4.3658193765746001</v>
      </c>
      <c r="D1076" s="73">
        <v>4.4701946150759699</v>
      </c>
      <c r="E1076" s="73">
        <v>4.4701946150759699</v>
      </c>
      <c r="F1076" s="73">
        <v>4.2958299055997697</v>
      </c>
      <c r="G1076" s="73">
        <v>4.2958299055997697</v>
      </c>
      <c r="H1076" s="73">
        <v>4.54346232749214</v>
      </c>
      <c r="I1076" s="73">
        <v>4.54346232749214</v>
      </c>
      <c r="J1076" s="73">
        <v>4.2214845301113302</v>
      </c>
      <c r="K1076" s="73">
        <v>4.2214845301113302</v>
      </c>
    </row>
    <row r="1077" spans="1:11" customFormat="1" x14ac:dyDescent="0.3">
      <c r="A1077" s="65" t="s">
        <v>1</v>
      </c>
    </row>
    <row r="1078" spans="1:11" customFormat="1" x14ac:dyDescent="0.3">
      <c r="A1078" s="65" t="s">
        <v>1</v>
      </c>
    </row>
    <row r="1079" spans="1:11" customFormat="1" x14ac:dyDescent="0.3">
      <c r="A1079" s="53" t="s">
        <v>446</v>
      </c>
    </row>
    <row r="1080" spans="1:11" customFormat="1" x14ac:dyDescent="0.3">
      <c r="A1080" s="54" t="s">
        <v>1</v>
      </c>
    </row>
    <row r="1081" spans="1:11" customFormat="1" x14ac:dyDescent="0.3">
      <c r="A1081" s="114" t="s">
        <v>1</v>
      </c>
      <c r="B1081" s="113" t="s">
        <v>504</v>
      </c>
      <c r="C1081" s="113" t="s">
        <v>1</v>
      </c>
      <c r="D1081" s="113" t="s">
        <v>389</v>
      </c>
      <c r="E1081" s="113" t="s">
        <v>1</v>
      </c>
      <c r="F1081" s="113" t="s">
        <v>390</v>
      </c>
      <c r="G1081" s="113" t="s">
        <v>1</v>
      </c>
      <c r="H1081" s="113" t="s">
        <v>391</v>
      </c>
      <c r="I1081" s="113" t="s">
        <v>1</v>
      </c>
      <c r="J1081" s="113" t="s">
        <v>392</v>
      </c>
      <c r="K1081" s="113" t="s">
        <v>1</v>
      </c>
    </row>
    <row r="1082" spans="1:11" customFormat="1" x14ac:dyDescent="0.3">
      <c r="A1082" s="115" t="s">
        <v>1</v>
      </c>
      <c r="B1082" s="55" t="s">
        <v>14</v>
      </c>
      <c r="C1082" s="55" t="s">
        <v>15</v>
      </c>
      <c r="D1082" s="55" t="s">
        <v>14</v>
      </c>
      <c r="E1082" s="55" t="s">
        <v>15</v>
      </c>
      <c r="F1082" s="55" t="s">
        <v>14</v>
      </c>
      <c r="G1082" s="55" t="s">
        <v>15</v>
      </c>
      <c r="H1082" s="55" t="s">
        <v>14</v>
      </c>
      <c r="I1082" s="55" t="s">
        <v>15</v>
      </c>
      <c r="J1082" s="55" t="s">
        <v>14</v>
      </c>
      <c r="K1082" s="55" t="s">
        <v>15</v>
      </c>
    </row>
    <row r="1083" spans="1:11" customFormat="1" x14ac:dyDescent="0.3">
      <c r="A1083" s="56" t="s">
        <v>16</v>
      </c>
      <c r="B1083" s="57">
        <v>140.3997272849</v>
      </c>
      <c r="C1083" s="57">
        <v>140.3997272849</v>
      </c>
      <c r="D1083" s="57">
        <v>24.936648628699999</v>
      </c>
      <c r="E1083" s="57">
        <v>24.936648628699999</v>
      </c>
      <c r="F1083" s="57">
        <v>66.9017188877</v>
      </c>
      <c r="G1083" s="57">
        <v>66.9017188877</v>
      </c>
      <c r="H1083" s="57">
        <v>38.500573436000003</v>
      </c>
      <c r="I1083" s="57">
        <v>38.500573436000003</v>
      </c>
      <c r="J1083" s="57">
        <v>10.060786332499999</v>
      </c>
      <c r="K1083" s="57">
        <v>10.060786332499999</v>
      </c>
    </row>
    <row r="1084" spans="1:11" customFormat="1" x14ac:dyDescent="0.3">
      <c r="A1084" s="58" t="s">
        <v>310</v>
      </c>
      <c r="B1084" s="59">
        <v>0</v>
      </c>
      <c r="C1084" s="60">
        <v>0</v>
      </c>
      <c r="D1084" s="59">
        <v>0</v>
      </c>
      <c r="E1084" s="60">
        <v>0</v>
      </c>
      <c r="F1084" s="59">
        <v>0</v>
      </c>
      <c r="G1084" s="60">
        <v>0</v>
      </c>
      <c r="H1084" s="59">
        <v>0</v>
      </c>
      <c r="I1084" s="60">
        <v>0</v>
      </c>
      <c r="J1084" s="67">
        <v>0</v>
      </c>
      <c r="K1084" s="68">
        <v>0</v>
      </c>
    </row>
    <row r="1085" spans="1:11" customFormat="1" x14ac:dyDescent="0.3">
      <c r="A1085" s="58" t="s">
        <v>311</v>
      </c>
      <c r="B1085" s="63">
        <v>138.5062161438</v>
      </c>
      <c r="C1085" s="64">
        <v>0.98651342721444402</v>
      </c>
      <c r="D1085" s="63">
        <v>24.355053138799999</v>
      </c>
      <c r="E1085" s="64">
        <v>0.97667707884247801</v>
      </c>
      <c r="F1085" s="63">
        <v>66.097212048199907</v>
      </c>
      <c r="G1085" s="64">
        <v>0.98797479567228397</v>
      </c>
      <c r="H1085" s="63">
        <v>38.500573436000003</v>
      </c>
      <c r="I1085" s="64">
        <v>1</v>
      </c>
      <c r="J1085" s="70">
        <v>9.5533775207999998</v>
      </c>
      <c r="K1085" s="71">
        <v>94.956569050066406</v>
      </c>
    </row>
    <row r="1086" spans="1:11" customFormat="1" x14ac:dyDescent="0.3">
      <c r="A1086" s="58" t="s">
        <v>312</v>
      </c>
      <c r="B1086" s="73">
        <v>4.5285961474070602</v>
      </c>
      <c r="C1086" s="73">
        <v>4.5285961474070602</v>
      </c>
      <c r="D1086" s="73">
        <v>4.4367360259495996</v>
      </c>
      <c r="E1086" s="73">
        <v>4.4367360259495996</v>
      </c>
      <c r="F1086" s="73">
        <v>4.54840315197709</v>
      </c>
      <c r="G1086" s="73">
        <v>4.54840315197709</v>
      </c>
      <c r="H1086" s="73">
        <v>4.5969680402606503</v>
      </c>
      <c r="I1086" s="73">
        <v>4.5969680402606503</v>
      </c>
      <c r="J1086" s="74">
        <v>4.3629235939247604</v>
      </c>
      <c r="K1086" s="74">
        <v>4.3629235939247604</v>
      </c>
    </row>
    <row r="1087" spans="1:11" customFormat="1" x14ac:dyDescent="0.3">
      <c r="A1087" s="65" t="s">
        <v>1</v>
      </c>
    </row>
    <row r="1088" spans="1:11" customFormat="1" x14ac:dyDescent="0.3">
      <c r="A1088" s="65" t="s">
        <v>1</v>
      </c>
    </row>
    <row r="1089" spans="1:11" customFormat="1" x14ac:dyDescent="0.3">
      <c r="A1089" s="53" t="s">
        <v>447</v>
      </c>
    </row>
    <row r="1090" spans="1:11" customFormat="1" x14ac:dyDescent="0.3">
      <c r="A1090" s="54" t="s">
        <v>1</v>
      </c>
    </row>
    <row r="1091" spans="1:11" customFormat="1" x14ac:dyDescent="0.3">
      <c r="A1091" s="114" t="s">
        <v>1</v>
      </c>
      <c r="B1091" s="113" t="s">
        <v>504</v>
      </c>
      <c r="C1091" s="113" t="s">
        <v>1</v>
      </c>
      <c r="D1091" s="113" t="s">
        <v>389</v>
      </c>
      <c r="E1091" s="113" t="s">
        <v>1</v>
      </c>
      <c r="F1091" s="113" t="s">
        <v>390</v>
      </c>
      <c r="G1091" s="113" t="s">
        <v>1</v>
      </c>
      <c r="H1091" s="113" t="s">
        <v>391</v>
      </c>
      <c r="I1091" s="113" t="s">
        <v>1</v>
      </c>
      <c r="J1091" s="113" t="s">
        <v>392</v>
      </c>
      <c r="K1091" s="113" t="s">
        <v>1</v>
      </c>
    </row>
    <row r="1092" spans="1:11" customFormat="1" x14ac:dyDescent="0.3">
      <c r="A1092" s="115" t="s">
        <v>1</v>
      </c>
      <c r="B1092" s="55" t="s">
        <v>14</v>
      </c>
      <c r="C1092" s="55" t="s">
        <v>15</v>
      </c>
      <c r="D1092" s="55" t="s">
        <v>14</v>
      </c>
      <c r="E1092" s="55" t="s">
        <v>15</v>
      </c>
      <c r="F1092" s="55" t="s">
        <v>14</v>
      </c>
      <c r="G1092" s="55" t="s">
        <v>15</v>
      </c>
      <c r="H1092" s="55" t="s">
        <v>14</v>
      </c>
      <c r="I1092" s="55" t="s">
        <v>15</v>
      </c>
      <c r="J1092" s="55" t="s">
        <v>14</v>
      </c>
      <c r="K1092" s="55" t="s">
        <v>15</v>
      </c>
    </row>
    <row r="1093" spans="1:11" customFormat="1" x14ac:dyDescent="0.3">
      <c r="A1093" s="56" t="s">
        <v>16</v>
      </c>
      <c r="B1093" s="57">
        <v>27.280717877200001</v>
      </c>
      <c r="C1093" s="57">
        <v>27.280717877200001</v>
      </c>
      <c r="D1093" s="57">
        <v>1.1193656596999999</v>
      </c>
      <c r="E1093" s="57">
        <v>1.1193656596999999</v>
      </c>
      <c r="F1093" s="57">
        <v>17.5251651974</v>
      </c>
      <c r="G1093" s="57">
        <v>17.5251651974</v>
      </c>
      <c r="H1093" s="57">
        <v>3.1429993249999999</v>
      </c>
      <c r="I1093" s="57">
        <v>3.1429993249999999</v>
      </c>
      <c r="J1093" s="57">
        <v>5.4931876950999996</v>
      </c>
      <c r="K1093" s="57">
        <v>5.4931876950999996</v>
      </c>
    </row>
    <row r="1094" spans="1:11" customFormat="1" x14ac:dyDescent="0.3">
      <c r="A1094" s="58" t="s">
        <v>310</v>
      </c>
      <c r="B1094" s="67">
        <v>0</v>
      </c>
      <c r="C1094" s="68">
        <v>0</v>
      </c>
      <c r="D1094" s="67">
        <v>0</v>
      </c>
      <c r="E1094" s="68">
        <v>0</v>
      </c>
      <c r="F1094" s="67">
        <v>0</v>
      </c>
      <c r="G1094" s="68">
        <v>0</v>
      </c>
      <c r="H1094" s="67">
        <v>0</v>
      </c>
      <c r="I1094" s="68">
        <v>0</v>
      </c>
      <c r="J1094" s="67">
        <v>0</v>
      </c>
      <c r="K1094" s="68">
        <v>0</v>
      </c>
    </row>
    <row r="1095" spans="1:11" customFormat="1" x14ac:dyDescent="0.3">
      <c r="A1095" s="58" t="s">
        <v>311</v>
      </c>
      <c r="B1095" s="70">
        <v>17.000646694299999</v>
      </c>
      <c r="C1095" s="71">
        <v>62.317446230065599</v>
      </c>
      <c r="D1095" s="70">
        <v>1.1193656596999999</v>
      </c>
      <c r="E1095" s="71">
        <v>100</v>
      </c>
      <c r="F1095" s="70">
        <v>13.3900047325</v>
      </c>
      <c r="G1095" s="71">
        <v>76.404442307262897</v>
      </c>
      <c r="H1095" s="70">
        <v>1.6723942499</v>
      </c>
      <c r="I1095" s="71">
        <v>53.210137100490797</v>
      </c>
      <c r="J1095" s="70">
        <v>0.81888205220000099</v>
      </c>
      <c r="K1095" s="71">
        <v>14.9072286921937</v>
      </c>
    </row>
    <row r="1096" spans="1:11" customFormat="1" x14ac:dyDescent="0.3">
      <c r="A1096" s="58" t="s">
        <v>312</v>
      </c>
      <c r="B1096" s="74">
        <v>4.1080610135909899</v>
      </c>
      <c r="C1096" s="74">
        <v>4.1080610135909899</v>
      </c>
      <c r="D1096" s="74">
        <v>5</v>
      </c>
      <c r="E1096" s="76">
        <v>5</v>
      </c>
      <c r="F1096" s="74">
        <v>4.3128216321928496</v>
      </c>
      <c r="G1096" s="74">
        <v>4.3128216321928496</v>
      </c>
      <c r="H1096" s="74">
        <v>4.0642027420098197</v>
      </c>
      <c r="I1096" s="74">
        <v>4.0642027420098197</v>
      </c>
      <c r="J1096" s="74">
        <v>3.2981445738438699</v>
      </c>
      <c r="K1096" s="74">
        <v>3.2981445738438699</v>
      </c>
    </row>
    <row r="1097" spans="1:11" customFormat="1" x14ac:dyDescent="0.3">
      <c r="A1097" s="65" t="s">
        <v>1</v>
      </c>
    </row>
    <row r="1098" spans="1:11" customFormat="1" x14ac:dyDescent="0.3">
      <c r="A1098" s="65" t="s">
        <v>1</v>
      </c>
    </row>
    <row r="1099" spans="1:11" customFormat="1" x14ac:dyDescent="0.3">
      <c r="A1099" s="53" t="s">
        <v>448</v>
      </c>
    </row>
    <row r="1100" spans="1:11" customFormat="1" x14ac:dyDescent="0.3">
      <c r="A1100" s="54" t="s">
        <v>1</v>
      </c>
    </row>
    <row r="1101" spans="1:11" customFormat="1" x14ac:dyDescent="0.3">
      <c r="A1101" s="114" t="s">
        <v>1</v>
      </c>
      <c r="B1101" s="113" t="s">
        <v>504</v>
      </c>
      <c r="C1101" s="113" t="s">
        <v>1</v>
      </c>
      <c r="D1101" s="113" t="s">
        <v>389</v>
      </c>
      <c r="E1101" s="113" t="s">
        <v>1</v>
      </c>
      <c r="F1101" s="113" t="s">
        <v>390</v>
      </c>
      <c r="G1101" s="113" t="s">
        <v>1</v>
      </c>
      <c r="H1101" s="113" t="s">
        <v>391</v>
      </c>
      <c r="I1101" s="113" t="s">
        <v>1</v>
      </c>
      <c r="J1101" s="113" t="s">
        <v>392</v>
      </c>
      <c r="K1101" s="113" t="s">
        <v>1</v>
      </c>
    </row>
    <row r="1102" spans="1:11" customFormat="1" x14ac:dyDescent="0.3">
      <c r="A1102" s="115" t="s">
        <v>1</v>
      </c>
      <c r="B1102" s="55" t="s">
        <v>14</v>
      </c>
      <c r="C1102" s="55" t="s">
        <v>15</v>
      </c>
      <c r="D1102" s="55" t="s">
        <v>14</v>
      </c>
      <c r="E1102" s="55" t="s">
        <v>15</v>
      </c>
      <c r="F1102" s="55" t="s">
        <v>14</v>
      </c>
      <c r="G1102" s="55" t="s">
        <v>15</v>
      </c>
      <c r="H1102" s="55" t="s">
        <v>14</v>
      </c>
      <c r="I1102" s="55" t="s">
        <v>15</v>
      </c>
      <c r="J1102" s="55" t="s">
        <v>14</v>
      </c>
      <c r="K1102" s="55" t="s">
        <v>15</v>
      </c>
    </row>
    <row r="1103" spans="1:11" customFormat="1" x14ac:dyDescent="0.3">
      <c r="A1103" s="56" t="s">
        <v>16</v>
      </c>
      <c r="B1103" s="57">
        <v>113.8784434655</v>
      </c>
      <c r="C1103" s="57">
        <v>113.8784434655</v>
      </c>
      <c r="D1103" s="57">
        <v>10.077915342400001</v>
      </c>
      <c r="E1103" s="57">
        <v>10.077915342400001</v>
      </c>
      <c r="F1103" s="57">
        <v>50.677828330099999</v>
      </c>
      <c r="G1103" s="57">
        <v>50.677828330099999</v>
      </c>
      <c r="H1103" s="57">
        <v>40.637622701700003</v>
      </c>
      <c r="I1103" s="57">
        <v>40.637622701700003</v>
      </c>
      <c r="J1103" s="57">
        <v>12.485077091300001</v>
      </c>
      <c r="K1103" s="57">
        <v>12.485077091300001</v>
      </c>
    </row>
    <row r="1104" spans="1:11" customFormat="1" x14ac:dyDescent="0.3">
      <c r="A1104" s="58" t="s">
        <v>310</v>
      </c>
      <c r="B1104" s="59">
        <v>7.7470843103</v>
      </c>
      <c r="C1104" s="60">
        <v>6.8029418690175703E-2</v>
      </c>
      <c r="D1104" s="67">
        <v>0</v>
      </c>
      <c r="E1104" s="68">
        <v>0</v>
      </c>
      <c r="F1104" s="59">
        <v>0</v>
      </c>
      <c r="G1104" s="60">
        <v>0</v>
      </c>
      <c r="H1104" s="59">
        <v>7.7470843103</v>
      </c>
      <c r="I1104" s="61">
        <v>0.19063822623600299</v>
      </c>
      <c r="J1104" s="67">
        <v>0</v>
      </c>
      <c r="K1104" s="68">
        <v>0</v>
      </c>
    </row>
    <row r="1105" spans="1:11" customFormat="1" x14ac:dyDescent="0.3">
      <c r="A1105" s="58" t="s">
        <v>311</v>
      </c>
      <c r="B1105" s="63">
        <v>98.677098508700297</v>
      </c>
      <c r="C1105" s="64">
        <v>0.86651253306421105</v>
      </c>
      <c r="D1105" s="70">
        <v>9.4659689655000001</v>
      </c>
      <c r="E1105" s="71">
        <v>93.927847614224305</v>
      </c>
      <c r="F1105" s="63">
        <v>45.902332943199902</v>
      </c>
      <c r="G1105" s="64">
        <v>0.90576756060275798</v>
      </c>
      <c r="H1105" s="63">
        <v>31.2075049206999</v>
      </c>
      <c r="I1105" s="64">
        <v>0.76794612592814104</v>
      </c>
      <c r="J1105" s="70">
        <v>12.101291679299999</v>
      </c>
      <c r="K1105" s="71">
        <v>96.926046918305104</v>
      </c>
    </row>
    <row r="1106" spans="1:11" customFormat="1" x14ac:dyDescent="0.3">
      <c r="A1106" s="58" t="s">
        <v>312</v>
      </c>
      <c r="B1106" s="73">
        <v>4.2306541246902301</v>
      </c>
      <c r="C1106" s="73">
        <v>4.2306541246902301</v>
      </c>
      <c r="D1106" s="74">
        <v>4.4366193197298003</v>
      </c>
      <c r="E1106" s="74">
        <v>4.4366193197298003</v>
      </c>
      <c r="F1106" s="73">
        <v>4.4556448178677197</v>
      </c>
      <c r="G1106" s="73">
        <v>4.4556448178677197</v>
      </c>
      <c r="H1106" s="73">
        <v>3.76717242833685</v>
      </c>
      <c r="I1106" s="73">
        <v>3.76717242833685</v>
      </c>
      <c r="J1106" s="74">
        <v>4.6698259773363704</v>
      </c>
      <c r="K1106" s="76">
        <v>4.6698259773363704</v>
      </c>
    </row>
    <row r="1107" spans="1:11" customFormat="1" x14ac:dyDescent="0.3">
      <c r="A1107" s="65" t="s">
        <v>1</v>
      </c>
    </row>
    <row r="1108" spans="1:11" customFormat="1" x14ac:dyDescent="0.3">
      <c r="A1108" s="65" t="s">
        <v>1</v>
      </c>
    </row>
    <row r="1109" spans="1:11" customFormat="1" x14ac:dyDescent="0.3">
      <c r="A1109" s="53" t="s">
        <v>449</v>
      </c>
    </row>
    <row r="1110" spans="1:11" customFormat="1" x14ac:dyDescent="0.3">
      <c r="A1110" s="54" t="s">
        <v>1</v>
      </c>
    </row>
    <row r="1111" spans="1:11" customFormat="1" x14ac:dyDescent="0.3">
      <c r="A1111" s="114" t="s">
        <v>1</v>
      </c>
      <c r="B1111" s="113" t="s">
        <v>504</v>
      </c>
      <c r="C1111" s="113" t="s">
        <v>1</v>
      </c>
      <c r="D1111" s="113" t="s">
        <v>389</v>
      </c>
      <c r="E1111" s="113" t="s">
        <v>1</v>
      </c>
      <c r="F1111" s="113" t="s">
        <v>390</v>
      </c>
      <c r="G1111" s="113" t="s">
        <v>1</v>
      </c>
      <c r="H1111" s="113" t="s">
        <v>391</v>
      </c>
      <c r="I1111" s="113" t="s">
        <v>1</v>
      </c>
      <c r="J1111" s="113" t="s">
        <v>392</v>
      </c>
      <c r="K1111" s="113" t="s">
        <v>1</v>
      </c>
    </row>
    <row r="1112" spans="1:11" customFormat="1" x14ac:dyDescent="0.3">
      <c r="A1112" s="115" t="s">
        <v>1</v>
      </c>
      <c r="B1112" s="55" t="s">
        <v>14</v>
      </c>
      <c r="C1112" s="55" t="s">
        <v>15</v>
      </c>
      <c r="D1112" s="55" t="s">
        <v>14</v>
      </c>
      <c r="E1112" s="55" t="s">
        <v>15</v>
      </c>
      <c r="F1112" s="55" t="s">
        <v>14</v>
      </c>
      <c r="G1112" s="55" t="s">
        <v>15</v>
      </c>
      <c r="H1112" s="55" t="s">
        <v>14</v>
      </c>
      <c r="I1112" s="55" t="s">
        <v>15</v>
      </c>
      <c r="J1112" s="55" t="s">
        <v>14</v>
      </c>
      <c r="K1112" s="55" t="s">
        <v>15</v>
      </c>
    </row>
    <row r="1113" spans="1:11" customFormat="1" x14ac:dyDescent="0.3">
      <c r="A1113" s="56" t="s">
        <v>16</v>
      </c>
      <c r="B1113" s="57">
        <v>18.376770733299999</v>
      </c>
      <c r="C1113" s="57">
        <v>18.376770733299999</v>
      </c>
      <c r="D1113" s="57">
        <v>0</v>
      </c>
      <c r="E1113" s="57">
        <v>0</v>
      </c>
      <c r="F1113" s="57">
        <v>12.719995340800001</v>
      </c>
      <c r="G1113" s="57">
        <v>12.719995340800001</v>
      </c>
      <c r="H1113" s="57">
        <v>4.7917659118999998</v>
      </c>
      <c r="I1113" s="57">
        <v>4.7917659118999998</v>
      </c>
      <c r="J1113" s="57">
        <v>0.86500948060000005</v>
      </c>
      <c r="K1113" s="57">
        <v>0.86500948060000005</v>
      </c>
    </row>
    <row r="1114" spans="1:11" customFormat="1" x14ac:dyDescent="0.3">
      <c r="A1114" s="58" t="s">
        <v>310</v>
      </c>
      <c r="B1114" s="67">
        <v>0</v>
      </c>
      <c r="C1114" s="68">
        <v>0</v>
      </c>
      <c r="D1114" s="67"/>
      <c r="E1114" s="68"/>
      <c r="F1114" s="67">
        <v>0</v>
      </c>
      <c r="G1114" s="68">
        <v>0</v>
      </c>
      <c r="H1114" s="67">
        <v>0</v>
      </c>
      <c r="I1114" s="68">
        <v>0</v>
      </c>
      <c r="J1114" s="67">
        <v>0</v>
      </c>
      <c r="K1114" s="68">
        <v>0</v>
      </c>
    </row>
    <row r="1115" spans="1:11" customFormat="1" x14ac:dyDescent="0.3">
      <c r="A1115" s="58" t="s">
        <v>311</v>
      </c>
      <c r="B1115" s="70">
        <v>18.376770733299999</v>
      </c>
      <c r="C1115" s="71">
        <v>100</v>
      </c>
      <c r="D1115" s="70"/>
      <c r="E1115" s="71"/>
      <c r="F1115" s="70">
        <v>12.719995340800001</v>
      </c>
      <c r="G1115" s="71">
        <v>100</v>
      </c>
      <c r="H1115" s="70">
        <v>4.79176591189999</v>
      </c>
      <c r="I1115" s="71">
        <v>100</v>
      </c>
      <c r="J1115" s="70">
        <v>0.86500948060000005</v>
      </c>
      <c r="K1115" s="71">
        <v>100</v>
      </c>
    </row>
    <row r="1116" spans="1:11" customFormat="1" x14ac:dyDescent="0.3">
      <c r="A1116" s="58" t="s">
        <v>312</v>
      </c>
      <c r="B1116" s="74">
        <v>4.6445787043985698</v>
      </c>
      <c r="C1116" s="74">
        <v>4.6445787043985698</v>
      </c>
      <c r="D1116" s="74"/>
      <c r="E1116" s="74"/>
      <c r="F1116" s="74">
        <v>4.5298571225951498</v>
      </c>
      <c r="G1116" s="74">
        <v>4.5298571225951498</v>
      </c>
      <c r="H1116" s="74">
        <v>5</v>
      </c>
      <c r="I1116" s="76">
        <v>5</v>
      </c>
      <c r="J1116" s="74">
        <v>4.3626885424219699</v>
      </c>
      <c r="K1116" s="74">
        <v>4.3626885424219699</v>
      </c>
    </row>
    <row r="1117" spans="1:11" customFormat="1" x14ac:dyDescent="0.3">
      <c r="A1117" s="65" t="s">
        <v>1</v>
      </c>
    </row>
    <row r="1118" spans="1:11" customFormat="1" x14ac:dyDescent="0.3">
      <c r="A1118" s="65" t="s">
        <v>1</v>
      </c>
    </row>
    <row r="1119" spans="1:11" customFormat="1" x14ac:dyDescent="0.3">
      <c r="A1119" s="53" t="s">
        <v>450</v>
      </c>
    </row>
    <row r="1120" spans="1:11" customFormat="1" x14ac:dyDescent="0.3">
      <c r="A1120" s="54" t="s">
        <v>1</v>
      </c>
    </row>
    <row r="1121" spans="1:11" customFormat="1" x14ac:dyDescent="0.3">
      <c r="A1121" s="114" t="s">
        <v>1</v>
      </c>
      <c r="B1121" s="113" t="s">
        <v>504</v>
      </c>
      <c r="C1121" s="113" t="s">
        <v>1</v>
      </c>
      <c r="D1121" s="113" t="s">
        <v>389</v>
      </c>
      <c r="E1121" s="113" t="s">
        <v>1</v>
      </c>
      <c r="F1121" s="113" t="s">
        <v>390</v>
      </c>
      <c r="G1121" s="113" t="s">
        <v>1</v>
      </c>
      <c r="H1121" s="113" t="s">
        <v>391</v>
      </c>
      <c r="I1121" s="113" t="s">
        <v>1</v>
      </c>
      <c r="J1121" s="113" t="s">
        <v>392</v>
      </c>
      <c r="K1121" s="113" t="s">
        <v>1</v>
      </c>
    </row>
    <row r="1122" spans="1:11" customFormat="1" x14ac:dyDescent="0.3">
      <c r="A1122" s="115" t="s">
        <v>1</v>
      </c>
      <c r="B1122" s="55" t="s">
        <v>14</v>
      </c>
      <c r="C1122" s="55" t="s">
        <v>15</v>
      </c>
      <c r="D1122" s="55" t="s">
        <v>14</v>
      </c>
      <c r="E1122" s="55" t="s">
        <v>15</v>
      </c>
      <c r="F1122" s="55" t="s">
        <v>14</v>
      </c>
      <c r="G1122" s="55" t="s">
        <v>15</v>
      </c>
      <c r="H1122" s="55" t="s">
        <v>14</v>
      </c>
      <c r="I1122" s="55" t="s">
        <v>15</v>
      </c>
      <c r="J1122" s="55" t="s">
        <v>14</v>
      </c>
      <c r="K1122" s="55" t="s">
        <v>15</v>
      </c>
    </row>
    <row r="1123" spans="1:11" customFormat="1" x14ac:dyDescent="0.3">
      <c r="A1123" s="56" t="s">
        <v>16</v>
      </c>
      <c r="B1123" s="57">
        <v>58.355636148999999</v>
      </c>
      <c r="C1123" s="57">
        <v>58.355636148999999</v>
      </c>
      <c r="D1123" s="57">
        <v>5.3476033417000002</v>
      </c>
      <c r="E1123" s="57">
        <v>5.3476033417000002</v>
      </c>
      <c r="F1123" s="57">
        <v>29.072379146100001</v>
      </c>
      <c r="G1123" s="57">
        <v>29.072379146100001</v>
      </c>
      <c r="H1123" s="57">
        <v>13.8156211939</v>
      </c>
      <c r="I1123" s="57">
        <v>13.8156211939</v>
      </c>
      <c r="J1123" s="57">
        <v>10.1200324673</v>
      </c>
      <c r="K1123" s="57">
        <v>10.1200324673</v>
      </c>
    </row>
    <row r="1124" spans="1:11" customFormat="1" x14ac:dyDescent="0.3">
      <c r="A1124" s="58" t="s">
        <v>310</v>
      </c>
      <c r="B1124" s="59">
        <v>5.0581600276999996</v>
      </c>
      <c r="C1124" s="60">
        <v>8.6678174748792899E-2</v>
      </c>
      <c r="D1124" s="67">
        <v>0</v>
      </c>
      <c r="E1124" s="68">
        <v>0</v>
      </c>
      <c r="F1124" s="67">
        <v>5.0581600276999996</v>
      </c>
      <c r="G1124" s="68">
        <v>17.3985073677004</v>
      </c>
      <c r="H1124" s="67">
        <v>0</v>
      </c>
      <c r="I1124" s="68">
        <v>0</v>
      </c>
      <c r="J1124" s="67">
        <v>0</v>
      </c>
      <c r="K1124" s="68">
        <v>0</v>
      </c>
    </row>
    <row r="1125" spans="1:11" customFormat="1" x14ac:dyDescent="0.3">
      <c r="A1125" s="58" t="s">
        <v>311</v>
      </c>
      <c r="B1125" s="63">
        <v>51.3167392836001</v>
      </c>
      <c r="C1125" s="64">
        <v>0.879379313980444</v>
      </c>
      <c r="D1125" s="70">
        <v>4.4787166219000003</v>
      </c>
      <c r="E1125" s="71">
        <v>83.751847990958495</v>
      </c>
      <c r="F1125" s="70">
        <v>24.0142191184</v>
      </c>
      <c r="G1125" s="71">
        <v>82.601492632299596</v>
      </c>
      <c r="H1125" s="70">
        <v>13.8156211939</v>
      </c>
      <c r="I1125" s="71">
        <v>100</v>
      </c>
      <c r="J1125" s="70">
        <v>9.0081823494000002</v>
      </c>
      <c r="K1125" s="71">
        <v>89.013374003565403</v>
      </c>
    </row>
    <row r="1126" spans="1:11" customFormat="1" x14ac:dyDescent="0.3">
      <c r="A1126" s="58" t="s">
        <v>312</v>
      </c>
      <c r="B1126" s="73">
        <v>4.3389662187452496</v>
      </c>
      <c r="C1126" s="73">
        <v>4.3389662187452496</v>
      </c>
      <c r="D1126" s="74">
        <v>4.5361417482936499</v>
      </c>
      <c r="E1126" s="74">
        <v>4.5361417482936499</v>
      </c>
      <c r="F1126" s="74">
        <v>4.0770720092098296</v>
      </c>
      <c r="G1126" s="74">
        <v>4.0770720092098296</v>
      </c>
      <c r="H1126" s="74">
        <v>4.5790009371371498</v>
      </c>
      <c r="I1126" s="74">
        <v>4.5790009371371498</v>
      </c>
      <c r="J1126" s="74">
        <v>4.6594436977315796</v>
      </c>
      <c r="K1126" s="74">
        <v>4.6594436977315796</v>
      </c>
    </row>
    <row r="1127" spans="1:11" customFormat="1" x14ac:dyDescent="0.3">
      <c r="A1127" s="65" t="s">
        <v>1</v>
      </c>
    </row>
    <row r="1128" spans="1:11" customFormat="1" x14ac:dyDescent="0.3">
      <c r="A1128" s="65" t="s">
        <v>1</v>
      </c>
    </row>
    <row r="1129" spans="1:11" customFormat="1" x14ac:dyDescent="0.3">
      <c r="A1129" s="53" t="s">
        <v>451</v>
      </c>
    </row>
    <row r="1130" spans="1:11" customFormat="1" x14ac:dyDescent="0.3">
      <c r="A1130" s="54" t="s">
        <v>1</v>
      </c>
    </row>
    <row r="1131" spans="1:11" customFormat="1" x14ac:dyDescent="0.3">
      <c r="A1131" s="114" t="s">
        <v>1</v>
      </c>
      <c r="B1131" s="113" t="s">
        <v>504</v>
      </c>
      <c r="C1131" s="113" t="s">
        <v>1</v>
      </c>
      <c r="D1131" s="113" t="s">
        <v>389</v>
      </c>
      <c r="E1131" s="113" t="s">
        <v>1</v>
      </c>
      <c r="F1131" s="113" t="s">
        <v>390</v>
      </c>
      <c r="G1131" s="113" t="s">
        <v>1</v>
      </c>
      <c r="H1131" s="113" t="s">
        <v>391</v>
      </c>
      <c r="I1131" s="113" t="s">
        <v>1</v>
      </c>
      <c r="J1131" s="113" t="s">
        <v>392</v>
      </c>
      <c r="K1131" s="113" t="s">
        <v>1</v>
      </c>
    </row>
    <row r="1132" spans="1:11" customFormat="1" x14ac:dyDescent="0.3">
      <c r="A1132" s="115" t="s">
        <v>1</v>
      </c>
      <c r="B1132" s="55" t="s">
        <v>14</v>
      </c>
      <c r="C1132" s="55" t="s">
        <v>15</v>
      </c>
      <c r="D1132" s="55" t="s">
        <v>14</v>
      </c>
      <c r="E1132" s="55" t="s">
        <v>15</v>
      </c>
      <c r="F1132" s="55" t="s">
        <v>14</v>
      </c>
      <c r="G1132" s="55" t="s">
        <v>15</v>
      </c>
      <c r="H1132" s="55" t="s">
        <v>14</v>
      </c>
      <c r="I1132" s="55" t="s">
        <v>15</v>
      </c>
      <c r="J1132" s="55" t="s">
        <v>14</v>
      </c>
      <c r="K1132" s="55" t="s">
        <v>15</v>
      </c>
    </row>
    <row r="1133" spans="1:11" customFormat="1" x14ac:dyDescent="0.3">
      <c r="A1133" s="56" t="s">
        <v>16</v>
      </c>
      <c r="B1133" s="57">
        <v>15.700616778100001</v>
      </c>
      <c r="C1133" s="57">
        <v>15.700616778100001</v>
      </c>
      <c r="D1133" s="57">
        <v>6.5871884304000003</v>
      </c>
      <c r="E1133" s="57">
        <v>6.5871884304000003</v>
      </c>
      <c r="F1133" s="57">
        <v>4.6104451039000001</v>
      </c>
      <c r="G1133" s="57">
        <v>4.6104451039000001</v>
      </c>
      <c r="H1133" s="57">
        <v>0</v>
      </c>
      <c r="I1133" s="57">
        <v>0</v>
      </c>
      <c r="J1133" s="57">
        <v>4.5029832438000001</v>
      </c>
      <c r="K1133" s="57">
        <v>4.5029832438000001</v>
      </c>
    </row>
    <row r="1134" spans="1:11" customFormat="1" x14ac:dyDescent="0.3">
      <c r="A1134" s="58" t="s">
        <v>310</v>
      </c>
      <c r="B1134" s="67">
        <v>0</v>
      </c>
      <c r="C1134" s="68">
        <v>0</v>
      </c>
      <c r="D1134" s="67">
        <v>0</v>
      </c>
      <c r="E1134" s="68">
        <v>0</v>
      </c>
      <c r="F1134" s="67">
        <v>0</v>
      </c>
      <c r="G1134" s="68">
        <v>0</v>
      </c>
      <c r="H1134" s="67"/>
      <c r="I1134" s="68"/>
      <c r="J1134" s="67">
        <v>0</v>
      </c>
      <c r="K1134" s="68">
        <v>0</v>
      </c>
    </row>
    <row r="1135" spans="1:11" customFormat="1" x14ac:dyDescent="0.3">
      <c r="A1135" s="58" t="s">
        <v>311</v>
      </c>
      <c r="B1135" s="70">
        <v>12.5063541685</v>
      </c>
      <c r="C1135" s="71">
        <v>79.655177533818204</v>
      </c>
      <c r="D1135" s="70">
        <v>5.5279993926000097</v>
      </c>
      <c r="E1135" s="71">
        <v>83.920468512608196</v>
      </c>
      <c r="F1135" s="70">
        <v>2.4753715321</v>
      </c>
      <c r="G1135" s="71">
        <v>53.690510922818902</v>
      </c>
      <c r="H1135" s="70"/>
      <c r="I1135" s="71"/>
      <c r="J1135" s="70">
        <v>4.5029832438000099</v>
      </c>
      <c r="K1135" s="71">
        <v>100</v>
      </c>
    </row>
    <row r="1136" spans="1:11" customFormat="1" x14ac:dyDescent="0.3">
      <c r="A1136" s="58" t="s">
        <v>312</v>
      </c>
      <c r="B1136" s="74">
        <v>4.4987721273451697</v>
      </c>
      <c r="C1136" s="74">
        <v>4.4987721273451697</v>
      </c>
      <c r="D1136" s="74">
        <v>4.8400241219302904</v>
      </c>
      <c r="E1136" s="74">
        <v>4.8400241219302904</v>
      </c>
      <c r="F1136" s="74">
        <v>4.07381021845638</v>
      </c>
      <c r="G1136" s="74">
        <v>4.07381021845638</v>
      </c>
      <c r="H1136" s="74"/>
      <c r="I1136" s="74"/>
      <c r="J1136" s="74">
        <v>4.5149442358002698</v>
      </c>
      <c r="K1136" s="74">
        <v>4.5149442358002698</v>
      </c>
    </row>
    <row r="1137" spans="1:11" customFormat="1" x14ac:dyDescent="0.3">
      <c r="A1137" s="65" t="s">
        <v>1</v>
      </c>
    </row>
    <row r="1138" spans="1:11" customFormat="1" x14ac:dyDescent="0.3">
      <c r="A1138" s="65" t="s">
        <v>1</v>
      </c>
    </row>
    <row r="1139" spans="1:11" customFormat="1" x14ac:dyDescent="0.3">
      <c r="A1139" s="53" t="s">
        <v>452</v>
      </c>
    </row>
    <row r="1140" spans="1:11" customFormat="1" x14ac:dyDescent="0.3">
      <c r="A1140" s="54" t="s">
        <v>1</v>
      </c>
    </row>
    <row r="1141" spans="1:11" customFormat="1" x14ac:dyDescent="0.3">
      <c r="A1141" s="114" t="s">
        <v>1</v>
      </c>
      <c r="B1141" s="113" t="s">
        <v>504</v>
      </c>
      <c r="C1141" s="113" t="s">
        <v>1</v>
      </c>
      <c r="D1141" s="113" t="s">
        <v>389</v>
      </c>
      <c r="E1141" s="113" t="s">
        <v>1</v>
      </c>
      <c r="F1141" s="113" t="s">
        <v>390</v>
      </c>
      <c r="G1141" s="113" t="s">
        <v>1</v>
      </c>
      <c r="H1141" s="113" t="s">
        <v>391</v>
      </c>
      <c r="I1141" s="113" t="s">
        <v>1</v>
      </c>
      <c r="J1141" s="113" t="s">
        <v>392</v>
      </c>
      <c r="K1141" s="113" t="s">
        <v>1</v>
      </c>
    </row>
    <row r="1142" spans="1:11" customFormat="1" x14ac:dyDescent="0.3">
      <c r="A1142" s="115" t="s">
        <v>1</v>
      </c>
      <c r="B1142" s="55" t="s">
        <v>14</v>
      </c>
      <c r="C1142" s="55" t="s">
        <v>15</v>
      </c>
      <c r="D1142" s="55" t="s">
        <v>14</v>
      </c>
      <c r="E1142" s="55" t="s">
        <v>15</v>
      </c>
      <c r="F1142" s="55" t="s">
        <v>14</v>
      </c>
      <c r="G1142" s="55" t="s">
        <v>15</v>
      </c>
      <c r="H1142" s="55" t="s">
        <v>14</v>
      </c>
      <c r="I1142" s="55" t="s">
        <v>15</v>
      </c>
      <c r="J1142" s="55" t="s">
        <v>14</v>
      </c>
      <c r="K1142" s="55" t="s">
        <v>15</v>
      </c>
    </row>
    <row r="1143" spans="1:11" customFormat="1" x14ac:dyDescent="0.3">
      <c r="A1143" s="56" t="s">
        <v>16</v>
      </c>
      <c r="B1143" s="57">
        <v>41.939623810100002</v>
      </c>
      <c r="C1143" s="57">
        <v>41.939623810100002</v>
      </c>
      <c r="D1143" s="57">
        <v>6.7524277333000002</v>
      </c>
      <c r="E1143" s="57">
        <v>6.7524277333000002</v>
      </c>
      <c r="F1143" s="57">
        <v>17.483692640800001</v>
      </c>
      <c r="G1143" s="57">
        <v>17.483692640800001</v>
      </c>
      <c r="H1143" s="57">
        <v>13.500217706100001</v>
      </c>
      <c r="I1143" s="57">
        <v>13.500217706100001</v>
      </c>
      <c r="J1143" s="57">
        <v>4.2032857299000002</v>
      </c>
      <c r="K1143" s="57">
        <v>4.2032857299000002</v>
      </c>
    </row>
    <row r="1144" spans="1:11" customFormat="1" x14ac:dyDescent="0.3">
      <c r="A1144" s="58" t="s">
        <v>310</v>
      </c>
      <c r="B1144" s="59">
        <v>0</v>
      </c>
      <c r="C1144" s="60">
        <v>0</v>
      </c>
      <c r="D1144" s="67">
        <v>0</v>
      </c>
      <c r="E1144" s="68">
        <v>0</v>
      </c>
      <c r="F1144" s="67">
        <v>0</v>
      </c>
      <c r="G1144" s="68">
        <v>0</v>
      </c>
      <c r="H1144" s="67">
        <v>0</v>
      </c>
      <c r="I1144" s="68">
        <v>0</v>
      </c>
      <c r="J1144" s="67">
        <v>0</v>
      </c>
      <c r="K1144" s="68">
        <v>0</v>
      </c>
    </row>
    <row r="1145" spans="1:11" customFormat="1" x14ac:dyDescent="0.3">
      <c r="A1145" s="58" t="s">
        <v>311</v>
      </c>
      <c r="B1145" s="63">
        <v>39.963311377599901</v>
      </c>
      <c r="C1145" s="64">
        <v>0.95287720172578005</v>
      </c>
      <c r="D1145" s="70">
        <v>6.3285779309999999</v>
      </c>
      <c r="E1145" s="71">
        <v>93.723001281305699</v>
      </c>
      <c r="F1145" s="70">
        <v>17.139213045799998</v>
      </c>
      <c r="G1145" s="71">
        <v>98.029709157686</v>
      </c>
      <c r="H1145" s="70">
        <v>13.500217706100001</v>
      </c>
      <c r="I1145" s="71">
        <v>100</v>
      </c>
      <c r="J1145" s="70">
        <v>2.9953026946999901</v>
      </c>
      <c r="K1145" s="72">
        <v>71.260982173849499</v>
      </c>
    </row>
    <row r="1146" spans="1:11" customFormat="1" x14ac:dyDescent="0.3">
      <c r="A1146" s="58" t="s">
        <v>312</v>
      </c>
      <c r="B1146" s="73">
        <v>4.6628651310712197</v>
      </c>
      <c r="C1146" s="73">
        <v>4.6628651310712197</v>
      </c>
      <c r="D1146" s="74">
        <v>4.6604494046055498</v>
      </c>
      <c r="E1146" s="74">
        <v>4.6604494046055498</v>
      </c>
      <c r="F1146" s="74">
        <v>4.5083575558780398</v>
      </c>
      <c r="G1146" s="74">
        <v>4.5083575558780398</v>
      </c>
      <c r="H1146" s="74">
        <v>4.8203303801238704</v>
      </c>
      <c r="I1146" s="74">
        <v>4.8203303801238704</v>
      </c>
      <c r="J1146" s="74">
        <v>4.8604611307766801</v>
      </c>
      <c r="K1146" s="74">
        <v>4.8604611307766801</v>
      </c>
    </row>
    <row r="1147" spans="1:11" customFormat="1" x14ac:dyDescent="0.3">
      <c r="A1147" s="65" t="s">
        <v>1</v>
      </c>
    </row>
    <row r="1148" spans="1:11" customFormat="1" x14ac:dyDescent="0.3">
      <c r="A1148" s="65" t="s">
        <v>1</v>
      </c>
    </row>
    <row r="1149" spans="1:11" customFormat="1" x14ac:dyDescent="0.3">
      <c r="A1149" s="53" t="s">
        <v>453</v>
      </c>
    </row>
    <row r="1150" spans="1:11" customFormat="1" x14ac:dyDescent="0.3">
      <c r="A1150" s="54" t="s">
        <v>1</v>
      </c>
    </row>
    <row r="1151" spans="1:11" customFormat="1" x14ac:dyDescent="0.3">
      <c r="A1151" s="114" t="s">
        <v>1</v>
      </c>
      <c r="B1151" s="113" t="s">
        <v>504</v>
      </c>
      <c r="C1151" s="113" t="s">
        <v>1</v>
      </c>
      <c r="D1151" s="113" t="s">
        <v>389</v>
      </c>
      <c r="E1151" s="113" t="s">
        <v>1</v>
      </c>
      <c r="F1151" s="113" t="s">
        <v>390</v>
      </c>
      <c r="G1151" s="113" t="s">
        <v>1</v>
      </c>
      <c r="H1151" s="113" t="s">
        <v>391</v>
      </c>
      <c r="I1151" s="113" t="s">
        <v>1</v>
      </c>
      <c r="J1151" s="113" t="s">
        <v>392</v>
      </c>
      <c r="K1151" s="113" t="s">
        <v>1</v>
      </c>
    </row>
    <row r="1152" spans="1:11" customFormat="1" x14ac:dyDescent="0.3">
      <c r="A1152" s="115" t="s">
        <v>1</v>
      </c>
      <c r="B1152" s="55" t="s">
        <v>14</v>
      </c>
      <c r="C1152" s="55" t="s">
        <v>15</v>
      </c>
      <c r="D1152" s="55" t="s">
        <v>14</v>
      </c>
      <c r="E1152" s="55" t="s">
        <v>15</v>
      </c>
      <c r="F1152" s="55" t="s">
        <v>14</v>
      </c>
      <c r="G1152" s="55" t="s">
        <v>15</v>
      </c>
      <c r="H1152" s="55" t="s">
        <v>14</v>
      </c>
      <c r="I1152" s="55" t="s">
        <v>15</v>
      </c>
      <c r="J1152" s="55" t="s">
        <v>14</v>
      </c>
      <c r="K1152" s="55" t="s">
        <v>15</v>
      </c>
    </row>
    <row r="1153" spans="1:11" customFormat="1" x14ac:dyDescent="0.3">
      <c r="A1153" s="56" t="s">
        <v>16</v>
      </c>
      <c r="B1153" s="57">
        <v>72.066300856699996</v>
      </c>
      <c r="C1153" s="57">
        <v>72.066300856699996</v>
      </c>
      <c r="D1153" s="57">
        <v>16.718796744900001</v>
      </c>
      <c r="E1153" s="57">
        <v>16.718796744900001</v>
      </c>
      <c r="F1153" s="57">
        <v>14.789120267099999</v>
      </c>
      <c r="G1153" s="57">
        <v>14.789120267099999</v>
      </c>
      <c r="H1153" s="57">
        <v>24.038388771400001</v>
      </c>
      <c r="I1153" s="57">
        <v>24.038388771400001</v>
      </c>
      <c r="J1153" s="57">
        <v>16.519995073299999</v>
      </c>
      <c r="K1153" s="57">
        <v>16.519995073299999</v>
      </c>
    </row>
    <row r="1154" spans="1:11" customFormat="1" x14ac:dyDescent="0.3">
      <c r="A1154" s="58" t="s">
        <v>310</v>
      </c>
      <c r="B1154" s="59">
        <v>0</v>
      </c>
      <c r="C1154" s="60">
        <v>0</v>
      </c>
      <c r="D1154" s="67">
        <v>0</v>
      </c>
      <c r="E1154" s="68">
        <v>0</v>
      </c>
      <c r="F1154" s="67">
        <v>0</v>
      </c>
      <c r="G1154" s="68">
        <v>0</v>
      </c>
      <c r="H1154" s="67">
        <v>0</v>
      </c>
      <c r="I1154" s="68">
        <v>0</v>
      </c>
      <c r="J1154" s="67">
        <v>0</v>
      </c>
      <c r="K1154" s="68">
        <v>0</v>
      </c>
    </row>
    <row r="1155" spans="1:11" customFormat="1" x14ac:dyDescent="0.3">
      <c r="A1155" s="58" t="s">
        <v>311</v>
      </c>
      <c r="B1155" s="63">
        <v>71.692036825700001</v>
      </c>
      <c r="C1155" s="64">
        <v>0.99480667071084705</v>
      </c>
      <c r="D1155" s="70">
        <v>16.718796744900001</v>
      </c>
      <c r="E1155" s="71">
        <v>100</v>
      </c>
      <c r="F1155" s="70">
        <v>14.4148562361</v>
      </c>
      <c r="G1155" s="71">
        <v>97.469328639969305</v>
      </c>
      <c r="H1155" s="70">
        <v>24.038388771400001</v>
      </c>
      <c r="I1155" s="71">
        <v>100</v>
      </c>
      <c r="J1155" s="70">
        <v>16.519995073299999</v>
      </c>
      <c r="K1155" s="71">
        <v>100</v>
      </c>
    </row>
    <row r="1156" spans="1:11" customFormat="1" x14ac:dyDescent="0.3">
      <c r="A1156" s="58" t="s">
        <v>312</v>
      </c>
      <c r="B1156" s="73">
        <v>4.7091846742630299</v>
      </c>
      <c r="C1156" s="73">
        <v>4.7091846742630299</v>
      </c>
      <c r="D1156" s="74">
        <v>4.7727796744847204</v>
      </c>
      <c r="E1156" s="74">
        <v>4.7727796744847204</v>
      </c>
      <c r="F1156" s="74">
        <v>4.8431671398629597</v>
      </c>
      <c r="G1156" s="74">
        <v>4.8431671398629597</v>
      </c>
      <c r="H1156" s="74">
        <v>4.4528099576728</v>
      </c>
      <c r="I1156" s="74">
        <v>4.4528099576728</v>
      </c>
      <c r="J1156" s="74">
        <v>4.8979329405052203</v>
      </c>
      <c r="K1156" s="76">
        <v>4.8979329405052203</v>
      </c>
    </row>
    <row r="1157" spans="1:11" customFormat="1" x14ac:dyDescent="0.3">
      <c r="A1157" s="65" t="s">
        <v>1</v>
      </c>
    </row>
    <row r="1158" spans="1:11" customFormat="1" x14ac:dyDescent="0.3">
      <c r="A1158" s="65" t="s">
        <v>1</v>
      </c>
    </row>
    <row r="1159" spans="1:11" customFormat="1" x14ac:dyDescent="0.3">
      <c r="A1159" s="53" t="s">
        <v>454</v>
      </c>
    </row>
    <row r="1160" spans="1:11" customFormat="1" x14ac:dyDescent="0.3">
      <c r="A1160" s="54" t="s">
        <v>1</v>
      </c>
    </row>
    <row r="1161" spans="1:11" customFormat="1" x14ac:dyDescent="0.3">
      <c r="A1161" s="114" t="s">
        <v>1</v>
      </c>
      <c r="B1161" s="113" t="s">
        <v>504</v>
      </c>
      <c r="C1161" s="113" t="s">
        <v>1</v>
      </c>
      <c r="D1161" s="113" t="s">
        <v>389</v>
      </c>
      <c r="E1161" s="113" t="s">
        <v>1</v>
      </c>
      <c r="F1161" s="113" t="s">
        <v>390</v>
      </c>
      <c r="G1161" s="113" t="s">
        <v>1</v>
      </c>
      <c r="H1161" s="113" t="s">
        <v>391</v>
      </c>
      <c r="I1161" s="113" t="s">
        <v>1</v>
      </c>
      <c r="J1161" s="113" t="s">
        <v>392</v>
      </c>
      <c r="K1161" s="113" t="s">
        <v>1</v>
      </c>
    </row>
    <row r="1162" spans="1:11" customFormat="1" x14ac:dyDescent="0.3">
      <c r="A1162" s="115" t="s">
        <v>1</v>
      </c>
      <c r="B1162" s="55" t="s">
        <v>14</v>
      </c>
      <c r="C1162" s="55" t="s">
        <v>15</v>
      </c>
      <c r="D1162" s="55" t="s">
        <v>14</v>
      </c>
      <c r="E1162" s="55" t="s">
        <v>15</v>
      </c>
      <c r="F1162" s="55" t="s">
        <v>14</v>
      </c>
      <c r="G1162" s="55" t="s">
        <v>15</v>
      </c>
      <c r="H1162" s="55" t="s">
        <v>14</v>
      </c>
      <c r="I1162" s="55" t="s">
        <v>15</v>
      </c>
      <c r="J1162" s="55" t="s">
        <v>14</v>
      </c>
      <c r="K1162" s="55" t="s">
        <v>15</v>
      </c>
    </row>
    <row r="1163" spans="1:11" customFormat="1" x14ac:dyDescent="0.3">
      <c r="A1163" s="56" t="s">
        <v>16</v>
      </c>
      <c r="B1163" s="57">
        <v>127.9494759359</v>
      </c>
      <c r="C1163" s="57">
        <v>127.9494759359</v>
      </c>
      <c r="D1163" s="57">
        <v>14.199418334800001</v>
      </c>
      <c r="E1163" s="57">
        <v>14.199418334800001</v>
      </c>
      <c r="F1163" s="57">
        <v>62.364904260300001</v>
      </c>
      <c r="G1163" s="57">
        <v>62.364904260300001</v>
      </c>
      <c r="H1163" s="57">
        <v>33.619594157900003</v>
      </c>
      <c r="I1163" s="57">
        <v>33.619594157900003</v>
      </c>
      <c r="J1163" s="57">
        <v>17.765559182899999</v>
      </c>
      <c r="K1163" s="57">
        <v>17.765559182899999</v>
      </c>
    </row>
    <row r="1164" spans="1:11" customFormat="1" x14ac:dyDescent="0.3">
      <c r="A1164" s="58" t="s">
        <v>310</v>
      </c>
      <c r="B1164" s="59">
        <v>0.78680203280000205</v>
      </c>
      <c r="C1164" s="60">
        <v>6.1493181354972601E-3</v>
      </c>
      <c r="D1164" s="67">
        <v>0.1814870938</v>
      </c>
      <c r="E1164" s="68">
        <v>1.2781304805649001</v>
      </c>
      <c r="F1164" s="59">
        <v>0.605314938999999</v>
      </c>
      <c r="G1164" s="60">
        <v>9.7060188928299006E-3</v>
      </c>
      <c r="H1164" s="59">
        <v>0</v>
      </c>
      <c r="I1164" s="60">
        <v>0</v>
      </c>
      <c r="J1164" s="67">
        <v>0</v>
      </c>
      <c r="K1164" s="68">
        <v>0</v>
      </c>
    </row>
    <row r="1165" spans="1:11" customFormat="1" x14ac:dyDescent="0.3">
      <c r="A1165" s="58" t="s">
        <v>311</v>
      </c>
      <c r="B1165" s="63">
        <v>120.73925676579999</v>
      </c>
      <c r="C1165" s="64">
        <v>0.94364791948259197</v>
      </c>
      <c r="D1165" s="70">
        <v>12.505621806300001</v>
      </c>
      <c r="E1165" s="71">
        <v>88.071366808393606</v>
      </c>
      <c r="F1165" s="63">
        <v>56.848481618699999</v>
      </c>
      <c r="G1165" s="64">
        <v>0.91154604168755804</v>
      </c>
      <c r="H1165" s="63">
        <v>33.619594157899897</v>
      </c>
      <c r="I1165" s="64">
        <v>1</v>
      </c>
      <c r="J1165" s="70">
        <v>17.765559182899999</v>
      </c>
      <c r="K1165" s="71">
        <v>100</v>
      </c>
    </row>
    <row r="1166" spans="1:11" customFormat="1" x14ac:dyDescent="0.3">
      <c r="A1166" s="58" t="s">
        <v>312</v>
      </c>
      <c r="B1166" s="73">
        <v>4.27963597071804</v>
      </c>
      <c r="C1166" s="73">
        <v>4.27963597071804</v>
      </c>
      <c r="D1166" s="74">
        <v>4.0348945189033296</v>
      </c>
      <c r="E1166" s="74">
        <v>4.0348945189033296</v>
      </c>
      <c r="F1166" s="73">
        <v>4.2783314788723201</v>
      </c>
      <c r="G1166" s="73">
        <v>4.2783314788723201</v>
      </c>
      <c r="H1166" s="73">
        <v>4.3881731651134004</v>
      </c>
      <c r="I1166" s="73">
        <v>4.3881731651134004</v>
      </c>
      <c r="J1166" s="74">
        <v>4.2744328888219201</v>
      </c>
      <c r="K1166" s="74">
        <v>4.2744328888219201</v>
      </c>
    </row>
    <row r="1167" spans="1:11" customFormat="1" x14ac:dyDescent="0.3">
      <c r="A1167" s="65" t="s">
        <v>1</v>
      </c>
    </row>
    <row r="1168" spans="1:11" customFormat="1" x14ac:dyDescent="0.3">
      <c r="A1168" s="65" t="s">
        <v>1</v>
      </c>
    </row>
    <row r="1169" spans="1:11" customFormat="1" x14ac:dyDescent="0.3">
      <c r="A1169" s="53" t="s">
        <v>455</v>
      </c>
    </row>
    <row r="1170" spans="1:11" customFormat="1" x14ac:dyDescent="0.3">
      <c r="A1170" s="54" t="s">
        <v>1</v>
      </c>
    </row>
    <row r="1171" spans="1:11" customFormat="1" x14ac:dyDescent="0.3">
      <c r="A1171" s="114" t="s">
        <v>1</v>
      </c>
      <c r="B1171" s="113" t="s">
        <v>504</v>
      </c>
      <c r="C1171" s="113" t="s">
        <v>1</v>
      </c>
      <c r="D1171" s="113" t="s">
        <v>389</v>
      </c>
      <c r="E1171" s="113" t="s">
        <v>1</v>
      </c>
      <c r="F1171" s="113" t="s">
        <v>390</v>
      </c>
      <c r="G1171" s="113" t="s">
        <v>1</v>
      </c>
      <c r="H1171" s="113" t="s">
        <v>391</v>
      </c>
      <c r="I1171" s="113" t="s">
        <v>1</v>
      </c>
      <c r="J1171" s="113" t="s">
        <v>392</v>
      </c>
      <c r="K1171" s="113" t="s">
        <v>1</v>
      </c>
    </row>
    <row r="1172" spans="1:11" customFormat="1" x14ac:dyDescent="0.3">
      <c r="A1172" s="115" t="s">
        <v>1</v>
      </c>
      <c r="B1172" s="55" t="s">
        <v>14</v>
      </c>
      <c r="C1172" s="55" t="s">
        <v>15</v>
      </c>
      <c r="D1172" s="55" t="s">
        <v>14</v>
      </c>
      <c r="E1172" s="55" t="s">
        <v>15</v>
      </c>
      <c r="F1172" s="55" t="s">
        <v>14</v>
      </c>
      <c r="G1172" s="55" t="s">
        <v>15</v>
      </c>
      <c r="H1172" s="55" t="s">
        <v>14</v>
      </c>
      <c r="I1172" s="55" t="s">
        <v>15</v>
      </c>
      <c r="J1172" s="55" t="s">
        <v>14</v>
      </c>
      <c r="K1172" s="55" t="s">
        <v>15</v>
      </c>
    </row>
    <row r="1173" spans="1:11" customFormat="1" x14ac:dyDescent="0.3">
      <c r="A1173" s="56" t="s">
        <v>16</v>
      </c>
      <c r="B1173" s="57">
        <v>258.09003886030001</v>
      </c>
      <c r="C1173" s="57">
        <v>258.09003886030001</v>
      </c>
      <c r="D1173" s="57">
        <v>55.1837118698</v>
      </c>
      <c r="E1173" s="57">
        <v>55.1837118698</v>
      </c>
      <c r="F1173" s="57">
        <v>88.328140907999995</v>
      </c>
      <c r="G1173" s="57">
        <v>88.328140907999995</v>
      </c>
      <c r="H1173" s="57">
        <v>60.241530789400002</v>
      </c>
      <c r="I1173" s="57">
        <v>60.241530789400002</v>
      </c>
      <c r="J1173" s="57">
        <v>54.336655293100002</v>
      </c>
      <c r="K1173" s="57">
        <v>54.336655293100002</v>
      </c>
    </row>
    <row r="1174" spans="1:11" customFormat="1" x14ac:dyDescent="0.3">
      <c r="A1174" s="58" t="s">
        <v>310</v>
      </c>
      <c r="B1174" s="59">
        <v>0.65765175139999899</v>
      </c>
      <c r="C1174" s="60">
        <v>2.5481485232987898E-3</v>
      </c>
      <c r="D1174" s="59">
        <v>0</v>
      </c>
      <c r="E1174" s="60">
        <v>0</v>
      </c>
      <c r="F1174" s="59">
        <v>0.65765175139999998</v>
      </c>
      <c r="G1174" s="60">
        <v>7.4455518325127097E-3</v>
      </c>
      <c r="H1174" s="59">
        <v>0</v>
      </c>
      <c r="I1174" s="60">
        <v>0</v>
      </c>
      <c r="J1174" s="59">
        <v>0</v>
      </c>
      <c r="K1174" s="60">
        <v>0</v>
      </c>
    </row>
    <row r="1175" spans="1:11" customFormat="1" x14ac:dyDescent="0.3">
      <c r="A1175" s="58" t="s">
        <v>311</v>
      </c>
      <c r="B1175" s="63">
        <v>247.24238060889999</v>
      </c>
      <c r="C1175" s="64">
        <v>0.95796948111867397</v>
      </c>
      <c r="D1175" s="63">
        <v>51.451386871799997</v>
      </c>
      <c r="E1175" s="64">
        <v>0.93236545945285398</v>
      </c>
      <c r="F1175" s="63">
        <v>85.189982998800005</v>
      </c>
      <c r="G1175" s="64">
        <v>0.96447159560995899</v>
      </c>
      <c r="H1175" s="63">
        <v>57.217253774200003</v>
      </c>
      <c r="I1175" s="64">
        <v>0.94979747400887504</v>
      </c>
      <c r="J1175" s="63">
        <v>53.383756964100002</v>
      </c>
      <c r="K1175" s="64">
        <v>0.98246306615930001</v>
      </c>
    </row>
    <row r="1176" spans="1:11" customFormat="1" x14ac:dyDescent="0.3">
      <c r="A1176" s="58" t="s">
        <v>312</v>
      </c>
      <c r="B1176" s="73">
        <v>4.6077419902708403</v>
      </c>
      <c r="C1176" s="73">
        <v>4.6077419902708403</v>
      </c>
      <c r="D1176" s="73">
        <v>4.6466174754670702</v>
      </c>
      <c r="E1176" s="73">
        <v>4.6466174754670702</v>
      </c>
      <c r="F1176" s="73">
        <v>4.5786104934715199</v>
      </c>
      <c r="G1176" s="73">
        <v>4.5786104934715199</v>
      </c>
      <c r="H1176" s="73">
        <v>4.6057672582785898</v>
      </c>
      <c r="I1176" s="73">
        <v>4.6057672582785898</v>
      </c>
      <c r="J1176" s="73">
        <v>4.6182429673301204</v>
      </c>
      <c r="K1176" s="73">
        <v>4.6182429673301204</v>
      </c>
    </row>
    <row r="1177" spans="1:11" customFormat="1" x14ac:dyDescent="0.3">
      <c r="A1177" s="65" t="s">
        <v>1</v>
      </c>
    </row>
    <row r="1178" spans="1:11" customFormat="1" x14ac:dyDescent="0.3">
      <c r="A1178" s="65" t="s">
        <v>1</v>
      </c>
    </row>
    <row r="1179" spans="1:11" customFormat="1" x14ac:dyDescent="0.3">
      <c r="A1179" s="53" t="s">
        <v>456</v>
      </c>
    </row>
    <row r="1180" spans="1:11" customFormat="1" x14ac:dyDescent="0.3">
      <c r="A1180" s="54" t="s">
        <v>1</v>
      </c>
    </row>
    <row r="1181" spans="1:11" customFormat="1" x14ac:dyDescent="0.3">
      <c r="A1181" s="114" t="s">
        <v>1</v>
      </c>
      <c r="B1181" s="113" t="s">
        <v>504</v>
      </c>
      <c r="C1181" s="113" t="s">
        <v>1</v>
      </c>
      <c r="D1181" s="113" t="s">
        <v>389</v>
      </c>
      <c r="E1181" s="113" t="s">
        <v>1</v>
      </c>
      <c r="F1181" s="113" t="s">
        <v>390</v>
      </c>
      <c r="G1181" s="113" t="s">
        <v>1</v>
      </c>
      <c r="H1181" s="113" t="s">
        <v>391</v>
      </c>
      <c r="I1181" s="113" t="s">
        <v>1</v>
      </c>
      <c r="J1181" s="113" t="s">
        <v>392</v>
      </c>
      <c r="K1181" s="113" t="s">
        <v>1</v>
      </c>
    </row>
    <row r="1182" spans="1:11" customFormat="1" x14ac:dyDescent="0.3">
      <c r="A1182" s="115" t="s">
        <v>1</v>
      </c>
      <c r="B1182" s="55" t="s">
        <v>14</v>
      </c>
      <c r="C1182" s="55" t="s">
        <v>15</v>
      </c>
      <c r="D1182" s="55" t="s">
        <v>14</v>
      </c>
      <c r="E1182" s="55" t="s">
        <v>15</v>
      </c>
      <c r="F1182" s="55" t="s">
        <v>14</v>
      </c>
      <c r="G1182" s="55" t="s">
        <v>15</v>
      </c>
      <c r="H1182" s="55" t="s">
        <v>14</v>
      </c>
      <c r="I1182" s="55" t="s">
        <v>15</v>
      </c>
      <c r="J1182" s="55" t="s">
        <v>14</v>
      </c>
      <c r="K1182" s="55" t="s">
        <v>15</v>
      </c>
    </row>
    <row r="1183" spans="1:11" customFormat="1" x14ac:dyDescent="0.3">
      <c r="A1183" s="56" t="s">
        <v>16</v>
      </c>
      <c r="B1183" s="57">
        <v>218.03512788329999</v>
      </c>
      <c r="C1183" s="57">
        <v>218.03512788329999</v>
      </c>
      <c r="D1183" s="57">
        <v>38.599211384100002</v>
      </c>
      <c r="E1183" s="57">
        <v>38.599211384100002</v>
      </c>
      <c r="F1183" s="57">
        <v>69.385181698699995</v>
      </c>
      <c r="G1183" s="57">
        <v>69.385181698699995</v>
      </c>
      <c r="H1183" s="57">
        <v>68.903864664400004</v>
      </c>
      <c r="I1183" s="57">
        <v>68.903864664400004</v>
      </c>
      <c r="J1183" s="57">
        <v>41.146870136099999</v>
      </c>
      <c r="K1183" s="57">
        <v>41.146870136099999</v>
      </c>
    </row>
    <row r="1184" spans="1:11" customFormat="1" x14ac:dyDescent="0.3">
      <c r="A1184" s="58" t="s">
        <v>310</v>
      </c>
      <c r="B1184" s="59">
        <v>2.4904143775000001</v>
      </c>
      <c r="C1184" s="60">
        <v>1.14220786424514E-2</v>
      </c>
      <c r="D1184" s="59">
        <v>1.6163481718999999</v>
      </c>
      <c r="E1184" s="60">
        <v>4.1875160500450398E-2</v>
      </c>
      <c r="F1184" s="59">
        <v>0.87406620560000003</v>
      </c>
      <c r="G1184" s="60">
        <v>1.2597303692243199E-2</v>
      </c>
      <c r="H1184" s="59">
        <v>0</v>
      </c>
      <c r="I1184" s="60">
        <v>0</v>
      </c>
      <c r="J1184" s="59">
        <v>0</v>
      </c>
      <c r="K1184" s="60">
        <v>0</v>
      </c>
    </row>
    <row r="1185" spans="1:11" customFormat="1" x14ac:dyDescent="0.3">
      <c r="A1185" s="58" t="s">
        <v>311</v>
      </c>
      <c r="B1185" s="63">
        <v>207.39001706030001</v>
      </c>
      <c r="C1185" s="64">
        <v>0.95117708359041298</v>
      </c>
      <c r="D1185" s="63">
        <v>35.734084825699902</v>
      </c>
      <c r="E1185" s="64">
        <v>0.92577240685336404</v>
      </c>
      <c r="F1185" s="63">
        <v>62.4971795915</v>
      </c>
      <c r="G1185" s="64">
        <v>0.90072805261056099</v>
      </c>
      <c r="H1185" s="63">
        <v>68.011882506999996</v>
      </c>
      <c r="I1185" s="64">
        <v>0.98705468609424996</v>
      </c>
      <c r="J1185" s="63">
        <v>41.146870136099999</v>
      </c>
      <c r="K1185" s="64">
        <v>1</v>
      </c>
    </row>
    <row r="1186" spans="1:11" customFormat="1" x14ac:dyDescent="0.3">
      <c r="A1186" s="58" t="s">
        <v>312</v>
      </c>
      <c r="B1186" s="73">
        <v>4.41397557219776</v>
      </c>
      <c r="C1186" s="73">
        <v>4.41397557219776</v>
      </c>
      <c r="D1186" s="73">
        <v>4.3717775445565499</v>
      </c>
      <c r="E1186" s="73">
        <v>4.3717775445565499</v>
      </c>
      <c r="F1186" s="73">
        <v>4.4310161092834699</v>
      </c>
      <c r="G1186" s="73">
        <v>4.4310161092834699</v>
      </c>
      <c r="H1186" s="73">
        <v>4.3944691040057604</v>
      </c>
      <c r="I1186" s="73">
        <v>4.3944691040057604</v>
      </c>
      <c r="J1186" s="73">
        <v>4.4574909323074996</v>
      </c>
      <c r="K1186" s="73">
        <v>4.4574909323074996</v>
      </c>
    </row>
    <row r="1187" spans="1:11" customFormat="1" x14ac:dyDescent="0.3">
      <c r="A1187" s="65" t="s">
        <v>1</v>
      </c>
    </row>
    <row r="1188" spans="1:11" customFormat="1" x14ac:dyDescent="0.3">
      <c r="A1188" s="65" t="s">
        <v>1</v>
      </c>
    </row>
    <row r="1189" spans="1:11" customFormat="1" x14ac:dyDescent="0.3">
      <c r="A1189" s="53" t="s">
        <v>457</v>
      </c>
    </row>
    <row r="1190" spans="1:11" customFormat="1" x14ac:dyDescent="0.3">
      <c r="A1190" s="54" t="s">
        <v>1</v>
      </c>
    </row>
    <row r="1191" spans="1:11" customFormat="1" x14ac:dyDescent="0.3">
      <c r="A1191" s="114" t="s">
        <v>1</v>
      </c>
      <c r="B1191" s="113" t="s">
        <v>504</v>
      </c>
      <c r="C1191" s="113" t="s">
        <v>1</v>
      </c>
      <c r="D1191" s="113" t="s">
        <v>389</v>
      </c>
      <c r="E1191" s="113" t="s">
        <v>1</v>
      </c>
      <c r="F1191" s="113" t="s">
        <v>390</v>
      </c>
      <c r="G1191" s="113" t="s">
        <v>1</v>
      </c>
      <c r="H1191" s="113" t="s">
        <v>391</v>
      </c>
      <c r="I1191" s="113" t="s">
        <v>1</v>
      </c>
      <c r="J1191" s="113" t="s">
        <v>392</v>
      </c>
      <c r="K1191" s="113" t="s">
        <v>1</v>
      </c>
    </row>
    <row r="1192" spans="1:11" customFormat="1" x14ac:dyDescent="0.3">
      <c r="A1192" s="115" t="s">
        <v>1</v>
      </c>
      <c r="B1192" s="55" t="s">
        <v>14</v>
      </c>
      <c r="C1192" s="55" t="s">
        <v>15</v>
      </c>
      <c r="D1192" s="55" t="s">
        <v>14</v>
      </c>
      <c r="E1192" s="55" t="s">
        <v>15</v>
      </c>
      <c r="F1192" s="55" t="s">
        <v>14</v>
      </c>
      <c r="G1192" s="55" t="s">
        <v>15</v>
      </c>
      <c r="H1192" s="55" t="s">
        <v>14</v>
      </c>
      <c r="I1192" s="55" t="s">
        <v>15</v>
      </c>
      <c r="J1192" s="55" t="s">
        <v>14</v>
      </c>
      <c r="K1192" s="55" t="s">
        <v>15</v>
      </c>
    </row>
    <row r="1193" spans="1:11" customFormat="1" x14ac:dyDescent="0.3">
      <c r="A1193" s="56" t="s">
        <v>16</v>
      </c>
      <c r="B1193" s="57">
        <v>30.3325565725</v>
      </c>
      <c r="C1193" s="57">
        <v>30.3325565725</v>
      </c>
      <c r="D1193" s="57">
        <v>4.3087404909</v>
      </c>
      <c r="E1193" s="57">
        <v>4.3087404909</v>
      </c>
      <c r="F1193" s="57">
        <v>15.2361486404</v>
      </c>
      <c r="G1193" s="57">
        <v>15.2361486404</v>
      </c>
      <c r="H1193" s="57">
        <v>8.8654825227000007</v>
      </c>
      <c r="I1193" s="57">
        <v>8.8654825227000007</v>
      </c>
      <c r="J1193" s="57">
        <v>1.9221849185</v>
      </c>
      <c r="K1193" s="57">
        <v>1.9221849185</v>
      </c>
    </row>
    <row r="1194" spans="1:11" customFormat="1" x14ac:dyDescent="0.3">
      <c r="A1194" s="58" t="s">
        <v>310</v>
      </c>
      <c r="B1194" s="67">
        <v>0</v>
      </c>
      <c r="C1194" s="68">
        <v>0</v>
      </c>
      <c r="D1194" s="67">
        <v>0</v>
      </c>
      <c r="E1194" s="68">
        <v>0</v>
      </c>
      <c r="F1194" s="67">
        <v>0</v>
      </c>
      <c r="G1194" s="68">
        <v>0</v>
      </c>
      <c r="H1194" s="67">
        <v>0</v>
      </c>
      <c r="I1194" s="68">
        <v>0</v>
      </c>
      <c r="J1194" s="67">
        <v>0</v>
      </c>
      <c r="K1194" s="68">
        <v>0</v>
      </c>
    </row>
    <row r="1195" spans="1:11" customFormat="1" x14ac:dyDescent="0.3">
      <c r="A1195" s="58" t="s">
        <v>311</v>
      </c>
      <c r="B1195" s="70">
        <v>28.922765736199999</v>
      </c>
      <c r="C1195" s="71">
        <v>95.352218884252807</v>
      </c>
      <c r="D1195" s="70">
        <v>4.3087404909000098</v>
      </c>
      <c r="E1195" s="71">
        <v>100</v>
      </c>
      <c r="F1195" s="70">
        <v>14.8916690454</v>
      </c>
      <c r="G1195" s="71">
        <v>97.7390638334508</v>
      </c>
      <c r="H1195" s="70">
        <v>7.8001712813999999</v>
      </c>
      <c r="I1195" s="71">
        <v>87.983606774112104</v>
      </c>
      <c r="J1195" s="70">
        <v>1.9221849185</v>
      </c>
      <c r="K1195" s="71">
        <v>100</v>
      </c>
    </row>
    <row r="1196" spans="1:11" customFormat="1" x14ac:dyDescent="0.3">
      <c r="A1196" s="58" t="s">
        <v>312</v>
      </c>
      <c r="B1196" s="74">
        <v>4.5206988190477597</v>
      </c>
      <c r="C1196" s="74">
        <v>4.5206988190477597</v>
      </c>
      <c r="D1196" s="74">
        <v>4.23233080602422</v>
      </c>
      <c r="E1196" s="74">
        <v>4.23233080602422</v>
      </c>
      <c r="F1196" s="74">
        <v>4.4360312599132996</v>
      </c>
      <c r="G1196" s="74">
        <v>4.4360312599132996</v>
      </c>
      <c r="H1196" s="74">
        <v>4.7596721354822398</v>
      </c>
      <c r="I1196" s="74">
        <v>4.7596721354822398</v>
      </c>
      <c r="J1196" s="74">
        <v>4.7360249751122003</v>
      </c>
      <c r="K1196" s="74">
        <v>4.7360249751122003</v>
      </c>
    </row>
    <row r="1197" spans="1:11" customFormat="1" x14ac:dyDescent="0.3">
      <c r="A1197" s="65" t="s">
        <v>1</v>
      </c>
    </row>
    <row r="1198" spans="1:11" customFormat="1" x14ac:dyDescent="0.3">
      <c r="A1198" s="65" t="s">
        <v>1</v>
      </c>
    </row>
    <row r="1199" spans="1:11" customFormat="1" x14ac:dyDescent="0.3">
      <c r="A1199" s="53" t="s">
        <v>458</v>
      </c>
    </row>
    <row r="1200" spans="1:11" customFormat="1" x14ac:dyDescent="0.3">
      <c r="A1200" s="54" t="s">
        <v>1</v>
      </c>
    </row>
    <row r="1201" spans="1:11" customFormat="1" x14ac:dyDescent="0.3">
      <c r="A1201" s="114" t="s">
        <v>1</v>
      </c>
      <c r="B1201" s="113" t="s">
        <v>504</v>
      </c>
      <c r="C1201" s="113" t="s">
        <v>1</v>
      </c>
      <c r="D1201" s="113" t="s">
        <v>389</v>
      </c>
      <c r="E1201" s="113" t="s">
        <v>1</v>
      </c>
      <c r="F1201" s="113" t="s">
        <v>390</v>
      </c>
      <c r="G1201" s="113" t="s">
        <v>1</v>
      </c>
      <c r="H1201" s="113" t="s">
        <v>391</v>
      </c>
      <c r="I1201" s="113" t="s">
        <v>1</v>
      </c>
      <c r="J1201" s="113" t="s">
        <v>392</v>
      </c>
      <c r="K1201" s="113" t="s">
        <v>1</v>
      </c>
    </row>
    <row r="1202" spans="1:11" customFormat="1" x14ac:dyDescent="0.3">
      <c r="A1202" s="115" t="s">
        <v>1</v>
      </c>
      <c r="B1202" s="55" t="s">
        <v>14</v>
      </c>
      <c r="C1202" s="55" t="s">
        <v>15</v>
      </c>
      <c r="D1202" s="55" t="s">
        <v>14</v>
      </c>
      <c r="E1202" s="55" t="s">
        <v>15</v>
      </c>
      <c r="F1202" s="55" t="s">
        <v>14</v>
      </c>
      <c r="G1202" s="55" t="s">
        <v>15</v>
      </c>
      <c r="H1202" s="55" t="s">
        <v>14</v>
      </c>
      <c r="I1202" s="55" t="s">
        <v>15</v>
      </c>
      <c r="J1202" s="55" t="s">
        <v>14</v>
      </c>
      <c r="K1202" s="55" t="s">
        <v>15</v>
      </c>
    </row>
    <row r="1203" spans="1:11" customFormat="1" x14ac:dyDescent="0.3">
      <c r="A1203" s="56" t="s">
        <v>16</v>
      </c>
      <c r="B1203" s="57">
        <v>49.948710009099997</v>
      </c>
      <c r="C1203" s="57">
        <v>49.948710009099997</v>
      </c>
      <c r="D1203" s="57">
        <v>15.7580585387</v>
      </c>
      <c r="E1203" s="57">
        <v>15.7580585387</v>
      </c>
      <c r="F1203" s="57">
        <v>13.741271272200001</v>
      </c>
      <c r="G1203" s="57">
        <v>13.741271272200001</v>
      </c>
      <c r="H1203" s="57">
        <v>11.7974412709</v>
      </c>
      <c r="I1203" s="57">
        <v>11.7974412709</v>
      </c>
      <c r="J1203" s="57">
        <v>8.6519389272999998</v>
      </c>
      <c r="K1203" s="57">
        <v>8.6519389272999998</v>
      </c>
    </row>
    <row r="1204" spans="1:11" customFormat="1" x14ac:dyDescent="0.3">
      <c r="A1204" s="58" t="s">
        <v>310</v>
      </c>
      <c r="B1204" s="59">
        <v>0</v>
      </c>
      <c r="C1204" s="60">
        <v>0</v>
      </c>
      <c r="D1204" s="67">
        <v>0</v>
      </c>
      <c r="E1204" s="68">
        <v>0</v>
      </c>
      <c r="F1204" s="67">
        <v>0</v>
      </c>
      <c r="G1204" s="68">
        <v>0</v>
      </c>
      <c r="H1204" s="67">
        <v>0</v>
      </c>
      <c r="I1204" s="68">
        <v>0</v>
      </c>
      <c r="J1204" s="67">
        <v>0</v>
      </c>
      <c r="K1204" s="68">
        <v>0</v>
      </c>
    </row>
    <row r="1205" spans="1:11" customFormat="1" x14ac:dyDescent="0.3">
      <c r="A1205" s="58" t="s">
        <v>311</v>
      </c>
      <c r="B1205" s="63">
        <v>45.9114690165</v>
      </c>
      <c r="C1205" s="64">
        <v>0.91917226707427602</v>
      </c>
      <c r="D1205" s="70">
        <v>15.7580585387</v>
      </c>
      <c r="E1205" s="71">
        <v>100</v>
      </c>
      <c r="F1205" s="70">
        <v>13.741271272200001</v>
      </c>
      <c r="G1205" s="71">
        <v>100</v>
      </c>
      <c r="H1205" s="70">
        <v>8.4186049991999994</v>
      </c>
      <c r="I1205" s="71">
        <v>71.359583878290906</v>
      </c>
      <c r="J1205" s="70">
        <v>7.9935342063999997</v>
      </c>
      <c r="K1205" s="71">
        <v>92.390090516907193</v>
      </c>
    </row>
    <row r="1206" spans="1:11" customFormat="1" x14ac:dyDescent="0.3">
      <c r="A1206" s="58" t="s">
        <v>312</v>
      </c>
      <c r="B1206" s="73">
        <v>4.4764580043171698</v>
      </c>
      <c r="C1206" s="73">
        <v>4.4764580043171698</v>
      </c>
      <c r="D1206" s="74">
        <v>4.5799964772471302</v>
      </c>
      <c r="E1206" s="74">
        <v>4.5799964772471302</v>
      </c>
      <c r="F1206" s="74">
        <v>4.3918151593362698</v>
      </c>
      <c r="G1206" s="74">
        <v>4.3918151593362698</v>
      </c>
      <c r="H1206" s="74">
        <v>4.42719167756582</v>
      </c>
      <c r="I1206" s="74">
        <v>4.42719167756582</v>
      </c>
      <c r="J1206" s="74">
        <v>4.4905633512471104</v>
      </c>
      <c r="K1206" s="74">
        <v>4.4905633512471104</v>
      </c>
    </row>
    <row r="1207" spans="1:11" customFormat="1" x14ac:dyDescent="0.3">
      <c r="A1207" s="65" t="s">
        <v>1</v>
      </c>
    </row>
    <row r="1208" spans="1:11" customFormat="1" x14ac:dyDescent="0.3">
      <c r="A1208" s="65" t="s">
        <v>1</v>
      </c>
    </row>
    <row r="1209" spans="1:11" customFormat="1" x14ac:dyDescent="0.3">
      <c r="A1209" s="53" t="s">
        <v>459</v>
      </c>
    </row>
    <row r="1210" spans="1:11" customFormat="1" x14ac:dyDescent="0.3">
      <c r="A1210" s="54" t="s">
        <v>1</v>
      </c>
    </row>
    <row r="1211" spans="1:11" customFormat="1" x14ac:dyDescent="0.3">
      <c r="A1211" s="114" t="s">
        <v>1</v>
      </c>
      <c r="B1211" s="113" t="s">
        <v>504</v>
      </c>
      <c r="C1211" s="113" t="s">
        <v>1</v>
      </c>
      <c r="D1211" s="113" t="s">
        <v>389</v>
      </c>
      <c r="E1211" s="113" t="s">
        <v>1</v>
      </c>
      <c r="F1211" s="113" t="s">
        <v>390</v>
      </c>
      <c r="G1211" s="113" t="s">
        <v>1</v>
      </c>
      <c r="H1211" s="113" t="s">
        <v>391</v>
      </c>
      <c r="I1211" s="113" t="s">
        <v>1</v>
      </c>
      <c r="J1211" s="113" t="s">
        <v>392</v>
      </c>
      <c r="K1211" s="113" t="s">
        <v>1</v>
      </c>
    </row>
    <row r="1212" spans="1:11" customFormat="1" x14ac:dyDescent="0.3">
      <c r="A1212" s="115" t="s">
        <v>1</v>
      </c>
      <c r="B1212" s="55" t="s">
        <v>14</v>
      </c>
      <c r="C1212" s="55" t="s">
        <v>15</v>
      </c>
      <c r="D1212" s="55" t="s">
        <v>14</v>
      </c>
      <c r="E1212" s="55" t="s">
        <v>15</v>
      </c>
      <c r="F1212" s="55" t="s">
        <v>14</v>
      </c>
      <c r="G1212" s="55" t="s">
        <v>15</v>
      </c>
      <c r="H1212" s="55" t="s">
        <v>14</v>
      </c>
      <c r="I1212" s="55" t="s">
        <v>15</v>
      </c>
      <c r="J1212" s="55" t="s">
        <v>14</v>
      </c>
      <c r="K1212" s="55" t="s">
        <v>15</v>
      </c>
    </row>
    <row r="1213" spans="1:11" customFormat="1" x14ac:dyDescent="0.3">
      <c r="A1213" s="56" t="s">
        <v>16</v>
      </c>
      <c r="B1213" s="57">
        <v>38.080557513400002</v>
      </c>
      <c r="C1213" s="57">
        <v>38.080557513400002</v>
      </c>
      <c r="D1213" s="57">
        <v>11.1743163062</v>
      </c>
      <c r="E1213" s="57">
        <v>11.1743163062</v>
      </c>
      <c r="F1213" s="57">
        <v>12.545304146699999</v>
      </c>
      <c r="G1213" s="57">
        <v>12.545304146699999</v>
      </c>
      <c r="H1213" s="57">
        <v>9.3669551692000006</v>
      </c>
      <c r="I1213" s="57">
        <v>9.3669551692000006</v>
      </c>
      <c r="J1213" s="57">
        <v>4.9939818912999998</v>
      </c>
      <c r="K1213" s="57">
        <v>4.9939818912999998</v>
      </c>
    </row>
    <row r="1214" spans="1:11" customFormat="1" x14ac:dyDescent="0.3">
      <c r="A1214" s="58" t="s">
        <v>310</v>
      </c>
      <c r="B1214" s="67">
        <v>0</v>
      </c>
      <c r="C1214" s="68">
        <v>0</v>
      </c>
      <c r="D1214" s="67">
        <v>0</v>
      </c>
      <c r="E1214" s="68">
        <v>0</v>
      </c>
      <c r="F1214" s="67">
        <v>0</v>
      </c>
      <c r="G1214" s="68">
        <v>0</v>
      </c>
      <c r="H1214" s="67">
        <v>0</v>
      </c>
      <c r="I1214" s="68">
        <v>0</v>
      </c>
      <c r="J1214" s="67">
        <v>0</v>
      </c>
      <c r="K1214" s="68">
        <v>0</v>
      </c>
    </row>
    <row r="1215" spans="1:11" customFormat="1" x14ac:dyDescent="0.3">
      <c r="A1215" s="58" t="s">
        <v>311</v>
      </c>
      <c r="B1215" s="70">
        <v>37.579053945400098</v>
      </c>
      <c r="C1215" s="71">
        <v>98.683045625517593</v>
      </c>
      <c r="D1215" s="70">
        <v>10.672812738199999</v>
      </c>
      <c r="E1215" s="71">
        <v>95.511997743237799</v>
      </c>
      <c r="F1215" s="70">
        <v>12.545304146699999</v>
      </c>
      <c r="G1215" s="71">
        <v>100</v>
      </c>
      <c r="H1215" s="70">
        <v>9.3669551692000006</v>
      </c>
      <c r="I1215" s="71">
        <v>100</v>
      </c>
      <c r="J1215" s="70">
        <v>4.99398189129999</v>
      </c>
      <c r="K1215" s="71">
        <v>100</v>
      </c>
    </row>
    <row r="1216" spans="1:11" customFormat="1" x14ac:dyDescent="0.3">
      <c r="A1216" s="58" t="s">
        <v>312</v>
      </c>
      <c r="B1216" s="74">
        <v>4.4613846065651099</v>
      </c>
      <c r="C1216" s="74">
        <v>4.4613846065651099</v>
      </c>
      <c r="D1216" s="74">
        <v>4.4544247917505801</v>
      </c>
      <c r="E1216" s="74">
        <v>4.4544247917505801</v>
      </c>
      <c r="F1216" s="74">
        <v>4.3887922978561704</v>
      </c>
      <c r="G1216" s="74">
        <v>4.3887922978561704</v>
      </c>
      <c r="H1216" s="74">
        <v>4.6227604377120404</v>
      </c>
      <c r="I1216" s="74">
        <v>4.6227604377120404</v>
      </c>
      <c r="J1216" s="74">
        <v>4.3566312407144903</v>
      </c>
      <c r="K1216" s="74">
        <v>4.3566312407144903</v>
      </c>
    </row>
    <row r="1217" spans="1:11" customFormat="1" x14ac:dyDescent="0.3">
      <c r="A1217" s="65" t="s">
        <v>1</v>
      </c>
    </row>
    <row r="1218" spans="1:11" customFormat="1" x14ac:dyDescent="0.3">
      <c r="A1218" s="65" t="s">
        <v>1</v>
      </c>
    </row>
    <row r="1219" spans="1:11" customFormat="1" x14ac:dyDescent="0.3">
      <c r="A1219" s="53" t="s">
        <v>460</v>
      </c>
    </row>
    <row r="1220" spans="1:11" customFormat="1" x14ac:dyDescent="0.3">
      <c r="A1220" s="54" t="s">
        <v>1</v>
      </c>
    </row>
    <row r="1221" spans="1:11" customFormat="1" x14ac:dyDescent="0.3">
      <c r="A1221" s="114" t="s">
        <v>1</v>
      </c>
      <c r="B1221" s="113" t="s">
        <v>504</v>
      </c>
      <c r="C1221" s="113" t="s">
        <v>1</v>
      </c>
      <c r="D1221" s="113" t="s">
        <v>389</v>
      </c>
      <c r="E1221" s="113" t="s">
        <v>1</v>
      </c>
      <c r="F1221" s="113" t="s">
        <v>390</v>
      </c>
      <c r="G1221" s="113" t="s">
        <v>1</v>
      </c>
      <c r="H1221" s="113" t="s">
        <v>391</v>
      </c>
      <c r="I1221" s="113" t="s">
        <v>1</v>
      </c>
      <c r="J1221" s="113" t="s">
        <v>392</v>
      </c>
      <c r="K1221" s="113" t="s">
        <v>1</v>
      </c>
    </row>
    <row r="1222" spans="1:11" customFormat="1" x14ac:dyDescent="0.3">
      <c r="A1222" s="115" t="s">
        <v>1</v>
      </c>
      <c r="B1222" s="55" t="s">
        <v>14</v>
      </c>
      <c r="C1222" s="55" t="s">
        <v>15</v>
      </c>
      <c r="D1222" s="55" t="s">
        <v>14</v>
      </c>
      <c r="E1222" s="55" t="s">
        <v>15</v>
      </c>
      <c r="F1222" s="55" t="s">
        <v>14</v>
      </c>
      <c r="G1222" s="55" t="s">
        <v>15</v>
      </c>
      <c r="H1222" s="55" t="s">
        <v>14</v>
      </c>
      <c r="I1222" s="55" t="s">
        <v>15</v>
      </c>
      <c r="J1222" s="55" t="s">
        <v>14</v>
      </c>
      <c r="K1222" s="55" t="s">
        <v>15</v>
      </c>
    </row>
    <row r="1223" spans="1:11" customFormat="1" x14ac:dyDescent="0.3">
      <c r="A1223" s="56" t="s">
        <v>16</v>
      </c>
      <c r="B1223" s="57">
        <v>91.507376542900005</v>
      </c>
      <c r="C1223" s="57">
        <v>91.507376542900005</v>
      </c>
      <c r="D1223" s="57">
        <v>18.025887736200001</v>
      </c>
      <c r="E1223" s="57">
        <v>18.025887736200001</v>
      </c>
      <c r="F1223" s="57">
        <v>36.7457672289</v>
      </c>
      <c r="G1223" s="57">
        <v>36.7457672289</v>
      </c>
      <c r="H1223" s="57">
        <v>16.6855263458</v>
      </c>
      <c r="I1223" s="57">
        <v>16.6855263458</v>
      </c>
      <c r="J1223" s="57">
        <v>20.050195232</v>
      </c>
      <c r="K1223" s="57">
        <v>20.050195232</v>
      </c>
    </row>
    <row r="1224" spans="1:11" customFormat="1" x14ac:dyDescent="0.3">
      <c r="A1224" s="58" t="s">
        <v>310</v>
      </c>
      <c r="B1224" s="59">
        <v>0</v>
      </c>
      <c r="C1224" s="60">
        <v>0</v>
      </c>
      <c r="D1224" s="67">
        <v>0</v>
      </c>
      <c r="E1224" s="68">
        <v>0</v>
      </c>
      <c r="F1224" s="59">
        <v>0</v>
      </c>
      <c r="G1224" s="60">
        <v>0</v>
      </c>
      <c r="H1224" s="67">
        <v>0</v>
      </c>
      <c r="I1224" s="68">
        <v>0</v>
      </c>
      <c r="J1224" s="67">
        <v>0</v>
      </c>
      <c r="K1224" s="68">
        <v>0</v>
      </c>
    </row>
    <row r="1225" spans="1:11" customFormat="1" x14ac:dyDescent="0.3">
      <c r="A1225" s="58" t="s">
        <v>311</v>
      </c>
      <c r="B1225" s="63">
        <v>90.827281378400002</v>
      </c>
      <c r="C1225" s="64">
        <v>0.99256786512526496</v>
      </c>
      <c r="D1225" s="70">
        <v>17.8444006424</v>
      </c>
      <c r="E1225" s="71">
        <v>98.993186374751801</v>
      </c>
      <c r="F1225" s="63">
        <v>36.247159158199999</v>
      </c>
      <c r="G1225" s="64">
        <v>0.98643087059268597</v>
      </c>
      <c r="H1225" s="70">
        <v>16.6855263458</v>
      </c>
      <c r="I1225" s="71">
        <v>100</v>
      </c>
      <c r="J1225" s="70">
        <v>20.050195232</v>
      </c>
      <c r="K1225" s="71">
        <v>100</v>
      </c>
    </row>
    <row r="1226" spans="1:11" customFormat="1" x14ac:dyDescent="0.3">
      <c r="A1226" s="58" t="s">
        <v>312</v>
      </c>
      <c r="B1226" s="73">
        <v>4.6205668468687398</v>
      </c>
      <c r="C1226" s="73">
        <v>4.6205668468687398</v>
      </c>
      <c r="D1226" s="74">
        <v>4.5305133943276203</v>
      </c>
      <c r="E1226" s="74">
        <v>4.5305133943276203</v>
      </c>
      <c r="F1226" s="73">
        <v>4.7122881018486504</v>
      </c>
      <c r="G1226" s="73">
        <v>4.7122881018486504</v>
      </c>
      <c r="H1226" s="74">
        <v>4.8162688163462297</v>
      </c>
      <c r="I1226" s="74">
        <v>4.8162688163462297</v>
      </c>
      <c r="J1226" s="74">
        <v>4.37285195871653</v>
      </c>
      <c r="K1226" s="74">
        <v>4.37285195871653</v>
      </c>
    </row>
    <row r="1227" spans="1:11" customFormat="1" x14ac:dyDescent="0.3">
      <c r="A1227" s="65" t="s">
        <v>1</v>
      </c>
    </row>
    <row r="1228" spans="1:11" customFormat="1" x14ac:dyDescent="0.3">
      <c r="A1228" s="65" t="s">
        <v>1</v>
      </c>
    </row>
    <row r="1229" spans="1:11" customFormat="1" x14ac:dyDescent="0.3">
      <c r="A1229" s="53" t="s">
        <v>461</v>
      </c>
    </row>
    <row r="1230" spans="1:11" customFormat="1" x14ac:dyDescent="0.3">
      <c r="A1230" s="54" t="s">
        <v>1</v>
      </c>
    </row>
    <row r="1231" spans="1:11" customFormat="1" x14ac:dyDescent="0.3">
      <c r="A1231" s="114" t="s">
        <v>1</v>
      </c>
      <c r="B1231" s="113" t="s">
        <v>504</v>
      </c>
      <c r="C1231" s="113" t="s">
        <v>1</v>
      </c>
      <c r="D1231" s="113" t="s">
        <v>389</v>
      </c>
      <c r="E1231" s="113" t="s">
        <v>1</v>
      </c>
      <c r="F1231" s="113" t="s">
        <v>390</v>
      </c>
      <c r="G1231" s="113" t="s">
        <v>1</v>
      </c>
      <c r="H1231" s="113" t="s">
        <v>391</v>
      </c>
      <c r="I1231" s="113" t="s">
        <v>1</v>
      </c>
      <c r="J1231" s="113" t="s">
        <v>392</v>
      </c>
      <c r="K1231" s="113" t="s">
        <v>1</v>
      </c>
    </row>
    <row r="1232" spans="1:11" customFormat="1" x14ac:dyDescent="0.3">
      <c r="A1232" s="115" t="s">
        <v>1</v>
      </c>
      <c r="B1232" s="55" t="s">
        <v>14</v>
      </c>
      <c r="C1232" s="55" t="s">
        <v>15</v>
      </c>
      <c r="D1232" s="55" t="s">
        <v>14</v>
      </c>
      <c r="E1232" s="55" t="s">
        <v>15</v>
      </c>
      <c r="F1232" s="55" t="s">
        <v>14</v>
      </c>
      <c r="G1232" s="55" t="s">
        <v>15</v>
      </c>
      <c r="H1232" s="55" t="s">
        <v>14</v>
      </c>
      <c r="I1232" s="55" t="s">
        <v>15</v>
      </c>
      <c r="J1232" s="55" t="s">
        <v>14</v>
      </c>
      <c r="K1232" s="55" t="s">
        <v>15</v>
      </c>
    </row>
    <row r="1233" spans="1:11" customFormat="1" x14ac:dyDescent="0.3">
      <c r="A1233" s="56" t="s">
        <v>16</v>
      </c>
      <c r="B1233" s="57">
        <v>1497.7955463971</v>
      </c>
      <c r="C1233" s="57">
        <v>1497.7955463971</v>
      </c>
      <c r="D1233" s="57">
        <v>316.87875405019997</v>
      </c>
      <c r="E1233" s="57">
        <v>316.87875405019997</v>
      </c>
      <c r="F1233" s="57">
        <v>556.52440649050004</v>
      </c>
      <c r="G1233" s="57">
        <v>556.52440649050004</v>
      </c>
      <c r="H1233" s="57">
        <v>369.17430819650002</v>
      </c>
      <c r="I1233" s="57">
        <v>369.17430819650002</v>
      </c>
      <c r="J1233" s="57">
        <v>255.21807765989999</v>
      </c>
      <c r="K1233" s="57">
        <v>255.21807765989999</v>
      </c>
    </row>
    <row r="1234" spans="1:11" customFormat="1" x14ac:dyDescent="0.3">
      <c r="A1234" s="58" t="s">
        <v>276</v>
      </c>
      <c r="B1234" s="59">
        <v>14.4204066025</v>
      </c>
      <c r="C1234" s="60">
        <v>9.6277536925435704E-3</v>
      </c>
      <c r="D1234" s="59">
        <v>1.1923428882</v>
      </c>
      <c r="E1234" s="60">
        <v>3.76277321518094E-3</v>
      </c>
      <c r="F1234" s="59">
        <v>5.2127464931999903</v>
      </c>
      <c r="G1234" s="60">
        <v>9.3666089616304803E-3</v>
      </c>
      <c r="H1234" s="59">
        <v>6.1080137591999897</v>
      </c>
      <c r="I1234" s="60">
        <v>1.6545067258442299E-2</v>
      </c>
      <c r="J1234" s="59">
        <v>1.9073034619</v>
      </c>
      <c r="K1234" s="60">
        <v>7.4732302640475399E-3</v>
      </c>
    </row>
    <row r="1235" spans="1:11" customFormat="1" x14ac:dyDescent="0.3">
      <c r="A1235" s="58" t="s">
        <v>291</v>
      </c>
      <c r="B1235" s="63">
        <v>16.239492843299999</v>
      </c>
      <c r="C1235" s="64">
        <v>1.08422627389723E-2</v>
      </c>
      <c r="D1235" s="63">
        <v>2.2812085140999998</v>
      </c>
      <c r="E1235" s="64">
        <v>7.19899483617198E-3</v>
      </c>
      <c r="F1235" s="63">
        <v>7.0166550355000101</v>
      </c>
      <c r="G1235" s="64">
        <v>1.26079915879121E-2</v>
      </c>
      <c r="H1235" s="63">
        <v>6.2262975052999998</v>
      </c>
      <c r="I1235" s="64">
        <v>1.6865468064982299E-2</v>
      </c>
      <c r="J1235" s="63">
        <v>0.715331788399999</v>
      </c>
      <c r="K1235" s="64">
        <v>2.8028257048203298E-3</v>
      </c>
    </row>
    <row r="1236" spans="1:11" customFormat="1" x14ac:dyDescent="0.3">
      <c r="A1236" s="58" t="s">
        <v>292</v>
      </c>
      <c r="B1236" s="59">
        <v>11.9149394694</v>
      </c>
      <c r="C1236" s="60">
        <v>7.9549839082249992E-3</v>
      </c>
      <c r="D1236" s="59">
        <v>1.0096680646</v>
      </c>
      <c r="E1236" s="60">
        <v>3.1862914496313898E-3</v>
      </c>
      <c r="F1236" s="59">
        <v>2.6069118454</v>
      </c>
      <c r="G1236" s="60">
        <v>4.6842722708954603E-3</v>
      </c>
      <c r="H1236" s="59">
        <v>8.0095975105000097</v>
      </c>
      <c r="I1236" s="61">
        <v>2.1695977571214799E-2</v>
      </c>
      <c r="J1236" s="59">
        <v>0.28876204890000001</v>
      </c>
      <c r="K1236" s="60">
        <v>1.13143258325455E-3</v>
      </c>
    </row>
    <row r="1237" spans="1:11" customFormat="1" x14ac:dyDescent="0.3">
      <c r="A1237" s="58" t="s">
        <v>293</v>
      </c>
      <c r="B1237" s="63">
        <v>8.1984911396999696</v>
      </c>
      <c r="C1237" s="64">
        <v>5.4737051124375503E-3</v>
      </c>
      <c r="D1237" s="63">
        <v>1.1478107340999999</v>
      </c>
      <c r="E1237" s="64">
        <v>3.62223948254405E-3</v>
      </c>
      <c r="F1237" s="63">
        <v>2.5835121973000001</v>
      </c>
      <c r="G1237" s="64">
        <v>4.6422262297387698E-3</v>
      </c>
      <c r="H1237" s="63">
        <v>1.3977031835</v>
      </c>
      <c r="I1237" s="64">
        <v>3.78602506314184E-3</v>
      </c>
      <c r="J1237" s="63">
        <v>3.0694650247999999</v>
      </c>
      <c r="K1237" s="64">
        <v>1.20268323190269E-2</v>
      </c>
    </row>
    <row r="1238" spans="1:11" customFormat="1" x14ac:dyDescent="0.3">
      <c r="A1238" s="58" t="s">
        <v>294</v>
      </c>
      <c r="B1238" s="59">
        <v>7.9734326537999696</v>
      </c>
      <c r="C1238" s="60">
        <v>5.3234452946397401E-3</v>
      </c>
      <c r="D1238" s="59">
        <v>0</v>
      </c>
      <c r="E1238" s="60">
        <v>0</v>
      </c>
      <c r="F1238" s="59">
        <v>1.9196121086</v>
      </c>
      <c r="G1238" s="60">
        <v>3.4492864755119599E-3</v>
      </c>
      <c r="H1238" s="59">
        <v>6.0538205452000096</v>
      </c>
      <c r="I1238" s="61">
        <v>1.6398271523211602E-2</v>
      </c>
      <c r="J1238" s="59">
        <v>0</v>
      </c>
      <c r="K1238" s="60">
        <v>0</v>
      </c>
    </row>
    <row r="1239" spans="1:11" customFormat="1" x14ac:dyDescent="0.3">
      <c r="A1239" s="58" t="s">
        <v>295</v>
      </c>
      <c r="B1239" s="63">
        <v>13.8212888433</v>
      </c>
      <c r="C1239" s="64">
        <v>9.2277539992335206E-3</v>
      </c>
      <c r="D1239" s="63">
        <v>0</v>
      </c>
      <c r="E1239" s="62">
        <v>0</v>
      </c>
      <c r="F1239" s="63">
        <v>2.6779317769999902</v>
      </c>
      <c r="G1239" s="64">
        <v>4.81188559884968E-3</v>
      </c>
      <c r="H1239" s="63">
        <v>8.5819767831999894</v>
      </c>
      <c r="I1239" s="61">
        <v>2.3246408519392601E-2</v>
      </c>
      <c r="J1239" s="63">
        <v>2.5613802831000001</v>
      </c>
      <c r="K1239" s="64">
        <v>1.00360456695911E-2</v>
      </c>
    </row>
    <row r="1240" spans="1:11" customFormat="1" x14ac:dyDescent="0.3">
      <c r="A1240" s="58" t="s">
        <v>296</v>
      </c>
      <c r="B1240" s="59">
        <v>32.699492861400003</v>
      </c>
      <c r="C1240" s="60">
        <v>2.1831746622599901E-2</v>
      </c>
      <c r="D1240" s="59">
        <v>7.1038178477000002</v>
      </c>
      <c r="E1240" s="60">
        <v>2.24180944822025E-2</v>
      </c>
      <c r="F1240" s="59">
        <v>13.6154822177</v>
      </c>
      <c r="G1240" s="60">
        <v>2.44652023503527E-2</v>
      </c>
      <c r="H1240" s="59">
        <v>8.8203381397000005</v>
      </c>
      <c r="I1240" s="60">
        <v>2.3892069257986401E-2</v>
      </c>
      <c r="J1240" s="59">
        <v>3.1598546562999998</v>
      </c>
      <c r="K1240" s="60">
        <v>1.2380998576875E-2</v>
      </c>
    </row>
    <row r="1241" spans="1:11" customFormat="1" x14ac:dyDescent="0.3">
      <c r="A1241" s="58" t="s">
        <v>297</v>
      </c>
      <c r="B1241" s="63">
        <v>19.2969605368</v>
      </c>
      <c r="C1241" s="64">
        <v>1.2883574519378301E-2</v>
      </c>
      <c r="D1241" s="63">
        <v>4.3549203426000096</v>
      </c>
      <c r="E1241" s="64">
        <v>1.3743175542498201E-2</v>
      </c>
      <c r="F1241" s="63">
        <v>11.958601832499999</v>
      </c>
      <c r="G1241" s="64">
        <v>2.1488009677620701E-2</v>
      </c>
      <c r="H1241" s="63">
        <v>0.80154546509999902</v>
      </c>
      <c r="I1241" s="64">
        <v>2.1711843086149002E-3</v>
      </c>
      <c r="J1241" s="63">
        <v>2.1818928966</v>
      </c>
      <c r="K1241" s="64">
        <v>8.5491314588912407E-3</v>
      </c>
    </row>
    <row r="1242" spans="1:11" customFormat="1" x14ac:dyDescent="0.3">
      <c r="A1242" s="58" t="s">
        <v>298</v>
      </c>
      <c r="B1242" s="59">
        <v>11.402766482400001</v>
      </c>
      <c r="C1242" s="60">
        <v>7.6130327065192602E-3</v>
      </c>
      <c r="D1242" s="59">
        <v>4.2329570775999903</v>
      </c>
      <c r="E1242" s="60">
        <v>1.3358286169382699E-2</v>
      </c>
      <c r="F1242" s="59">
        <v>3.53331486340001</v>
      </c>
      <c r="G1242" s="60">
        <v>6.3488947154742899E-3</v>
      </c>
      <c r="H1242" s="59">
        <v>0</v>
      </c>
      <c r="I1242" s="60">
        <v>0</v>
      </c>
      <c r="J1242" s="59">
        <v>3.6364945413999998</v>
      </c>
      <c r="K1242" s="60">
        <v>1.4248577431281899E-2</v>
      </c>
    </row>
    <row r="1243" spans="1:11" customFormat="1" x14ac:dyDescent="0.3">
      <c r="A1243" s="58" t="s">
        <v>299</v>
      </c>
      <c r="B1243" s="63">
        <v>10.860196160499999</v>
      </c>
      <c r="C1243" s="64">
        <v>7.2507867890406396E-3</v>
      </c>
      <c r="D1243" s="63">
        <v>4.7847981944000004</v>
      </c>
      <c r="E1243" s="64">
        <v>1.5099775965548E-2</v>
      </c>
      <c r="F1243" s="63">
        <v>5.01670870149999</v>
      </c>
      <c r="G1243" s="64">
        <v>9.0143552429908392E-3</v>
      </c>
      <c r="H1243" s="63">
        <v>0</v>
      </c>
      <c r="I1243" s="64">
        <v>0</v>
      </c>
      <c r="J1243" s="63">
        <v>1.0586892645999999</v>
      </c>
      <c r="K1243" s="64">
        <v>4.1481750599610496E-3</v>
      </c>
    </row>
    <row r="1244" spans="1:11" customFormat="1" x14ac:dyDescent="0.3">
      <c r="A1244" s="58" t="s">
        <v>300</v>
      </c>
      <c r="B1244" s="59">
        <v>24.7816660529</v>
      </c>
      <c r="C1244" s="60">
        <v>1.6545426451902299E-2</v>
      </c>
      <c r="D1244" s="59">
        <v>0.41380770030000102</v>
      </c>
      <c r="E1244" s="62">
        <v>1.3058865418110199E-3</v>
      </c>
      <c r="F1244" s="59">
        <v>6.3830104319999998</v>
      </c>
      <c r="G1244" s="60">
        <v>1.1469416898087E-2</v>
      </c>
      <c r="H1244" s="59">
        <v>12.1773580227</v>
      </c>
      <c r="I1244" s="60">
        <v>3.2985388615445997E-2</v>
      </c>
      <c r="J1244" s="59">
        <v>5.8074898979000098</v>
      </c>
      <c r="K1244" s="60">
        <v>2.2755009955207701E-2</v>
      </c>
    </row>
    <row r="1245" spans="1:11" customFormat="1" x14ac:dyDescent="0.3">
      <c r="A1245" s="58" t="s">
        <v>277</v>
      </c>
      <c r="B1245" s="63">
        <v>12.8070682008</v>
      </c>
      <c r="C1245" s="64">
        <v>8.5506117517888201E-3</v>
      </c>
      <c r="D1245" s="63">
        <v>1.3441386629000001</v>
      </c>
      <c r="E1245" s="64">
        <v>4.24180746017154E-3</v>
      </c>
      <c r="F1245" s="63">
        <v>4.4637305748999996</v>
      </c>
      <c r="G1245" s="64">
        <v>8.0207274341277199E-3</v>
      </c>
      <c r="H1245" s="63">
        <v>2.7588388637999901</v>
      </c>
      <c r="I1245" s="64">
        <v>7.4729979918633904E-3</v>
      </c>
      <c r="J1245" s="63">
        <v>4.2403600992000099</v>
      </c>
      <c r="K1245" s="64">
        <v>1.66146541737167E-2</v>
      </c>
    </row>
    <row r="1246" spans="1:11" customFormat="1" x14ac:dyDescent="0.3">
      <c r="A1246" s="58" t="s">
        <v>278</v>
      </c>
      <c r="B1246" s="59">
        <v>16.337379493499999</v>
      </c>
      <c r="C1246" s="60">
        <v>1.09076165520715E-2</v>
      </c>
      <c r="D1246" s="59">
        <v>10.3261973797</v>
      </c>
      <c r="E1246" s="61">
        <v>3.2587219078954503E-2</v>
      </c>
      <c r="F1246" s="59">
        <v>2.8747990161999999</v>
      </c>
      <c r="G1246" s="60">
        <v>5.1656297238224999E-3</v>
      </c>
      <c r="H1246" s="59">
        <v>1.6830334707000001</v>
      </c>
      <c r="I1246" s="60">
        <v>4.5589127773327399E-3</v>
      </c>
      <c r="J1246" s="59">
        <v>1.4533496268999999</v>
      </c>
      <c r="K1246" s="60">
        <v>5.6945402936413999E-3</v>
      </c>
    </row>
    <row r="1247" spans="1:11" customFormat="1" x14ac:dyDescent="0.3">
      <c r="A1247" s="58" t="s">
        <v>279</v>
      </c>
      <c r="B1247" s="63">
        <v>5.9254791190000002</v>
      </c>
      <c r="C1247" s="64">
        <v>3.9561334878138402E-3</v>
      </c>
      <c r="D1247" s="63">
        <v>1.1193656596999999</v>
      </c>
      <c r="E1247" s="64">
        <v>3.5324730528404902E-3</v>
      </c>
      <c r="F1247" s="63">
        <v>0</v>
      </c>
      <c r="G1247" s="64">
        <v>0</v>
      </c>
      <c r="H1247" s="63">
        <v>0</v>
      </c>
      <c r="I1247" s="64">
        <v>0</v>
      </c>
      <c r="J1247" s="63">
        <v>4.8061134593000103</v>
      </c>
      <c r="K1247" s="61">
        <v>1.8831399026931601E-2</v>
      </c>
    </row>
    <row r="1248" spans="1:11" customFormat="1" x14ac:dyDescent="0.3">
      <c r="A1248" s="58" t="s">
        <v>301</v>
      </c>
      <c r="B1248" s="59">
        <v>9.6780985098999803</v>
      </c>
      <c r="C1248" s="60">
        <v>6.46156181541624E-3</v>
      </c>
      <c r="D1248" s="59">
        <v>2.5812602687999999</v>
      </c>
      <c r="E1248" s="60">
        <v>8.1458925087514004E-3</v>
      </c>
      <c r="F1248" s="59">
        <v>0</v>
      </c>
      <c r="G1248" s="60">
        <v>0</v>
      </c>
      <c r="H1248" s="59">
        <v>5.1618383877999996</v>
      </c>
      <c r="I1248" s="60">
        <v>1.3982117046597201E-2</v>
      </c>
      <c r="J1248" s="59">
        <v>1.9349998532999999</v>
      </c>
      <c r="K1248" s="60">
        <v>7.5817507562240703E-3</v>
      </c>
    </row>
    <row r="1249" spans="1:11" customFormat="1" x14ac:dyDescent="0.3">
      <c r="A1249" s="58" t="s">
        <v>280</v>
      </c>
      <c r="B1249" s="63">
        <v>37.2619577233</v>
      </c>
      <c r="C1249" s="64">
        <v>2.4877866550566601E-2</v>
      </c>
      <c r="D1249" s="63">
        <v>14.0381475783</v>
      </c>
      <c r="E1249" s="61">
        <v>4.4301321558705899E-2</v>
      </c>
      <c r="F1249" s="63">
        <v>2.3574270834000099</v>
      </c>
      <c r="G1249" s="62">
        <v>4.2359814877952597E-3</v>
      </c>
      <c r="H1249" s="63">
        <v>10.0349723042</v>
      </c>
      <c r="I1249" s="64">
        <v>2.71822065658445E-2</v>
      </c>
      <c r="J1249" s="63">
        <v>10.8314107574</v>
      </c>
      <c r="K1249" s="64">
        <v>4.2439825801970803E-2</v>
      </c>
    </row>
    <row r="1250" spans="1:11" customFormat="1" x14ac:dyDescent="0.3">
      <c r="A1250" s="58" t="s">
        <v>281</v>
      </c>
      <c r="B1250" s="59">
        <v>13.885132792</v>
      </c>
      <c r="C1250" s="60">
        <v>9.2703792753291592E-3</v>
      </c>
      <c r="D1250" s="59">
        <v>1.3305982262</v>
      </c>
      <c r="E1250" s="60">
        <v>4.1990768052225002E-3</v>
      </c>
      <c r="F1250" s="59">
        <v>4.6490760534999902</v>
      </c>
      <c r="G1250" s="60">
        <v>8.3537684947503892E-3</v>
      </c>
      <c r="H1250" s="59">
        <v>2.3939277335</v>
      </c>
      <c r="I1250" s="60">
        <v>6.4845458645128298E-3</v>
      </c>
      <c r="J1250" s="59">
        <v>5.5115307788000099</v>
      </c>
      <c r="K1250" s="60">
        <v>2.15953776838042E-2</v>
      </c>
    </row>
    <row r="1251" spans="1:11" customFormat="1" x14ac:dyDescent="0.3">
      <c r="A1251" s="58" t="s">
        <v>282</v>
      </c>
      <c r="B1251" s="63">
        <v>16.245401940600001</v>
      </c>
      <c r="C1251" s="64">
        <v>1.0846207935173701E-2</v>
      </c>
      <c r="D1251" s="63">
        <v>2.5624454966000001</v>
      </c>
      <c r="E1251" s="64">
        <v>8.0865172052338296E-3</v>
      </c>
      <c r="F1251" s="63">
        <v>1.3601494422</v>
      </c>
      <c r="G1251" s="64">
        <v>2.4440068150420199E-3</v>
      </c>
      <c r="H1251" s="63">
        <v>6.6738865171999997</v>
      </c>
      <c r="I1251" s="64">
        <v>1.80778737009177E-2</v>
      </c>
      <c r="J1251" s="63">
        <v>5.6489204845999899</v>
      </c>
      <c r="K1251" s="64">
        <v>2.2133700466656098E-2</v>
      </c>
    </row>
    <row r="1252" spans="1:11" customFormat="1" x14ac:dyDescent="0.3">
      <c r="A1252" s="58" t="s">
        <v>283</v>
      </c>
      <c r="B1252" s="59">
        <v>15.407129427999999</v>
      </c>
      <c r="C1252" s="60">
        <v>1.0286537081153299E-2</v>
      </c>
      <c r="D1252" s="59">
        <v>0.655017025999999</v>
      </c>
      <c r="E1252" s="60">
        <v>2.0670903859216498E-3</v>
      </c>
      <c r="F1252" s="59">
        <v>4.6361055055000104</v>
      </c>
      <c r="G1252" s="60">
        <v>8.3304621530181505E-3</v>
      </c>
      <c r="H1252" s="59">
        <v>8.5925926949999898</v>
      </c>
      <c r="I1252" s="60">
        <v>2.32751643443899E-2</v>
      </c>
      <c r="J1252" s="59">
        <v>1.5234142015000001</v>
      </c>
      <c r="K1252" s="60">
        <v>5.9690685529340901E-3</v>
      </c>
    </row>
    <row r="1253" spans="1:11" customFormat="1" x14ac:dyDescent="0.3">
      <c r="A1253" s="58" t="s">
        <v>284</v>
      </c>
      <c r="B1253" s="63">
        <v>16.680951535399998</v>
      </c>
      <c r="C1253" s="64">
        <v>1.11370016926045E-2</v>
      </c>
      <c r="D1253" s="63">
        <v>2.9585936141000002</v>
      </c>
      <c r="E1253" s="64">
        <v>9.3366739684646108E-3</v>
      </c>
      <c r="F1253" s="63">
        <v>4.8620589032000003</v>
      </c>
      <c r="G1253" s="64">
        <v>8.7364702185491593E-3</v>
      </c>
      <c r="H1253" s="63">
        <v>1.3339259031999999</v>
      </c>
      <c r="I1253" s="64">
        <v>3.6132685118759498E-3</v>
      </c>
      <c r="J1253" s="63">
        <v>7.5263731148999904</v>
      </c>
      <c r="K1253" s="61">
        <v>2.94899686727111E-2</v>
      </c>
    </row>
    <row r="1254" spans="1:11" customFormat="1" x14ac:dyDescent="0.3">
      <c r="A1254" s="58" t="s">
        <v>285</v>
      </c>
      <c r="B1254" s="59">
        <v>13.536635370799999</v>
      </c>
      <c r="C1254" s="60">
        <v>9.0377057158181201E-3</v>
      </c>
      <c r="D1254" s="59">
        <v>0.44958639089999902</v>
      </c>
      <c r="E1254" s="60">
        <v>1.4187962593061E-3</v>
      </c>
      <c r="F1254" s="59">
        <v>5.5567680983999903</v>
      </c>
      <c r="G1254" s="60">
        <v>9.9847698206832498E-3</v>
      </c>
      <c r="H1254" s="59">
        <v>5.7795606172000102</v>
      </c>
      <c r="I1254" s="60">
        <v>1.56553706172958E-2</v>
      </c>
      <c r="J1254" s="59">
        <v>1.7507202642999999</v>
      </c>
      <c r="K1254" s="60">
        <v>6.8597032010913597E-3</v>
      </c>
    </row>
    <row r="1255" spans="1:11" customFormat="1" x14ac:dyDescent="0.3">
      <c r="A1255" s="58" t="s">
        <v>286</v>
      </c>
      <c r="B1255" s="63">
        <v>20.190588649999999</v>
      </c>
      <c r="C1255" s="64">
        <v>1.3480203422001E-2</v>
      </c>
      <c r="D1255" s="63">
        <v>7.0760090986000099</v>
      </c>
      <c r="E1255" s="64">
        <v>2.2330336155888201E-2</v>
      </c>
      <c r="F1255" s="63">
        <v>5.2319223407000104</v>
      </c>
      <c r="G1255" s="64">
        <v>9.4010653974603599E-3</v>
      </c>
      <c r="H1255" s="63">
        <v>2.3756848702000002</v>
      </c>
      <c r="I1255" s="64">
        <v>6.4351305533848196E-3</v>
      </c>
      <c r="J1255" s="63">
        <v>5.5069723405</v>
      </c>
      <c r="K1255" s="64">
        <v>2.1577516729980699E-2</v>
      </c>
    </row>
    <row r="1256" spans="1:11" customFormat="1" x14ac:dyDescent="0.3">
      <c r="A1256" s="58" t="s">
        <v>287</v>
      </c>
      <c r="B1256" s="59">
        <v>18.8958493188</v>
      </c>
      <c r="C1256" s="60">
        <v>1.26157734707206E-2</v>
      </c>
      <c r="D1256" s="59">
        <v>1.9380237536</v>
      </c>
      <c r="E1256" s="60">
        <v>6.1159788367918704E-3</v>
      </c>
      <c r="F1256" s="59">
        <v>6.2517244801999903</v>
      </c>
      <c r="G1256" s="60">
        <v>1.1233513584110399E-2</v>
      </c>
      <c r="H1256" s="59">
        <v>4.9491898510999999</v>
      </c>
      <c r="I1256" s="60">
        <v>1.3406105845441701E-2</v>
      </c>
      <c r="J1256" s="59">
        <v>5.7569112339000004</v>
      </c>
      <c r="K1256" s="60">
        <v>2.2556831736549598E-2</v>
      </c>
    </row>
    <row r="1257" spans="1:11" customFormat="1" x14ac:dyDescent="0.3">
      <c r="A1257" s="58" t="s">
        <v>288</v>
      </c>
      <c r="B1257" s="63">
        <v>24.145338735900001</v>
      </c>
      <c r="C1257" s="64">
        <v>1.6120583876738599E-2</v>
      </c>
      <c r="D1257" s="63">
        <v>1.3519253358000001</v>
      </c>
      <c r="E1257" s="64">
        <v>4.2663804957584102E-3</v>
      </c>
      <c r="F1257" s="63">
        <v>12.2664547136</v>
      </c>
      <c r="G1257" s="64">
        <v>2.20411801720495E-2</v>
      </c>
      <c r="H1257" s="63">
        <v>4.03526492359999</v>
      </c>
      <c r="I1257" s="64">
        <v>1.0930513944248099E-2</v>
      </c>
      <c r="J1257" s="63">
        <v>6.4916937628999998</v>
      </c>
      <c r="K1257" s="64">
        <v>2.5435869678286399E-2</v>
      </c>
    </row>
    <row r="1258" spans="1:11" customFormat="1" x14ac:dyDescent="0.3">
      <c r="A1258" s="58" t="s">
        <v>313</v>
      </c>
      <c r="B1258" s="59">
        <v>16.815609561700001</v>
      </c>
      <c r="C1258" s="60">
        <v>1.1226905836480399E-2</v>
      </c>
      <c r="D1258" s="59">
        <v>0.278200946</v>
      </c>
      <c r="E1258" s="62">
        <v>8.7794130229358104E-4</v>
      </c>
      <c r="F1258" s="59">
        <v>3.2580279684</v>
      </c>
      <c r="G1258" s="60">
        <v>5.85424094685345E-3</v>
      </c>
      <c r="H1258" s="59">
        <v>12.0713976121</v>
      </c>
      <c r="I1258" s="61">
        <v>3.2698368613654397E-2</v>
      </c>
      <c r="J1258" s="59">
        <v>1.2079830352000001</v>
      </c>
      <c r="K1258" s="60">
        <v>4.7331405607158499E-3</v>
      </c>
    </row>
    <row r="1259" spans="1:11" customFormat="1" x14ac:dyDescent="0.3">
      <c r="A1259" s="58" t="s">
        <v>290</v>
      </c>
      <c r="B1259" s="63">
        <v>26.802841155300001</v>
      </c>
      <c r="C1259" s="64">
        <v>1.7894859695486098E-2</v>
      </c>
      <c r="D1259" s="63">
        <v>3.5478524742999902</v>
      </c>
      <c r="E1259" s="64">
        <v>1.11962459740609E-2</v>
      </c>
      <c r="F1259" s="63">
        <v>5.0683431925000004</v>
      </c>
      <c r="G1259" s="64">
        <v>9.1071355243186793E-3</v>
      </c>
      <c r="H1259" s="63">
        <v>10.511065695899999</v>
      </c>
      <c r="I1259" s="64">
        <v>2.8471823370507399E-2</v>
      </c>
      <c r="J1259" s="63">
        <v>7.6755797926000202</v>
      </c>
      <c r="K1259" s="64">
        <v>3.0074592924519899E-2</v>
      </c>
    </row>
    <row r="1260" spans="1:11" customFormat="1" x14ac:dyDescent="0.3">
      <c r="A1260" s="58" t="s">
        <v>63</v>
      </c>
      <c r="B1260" s="59">
        <v>6.7117290460000296</v>
      </c>
      <c r="C1260" s="60">
        <v>4.4810715735834903E-3</v>
      </c>
      <c r="D1260" s="59">
        <v>1.4421920826000001</v>
      </c>
      <c r="E1260" s="60">
        <v>4.5512425941043903E-3</v>
      </c>
      <c r="F1260" s="59">
        <v>2.1786528646000001</v>
      </c>
      <c r="G1260" s="60">
        <v>3.9147481030325504E-3</v>
      </c>
      <c r="H1260" s="59">
        <v>1.7563715869000001</v>
      </c>
      <c r="I1260" s="60">
        <v>4.7575672193448998E-3</v>
      </c>
      <c r="J1260" s="59">
        <v>1.3345125119000001</v>
      </c>
      <c r="K1260" s="60">
        <v>5.2289106012245396E-3</v>
      </c>
    </row>
    <row r="1261" spans="1:11" customFormat="1" x14ac:dyDescent="0.3">
      <c r="A1261" s="58" t="s">
        <v>314</v>
      </c>
      <c r="B1261" s="63">
        <v>1229.0517632425999</v>
      </c>
      <c r="C1261" s="64">
        <v>0.820573786722123</v>
      </c>
      <c r="D1261" s="63">
        <v>265.22477520870001</v>
      </c>
      <c r="E1261" s="64">
        <v>0.83699134706482403</v>
      </c>
      <c r="F1261" s="63">
        <v>475.05834358480001</v>
      </c>
      <c r="G1261" s="64">
        <v>0.85361636982026801</v>
      </c>
      <c r="H1261" s="63">
        <v>290.58613154329998</v>
      </c>
      <c r="I1261" s="64">
        <v>0.78712446963841798</v>
      </c>
      <c r="J1261" s="63">
        <v>198.1825129058</v>
      </c>
      <c r="K1261" s="64">
        <v>0.77652223824793198</v>
      </c>
    </row>
    <row r="1262" spans="1:11" customFormat="1" x14ac:dyDescent="0.3">
      <c r="A1262" s="65" t="s">
        <v>1</v>
      </c>
    </row>
    <row r="1263" spans="1:11" customFormat="1" x14ac:dyDescent="0.3">
      <c r="A1263" s="65" t="s">
        <v>1</v>
      </c>
    </row>
    <row r="1264" spans="1:11" customFormat="1" x14ac:dyDescent="0.3">
      <c r="A1264" s="53" t="s">
        <v>315</v>
      </c>
    </row>
    <row r="1265" spans="1:11" customFormat="1" x14ac:dyDescent="0.3">
      <c r="A1265" s="54" t="s">
        <v>1</v>
      </c>
    </row>
    <row r="1266" spans="1:11" customFormat="1" x14ac:dyDescent="0.3">
      <c r="A1266" s="114" t="s">
        <v>1</v>
      </c>
      <c r="B1266" s="113" t="s">
        <v>504</v>
      </c>
      <c r="C1266" s="113" t="s">
        <v>1</v>
      </c>
      <c r="D1266" s="113" t="s">
        <v>389</v>
      </c>
      <c r="E1266" s="113" t="s">
        <v>1</v>
      </c>
      <c r="F1266" s="113" t="s">
        <v>390</v>
      </c>
      <c r="G1266" s="113" t="s">
        <v>1</v>
      </c>
      <c r="H1266" s="113" t="s">
        <v>391</v>
      </c>
      <c r="I1266" s="113" t="s">
        <v>1</v>
      </c>
      <c r="J1266" s="113" t="s">
        <v>392</v>
      </c>
      <c r="K1266" s="113" t="s">
        <v>1</v>
      </c>
    </row>
    <row r="1267" spans="1:11" customFormat="1" x14ac:dyDescent="0.3">
      <c r="A1267" s="115" t="s">
        <v>1</v>
      </c>
      <c r="B1267" s="55" t="s">
        <v>14</v>
      </c>
      <c r="C1267" s="55" t="s">
        <v>15</v>
      </c>
      <c r="D1267" s="55" t="s">
        <v>14</v>
      </c>
      <c r="E1267" s="55" t="s">
        <v>15</v>
      </c>
      <c r="F1267" s="55" t="s">
        <v>14</v>
      </c>
      <c r="G1267" s="55" t="s">
        <v>15</v>
      </c>
      <c r="H1267" s="55" t="s">
        <v>14</v>
      </c>
      <c r="I1267" s="55" t="s">
        <v>15</v>
      </c>
      <c r="J1267" s="55" t="s">
        <v>14</v>
      </c>
      <c r="K1267" s="55" t="s">
        <v>15</v>
      </c>
    </row>
    <row r="1268" spans="1:11" customFormat="1" x14ac:dyDescent="0.3">
      <c r="A1268" s="56" t="s">
        <v>16</v>
      </c>
      <c r="B1268" s="57">
        <v>1497.7955463971</v>
      </c>
      <c r="C1268" s="57">
        <v>1497.7955463971</v>
      </c>
      <c r="D1268" s="57">
        <v>316.87875405019997</v>
      </c>
      <c r="E1268" s="57">
        <v>316.87875405019997</v>
      </c>
      <c r="F1268" s="57">
        <v>556.52440649050004</v>
      </c>
      <c r="G1268" s="57">
        <v>556.52440649050004</v>
      </c>
      <c r="H1268" s="57">
        <v>369.17430819650002</v>
      </c>
      <c r="I1268" s="57">
        <v>369.17430819650002</v>
      </c>
      <c r="J1268" s="57">
        <v>255.21807765989999</v>
      </c>
      <c r="K1268" s="57">
        <v>255.21807765989999</v>
      </c>
    </row>
    <row r="1269" spans="1:11" customFormat="1" x14ac:dyDescent="0.3">
      <c r="A1269" s="58" t="s">
        <v>316</v>
      </c>
      <c r="B1269" s="59">
        <v>31.4784574912</v>
      </c>
      <c r="C1269" s="60">
        <v>2.1016524963584301E-2</v>
      </c>
      <c r="D1269" s="59">
        <v>9.1373867052000097</v>
      </c>
      <c r="E1269" s="60">
        <v>2.8835592757198401E-2</v>
      </c>
      <c r="F1269" s="59">
        <v>13.3452454902</v>
      </c>
      <c r="G1269" s="60">
        <v>2.3979623057965201E-2</v>
      </c>
      <c r="H1269" s="59">
        <v>4.0033802627000101</v>
      </c>
      <c r="I1269" s="60">
        <v>1.0844146447398799E-2</v>
      </c>
      <c r="J1269" s="59">
        <v>4.9924450331000099</v>
      </c>
      <c r="K1269" s="60">
        <v>1.9561486705314299E-2</v>
      </c>
    </row>
    <row r="1270" spans="1:11" customFormat="1" x14ac:dyDescent="0.3">
      <c r="A1270" s="58" t="s">
        <v>317</v>
      </c>
      <c r="B1270" s="63">
        <v>1.4427170945000001</v>
      </c>
      <c r="C1270" s="64">
        <v>9.6322698913774401E-4</v>
      </c>
      <c r="D1270" s="63">
        <v>0</v>
      </c>
      <c r="E1270" s="64">
        <v>0</v>
      </c>
      <c r="F1270" s="63">
        <v>0</v>
      </c>
      <c r="G1270" s="64">
        <v>0</v>
      </c>
      <c r="H1270" s="63">
        <v>0</v>
      </c>
      <c r="I1270" s="64">
        <v>0</v>
      </c>
      <c r="J1270" s="63">
        <v>1.4427170945000001</v>
      </c>
      <c r="K1270" s="64">
        <v>5.6528797165479204E-3</v>
      </c>
    </row>
    <row r="1271" spans="1:11" customFormat="1" x14ac:dyDescent="0.3">
      <c r="A1271" s="58" t="s">
        <v>237</v>
      </c>
      <c r="B1271" s="59">
        <v>1.5500735270999999</v>
      </c>
      <c r="C1271" s="60">
        <v>1.0349032822461301E-3</v>
      </c>
      <c r="D1271" s="59">
        <v>0</v>
      </c>
      <c r="E1271" s="60">
        <v>0</v>
      </c>
      <c r="F1271" s="59">
        <v>0.74852806199999999</v>
      </c>
      <c r="G1271" s="60">
        <v>1.3450049149152201E-3</v>
      </c>
      <c r="H1271" s="59">
        <v>0.80154546509999902</v>
      </c>
      <c r="I1271" s="60">
        <v>2.1711843086149002E-3</v>
      </c>
      <c r="J1271" s="59">
        <v>0</v>
      </c>
      <c r="K1271" s="60">
        <v>0</v>
      </c>
    </row>
    <row r="1272" spans="1:11" customFormat="1" x14ac:dyDescent="0.3">
      <c r="A1272" s="58" t="s">
        <v>238</v>
      </c>
      <c r="B1272" s="63">
        <v>7.1176092002000102</v>
      </c>
      <c r="C1272" s="64">
        <v>4.7520565923174097E-3</v>
      </c>
      <c r="D1272" s="63">
        <v>4.3592449316000099</v>
      </c>
      <c r="E1272" s="61">
        <v>1.3756822998961299E-2</v>
      </c>
      <c r="F1272" s="63">
        <v>0.68895919000000105</v>
      </c>
      <c r="G1272" s="64">
        <v>1.2379676110606699E-3</v>
      </c>
      <c r="H1272" s="63">
        <v>1.0653112413000001</v>
      </c>
      <c r="I1272" s="64">
        <v>2.8856592066340901E-3</v>
      </c>
      <c r="J1272" s="63">
        <v>1.0040938372999999</v>
      </c>
      <c r="K1272" s="64">
        <v>3.9342582880748803E-3</v>
      </c>
    </row>
    <row r="1273" spans="1:11" customFormat="1" x14ac:dyDescent="0.3">
      <c r="A1273" s="58" t="s">
        <v>239</v>
      </c>
      <c r="B1273" s="59">
        <v>10.390769432400001</v>
      </c>
      <c r="C1273" s="60">
        <v>6.9373750358616504E-3</v>
      </c>
      <c r="D1273" s="59">
        <v>1.1193656596999999</v>
      </c>
      <c r="E1273" s="60">
        <v>3.5324730528404902E-3</v>
      </c>
      <c r="F1273" s="59">
        <v>1.0439138795</v>
      </c>
      <c r="G1273" s="60">
        <v>1.8757737618068299E-3</v>
      </c>
      <c r="H1273" s="59">
        <v>8.22748989319998</v>
      </c>
      <c r="I1273" s="61">
        <v>2.22861930273348E-2</v>
      </c>
      <c r="J1273" s="59">
        <v>0</v>
      </c>
      <c r="K1273" s="60">
        <v>0</v>
      </c>
    </row>
    <row r="1274" spans="1:11" customFormat="1" x14ac:dyDescent="0.3">
      <c r="A1274" s="58" t="s">
        <v>318</v>
      </c>
      <c r="B1274" s="63">
        <v>53.117091999700001</v>
      </c>
      <c r="C1274" s="64">
        <v>3.5463513112635098E-2</v>
      </c>
      <c r="D1274" s="63">
        <v>12.7192344454</v>
      </c>
      <c r="E1274" s="64">
        <v>4.0139120350697298E-2</v>
      </c>
      <c r="F1274" s="63">
        <v>19.411784191400098</v>
      </c>
      <c r="G1274" s="64">
        <v>3.4880382540296302E-2</v>
      </c>
      <c r="H1274" s="63">
        <v>14.0626241599</v>
      </c>
      <c r="I1274" s="64">
        <v>3.8092098631129299E-2</v>
      </c>
      <c r="J1274" s="63">
        <v>6.9234492030000103</v>
      </c>
      <c r="K1274" s="64">
        <v>2.7127581503948499E-2</v>
      </c>
    </row>
    <row r="1275" spans="1:11" customFormat="1" x14ac:dyDescent="0.3">
      <c r="A1275" s="58" t="s">
        <v>319</v>
      </c>
      <c r="B1275" s="59">
        <v>70.886929045499897</v>
      </c>
      <c r="C1275" s="60">
        <v>4.7327506892390098E-2</v>
      </c>
      <c r="D1275" s="59">
        <v>10.4290725577</v>
      </c>
      <c r="E1275" s="60">
        <v>3.2911870626857603E-2</v>
      </c>
      <c r="F1275" s="59">
        <v>19.2920551335</v>
      </c>
      <c r="G1275" s="60">
        <v>3.4665245420515703E-2</v>
      </c>
      <c r="H1275" s="59">
        <v>22.791547273999999</v>
      </c>
      <c r="I1275" s="60">
        <v>6.1736547663194301E-2</v>
      </c>
      <c r="J1275" s="59">
        <v>18.374254080299998</v>
      </c>
      <c r="K1275" s="60">
        <v>7.1994328335884095E-2</v>
      </c>
    </row>
    <row r="1276" spans="1:11" customFormat="1" x14ac:dyDescent="0.3">
      <c r="A1276" s="58" t="s">
        <v>320</v>
      </c>
      <c r="B1276" s="63">
        <v>235.3799374303</v>
      </c>
      <c r="C1276" s="64">
        <v>0.15715091288427099</v>
      </c>
      <c r="D1276" s="63">
        <v>51.513358121600099</v>
      </c>
      <c r="E1276" s="64">
        <v>0.16256488471751299</v>
      </c>
      <c r="F1276" s="63">
        <v>74.522838883999896</v>
      </c>
      <c r="G1276" s="64">
        <v>0.13390758431233701</v>
      </c>
      <c r="H1276" s="63">
        <v>57.599254394999903</v>
      </c>
      <c r="I1276" s="64">
        <v>0.156021838779587</v>
      </c>
      <c r="J1276" s="63">
        <v>51.744486029700099</v>
      </c>
      <c r="K1276" s="64">
        <v>0.20274616321910399</v>
      </c>
    </row>
    <row r="1277" spans="1:11" customFormat="1" x14ac:dyDescent="0.3">
      <c r="A1277" s="58" t="s">
        <v>321</v>
      </c>
      <c r="B1277" s="59">
        <v>574.01245153640002</v>
      </c>
      <c r="C1277" s="60">
        <v>0.38323818822747102</v>
      </c>
      <c r="D1277" s="59">
        <v>121.9015507193</v>
      </c>
      <c r="E1277" s="60">
        <v>0.384694616351554</v>
      </c>
      <c r="F1277" s="59">
        <v>219.0687270171</v>
      </c>
      <c r="G1277" s="60">
        <v>0.39363723218999502</v>
      </c>
      <c r="H1277" s="59">
        <v>141.70338945590001</v>
      </c>
      <c r="I1277" s="60">
        <v>0.383838707921342</v>
      </c>
      <c r="J1277" s="59">
        <v>91.338784344100105</v>
      </c>
      <c r="K1277" s="60">
        <v>0.35788524536187799</v>
      </c>
    </row>
    <row r="1278" spans="1:11" customFormat="1" x14ac:dyDescent="0.3">
      <c r="A1278" s="58" t="s">
        <v>322</v>
      </c>
      <c r="B1278" s="63">
        <v>258.31078095599997</v>
      </c>
      <c r="C1278" s="64">
        <v>0.17246064162586</v>
      </c>
      <c r="D1278" s="63">
        <v>58.105780824900002</v>
      </c>
      <c r="E1278" s="64">
        <v>0.18336912804098801</v>
      </c>
      <c r="F1278" s="63">
        <v>98.387697500900003</v>
      </c>
      <c r="G1278" s="64">
        <v>0.17678954661008101</v>
      </c>
      <c r="H1278" s="63">
        <v>54.205756955799998</v>
      </c>
      <c r="I1278" s="64">
        <v>0.146829710931423</v>
      </c>
      <c r="J1278" s="63">
        <v>47.611545674399999</v>
      </c>
      <c r="K1278" s="64">
        <v>0.18655240299179199</v>
      </c>
    </row>
    <row r="1279" spans="1:11" customFormat="1" x14ac:dyDescent="0.3">
      <c r="A1279" s="58" t="s">
        <v>323</v>
      </c>
      <c r="B1279" s="59">
        <v>254.1087286838</v>
      </c>
      <c r="C1279" s="60">
        <v>0.16965515039422499</v>
      </c>
      <c r="D1279" s="59">
        <v>47.593760084800103</v>
      </c>
      <c r="E1279" s="60">
        <v>0.15019549110339001</v>
      </c>
      <c r="F1279" s="59">
        <v>110.0146571419</v>
      </c>
      <c r="G1279" s="60">
        <v>0.197681639581027</v>
      </c>
      <c r="H1279" s="59">
        <v>64.714009093599998</v>
      </c>
      <c r="I1279" s="60">
        <v>0.175293913083342</v>
      </c>
      <c r="J1279" s="59">
        <v>31.786302363499999</v>
      </c>
      <c r="K1279" s="60">
        <v>0.124545653877458</v>
      </c>
    </row>
    <row r="1280" spans="1:11" customFormat="1" x14ac:dyDescent="0.3">
      <c r="A1280" s="58" t="s">
        <v>312</v>
      </c>
      <c r="B1280" s="79">
        <v>7.9209804849762104</v>
      </c>
      <c r="C1280" s="79">
        <v>7.9209804849762104</v>
      </c>
      <c r="D1280" s="79">
        <v>7.8213553739606896</v>
      </c>
      <c r="E1280" s="79">
        <v>7.8213553739606896</v>
      </c>
      <c r="F1280" s="79">
        <v>8.0506736559421306</v>
      </c>
      <c r="G1280" s="79">
        <v>8.0506736559421306</v>
      </c>
      <c r="H1280" s="79">
        <v>7.9002929615253503</v>
      </c>
      <c r="I1280" s="79">
        <v>7.9002929615253503</v>
      </c>
      <c r="J1280" s="79">
        <v>7.7917928032452703</v>
      </c>
      <c r="K1280" s="79">
        <v>7.7917928032452703</v>
      </c>
    </row>
    <row r="1281" spans="1:11" customFormat="1" x14ac:dyDescent="0.3">
      <c r="A1281" s="65" t="s">
        <v>1</v>
      </c>
    </row>
    <row r="1282" spans="1:11" customFormat="1" x14ac:dyDescent="0.3">
      <c r="A1282" s="65" t="s">
        <v>1</v>
      </c>
    </row>
    <row r="1283" spans="1:11" customFormat="1" x14ac:dyDescent="0.3">
      <c r="A1283" s="53" t="s">
        <v>324</v>
      </c>
    </row>
    <row r="1284" spans="1:11" customFormat="1" x14ac:dyDescent="0.3">
      <c r="A1284" s="54" t="s">
        <v>1</v>
      </c>
    </row>
    <row r="1285" spans="1:11" customFormat="1" x14ac:dyDescent="0.3">
      <c r="A1285" s="114" t="s">
        <v>1</v>
      </c>
      <c r="B1285" s="113" t="s">
        <v>504</v>
      </c>
      <c r="C1285" s="113" t="s">
        <v>1</v>
      </c>
      <c r="D1285" s="113" t="s">
        <v>389</v>
      </c>
      <c r="E1285" s="113" t="s">
        <v>1</v>
      </c>
      <c r="F1285" s="113" t="s">
        <v>390</v>
      </c>
      <c r="G1285" s="113" t="s">
        <v>1</v>
      </c>
      <c r="H1285" s="113" t="s">
        <v>391</v>
      </c>
      <c r="I1285" s="113" t="s">
        <v>1</v>
      </c>
      <c r="J1285" s="113" t="s">
        <v>392</v>
      </c>
      <c r="K1285" s="113" t="s">
        <v>1</v>
      </c>
    </row>
    <row r="1286" spans="1:11" customFormat="1" x14ac:dyDescent="0.3">
      <c r="A1286" s="115" t="s">
        <v>1</v>
      </c>
      <c r="B1286" s="55" t="s">
        <v>14</v>
      </c>
      <c r="C1286" s="55" t="s">
        <v>15</v>
      </c>
      <c r="D1286" s="55" t="s">
        <v>14</v>
      </c>
      <c r="E1286" s="55" t="s">
        <v>15</v>
      </c>
      <c r="F1286" s="55" t="s">
        <v>14</v>
      </c>
      <c r="G1286" s="55" t="s">
        <v>15</v>
      </c>
      <c r="H1286" s="55" t="s">
        <v>14</v>
      </c>
      <c r="I1286" s="55" t="s">
        <v>15</v>
      </c>
      <c r="J1286" s="55" t="s">
        <v>14</v>
      </c>
      <c r="K1286" s="55" t="s">
        <v>15</v>
      </c>
    </row>
    <row r="1287" spans="1:11" customFormat="1" x14ac:dyDescent="0.3">
      <c r="A1287" s="56" t="s">
        <v>16</v>
      </c>
      <c r="B1287" s="57">
        <v>1497.7955463971</v>
      </c>
      <c r="C1287" s="57">
        <v>1497.7955463971</v>
      </c>
      <c r="D1287" s="57">
        <v>316.87875405019997</v>
      </c>
      <c r="E1287" s="57">
        <v>316.87875405019997</v>
      </c>
      <c r="F1287" s="57">
        <v>556.52440649050004</v>
      </c>
      <c r="G1287" s="57">
        <v>556.52440649050004</v>
      </c>
      <c r="H1287" s="57">
        <v>369.17430819650002</v>
      </c>
      <c r="I1287" s="57">
        <v>369.17430819650002</v>
      </c>
      <c r="J1287" s="57">
        <v>255.21807765989999</v>
      </c>
      <c r="K1287" s="57">
        <v>255.21807765989999</v>
      </c>
    </row>
    <row r="1288" spans="1:11" customFormat="1" x14ac:dyDescent="0.3">
      <c r="A1288" s="58" t="s">
        <v>325</v>
      </c>
      <c r="B1288" s="59">
        <v>26.7045891512</v>
      </c>
      <c r="C1288" s="60">
        <v>1.78292619546353E-2</v>
      </c>
      <c r="D1288" s="59">
        <v>8.6073832102999894</v>
      </c>
      <c r="E1288" s="60">
        <v>2.7163017716664E-2</v>
      </c>
      <c r="F1288" s="59">
        <v>9.8032621764000005</v>
      </c>
      <c r="G1288" s="60">
        <v>1.76151522953331E-2</v>
      </c>
      <c r="H1288" s="59">
        <v>3.9771847464999999</v>
      </c>
      <c r="I1288" s="60">
        <v>1.0773189407273299E-2</v>
      </c>
      <c r="J1288" s="59">
        <v>4.3167590180000097</v>
      </c>
      <c r="K1288" s="60">
        <v>1.69140017728386E-2</v>
      </c>
    </row>
    <row r="1289" spans="1:11" customFormat="1" x14ac:dyDescent="0.3">
      <c r="A1289" s="58" t="s">
        <v>326</v>
      </c>
      <c r="B1289" s="63">
        <v>146.02789666710001</v>
      </c>
      <c r="C1289" s="64">
        <v>9.7495213561267099E-2</v>
      </c>
      <c r="D1289" s="63">
        <v>25.840582457099998</v>
      </c>
      <c r="E1289" s="64">
        <v>8.1547223115521095E-2</v>
      </c>
      <c r="F1289" s="63">
        <v>50.069963428699999</v>
      </c>
      <c r="G1289" s="64">
        <v>8.9969034322225597E-2</v>
      </c>
      <c r="H1289" s="63">
        <v>40.270921639899903</v>
      </c>
      <c r="I1289" s="64">
        <v>0.10908376001740901</v>
      </c>
      <c r="J1289" s="63">
        <v>29.846429141400002</v>
      </c>
      <c r="K1289" s="64">
        <v>0.11694480820113699</v>
      </c>
    </row>
    <row r="1290" spans="1:11" customFormat="1" x14ac:dyDescent="0.3">
      <c r="A1290" s="58" t="s">
        <v>327</v>
      </c>
      <c r="B1290" s="59">
        <v>386.946719309</v>
      </c>
      <c r="C1290" s="60">
        <v>0.25834415133613398</v>
      </c>
      <c r="D1290" s="59">
        <v>93.228903080299901</v>
      </c>
      <c r="E1290" s="60">
        <v>0.29421001530929602</v>
      </c>
      <c r="F1290" s="59">
        <v>130.1243442951</v>
      </c>
      <c r="G1290" s="60">
        <v>0.23381606049531101</v>
      </c>
      <c r="H1290" s="59">
        <v>95.114317130499899</v>
      </c>
      <c r="I1290" s="60">
        <v>0.25764067276283398</v>
      </c>
      <c r="J1290" s="59">
        <v>68.479154803100002</v>
      </c>
      <c r="K1290" s="60">
        <v>0.26831623931575199</v>
      </c>
    </row>
    <row r="1291" spans="1:11" customFormat="1" x14ac:dyDescent="0.3">
      <c r="A1291" s="58" t="s">
        <v>328</v>
      </c>
      <c r="B1291" s="63">
        <v>428.3460860747</v>
      </c>
      <c r="C1291" s="64">
        <v>0.28598435020391999</v>
      </c>
      <c r="D1291" s="63">
        <v>80.444653961900102</v>
      </c>
      <c r="E1291" s="64">
        <v>0.25386572287883902</v>
      </c>
      <c r="F1291" s="63">
        <v>151.2463062791</v>
      </c>
      <c r="G1291" s="64">
        <v>0.271769404028252</v>
      </c>
      <c r="H1291" s="63">
        <v>117.5581517403</v>
      </c>
      <c r="I1291" s="64">
        <v>0.318435354601457</v>
      </c>
      <c r="J1291" s="63">
        <v>79.096974093400206</v>
      </c>
      <c r="K1291" s="64">
        <v>0.30991916724176399</v>
      </c>
    </row>
    <row r="1292" spans="1:11" customFormat="1" x14ac:dyDescent="0.3">
      <c r="A1292" s="58" t="s">
        <v>329</v>
      </c>
      <c r="B1292" s="59">
        <v>509.77025519509999</v>
      </c>
      <c r="C1292" s="60">
        <v>0.34034702294404401</v>
      </c>
      <c r="D1292" s="59">
        <v>108.7572313406</v>
      </c>
      <c r="E1292" s="60">
        <v>0.34321402097967901</v>
      </c>
      <c r="F1292" s="59">
        <v>215.28053031120101</v>
      </c>
      <c r="G1292" s="60">
        <v>0.38683034885887801</v>
      </c>
      <c r="H1292" s="59">
        <v>112.25373293929999</v>
      </c>
      <c r="I1292" s="60">
        <v>0.30406702321102702</v>
      </c>
      <c r="J1292" s="59">
        <v>73.478760604000101</v>
      </c>
      <c r="K1292" s="60">
        <v>0.28790578346850798</v>
      </c>
    </row>
    <row r="1293" spans="1:11" customFormat="1" x14ac:dyDescent="0.3">
      <c r="A1293" s="58" t="s">
        <v>330</v>
      </c>
      <c r="B1293" s="63">
        <v>172.73248581830001</v>
      </c>
      <c r="C1293" s="64">
        <v>0.115324475515902</v>
      </c>
      <c r="D1293" s="63">
        <v>34.447965667400098</v>
      </c>
      <c r="E1293" s="64">
        <v>0.108710240832185</v>
      </c>
      <c r="F1293" s="63">
        <v>59.873225605099996</v>
      </c>
      <c r="G1293" s="64">
        <v>0.107584186617559</v>
      </c>
      <c r="H1293" s="63">
        <v>44.248106386400103</v>
      </c>
      <c r="I1293" s="64">
        <v>0.119856949424682</v>
      </c>
      <c r="J1293" s="63">
        <v>34.163188159400001</v>
      </c>
      <c r="K1293" s="64">
        <v>0.13385880997397601</v>
      </c>
    </row>
    <row r="1294" spans="1:11" customFormat="1" x14ac:dyDescent="0.3">
      <c r="A1294" s="58" t="s">
        <v>331</v>
      </c>
      <c r="B1294" s="59">
        <v>938.11634126980096</v>
      </c>
      <c r="C1294" s="60">
        <v>0.62633137314796405</v>
      </c>
      <c r="D1294" s="59">
        <v>189.20188530249999</v>
      </c>
      <c r="E1294" s="60">
        <v>0.59707974385851903</v>
      </c>
      <c r="F1294" s="59">
        <v>366.52683659029998</v>
      </c>
      <c r="G1294" s="60">
        <v>0.65859975288713002</v>
      </c>
      <c r="H1294" s="59">
        <v>229.81188467960001</v>
      </c>
      <c r="I1294" s="60">
        <v>0.62250237781248396</v>
      </c>
      <c r="J1294" s="59">
        <v>152.57573469740001</v>
      </c>
      <c r="K1294" s="60">
        <v>0.59782495071027197</v>
      </c>
    </row>
    <row r="1295" spans="1:11" customFormat="1" x14ac:dyDescent="0.3">
      <c r="A1295" s="65" t="s">
        <v>1</v>
      </c>
    </row>
    <row r="1296" spans="1:11" customFormat="1" x14ac:dyDescent="0.3">
      <c r="A1296" s="65" t="s">
        <v>1</v>
      </c>
    </row>
    <row r="1297" spans="1:11" customFormat="1" x14ac:dyDescent="0.3">
      <c r="A1297" s="53" t="s">
        <v>462</v>
      </c>
    </row>
    <row r="1298" spans="1:11" customFormat="1" x14ac:dyDescent="0.3">
      <c r="A1298" s="54" t="s">
        <v>1</v>
      </c>
    </row>
    <row r="1299" spans="1:11" customFormat="1" x14ac:dyDescent="0.3">
      <c r="A1299" s="114" t="s">
        <v>1</v>
      </c>
      <c r="B1299" s="113" t="s">
        <v>504</v>
      </c>
      <c r="C1299" s="113" t="s">
        <v>1</v>
      </c>
      <c r="D1299" s="113" t="s">
        <v>389</v>
      </c>
      <c r="E1299" s="113" t="s">
        <v>1</v>
      </c>
      <c r="F1299" s="113" t="s">
        <v>390</v>
      </c>
      <c r="G1299" s="113" t="s">
        <v>1</v>
      </c>
      <c r="H1299" s="113" t="s">
        <v>391</v>
      </c>
      <c r="I1299" s="113" t="s">
        <v>1</v>
      </c>
      <c r="J1299" s="113" t="s">
        <v>392</v>
      </c>
      <c r="K1299" s="113" t="s">
        <v>1</v>
      </c>
    </row>
    <row r="1300" spans="1:11" customFormat="1" x14ac:dyDescent="0.3">
      <c r="A1300" s="115" t="s">
        <v>1</v>
      </c>
      <c r="B1300" s="55" t="s">
        <v>14</v>
      </c>
      <c r="C1300" s="55" t="s">
        <v>15</v>
      </c>
      <c r="D1300" s="55" t="s">
        <v>14</v>
      </c>
      <c r="E1300" s="55" t="s">
        <v>15</v>
      </c>
      <c r="F1300" s="55" t="s">
        <v>14</v>
      </c>
      <c r="G1300" s="55" t="s">
        <v>15</v>
      </c>
      <c r="H1300" s="55" t="s">
        <v>14</v>
      </c>
      <c r="I1300" s="55" t="s">
        <v>15</v>
      </c>
      <c r="J1300" s="55" t="s">
        <v>14</v>
      </c>
      <c r="K1300" s="55" t="s">
        <v>15</v>
      </c>
    </row>
    <row r="1301" spans="1:11" customFormat="1" x14ac:dyDescent="0.3">
      <c r="A1301" s="56" t="s">
        <v>16</v>
      </c>
      <c r="B1301" s="57">
        <v>1497.7955463971</v>
      </c>
      <c r="C1301" s="57">
        <v>1497.7955463971</v>
      </c>
      <c r="D1301" s="57">
        <v>316.87875405019997</v>
      </c>
      <c r="E1301" s="57">
        <v>316.87875405019997</v>
      </c>
      <c r="F1301" s="57">
        <v>556.52440649050004</v>
      </c>
      <c r="G1301" s="57">
        <v>556.52440649050004</v>
      </c>
      <c r="H1301" s="57">
        <v>369.17430819650002</v>
      </c>
      <c r="I1301" s="57">
        <v>369.17430819650002</v>
      </c>
      <c r="J1301" s="57">
        <v>255.21807765989999</v>
      </c>
      <c r="K1301" s="57">
        <v>255.21807765989999</v>
      </c>
    </row>
    <row r="1302" spans="1:11" customFormat="1" x14ac:dyDescent="0.3">
      <c r="A1302" s="58" t="s">
        <v>332</v>
      </c>
      <c r="B1302" s="59">
        <v>13.4781942578</v>
      </c>
      <c r="C1302" s="60">
        <v>8.9986876314470093E-3</v>
      </c>
      <c r="D1302" s="59">
        <v>1.1193656596999999</v>
      </c>
      <c r="E1302" s="60">
        <v>3.5324730528404902E-3</v>
      </c>
      <c r="F1302" s="59">
        <v>6.6019189187</v>
      </c>
      <c r="G1302" s="60">
        <v>1.18627661998373E-2</v>
      </c>
      <c r="H1302" s="59">
        <v>0.80154546509999902</v>
      </c>
      <c r="I1302" s="60">
        <v>2.1711843086149002E-3</v>
      </c>
      <c r="J1302" s="59">
        <v>4.9553642143000101</v>
      </c>
      <c r="K1302" s="60">
        <v>1.94161959831993E-2</v>
      </c>
    </row>
    <row r="1303" spans="1:11" customFormat="1" x14ac:dyDescent="0.3">
      <c r="A1303" s="58" t="s">
        <v>333</v>
      </c>
      <c r="B1303" s="63">
        <v>9.2779330259000101</v>
      </c>
      <c r="C1303" s="64">
        <v>6.1943921840452599E-3</v>
      </c>
      <c r="D1303" s="63">
        <v>2.4602817723000001</v>
      </c>
      <c r="E1303" s="64">
        <v>7.7641108495088403E-3</v>
      </c>
      <c r="F1303" s="63">
        <v>0.34447959500000003</v>
      </c>
      <c r="G1303" s="64">
        <v>6.1898380553033398E-4</v>
      </c>
      <c r="H1303" s="63">
        <v>5.26518862340001</v>
      </c>
      <c r="I1303" s="64">
        <v>1.4262066743272701E-2</v>
      </c>
      <c r="J1303" s="63">
        <v>1.2079830352000001</v>
      </c>
      <c r="K1303" s="64">
        <v>4.7331405607158499E-3</v>
      </c>
    </row>
    <row r="1304" spans="1:11" customFormat="1" x14ac:dyDescent="0.3">
      <c r="A1304" s="58" t="s">
        <v>334</v>
      </c>
      <c r="B1304" s="59">
        <v>79.523131407699694</v>
      </c>
      <c r="C1304" s="60">
        <v>5.3093448968379198E-2</v>
      </c>
      <c r="D1304" s="59">
        <v>16.252895914100002</v>
      </c>
      <c r="E1304" s="60">
        <v>5.1290582616735497E-2</v>
      </c>
      <c r="F1304" s="59">
        <v>29.753978154999999</v>
      </c>
      <c r="G1304" s="60">
        <v>5.3463923249353298E-2</v>
      </c>
      <c r="H1304" s="59">
        <v>18.687857281799999</v>
      </c>
      <c r="I1304" s="60">
        <v>5.0620687482545598E-2</v>
      </c>
      <c r="J1304" s="59">
        <v>14.8284000568</v>
      </c>
      <c r="K1304" s="60">
        <v>5.8100900189993997E-2</v>
      </c>
    </row>
    <row r="1305" spans="1:11" customFormat="1" x14ac:dyDescent="0.3">
      <c r="A1305" s="58" t="s">
        <v>335</v>
      </c>
      <c r="B1305" s="63">
        <v>726.55867661870002</v>
      </c>
      <c r="C1305" s="64">
        <v>0.48508534984391799</v>
      </c>
      <c r="D1305" s="63">
        <v>157.3542009933</v>
      </c>
      <c r="E1305" s="64">
        <v>0.496575421930534</v>
      </c>
      <c r="F1305" s="63">
        <v>240.2160474616</v>
      </c>
      <c r="G1305" s="62">
        <v>0.43163614148825402</v>
      </c>
      <c r="H1305" s="63">
        <v>185.6029282264</v>
      </c>
      <c r="I1305" s="64">
        <v>0.50275147567313805</v>
      </c>
      <c r="J1305" s="63">
        <v>143.3854999374</v>
      </c>
      <c r="K1305" s="61">
        <v>0.56181560981927603</v>
      </c>
    </row>
    <row r="1306" spans="1:11" customFormat="1" x14ac:dyDescent="0.3">
      <c r="A1306" s="58" t="s">
        <v>336</v>
      </c>
      <c r="B1306" s="59">
        <v>651.53217823329999</v>
      </c>
      <c r="C1306" s="60">
        <v>0.434994068316293</v>
      </c>
      <c r="D1306" s="59">
        <v>134.56970702320001</v>
      </c>
      <c r="E1306" s="60">
        <v>0.424672545265946</v>
      </c>
      <c r="F1306" s="59">
        <v>274.21816778989898</v>
      </c>
      <c r="G1306" s="61">
        <v>0.49273340861930598</v>
      </c>
      <c r="H1306" s="59">
        <v>156.18986334869999</v>
      </c>
      <c r="I1306" s="60">
        <v>0.42307890847475998</v>
      </c>
      <c r="J1306" s="59">
        <v>86.554440071499798</v>
      </c>
      <c r="K1306" s="62">
        <v>0.33913914274850598</v>
      </c>
    </row>
    <row r="1307" spans="1:11" customFormat="1" x14ac:dyDescent="0.3">
      <c r="A1307" s="58" t="s">
        <v>337</v>
      </c>
      <c r="B1307" s="63">
        <v>17.425432853699999</v>
      </c>
      <c r="C1307" s="64">
        <v>1.1634053055917E-2</v>
      </c>
      <c r="D1307" s="63">
        <v>5.1223026876000004</v>
      </c>
      <c r="E1307" s="64">
        <v>1.6164866284435499E-2</v>
      </c>
      <c r="F1307" s="63">
        <v>5.3898145703000102</v>
      </c>
      <c r="G1307" s="64">
        <v>9.6847766377196696E-3</v>
      </c>
      <c r="H1307" s="63">
        <v>2.6269252510999999</v>
      </c>
      <c r="I1307" s="64">
        <v>7.1156773176690603E-3</v>
      </c>
      <c r="J1307" s="63">
        <v>4.2863903447</v>
      </c>
      <c r="K1307" s="64">
        <v>1.67950106983095E-2</v>
      </c>
    </row>
    <row r="1308" spans="1:11" customFormat="1" x14ac:dyDescent="0.3">
      <c r="A1308" s="58" t="s">
        <v>310</v>
      </c>
      <c r="B1308" s="59">
        <v>22.7561272837</v>
      </c>
      <c r="C1308" s="60">
        <v>1.51930798154923E-2</v>
      </c>
      <c r="D1308" s="59">
        <v>3.57964743200001</v>
      </c>
      <c r="E1308" s="60">
        <v>1.12965839023493E-2</v>
      </c>
      <c r="F1308" s="59">
        <v>6.9463985136999904</v>
      </c>
      <c r="G1308" s="60">
        <v>1.24817500053676E-2</v>
      </c>
      <c r="H1308" s="59">
        <v>6.0667340884999996</v>
      </c>
      <c r="I1308" s="60">
        <v>1.6433251051887601E-2</v>
      </c>
      <c r="J1308" s="59">
        <v>6.1633472494999904</v>
      </c>
      <c r="K1308" s="60">
        <v>2.4149336543915201E-2</v>
      </c>
    </row>
    <row r="1309" spans="1:11" customFormat="1" x14ac:dyDescent="0.3">
      <c r="A1309" s="58" t="s">
        <v>311</v>
      </c>
      <c r="B1309" s="63">
        <v>1378.0908548519999</v>
      </c>
      <c r="C1309" s="64">
        <v>0.92007941816021199</v>
      </c>
      <c r="D1309" s="63">
        <v>291.92390801649998</v>
      </c>
      <c r="E1309" s="64">
        <v>0.92124796719648006</v>
      </c>
      <c r="F1309" s="63">
        <v>514.43421525149995</v>
      </c>
      <c r="G1309" s="64">
        <v>0.92436955010755995</v>
      </c>
      <c r="H1309" s="63">
        <v>341.79279157510001</v>
      </c>
      <c r="I1309" s="64">
        <v>0.92583038414789798</v>
      </c>
      <c r="J1309" s="63">
        <v>229.93994000890001</v>
      </c>
      <c r="K1309" s="64">
        <v>0.90095475256778101</v>
      </c>
    </row>
    <row r="1310" spans="1:11" customFormat="1" x14ac:dyDescent="0.3">
      <c r="A1310" s="65" t="s">
        <v>1</v>
      </c>
    </row>
    <row r="1311" spans="1:11" customFormat="1" x14ac:dyDescent="0.3">
      <c r="A1311" s="65" t="s">
        <v>1</v>
      </c>
    </row>
    <row r="1312" spans="1:11" customFormat="1" x14ac:dyDescent="0.3">
      <c r="A1312" s="53" t="s">
        <v>463</v>
      </c>
    </row>
    <row r="1313" spans="1:11" customFormat="1" x14ac:dyDescent="0.3">
      <c r="A1313" s="54" t="s">
        <v>1</v>
      </c>
    </row>
    <row r="1314" spans="1:11" customFormat="1" x14ac:dyDescent="0.3">
      <c r="A1314" s="114" t="s">
        <v>1</v>
      </c>
      <c r="B1314" s="113" t="s">
        <v>504</v>
      </c>
      <c r="C1314" s="113" t="s">
        <v>1</v>
      </c>
      <c r="D1314" s="113" t="s">
        <v>389</v>
      </c>
      <c r="E1314" s="113" t="s">
        <v>1</v>
      </c>
      <c r="F1314" s="113" t="s">
        <v>390</v>
      </c>
      <c r="G1314" s="113" t="s">
        <v>1</v>
      </c>
      <c r="H1314" s="113" t="s">
        <v>391</v>
      </c>
      <c r="I1314" s="113" t="s">
        <v>1</v>
      </c>
      <c r="J1314" s="113" t="s">
        <v>392</v>
      </c>
      <c r="K1314" s="113" t="s">
        <v>1</v>
      </c>
    </row>
    <row r="1315" spans="1:11" customFormat="1" x14ac:dyDescent="0.3">
      <c r="A1315" s="115" t="s">
        <v>1</v>
      </c>
      <c r="B1315" s="55" t="s">
        <v>14</v>
      </c>
      <c r="C1315" s="55" t="s">
        <v>15</v>
      </c>
      <c r="D1315" s="55" t="s">
        <v>14</v>
      </c>
      <c r="E1315" s="55" t="s">
        <v>15</v>
      </c>
      <c r="F1315" s="55" t="s">
        <v>14</v>
      </c>
      <c r="G1315" s="55" t="s">
        <v>15</v>
      </c>
      <c r="H1315" s="55" t="s">
        <v>14</v>
      </c>
      <c r="I1315" s="55" t="s">
        <v>15</v>
      </c>
      <c r="J1315" s="55" t="s">
        <v>14</v>
      </c>
      <c r="K1315" s="55" t="s">
        <v>15</v>
      </c>
    </row>
    <row r="1316" spans="1:11" customFormat="1" x14ac:dyDescent="0.3">
      <c r="A1316" s="56" t="s">
        <v>16</v>
      </c>
      <c r="B1316" s="57">
        <v>1497.7955463971</v>
      </c>
      <c r="C1316" s="57">
        <v>1497.7955463971</v>
      </c>
      <c r="D1316" s="57">
        <v>316.87875405019997</v>
      </c>
      <c r="E1316" s="57">
        <v>316.87875405019997</v>
      </c>
      <c r="F1316" s="57">
        <v>556.52440649050004</v>
      </c>
      <c r="G1316" s="57">
        <v>556.52440649050004</v>
      </c>
      <c r="H1316" s="57">
        <v>369.17430819650002</v>
      </c>
      <c r="I1316" s="57">
        <v>369.17430819650002</v>
      </c>
      <c r="J1316" s="57">
        <v>255.21807765989999</v>
      </c>
      <c r="K1316" s="57">
        <v>255.21807765989999</v>
      </c>
    </row>
    <row r="1317" spans="1:11" customFormat="1" x14ac:dyDescent="0.3">
      <c r="A1317" s="58" t="s">
        <v>332</v>
      </c>
      <c r="B1317" s="59">
        <v>3.9300646933999999</v>
      </c>
      <c r="C1317" s="60">
        <v>2.62389930511788E-3</v>
      </c>
      <c r="D1317" s="59">
        <v>2.1370707163999998</v>
      </c>
      <c r="E1317" s="60">
        <v>6.7441274906724904E-3</v>
      </c>
      <c r="F1317" s="59">
        <v>1.3760256647</v>
      </c>
      <c r="G1317" s="60">
        <v>2.47253426561713E-3</v>
      </c>
      <c r="H1317" s="59">
        <v>0</v>
      </c>
      <c r="I1317" s="60">
        <v>0</v>
      </c>
      <c r="J1317" s="59">
        <v>0.41696831230000098</v>
      </c>
      <c r="K1317" s="60">
        <v>1.63377263916095E-3</v>
      </c>
    </row>
    <row r="1318" spans="1:11" customFormat="1" x14ac:dyDescent="0.3">
      <c r="A1318" s="58" t="s">
        <v>333</v>
      </c>
      <c r="B1318" s="63">
        <v>17.5277836325</v>
      </c>
      <c r="C1318" s="64">
        <v>1.1702387334948701E-2</v>
      </c>
      <c r="D1318" s="63">
        <v>2.8482948995999999</v>
      </c>
      <c r="E1318" s="64">
        <v>8.9885953639819403E-3</v>
      </c>
      <c r="F1318" s="63">
        <v>3.8132861297999998</v>
      </c>
      <c r="G1318" s="64">
        <v>6.8519656736116498E-3</v>
      </c>
      <c r="H1318" s="63">
        <v>8.9875441529999893</v>
      </c>
      <c r="I1318" s="64">
        <v>2.4344988135567101E-2</v>
      </c>
      <c r="J1318" s="63">
        <v>1.8786584501000001</v>
      </c>
      <c r="K1318" s="64">
        <v>7.36099287058918E-3</v>
      </c>
    </row>
    <row r="1319" spans="1:11" customFormat="1" x14ac:dyDescent="0.3">
      <c r="A1319" s="58" t="s">
        <v>334</v>
      </c>
      <c r="B1319" s="59">
        <v>76.087455443600106</v>
      </c>
      <c r="C1319" s="60">
        <v>5.0799627243268301E-2</v>
      </c>
      <c r="D1319" s="59">
        <v>16.5245102196</v>
      </c>
      <c r="E1319" s="60">
        <v>5.2147737923073798E-2</v>
      </c>
      <c r="F1319" s="59">
        <v>18.714058455500101</v>
      </c>
      <c r="G1319" s="60">
        <v>3.3626662617571003E-2</v>
      </c>
      <c r="H1319" s="59">
        <v>22.193004502600001</v>
      </c>
      <c r="I1319" s="60">
        <v>6.0115246402215397E-2</v>
      </c>
      <c r="J1319" s="59">
        <v>18.655882265900001</v>
      </c>
      <c r="K1319" s="60">
        <v>7.3097808889386606E-2</v>
      </c>
    </row>
    <row r="1320" spans="1:11" customFormat="1" x14ac:dyDescent="0.3">
      <c r="A1320" s="58" t="s">
        <v>335</v>
      </c>
      <c r="B1320" s="63">
        <v>664.03535741029998</v>
      </c>
      <c r="C1320" s="64">
        <v>0.44334178920989298</v>
      </c>
      <c r="D1320" s="63">
        <v>151.06402244949999</v>
      </c>
      <c r="E1320" s="64">
        <v>0.47672499502938698</v>
      </c>
      <c r="F1320" s="63">
        <v>227.302365623301</v>
      </c>
      <c r="G1320" s="64">
        <v>0.40843198065057401</v>
      </c>
      <c r="H1320" s="63">
        <v>180.32783691719999</v>
      </c>
      <c r="I1320" s="64">
        <v>0.488462585054042</v>
      </c>
      <c r="J1320" s="63">
        <v>105.3411324203</v>
      </c>
      <c r="K1320" s="64">
        <v>0.41274949402556099</v>
      </c>
    </row>
    <row r="1321" spans="1:11" customFormat="1" x14ac:dyDescent="0.3">
      <c r="A1321" s="58" t="s">
        <v>336</v>
      </c>
      <c r="B1321" s="59">
        <v>709.74258877270097</v>
      </c>
      <c r="C1321" s="60">
        <v>0.47385812468194599</v>
      </c>
      <c r="D1321" s="59">
        <v>141.08419433500001</v>
      </c>
      <c r="E1321" s="60">
        <v>0.44523084154972897</v>
      </c>
      <c r="F1321" s="59">
        <v>288.07925996519901</v>
      </c>
      <c r="G1321" s="60">
        <v>0.51763993924697305</v>
      </c>
      <c r="H1321" s="59">
        <v>153.50840938589999</v>
      </c>
      <c r="I1321" s="60">
        <v>0.41581552664329002</v>
      </c>
      <c r="J1321" s="59">
        <v>127.07072508660001</v>
      </c>
      <c r="K1321" s="60">
        <v>0.49789076953997202</v>
      </c>
    </row>
    <row r="1322" spans="1:11" customFormat="1" x14ac:dyDescent="0.3">
      <c r="A1322" s="58" t="s">
        <v>337</v>
      </c>
      <c r="B1322" s="63">
        <v>26.472296444600001</v>
      </c>
      <c r="C1322" s="64">
        <v>1.7674172224826201E-2</v>
      </c>
      <c r="D1322" s="63">
        <v>3.2206614300999901</v>
      </c>
      <c r="E1322" s="64">
        <v>1.0163702643156001E-2</v>
      </c>
      <c r="F1322" s="63">
        <v>17.239410652</v>
      </c>
      <c r="G1322" s="64">
        <v>3.0976917545653598E-2</v>
      </c>
      <c r="H1322" s="63">
        <v>4.1575132378000097</v>
      </c>
      <c r="I1322" s="64">
        <v>1.12616537648852E-2</v>
      </c>
      <c r="J1322" s="63">
        <v>1.8547111247000001</v>
      </c>
      <c r="K1322" s="64">
        <v>7.2671620353302801E-3</v>
      </c>
    </row>
    <row r="1323" spans="1:11" customFormat="1" x14ac:dyDescent="0.3">
      <c r="A1323" s="58" t="s">
        <v>310</v>
      </c>
      <c r="B1323" s="59">
        <v>21.457848325899999</v>
      </c>
      <c r="C1323" s="60">
        <v>1.4326286640066599E-2</v>
      </c>
      <c r="D1323" s="59">
        <v>4.9853656160000099</v>
      </c>
      <c r="E1323" s="60">
        <v>1.57327228546544E-2</v>
      </c>
      <c r="F1323" s="59">
        <v>5.1893117944999902</v>
      </c>
      <c r="G1323" s="60">
        <v>9.3244999392287798E-3</v>
      </c>
      <c r="H1323" s="59">
        <v>8.9875441529999893</v>
      </c>
      <c r="I1323" s="60">
        <v>2.4344988135567101E-2</v>
      </c>
      <c r="J1323" s="59">
        <v>2.2956267624</v>
      </c>
      <c r="K1323" s="60">
        <v>8.9947655097501397E-3</v>
      </c>
    </row>
    <row r="1324" spans="1:11" customFormat="1" x14ac:dyDescent="0.3">
      <c r="A1324" s="58" t="s">
        <v>311</v>
      </c>
      <c r="B1324" s="63">
        <v>1373.777946183</v>
      </c>
      <c r="C1324" s="64">
        <v>0.91719991389183897</v>
      </c>
      <c r="D1324" s="63">
        <v>292.14821678449999</v>
      </c>
      <c r="E1324" s="64">
        <v>0.92195583657911595</v>
      </c>
      <c r="F1324" s="63">
        <v>515.38162558850001</v>
      </c>
      <c r="G1324" s="64">
        <v>0.926071919897547</v>
      </c>
      <c r="H1324" s="63">
        <v>333.83624630309902</v>
      </c>
      <c r="I1324" s="64">
        <v>0.90427811169733197</v>
      </c>
      <c r="J1324" s="63">
        <v>232.41185750689999</v>
      </c>
      <c r="K1324" s="64">
        <v>0.91064026356553296</v>
      </c>
    </row>
    <row r="1325" spans="1:11" customFormat="1" x14ac:dyDescent="0.3">
      <c r="A1325" s="65" t="s">
        <v>1</v>
      </c>
    </row>
    <row r="1326" spans="1:11" customFormat="1" x14ac:dyDescent="0.3">
      <c r="A1326" s="65" t="s">
        <v>1</v>
      </c>
    </row>
    <row r="1327" spans="1:11" customFormat="1" x14ac:dyDescent="0.3">
      <c r="A1327" s="53" t="s">
        <v>464</v>
      </c>
    </row>
    <row r="1328" spans="1:11" customFormat="1" x14ac:dyDescent="0.3">
      <c r="A1328" s="54" t="s">
        <v>1</v>
      </c>
    </row>
    <row r="1329" spans="1:11" customFormat="1" x14ac:dyDescent="0.3">
      <c r="A1329" s="114" t="s">
        <v>1</v>
      </c>
      <c r="B1329" s="113" t="s">
        <v>504</v>
      </c>
      <c r="C1329" s="113" t="s">
        <v>1</v>
      </c>
      <c r="D1329" s="113" t="s">
        <v>389</v>
      </c>
      <c r="E1329" s="113" t="s">
        <v>1</v>
      </c>
      <c r="F1329" s="113" t="s">
        <v>390</v>
      </c>
      <c r="G1329" s="113" t="s">
        <v>1</v>
      </c>
      <c r="H1329" s="113" t="s">
        <v>391</v>
      </c>
      <c r="I1329" s="113" t="s">
        <v>1</v>
      </c>
      <c r="J1329" s="113" t="s">
        <v>392</v>
      </c>
      <c r="K1329" s="113" t="s">
        <v>1</v>
      </c>
    </row>
    <row r="1330" spans="1:11" customFormat="1" x14ac:dyDescent="0.3">
      <c r="A1330" s="115" t="s">
        <v>1</v>
      </c>
      <c r="B1330" s="55" t="s">
        <v>14</v>
      </c>
      <c r="C1330" s="55" t="s">
        <v>15</v>
      </c>
      <c r="D1330" s="55" t="s">
        <v>14</v>
      </c>
      <c r="E1330" s="55" t="s">
        <v>15</v>
      </c>
      <c r="F1330" s="55" t="s">
        <v>14</v>
      </c>
      <c r="G1330" s="55" t="s">
        <v>15</v>
      </c>
      <c r="H1330" s="55" t="s">
        <v>14</v>
      </c>
      <c r="I1330" s="55" t="s">
        <v>15</v>
      </c>
      <c r="J1330" s="55" t="s">
        <v>14</v>
      </c>
      <c r="K1330" s="55" t="s">
        <v>15</v>
      </c>
    </row>
    <row r="1331" spans="1:11" customFormat="1" x14ac:dyDescent="0.3">
      <c r="A1331" s="56" t="s">
        <v>16</v>
      </c>
      <c r="B1331" s="57">
        <v>1497.7955463971</v>
      </c>
      <c r="C1331" s="57">
        <v>1497.7955463971</v>
      </c>
      <c r="D1331" s="57">
        <v>316.87875405019997</v>
      </c>
      <c r="E1331" s="57">
        <v>316.87875405019997</v>
      </c>
      <c r="F1331" s="57">
        <v>556.52440649050004</v>
      </c>
      <c r="G1331" s="57">
        <v>556.52440649050004</v>
      </c>
      <c r="H1331" s="57">
        <v>369.17430819650002</v>
      </c>
      <c r="I1331" s="57">
        <v>369.17430819650002</v>
      </c>
      <c r="J1331" s="57">
        <v>255.21807765989999</v>
      </c>
      <c r="K1331" s="57">
        <v>255.21807765989999</v>
      </c>
    </row>
    <row r="1332" spans="1:11" customFormat="1" x14ac:dyDescent="0.3">
      <c r="A1332" s="58" t="s">
        <v>332</v>
      </c>
      <c r="B1332" s="59">
        <v>8.3706771750999707</v>
      </c>
      <c r="C1332" s="60">
        <v>5.5886647514978901E-3</v>
      </c>
      <c r="D1332" s="59">
        <v>2.2387313193999998</v>
      </c>
      <c r="E1332" s="60">
        <v>7.0649461056809804E-3</v>
      </c>
      <c r="F1332" s="59">
        <v>1.1765816414000001</v>
      </c>
      <c r="G1332" s="60">
        <v>2.1141600039064701E-3</v>
      </c>
      <c r="H1332" s="59">
        <v>0</v>
      </c>
      <c r="I1332" s="60">
        <v>0</v>
      </c>
      <c r="J1332" s="59">
        <v>4.9553642143000101</v>
      </c>
      <c r="K1332" s="61">
        <v>1.94161959831993E-2</v>
      </c>
    </row>
    <row r="1333" spans="1:11" customFormat="1" x14ac:dyDescent="0.3">
      <c r="A1333" s="58" t="s">
        <v>333</v>
      </c>
      <c r="B1333" s="63">
        <v>20.249253389</v>
      </c>
      <c r="C1333" s="64">
        <v>1.35193708097937E-2</v>
      </c>
      <c r="D1333" s="63">
        <v>3.0176883334000002</v>
      </c>
      <c r="E1333" s="64">
        <v>9.5231639699073604E-3</v>
      </c>
      <c r="F1333" s="63">
        <v>3.63673295950001</v>
      </c>
      <c r="G1333" s="64">
        <v>6.5347232162442101E-3</v>
      </c>
      <c r="H1333" s="63">
        <v>7.9012113625999998</v>
      </c>
      <c r="I1333" s="64">
        <v>2.1402386859473502E-2</v>
      </c>
      <c r="J1333" s="63">
        <v>5.6936207335000004</v>
      </c>
      <c r="K1333" s="64">
        <v>2.2308845774973801E-2</v>
      </c>
    </row>
    <row r="1334" spans="1:11" customFormat="1" x14ac:dyDescent="0.3">
      <c r="A1334" s="58" t="s">
        <v>334</v>
      </c>
      <c r="B1334" s="59">
        <v>86.614568642499705</v>
      </c>
      <c r="C1334" s="60">
        <v>5.7828031903852703E-2</v>
      </c>
      <c r="D1334" s="59">
        <v>14.122064958899999</v>
      </c>
      <c r="E1334" s="60">
        <v>4.4566146446860799E-2</v>
      </c>
      <c r="F1334" s="59">
        <v>32.611771755500001</v>
      </c>
      <c r="G1334" s="60">
        <v>5.8598996513294303E-2</v>
      </c>
      <c r="H1334" s="59">
        <v>20.9570246605</v>
      </c>
      <c r="I1334" s="60">
        <v>5.6767289042620003E-2</v>
      </c>
      <c r="J1334" s="59">
        <v>18.923707267600001</v>
      </c>
      <c r="K1334" s="60">
        <v>7.4147205562834301E-2</v>
      </c>
    </row>
    <row r="1335" spans="1:11" customFormat="1" x14ac:dyDescent="0.3">
      <c r="A1335" s="58" t="s">
        <v>335</v>
      </c>
      <c r="B1335" s="63">
        <v>733.59922082789899</v>
      </c>
      <c r="C1335" s="64">
        <v>0.48978595415946402</v>
      </c>
      <c r="D1335" s="63">
        <v>139.7898183451</v>
      </c>
      <c r="E1335" s="64">
        <v>0.441146074195162</v>
      </c>
      <c r="F1335" s="63">
        <v>275.07962294139998</v>
      </c>
      <c r="G1335" s="64">
        <v>0.49428132842561301</v>
      </c>
      <c r="H1335" s="63">
        <v>201.49349121180001</v>
      </c>
      <c r="I1335" s="64">
        <v>0.54579499910527696</v>
      </c>
      <c r="J1335" s="63">
        <v>117.2362883296</v>
      </c>
      <c r="K1335" s="64">
        <v>0.45935730495481403</v>
      </c>
    </row>
    <row r="1336" spans="1:11" customFormat="1" x14ac:dyDescent="0.3">
      <c r="A1336" s="58" t="s">
        <v>336</v>
      </c>
      <c r="B1336" s="59">
        <v>592.86885347329996</v>
      </c>
      <c r="C1336" s="60">
        <v>0.39582762473785399</v>
      </c>
      <c r="D1336" s="59">
        <v>138.7502969352</v>
      </c>
      <c r="E1336" s="60">
        <v>0.43786557212106197</v>
      </c>
      <c r="F1336" s="59">
        <v>222.68247034989901</v>
      </c>
      <c r="G1336" s="60">
        <v>0.40013064611875399</v>
      </c>
      <c r="H1336" s="59">
        <v>131.2220456741</v>
      </c>
      <c r="I1336" s="60">
        <v>0.35544739371260498</v>
      </c>
      <c r="J1336" s="59">
        <v>100.21404051410001</v>
      </c>
      <c r="K1336" s="60">
        <v>0.39266043155314301</v>
      </c>
    </row>
    <row r="1337" spans="1:11" customFormat="1" x14ac:dyDescent="0.3">
      <c r="A1337" s="58" t="s">
        <v>337</v>
      </c>
      <c r="B1337" s="63">
        <v>56.0929728893</v>
      </c>
      <c r="C1337" s="64">
        <v>3.7450353637537397E-2</v>
      </c>
      <c r="D1337" s="63">
        <v>18.960154158200002</v>
      </c>
      <c r="E1337" s="61">
        <v>5.9834097161327301E-2</v>
      </c>
      <c r="F1337" s="63">
        <v>21.3372268427999</v>
      </c>
      <c r="G1337" s="64">
        <v>3.83401457221881E-2</v>
      </c>
      <c r="H1337" s="63">
        <v>7.6005352874999996</v>
      </c>
      <c r="I1337" s="64">
        <v>2.0587931280024199E-2</v>
      </c>
      <c r="J1337" s="63">
        <v>8.1950566007999992</v>
      </c>
      <c r="K1337" s="64">
        <v>3.2110016171035601E-2</v>
      </c>
    </row>
    <row r="1338" spans="1:11" customFormat="1" x14ac:dyDescent="0.3">
      <c r="A1338" s="58" t="s">
        <v>310</v>
      </c>
      <c r="B1338" s="59">
        <v>28.619930564099999</v>
      </c>
      <c r="C1338" s="60">
        <v>1.9108035561291599E-2</v>
      </c>
      <c r="D1338" s="59">
        <v>5.2564196528</v>
      </c>
      <c r="E1338" s="60">
        <v>1.6588110075588299E-2</v>
      </c>
      <c r="F1338" s="59">
        <v>4.8133146009000001</v>
      </c>
      <c r="G1338" s="60">
        <v>8.6488832201506802E-3</v>
      </c>
      <c r="H1338" s="59">
        <v>7.9012113625999998</v>
      </c>
      <c r="I1338" s="60">
        <v>2.1402386859473502E-2</v>
      </c>
      <c r="J1338" s="59">
        <v>10.648984947800001</v>
      </c>
      <c r="K1338" s="61">
        <v>4.1725041758173098E-2</v>
      </c>
    </row>
    <row r="1339" spans="1:11" customFormat="1" x14ac:dyDescent="0.3">
      <c r="A1339" s="58" t="s">
        <v>311</v>
      </c>
      <c r="B1339" s="63">
        <v>1326.4680743012</v>
      </c>
      <c r="C1339" s="64">
        <v>0.88561357889731795</v>
      </c>
      <c r="D1339" s="63">
        <v>278.54011528029997</v>
      </c>
      <c r="E1339" s="64">
        <v>0.87901164631622397</v>
      </c>
      <c r="F1339" s="63">
        <v>497.76209329130103</v>
      </c>
      <c r="G1339" s="64">
        <v>0.89441197454436705</v>
      </c>
      <c r="H1339" s="63">
        <v>332.71553688589898</v>
      </c>
      <c r="I1339" s="64">
        <v>0.90124239281788199</v>
      </c>
      <c r="J1339" s="63">
        <v>217.45032884369999</v>
      </c>
      <c r="K1339" s="64">
        <v>0.85201773650795698</v>
      </c>
    </row>
    <row r="1340" spans="1:11" customFormat="1" x14ac:dyDescent="0.3">
      <c r="A1340" s="65" t="s">
        <v>1</v>
      </c>
    </row>
    <row r="1341" spans="1:11" customFormat="1" x14ac:dyDescent="0.3">
      <c r="A1341" s="65" t="s">
        <v>1</v>
      </c>
    </row>
    <row r="1342" spans="1:11" customFormat="1" x14ac:dyDescent="0.3">
      <c r="A1342" s="53" t="s">
        <v>465</v>
      </c>
    </row>
    <row r="1343" spans="1:11" customFormat="1" x14ac:dyDescent="0.3">
      <c r="A1343" s="54" t="s">
        <v>1</v>
      </c>
    </row>
    <row r="1344" spans="1:11" customFormat="1" x14ac:dyDescent="0.3">
      <c r="A1344" s="114" t="s">
        <v>1</v>
      </c>
      <c r="B1344" s="113" t="s">
        <v>504</v>
      </c>
      <c r="C1344" s="113" t="s">
        <v>1</v>
      </c>
      <c r="D1344" s="113" t="s">
        <v>389</v>
      </c>
      <c r="E1344" s="113" t="s">
        <v>1</v>
      </c>
      <c r="F1344" s="113" t="s">
        <v>390</v>
      </c>
      <c r="G1344" s="113" t="s">
        <v>1</v>
      </c>
      <c r="H1344" s="113" t="s">
        <v>391</v>
      </c>
      <c r="I1344" s="113" t="s">
        <v>1</v>
      </c>
      <c r="J1344" s="113" t="s">
        <v>392</v>
      </c>
      <c r="K1344" s="113" t="s">
        <v>1</v>
      </c>
    </row>
    <row r="1345" spans="1:11" customFormat="1" x14ac:dyDescent="0.3">
      <c r="A1345" s="115" t="s">
        <v>1</v>
      </c>
      <c r="B1345" s="55" t="s">
        <v>14</v>
      </c>
      <c r="C1345" s="55" t="s">
        <v>15</v>
      </c>
      <c r="D1345" s="55" t="s">
        <v>14</v>
      </c>
      <c r="E1345" s="55" t="s">
        <v>15</v>
      </c>
      <c r="F1345" s="55" t="s">
        <v>14</v>
      </c>
      <c r="G1345" s="55" t="s">
        <v>15</v>
      </c>
      <c r="H1345" s="55" t="s">
        <v>14</v>
      </c>
      <c r="I1345" s="55" t="s">
        <v>15</v>
      </c>
      <c r="J1345" s="55" t="s">
        <v>14</v>
      </c>
      <c r="K1345" s="55" t="s">
        <v>15</v>
      </c>
    </row>
    <row r="1346" spans="1:11" customFormat="1" x14ac:dyDescent="0.3">
      <c r="A1346" s="56" t="s">
        <v>16</v>
      </c>
      <c r="B1346" s="57">
        <v>1497.7955463971</v>
      </c>
      <c r="C1346" s="57">
        <v>1497.7955463971</v>
      </c>
      <c r="D1346" s="57">
        <v>316.87875405019997</v>
      </c>
      <c r="E1346" s="57">
        <v>316.87875405019997</v>
      </c>
      <c r="F1346" s="57">
        <v>556.52440649050004</v>
      </c>
      <c r="G1346" s="57">
        <v>556.52440649050004</v>
      </c>
      <c r="H1346" s="57">
        <v>369.17430819650002</v>
      </c>
      <c r="I1346" s="57">
        <v>369.17430819650002</v>
      </c>
      <c r="J1346" s="57">
        <v>255.21807765989999</v>
      </c>
      <c r="K1346" s="57">
        <v>255.21807765989999</v>
      </c>
    </row>
    <row r="1347" spans="1:11" customFormat="1" x14ac:dyDescent="0.3">
      <c r="A1347" s="58" t="s">
        <v>332</v>
      </c>
      <c r="B1347" s="59">
        <v>4.6171824471000003</v>
      </c>
      <c r="C1347" s="60">
        <v>3.0826520069488E-3</v>
      </c>
      <c r="D1347" s="59">
        <v>4.2727028520999903</v>
      </c>
      <c r="E1347" s="61">
        <v>1.3483715135483999E-2</v>
      </c>
      <c r="F1347" s="59">
        <v>0.34447959500000003</v>
      </c>
      <c r="G1347" s="60">
        <v>6.1898380553033398E-4</v>
      </c>
      <c r="H1347" s="59">
        <v>0</v>
      </c>
      <c r="I1347" s="60">
        <v>0</v>
      </c>
      <c r="J1347" s="59">
        <v>0</v>
      </c>
      <c r="K1347" s="60">
        <v>0</v>
      </c>
    </row>
    <row r="1348" spans="1:11" customFormat="1" x14ac:dyDescent="0.3">
      <c r="A1348" s="58" t="s">
        <v>333</v>
      </c>
      <c r="B1348" s="63">
        <v>20.547961197700001</v>
      </c>
      <c r="C1348" s="64">
        <v>1.37188024407787E-2</v>
      </c>
      <c r="D1348" s="63">
        <v>2.4499638858999999</v>
      </c>
      <c r="E1348" s="64">
        <v>7.7315498580629903E-3</v>
      </c>
      <c r="F1348" s="63">
        <v>2.4319067831000001</v>
      </c>
      <c r="G1348" s="64">
        <v>4.3698115567578702E-3</v>
      </c>
      <c r="H1348" s="63">
        <v>11.0481538076</v>
      </c>
      <c r="I1348" s="61">
        <v>2.9926659473062299E-2</v>
      </c>
      <c r="J1348" s="63">
        <v>4.6179367210999898</v>
      </c>
      <c r="K1348" s="64">
        <v>1.8094081592659701E-2</v>
      </c>
    </row>
    <row r="1349" spans="1:11" customFormat="1" x14ac:dyDescent="0.3">
      <c r="A1349" s="58" t="s">
        <v>334</v>
      </c>
      <c r="B1349" s="59">
        <v>119.7703512447</v>
      </c>
      <c r="C1349" s="60">
        <v>7.99644193980973E-2</v>
      </c>
      <c r="D1349" s="59">
        <v>24.950466063299999</v>
      </c>
      <c r="E1349" s="60">
        <v>7.8738210575478806E-2</v>
      </c>
      <c r="F1349" s="59">
        <v>37.746438466900003</v>
      </c>
      <c r="G1349" s="60">
        <v>6.7825306539443506E-2</v>
      </c>
      <c r="H1349" s="59">
        <v>40.750471263399902</v>
      </c>
      <c r="I1349" s="60">
        <v>0.11038273888146601</v>
      </c>
      <c r="J1349" s="59">
        <v>16.3229754511</v>
      </c>
      <c r="K1349" s="60">
        <v>6.3956972016895194E-2</v>
      </c>
    </row>
    <row r="1350" spans="1:11" customFormat="1" x14ac:dyDescent="0.3">
      <c r="A1350" s="58" t="s">
        <v>335</v>
      </c>
      <c r="B1350" s="63">
        <v>717.27310239359701</v>
      </c>
      <c r="C1350" s="64">
        <v>0.47888585602953498</v>
      </c>
      <c r="D1350" s="63">
        <v>154.44266760869999</v>
      </c>
      <c r="E1350" s="64">
        <v>0.48738725974740899</v>
      </c>
      <c r="F1350" s="63">
        <v>279.49704191490002</v>
      </c>
      <c r="G1350" s="64">
        <v>0.50221884009982098</v>
      </c>
      <c r="H1350" s="63">
        <v>163.1131918033</v>
      </c>
      <c r="I1350" s="64">
        <v>0.44183245741055199</v>
      </c>
      <c r="J1350" s="63">
        <v>120.2202010667</v>
      </c>
      <c r="K1350" s="64">
        <v>0.47104892478229399</v>
      </c>
    </row>
    <row r="1351" spans="1:11" customFormat="1" x14ac:dyDescent="0.3">
      <c r="A1351" s="58" t="s">
        <v>336</v>
      </c>
      <c r="B1351" s="59">
        <v>468.11818961440002</v>
      </c>
      <c r="C1351" s="60">
        <v>0.31253811025172501</v>
      </c>
      <c r="D1351" s="59">
        <v>92.956692028300097</v>
      </c>
      <c r="E1351" s="60">
        <v>0.29335097680159999</v>
      </c>
      <c r="F1351" s="59">
        <v>166.62023186760001</v>
      </c>
      <c r="G1351" s="60">
        <v>0.29939429416640401</v>
      </c>
      <c r="H1351" s="59">
        <v>127.463244381</v>
      </c>
      <c r="I1351" s="60">
        <v>0.34526574994800402</v>
      </c>
      <c r="J1351" s="59">
        <v>81.078021337500005</v>
      </c>
      <c r="K1351" s="60">
        <v>0.31768134170159901</v>
      </c>
    </row>
    <row r="1352" spans="1:11" customFormat="1" x14ac:dyDescent="0.3">
      <c r="A1352" s="58" t="s">
        <v>337</v>
      </c>
      <c r="B1352" s="63">
        <v>167.4687594996</v>
      </c>
      <c r="C1352" s="64">
        <v>0.111810159872915</v>
      </c>
      <c r="D1352" s="63">
        <v>37.806261611900098</v>
      </c>
      <c r="E1352" s="64">
        <v>0.119308287881966</v>
      </c>
      <c r="F1352" s="63">
        <v>69.884307863000103</v>
      </c>
      <c r="G1352" s="64">
        <v>0.12557276383204399</v>
      </c>
      <c r="H1352" s="63">
        <v>26.7992469412</v>
      </c>
      <c r="I1352" s="62">
        <v>7.2592394286916606E-2</v>
      </c>
      <c r="J1352" s="63">
        <v>32.978943083499999</v>
      </c>
      <c r="K1352" s="64">
        <v>0.129218679906551</v>
      </c>
    </row>
    <row r="1353" spans="1:11" customFormat="1" x14ac:dyDescent="0.3">
      <c r="A1353" s="58" t="s">
        <v>310</v>
      </c>
      <c r="B1353" s="59">
        <v>25.165143644800001</v>
      </c>
      <c r="C1353" s="60">
        <v>1.6801454447727501E-2</v>
      </c>
      <c r="D1353" s="59">
        <v>6.7226667379999903</v>
      </c>
      <c r="E1353" s="60">
        <v>2.1215264993546999E-2</v>
      </c>
      <c r="F1353" s="59">
        <v>2.7763863781000002</v>
      </c>
      <c r="G1353" s="60">
        <v>4.9887953622882002E-3</v>
      </c>
      <c r="H1353" s="59">
        <v>11.0481538076</v>
      </c>
      <c r="I1353" s="60">
        <v>2.9926659473062299E-2</v>
      </c>
      <c r="J1353" s="59">
        <v>4.6179367210999898</v>
      </c>
      <c r="K1353" s="60">
        <v>1.8094081592659701E-2</v>
      </c>
    </row>
    <row r="1354" spans="1:11" customFormat="1" x14ac:dyDescent="0.3">
      <c r="A1354" s="58" t="s">
        <v>311</v>
      </c>
      <c r="B1354" s="63">
        <v>1185.3912920079999</v>
      </c>
      <c r="C1354" s="64">
        <v>0.79142396628125999</v>
      </c>
      <c r="D1354" s="63">
        <v>247.399359637</v>
      </c>
      <c r="E1354" s="64">
        <v>0.78073823654900798</v>
      </c>
      <c r="F1354" s="63">
        <v>446.117273782501</v>
      </c>
      <c r="G1354" s="64">
        <v>0.80161313426622405</v>
      </c>
      <c r="H1354" s="63">
        <v>290.57643618429898</v>
      </c>
      <c r="I1354" s="64">
        <v>0.78709820735855596</v>
      </c>
      <c r="J1354" s="63">
        <v>201.2982224042</v>
      </c>
      <c r="K1354" s="64">
        <v>0.78873026648389399</v>
      </c>
    </row>
    <row r="1355" spans="1:11" customFormat="1" x14ac:dyDescent="0.3">
      <c r="A1355" s="65" t="s">
        <v>1</v>
      </c>
    </row>
    <row r="1356" spans="1:11" customFormat="1" x14ac:dyDescent="0.3">
      <c r="A1356" s="65" t="s">
        <v>1</v>
      </c>
    </row>
    <row r="1357" spans="1:11" customFormat="1" x14ac:dyDescent="0.3">
      <c r="A1357" s="53" t="s">
        <v>466</v>
      </c>
    </row>
    <row r="1358" spans="1:11" customFormat="1" x14ac:dyDescent="0.3">
      <c r="A1358" s="54" t="s">
        <v>1</v>
      </c>
    </row>
    <row r="1359" spans="1:11" customFormat="1" x14ac:dyDescent="0.3">
      <c r="A1359" s="114" t="s">
        <v>1</v>
      </c>
      <c r="B1359" s="113" t="s">
        <v>504</v>
      </c>
      <c r="C1359" s="113" t="s">
        <v>1</v>
      </c>
      <c r="D1359" s="113" t="s">
        <v>389</v>
      </c>
      <c r="E1359" s="113" t="s">
        <v>1</v>
      </c>
      <c r="F1359" s="113" t="s">
        <v>390</v>
      </c>
      <c r="G1359" s="113" t="s">
        <v>1</v>
      </c>
      <c r="H1359" s="113" t="s">
        <v>391</v>
      </c>
      <c r="I1359" s="113" t="s">
        <v>1</v>
      </c>
      <c r="J1359" s="113" t="s">
        <v>392</v>
      </c>
      <c r="K1359" s="113" t="s">
        <v>1</v>
      </c>
    </row>
    <row r="1360" spans="1:11" customFormat="1" x14ac:dyDescent="0.3">
      <c r="A1360" s="115" t="s">
        <v>1</v>
      </c>
      <c r="B1360" s="55" t="s">
        <v>14</v>
      </c>
      <c r="C1360" s="55" t="s">
        <v>15</v>
      </c>
      <c r="D1360" s="55" t="s">
        <v>14</v>
      </c>
      <c r="E1360" s="55" t="s">
        <v>15</v>
      </c>
      <c r="F1360" s="55" t="s">
        <v>14</v>
      </c>
      <c r="G1360" s="55" t="s">
        <v>15</v>
      </c>
      <c r="H1360" s="55" t="s">
        <v>14</v>
      </c>
      <c r="I1360" s="55" t="s">
        <v>15</v>
      </c>
      <c r="J1360" s="55" t="s">
        <v>14</v>
      </c>
      <c r="K1360" s="55" t="s">
        <v>15</v>
      </c>
    </row>
    <row r="1361" spans="1:11" customFormat="1" x14ac:dyDescent="0.3">
      <c r="A1361" s="56" t="s">
        <v>16</v>
      </c>
      <c r="B1361" s="57">
        <v>1497.7955463971</v>
      </c>
      <c r="C1361" s="57">
        <v>1497.7955463971</v>
      </c>
      <c r="D1361" s="57">
        <v>316.87875405019997</v>
      </c>
      <c r="E1361" s="57">
        <v>316.87875405019997</v>
      </c>
      <c r="F1361" s="57">
        <v>556.52440649050004</v>
      </c>
      <c r="G1361" s="57">
        <v>556.52440649050004</v>
      </c>
      <c r="H1361" s="57">
        <v>369.17430819650002</v>
      </c>
      <c r="I1361" s="57">
        <v>369.17430819650002</v>
      </c>
      <c r="J1361" s="57">
        <v>255.21807765989999</v>
      </c>
      <c r="K1361" s="57">
        <v>255.21807765989999</v>
      </c>
    </row>
    <row r="1362" spans="1:11" customFormat="1" x14ac:dyDescent="0.3">
      <c r="A1362" s="58" t="s">
        <v>332</v>
      </c>
      <c r="B1362" s="59">
        <v>2.8134264719000002</v>
      </c>
      <c r="C1362" s="60">
        <v>1.87837817963046E-3</v>
      </c>
      <c r="D1362" s="59">
        <v>1.5170458773</v>
      </c>
      <c r="E1362" s="60">
        <v>4.7874647886922399E-3</v>
      </c>
      <c r="F1362" s="59">
        <v>1.2963805946</v>
      </c>
      <c r="G1362" s="60">
        <v>2.3294227162023499E-3</v>
      </c>
      <c r="H1362" s="59">
        <v>0</v>
      </c>
      <c r="I1362" s="60">
        <v>0</v>
      </c>
      <c r="J1362" s="59">
        <v>0</v>
      </c>
      <c r="K1362" s="60">
        <v>0</v>
      </c>
    </row>
    <row r="1363" spans="1:11" customFormat="1" x14ac:dyDescent="0.3">
      <c r="A1363" s="58" t="s">
        <v>333</v>
      </c>
      <c r="B1363" s="63">
        <v>23.968531298399999</v>
      </c>
      <c r="C1363" s="64">
        <v>1.6002538768429098E-2</v>
      </c>
      <c r="D1363" s="63">
        <v>2.0901481881000001</v>
      </c>
      <c r="E1363" s="64">
        <v>6.5960502601852501E-3</v>
      </c>
      <c r="F1363" s="63">
        <v>9.7572646764999895</v>
      </c>
      <c r="G1363" s="64">
        <v>1.7532500933841001E-2</v>
      </c>
      <c r="H1363" s="63">
        <v>7.7111046893999999</v>
      </c>
      <c r="I1363" s="64">
        <v>2.08874358756721E-2</v>
      </c>
      <c r="J1363" s="63">
        <v>4.41001374440002</v>
      </c>
      <c r="K1363" s="64">
        <v>1.7279394096356801E-2</v>
      </c>
    </row>
    <row r="1364" spans="1:11" customFormat="1" x14ac:dyDescent="0.3">
      <c r="A1364" s="58" t="s">
        <v>334</v>
      </c>
      <c r="B1364" s="59">
        <v>82.020907482300302</v>
      </c>
      <c r="C1364" s="60">
        <v>5.4761083833904198E-2</v>
      </c>
      <c r="D1364" s="59">
        <v>14.054152138299999</v>
      </c>
      <c r="E1364" s="60">
        <v>4.43518284475252E-2</v>
      </c>
      <c r="F1364" s="59">
        <v>26.2435893596999</v>
      </c>
      <c r="G1364" s="60">
        <v>4.7156223615051798E-2</v>
      </c>
      <c r="H1364" s="59">
        <v>23.652816011199999</v>
      </c>
      <c r="I1364" s="60">
        <v>6.4069507238326995E-2</v>
      </c>
      <c r="J1364" s="59">
        <v>18.070349973100001</v>
      </c>
      <c r="K1364" s="60">
        <v>7.0803565871146099E-2</v>
      </c>
    </row>
    <row r="1365" spans="1:11" customFormat="1" x14ac:dyDescent="0.3">
      <c r="A1365" s="58" t="s">
        <v>335</v>
      </c>
      <c r="B1365" s="63">
        <v>601.89665542529997</v>
      </c>
      <c r="C1365" s="64">
        <v>0.40185501744423202</v>
      </c>
      <c r="D1365" s="63">
        <v>134.90119012669999</v>
      </c>
      <c r="E1365" s="64">
        <v>0.42571863339670002</v>
      </c>
      <c r="F1365" s="63">
        <v>214.5728491003</v>
      </c>
      <c r="G1365" s="64">
        <v>0.385558740277751</v>
      </c>
      <c r="H1365" s="63">
        <v>160.45045119010001</v>
      </c>
      <c r="I1365" s="64">
        <v>0.43461976531881902</v>
      </c>
      <c r="J1365" s="63">
        <v>91.972165008199894</v>
      </c>
      <c r="K1365" s="64">
        <v>0.36036696871747798</v>
      </c>
    </row>
    <row r="1366" spans="1:11" customFormat="1" x14ac:dyDescent="0.3">
      <c r="A1366" s="58" t="s">
        <v>336</v>
      </c>
      <c r="B1366" s="59">
        <v>619.28301764670005</v>
      </c>
      <c r="C1366" s="60">
        <v>0.41346298507587798</v>
      </c>
      <c r="D1366" s="59">
        <v>131.56848878310001</v>
      </c>
      <c r="E1366" s="60">
        <v>0.41520135730607199</v>
      </c>
      <c r="F1366" s="59">
        <v>240.33688713519899</v>
      </c>
      <c r="G1366" s="60">
        <v>0.43185327423605602</v>
      </c>
      <c r="H1366" s="59">
        <v>145.40211655959999</v>
      </c>
      <c r="I1366" s="60">
        <v>0.39385762587305201</v>
      </c>
      <c r="J1366" s="59">
        <v>101.9755251688</v>
      </c>
      <c r="K1366" s="60">
        <v>0.399562311979683</v>
      </c>
    </row>
    <row r="1367" spans="1:11" customFormat="1" x14ac:dyDescent="0.3">
      <c r="A1367" s="58" t="s">
        <v>337</v>
      </c>
      <c r="B1367" s="63">
        <v>167.8130080725</v>
      </c>
      <c r="C1367" s="64">
        <v>0.112039996697926</v>
      </c>
      <c r="D1367" s="63">
        <v>32.747728936700099</v>
      </c>
      <c r="E1367" s="64">
        <v>0.103344665800826</v>
      </c>
      <c r="F1367" s="63">
        <v>64.317435624199902</v>
      </c>
      <c r="G1367" s="64">
        <v>0.11556983822109899</v>
      </c>
      <c r="H1367" s="63">
        <v>31.957819746199899</v>
      </c>
      <c r="I1367" s="64">
        <v>8.6565665694130198E-2</v>
      </c>
      <c r="J1367" s="63">
        <v>38.790023765400001</v>
      </c>
      <c r="K1367" s="61">
        <v>0.15198775933533601</v>
      </c>
    </row>
    <row r="1368" spans="1:11" customFormat="1" x14ac:dyDescent="0.3">
      <c r="A1368" s="58" t="s">
        <v>310</v>
      </c>
      <c r="B1368" s="59">
        <v>26.7819577703</v>
      </c>
      <c r="C1368" s="60">
        <v>1.7880916948059499E-2</v>
      </c>
      <c r="D1368" s="59">
        <v>3.6071940654000101</v>
      </c>
      <c r="E1368" s="60">
        <v>1.13835150488775E-2</v>
      </c>
      <c r="F1368" s="59">
        <v>11.053645271100001</v>
      </c>
      <c r="G1368" s="60">
        <v>1.9861923650043401E-2</v>
      </c>
      <c r="H1368" s="59">
        <v>7.7111046893999999</v>
      </c>
      <c r="I1368" s="60">
        <v>2.08874358756721E-2</v>
      </c>
      <c r="J1368" s="59">
        <v>4.41001374440002</v>
      </c>
      <c r="K1368" s="60">
        <v>1.7279394096356801E-2</v>
      </c>
    </row>
    <row r="1369" spans="1:11" customFormat="1" x14ac:dyDescent="0.3">
      <c r="A1369" s="58" t="s">
        <v>311</v>
      </c>
      <c r="B1369" s="63">
        <v>1221.179673072</v>
      </c>
      <c r="C1369" s="64">
        <v>0.81531800252011</v>
      </c>
      <c r="D1369" s="63">
        <v>266.4696789098</v>
      </c>
      <c r="E1369" s="64">
        <v>0.84091999070277201</v>
      </c>
      <c r="F1369" s="63">
        <v>454.90973623550099</v>
      </c>
      <c r="G1369" s="64">
        <v>0.81741201451380596</v>
      </c>
      <c r="H1369" s="63">
        <v>305.852567749701</v>
      </c>
      <c r="I1369" s="64">
        <v>0.82847739119187103</v>
      </c>
      <c r="J1369" s="63">
        <v>193.947690177</v>
      </c>
      <c r="K1369" s="62">
        <v>0.75992928069716104</v>
      </c>
    </row>
    <row r="1370" spans="1:11" customFormat="1" x14ac:dyDescent="0.3">
      <c r="A1370" s="65" t="s">
        <v>1</v>
      </c>
    </row>
    <row r="1371" spans="1:11" customFormat="1" x14ac:dyDescent="0.3">
      <c r="A1371" s="65" t="s">
        <v>1</v>
      </c>
    </row>
    <row r="1372" spans="1:11" customFormat="1" x14ac:dyDescent="0.3">
      <c r="A1372" s="53" t="s">
        <v>467</v>
      </c>
    </row>
    <row r="1373" spans="1:11" customFormat="1" x14ac:dyDescent="0.3">
      <c r="A1373" s="54" t="s">
        <v>1</v>
      </c>
    </row>
    <row r="1374" spans="1:11" customFormat="1" x14ac:dyDescent="0.3">
      <c r="A1374" s="114" t="s">
        <v>1</v>
      </c>
      <c r="B1374" s="113" t="s">
        <v>504</v>
      </c>
      <c r="C1374" s="113" t="s">
        <v>1</v>
      </c>
      <c r="D1374" s="113" t="s">
        <v>389</v>
      </c>
      <c r="E1374" s="113" t="s">
        <v>1</v>
      </c>
      <c r="F1374" s="113" t="s">
        <v>390</v>
      </c>
      <c r="G1374" s="113" t="s">
        <v>1</v>
      </c>
      <c r="H1374" s="113" t="s">
        <v>391</v>
      </c>
      <c r="I1374" s="113" t="s">
        <v>1</v>
      </c>
      <c r="J1374" s="113" t="s">
        <v>392</v>
      </c>
      <c r="K1374" s="113" t="s">
        <v>1</v>
      </c>
    </row>
    <row r="1375" spans="1:11" customFormat="1" x14ac:dyDescent="0.3">
      <c r="A1375" s="115" t="s">
        <v>1</v>
      </c>
      <c r="B1375" s="55" t="s">
        <v>14</v>
      </c>
      <c r="C1375" s="55" t="s">
        <v>15</v>
      </c>
      <c r="D1375" s="55" t="s">
        <v>14</v>
      </c>
      <c r="E1375" s="55" t="s">
        <v>15</v>
      </c>
      <c r="F1375" s="55" t="s">
        <v>14</v>
      </c>
      <c r="G1375" s="55" t="s">
        <v>15</v>
      </c>
      <c r="H1375" s="55" t="s">
        <v>14</v>
      </c>
      <c r="I1375" s="55" t="s">
        <v>15</v>
      </c>
      <c r="J1375" s="55" t="s">
        <v>14</v>
      </c>
      <c r="K1375" s="55" t="s">
        <v>15</v>
      </c>
    </row>
    <row r="1376" spans="1:11" customFormat="1" x14ac:dyDescent="0.3">
      <c r="A1376" s="56" t="s">
        <v>16</v>
      </c>
      <c r="B1376" s="57">
        <v>1497.7955463971</v>
      </c>
      <c r="C1376" s="57">
        <v>1497.7955463971</v>
      </c>
      <c r="D1376" s="57">
        <v>316.87875405019997</v>
      </c>
      <c r="E1376" s="57">
        <v>316.87875405019997</v>
      </c>
      <c r="F1376" s="57">
        <v>556.52440649050004</v>
      </c>
      <c r="G1376" s="57">
        <v>556.52440649050004</v>
      </c>
      <c r="H1376" s="57">
        <v>369.17430819650002</v>
      </c>
      <c r="I1376" s="57">
        <v>369.17430819650002</v>
      </c>
      <c r="J1376" s="57">
        <v>255.21807765989999</v>
      </c>
      <c r="K1376" s="57">
        <v>255.21807765989999</v>
      </c>
    </row>
    <row r="1377" spans="1:11" customFormat="1" x14ac:dyDescent="0.3">
      <c r="A1377" s="58" t="s">
        <v>332</v>
      </c>
      <c r="B1377" s="59">
        <v>3.6150255502999999</v>
      </c>
      <c r="C1377" s="60">
        <v>2.4135640935746099E-3</v>
      </c>
      <c r="D1377" s="59">
        <v>1.1193656596999999</v>
      </c>
      <c r="E1377" s="60">
        <v>3.5324730528404902E-3</v>
      </c>
      <c r="F1377" s="59">
        <v>2.4956598905999998</v>
      </c>
      <c r="G1377" s="60">
        <v>4.4843673727409097E-3</v>
      </c>
      <c r="H1377" s="59">
        <v>0</v>
      </c>
      <c r="I1377" s="60">
        <v>0</v>
      </c>
      <c r="J1377" s="59">
        <v>0</v>
      </c>
      <c r="K1377" s="60">
        <v>0</v>
      </c>
    </row>
    <row r="1378" spans="1:11" customFormat="1" x14ac:dyDescent="0.3">
      <c r="A1378" s="58" t="s">
        <v>333</v>
      </c>
      <c r="B1378" s="63">
        <v>11.8064980692</v>
      </c>
      <c r="C1378" s="64">
        <v>7.8825832388139793E-3</v>
      </c>
      <c r="D1378" s="63">
        <v>0.66485655769999996</v>
      </c>
      <c r="E1378" s="64">
        <v>2.09814179462052E-3</v>
      </c>
      <c r="F1378" s="63">
        <v>7.5981958728999999</v>
      </c>
      <c r="G1378" s="64">
        <v>1.3652942771755499E-2</v>
      </c>
      <c r="H1378" s="63">
        <v>0.71620367380000105</v>
      </c>
      <c r="I1378" s="64">
        <v>1.9400149411772901E-3</v>
      </c>
      <c r="J1378" s="63">
        <v>2.8272419647999998</v>
      </c>
      <c r="K1378" s="64">
        <v>1.10777496277812E-2</v>
      </c>
    </row>
    <row r="1379" spans="1:11" customFormat="1" x14ac:dyDescent="0.3">
      <c r="A1379" s="58" t="s">
        <v>334</v>
      </c>
      <c r="B1379" s="59">
        <v>65.987015947399996</v>
      </c>
      <c r="C1379" s="60">
        <v>4.40560903696968E-2</v>
      </c>
      <c r="D1379" s="59">
        <v>13.182360849</v>
      </c>
      <c r="E1379" s="60">
        <v>4.1600645926901297E-2</v>
      </c>
      <c r="F1379" s="59">
        <v>11.279554964800001</v>
      </c>
      <c r="G1379" s="62">
        <v>2.0267853185325799E-2</v>
      </c>
      <c r="H1379" s="59">
        <v>16.329237988599999</v>
      </c>
      <c r="I1379" s="60">
        <v>4.4231783268917101E-2</v>
      </c>
      <c r="J1379" s="59">
        <v>25.195862145</v>
      </c>
      <c r="K1379" s="61">
        <v>9.8722874084866602E-2</v>
      </c>
    </row>
    <row r="1380" spans="1:11" customFormat="1" x14ac:dyDescent="0.3">
      <c r="A1380" s="58" t="s">
        <v>335</v>
      </c>
      <c r="B1380" s="63">
        <v>449.82165100269998</v>
      </c>
      <c r="C1380" s="64">
        <v>0.300322465295568</v>
      </c>
      <c r="D1380" s="63">
        <v>104.9271485432</v>
      </c>
      <c r="E1380" s="64">
        <v>0.33112711787101201</v>
      </c>
      <c r="F1380" s="63">
        <v>157.57547712069999</v>
      </c>
      <c r="G1380" s="64">
        <v>0.28314207837601801</v>
      </c>
      <c r="H1380" s="63">
        <v>132.12937093779999</v>
      </c>
      <c r="I1380" s="61">
        <v>0.35790510879070098</v>
      </c>
      <c r="J1380" s="63">
        <v>55.189654401000197</v>
      </c>
      <c r="K1380" s="62">
        <v>0.21624508305616599</v>
      </c>
    </row>
    <row r="1381" spans="1:11" customFormat="1" x14ac:dyDescent="0.3">
      <c r="A1381" s="58" t="s">
        <v>336</v>
      </c>
      <c r="B1381" s="59">
        <v>536.55026495990001</v>
      </c>
      <c r="C1381" s="60">
        <v>0.35822663931038801</v>
      </c>
      <c r="D1381" s="59">
        <v>89.298200270899898</v>
      </c>
      <c r="E1381" s="62">
        <v>0.28180557746308699</v>
      </c>
      <c r="F1381" s="59">
        <v>243.58707735440001</v>
      </c>
      <c r="G1381" s="61">
        <v>0.43769343179481601</v>
      </c>
      <c r="H1381" s="59">
        <v>130.9728029259</v>
      </c>
      <c r="I1381" s="60">
        <v>0.354772258030988</v>
      </c>
      <c r="J1381" s="59">
        <v>72.692184408700101</v>
      </c>
      <c r="K1381" s="62">
        <v>0.28482380666454399</v>
      </c>
    </row>
    <row r="1382" spans="1:11" customFormat="1" x14ac:dyDescent="0.3">
      <c r="A1382" s="58" t="s">
        <v>337</v>
      </c>
      <c r="B1382" s="63">
        <v>430.01509086760001</v>
      </c>
      <c r="C1382" s="64">
        <v>0.28709865769195803</v>
      </c>
      <c r="D1382" s="63">
        <v>107.68682216969999</v>
      </c>
      <c r="E1382" s="61">
        <v>0.33983604389153899</v>
      </c>
      <c r="F1382" s="63">
        <v>133.98844128709999</v>
      </c>
      <c r="G1382" s="62">
        <v>0.24075932649934401</v>
      </c>
      <c r="H1382" s="63">
        <v>89.026692670399896</v>
      </c>
      <c r="I1382" s="64">
        <v>0.24115083496821699</v>
      </c>
      <c r="J1382" s="63">
        <v>99.313134740399903</v>
      </c>
      <c r="K1382" s="61">
        <v>0.38913048656664201</v>
      </c>
    </row>
    <row r="1383" spans="1:11" customFormat="1" x14ac:dyDescent="0.3">
      <c r="A1383" s="58" t="s">
        <v>310</v>
      </c>
      <c r="B1383" s="59">
        <v>15.4215236195</v>
      </c>
      <c r="C1383" s="60">
        <v>1.02961473323886E-2</v>
      </c>
      <c r="D1383" s="59">
        <v>1.7842222174</v>
      </c>
      <c r="E1383" s="60">
        <v>5.6306148474609997E-3</v>
      </c>
      <c r="F1383" s="59">
        <v>10.093855763500001</v>
      </c>
      <c r="G1383" s="60">
        <v>1.8137310144496401E-2</v>
      </c>
      <c r="H1383" s="59">
        <v>0.71620367380000105</v>
      </c>
      <c r="I1383" s="60">
        <v>1.9400149411772901E-3</v>
      </c>
      <c r="J1383" s="59">
        <v>2.8272419647999998</v>
      </c>
      <c r="K1383" s="60">
        <v>1.10777496277812E-2</v>
      </c>
    </row>
    <row r="1384" spans="1:11" customFormat="1" x14ac:dyDescent="0.3">
      <c r="A1384" s="58" t="s">
        <v>311</v>
      </c>
      <c r="B1384" s="63">
        <v>986.37191596260197</v>
      </c>
      <c r="C1384" s="64">
        <v>0.65854910460595695</v>
      </c>
      <c r="D1384" s="63">
        <v>194.22534881409999</v>
      </c>
      <c r="E1384" s="64">
        <v>0.612932695334099</v>
      </c>
      <c r="F1384" s="63">
        <v>401.16255447510002</v>
      </c>
      <c r="G1384" s="61">
        <v>0.72083551017083403</v>
      </c>
      <c r="H1384" s="63">
        <v>263.10217386369999</v>
      </c>
      <c r="I1384" s="64">
        <v>0.71267736682168803</v>
      </c>
      <c r="J1384" s="63">
        <v>127.8818388097</v>
      </c>
      <c r="K1384" s="62">
        <v>0.50106888972070995</v>
      </c>
    </row>
    <row r="1385" spans="1:11" customFormat="1" x14ac:dyDescent="0.3">
      <c r="A1385" s="65" t="s">
        <v>1</v>
      </c>
    </row>
    <row r="1386" spans="1:11" customFormat="1" x14ac:dyDescent="0.3">
      <c r="A1386" s="65" t="s">
        <v>1</v>
      </c>
    </row>
    <row r="1387" spans="1:11" customFormat="1" x14ac:dyDescent="0.3">
      <c r="A1387" s="53" t="s">
        <v>468</v>
      </c>
    </row>
    <row r="1388" spans="1:11" customFormat="1" x14ac:dyDescent="0.3">
      <c r="A1388" s="54" t="s">
        <v>1</v>
      </c>
    </row>
    <row r="1389" spans="1:11" customFormat="1" x14ac:dyDescent="0.3">
      <c r="A1389" s="114" t="s">
        <v>1</v>
      </c>
      <c r="B1389" s="113" t="s">
        <v>504</v>
      </c>
      <c r="C1389" s="113" t="s">
        <v>1</v>
      </c>
      <c r="D1389" s="113" t="s">
        <v>389</v>
      </c>
      <c r="E1389" s="113" t="s">
        <v>1</v>
      </c>
      <c r="F1389" s="113" t="s">
        <v>390</v>
      </c>
      <c r="G1389" s="113" t="s">
        <v>1</v>
      </c>
      <c r="H1389" s="113" t="s">
        <v>391</v>
      </c>
      <c r="I1389" s="113" t="s">
        <v>1</v>
      </c>
      <c r="J1389" s="113" t="s">
        <v>392</v>
      </c>
      <c r="K1389" s="113" t="s">
        <v>1</v>
      </c>
    </row>
    <row r="1390" spans="1:11" customFormat="1" x14ac:dyDescent="0.3">
      <c r="A1390" s="115" t="s">
        <v>1</v>
      </c>
      <c r="B1390" s="55" t="s">
        <v>14</v>
      </c>
      <c r="C1390" s="55" t="s">
        <v>15</v>
      </c>
      <c r="D1390" s="55" t="s">
        <v>14</v>
      </c>
      <c r="E1390" s="55" t="s">
        <v>15</v>
      </c>
      <c r="F1390" s="55" t="s">
        <v>14</v>
      </c>
      <c r="G1390" s="55" t="s">
        <v>15</v>
      </c>
      <c r="H1390" s="55" t="s">
        <v>14</v>
      </c>
      <c r="I1390" s="55" t="s">
        <v>15</v>
      </c>
      <c r="J1390" s="55" t="s">
        <v>14</v>
      </c>
      <c r="K1390" s="55" t="s">
        <v>15</v>
      </c>
    </row>
    <row r="1391" spans="1:11" customFormat="1" x14ac:dyDescent="0.3">
      <c r="A1391" s="56" t="s">
        <v>16</v>
      </c>
      <c r="B1391" s="57">
        <v>1497.7955463971</v>
      </c>
      <c r="C1391" s="57">
        <v>1497.7955463971</v>
      </c>
      <c r="D1391" s="57">
        <v>316.87875405019997</v>
      </c>
      <c r="E1391" s="57">
        <v>316.87875405019997</v>
      </c>
      <c r="F1391" s="57">
        <v>556.52440649050004</v>
      </c>
      <c r="G1391" s="57">
        <v>556.52440649050004</v>
      </c>
      <c r="H1391" s="57">
        <v>369.17430819650002</v>
      </c>
      <c r="I1391" s="57">
        <v>369.17430819650002</v>
      </c>
      <c r="J1391" s="57">
        <v>255.21807765989999</v>
      </c>
      <c r="K1391" s="57">
        <v>255.21807765989999</v>
      </c>
    </row>
    <row r="1392" spans="1:11" customFormat="1" x14ac:dyDescent="0.3">
      <c r="A1392" s="58" t="s">
        <v>332</v>
      </c>
      <c r="B1392" s="59">
        <v>1.7964486544</v>
      </c>
      <c r="C1392" s="60">
        <v>1.1993951101812901E-3</v>
      </c>
      <c r="D1392" s="59">
        <v>0</v>
      </c>
      <c r="E1392" s="60">
        <v>0</v>
      </c>
      <c r="F1392" s="59">
        <v>0.57370805430000005</v>
      </c>
      <c r="G1392" s="60">
        <v>1.0308767191682801E-3</v>
      </c>
      <c r="H1392" s="59">
        <v>0</v>
      </c>
      <c r="I1392" s="60">
        <v>0</v>
      </c>
      <c r="J1392" s="59">
        <v>1.2227406001000001</v>
      </c>
      <c r="K1392" s="60">
        <v>4.7909639133377003E-3</v>
      </c>
    </row>
    <row r="1393" spans="1:11" customFormat="1" x14ac:dyDescent="0.3">
      <c r="A1393" s="58" t="s">
        <v>333</v>
      </c>
      <c r="B1393" s="63">
        <v>34.2771692926</v>
      </c>
      <c r="C1393" s="64">
        <v>2.2885078924859002E-2</v>
      </c>
      <c r="D1393" s="63">
        <v>5.6383996001999996</v>
      </c>
      <c r="E1393" s="64">
        <v>1.7793555194636899E-2</v>
      </c>
      <c r="F1393" s="63">
        <v>10.901389954800001</v>
      </c>
      <c r="G1393" s="64">
        <v>1.95883411898236E-2</v>
      </c>
      <c r="H1393" s="63">
        <v>7.98224790859999</v>
      </c>
      <c r="I1393" s="64">
        <v>2.1621894404285798E-2</v>
      </c>
      <c r="J1393" s="63">
        <v>9.7551318289999802</v>
      </c>
      <c r="K1393" s="64">
        <v>3.8222730609230399E-2</v>
      </c>
    </row>
    <row r="1394" spans="1:11" customFormat="1" x14ac:dyDescent="0.3">
      <c r="A1394" s="58" t="s">
        <v>334</v>
      </c>
      <c r="B1394" s="59">
        <v>173.8468217363</v>
      </c>
      <c r="C1394" s="60">
        <v>0.116068459513372</v>
      </c>
      <c r="D1394" s="59">
        <v>27.567323098799999</v>
      </c>
      <c r="E1394" s="60">
        <v>8.6996438689710201E-2</v>
      </c>
      <c r="F1394" s="59">
        <v>73.869532384199999</v>
      </c>
      <c r="G1394" s="60">
        <v>0.13273367982193099</v>
      </c>
      <c r="H1394" s="59">
        <v>39.2535459431001</v>
      </c>
      <c r="I1394" s="60">
        <v>0.106327946099127</v>
      </c>
      <c r="J1394" s="59">
        <v>33.156420310199998</v>
      </c>
      <c r="K1394" s="60">
        <v>0.12991407432503199</v>
      </c>
    </row>
    <row r="1395" spans="1:11" customFormat="1" x14ac:dyDescent="0.3">
      <c r="A1395" s="58" t="s">
        <v>335</v>
      </c>
      <c r="B1395" s="63">
        <v>848.20575389589703</v>
      </c>
      <c r="C1395" s="64">
        <v>0.56630276137236002</v>
      </c>
      <c r="D1395" s="63">
        <v>184.99283302219999</v>
      </c>
      <c r="E1395" s="64">
        <v>0.58379689599793605</v>
      </c>
      <c r="F1395" s="63">
        <v>300.560261549399</v>
      </c>
      <c r="G1395" s="64">
        <v>0.54006663147940603</v>
      </c>
      <c r="H1395" s="63">
        <v>223.8997012191</v>
      </c>
      <c r="I1395" s="64">
        <v>0.60648776539434901</v>
      </c>
      <c r="J1395" s="63">
        <v>138.75295810520001</v>
      </c>
      <c r="K1395" s="64">
        <v>0.54366430222117801</v>
      </c>
    </row>
    <row r="1396" spans="1:11" customFormat="1" x14ac:dyDescent="0.3">
      <c r="A1396" s="58" t="s">
        <v>336</v>
      </c>
      <c r="B1396" s="59">
        <v>403.5578611139</v>
      </c>
      <c r="C1396" s="60">
        <v>0.26943454471115602</v>
      </c>
      <c r="D1396" s="59">
        <v>91.091634352999904</v>
      </c>
      <c r="E1396" s="60">
        <v>0.28746526293955699</v>
      </c>
      <c r="F1396" s="59">
        <v>159.45546439730001</v>
      </c>
      <c r="G1396" s="60">
        <v>0.28652016432278798</v>
      </c>
      <c r="H1396" s="59">
        <v>89.689564839700097</v>
      </c>
      <c r="I1396" s="60">
        <v>0.242946388327654</v>
      </c>
      <c r="J1396" s="59">
        <v>63.321197523900103</v>
      </c>
      <c r="K1396" s="60">
        <v>0.24810623959122899</v>
      </c>
    </row>
    <row r="1397" spans="1:11" customFormat="1" x14ac:dyDescent="0.3">
      <c r="A1397" s="58" t="s">
        <v>337</v>
      </c>
      <c r="B1397" s="63">
        <v>36.111491704000002</v>
      </c>
      <c r="C1397" s="64">
        <v>2.4109760368072299E-2</v>
      </c>
      <c r="D1397" s="63">
        <v>7.5885639759999997</v>
      </c>
      <c r="E1397" s="64">
        <v>2.39478471781602E-2</v>
      </c>
      <c r="F1397" s="63">
        <v>11.1640501505</v>
      </c>
      <c r="G1397" s="64">
        <v>2.0060306466883698E-2</v>
      </c>
      <c r="H1397" s="63">
        <v>8.3492482859999892</v>
      </c>
      <c r="I1397" s="64">
        <v>2.2616005774583701E-2</v>
      </c>
      <c r="J1397" s="63">
        <v>9.0096292915000102</v>
      </c>
      <c r="K1397" s="64">
        <v>3.5301689339993003E-2</v>
      </c>
    </row>
    <row r="1398" spans="1:11" customFormat="1" x14ac:dyDescent="0.3">
      <c r="A1398" s="58" t="s">
        <v>310</v>
      </c>
      <c r="B1398" s="59">
        <v>36.073617947000002</v>
      </c>
      <c r="C1398" s="60">
        <v>2.4084474035040299E-2</v>
      </c>
      <c r="D1398" s="59">
        <v>5.6383996001999996</v>
      </c>
      <c r="E1398" s="60">
        <v>1.7793555194636899E-2</v>
      </c>
      <c r="F1398" s="59">
        <v>11.4750980091</v>
      </c>
      <c r="G1398" s="60">
        <v>2.0619217908991901E-2</v>
      </c>
      <c r="H1398" s="59">
        <v>7.98224790859999</v>
      </c>
      <c r="I1398" s="60">
        <v>2.1621894404285798E-2</v>
      </c>
      <c r="J1398" s="59">
        <v>10.9778724291</v>
      </c>
      <c r="K1398" s="60">
        <v>4.3013694522568098E-2</v>
      </c>
    </row>
    <row r="1399" spans="1:11" customFormat="1" x14ac:dyDescent="0.3">
      <c r="A1399" s="58" t="s">
        <v>311</v>
      </c>
      <c r="B1399" s="63">
        <v>1251.7636150098001</v>
      </c>
      <c r="C1399" s="64">
        <v>0.83573730608351604</v>
      </c>
      <c r="D1399" s="63">
        <v>276.08446737520001</v>
      </c>
      <c r="E1399" s="64">
        <v>0.87126215893749304</v>
      </c>
      <c r="F1399" s="63">
        <v>460.0157259467</v>
      </c>
      <c r="G1399" s="64">
        <v>0.82658679580219396</v>
      </c>
      <c r="H1399" s="63">
        <v>313.589266058801</v>
      </c>
      <c r="I1399" s="64">
        <v>0.84943415372200304</v>
      </c>
      <c r="J1399" s="63">
        <v>202.07415562910001</v>
      </c>
      <c r="K1399" s="64">
        <v>0.79177054181240702</v>
      </c>
    </row>
    <row r="1400" spans="1:11" customFormat="1" x14ac:dyDescent="0.3">
      <c r="A1400" s="65" t="s">
        <v>1</v>
      </c>
    </row>
    <row r="1401" spans="1:11" customFormat="1" x14ac:dyDescent="0.3">
      <c r="A1401" s="65" t="s">
        <v>1</v>
      </c>
    </row>
    <row r="1402" spans="1:11" customFormat="1" x14ac:dyDescent="0.3">
      <c r="A1402" s="53" t="s">
        <v>469</v>
      </c>
    </row>
    <row r="1403" spans="1:11" customFormat="1" x14ac:dyDescent="0.3">
      <c r="A1403" s="54" t="s">
        <v>1</v>
      </c>
    </row>
    <row r="1404" spans="1:11" customFormat="1" x14ac:dyDescent="0.3">
      <c r="A1404" s="114" t="s">
        <v>1</v>
      </c>
      <c r="B1404" s="113" t="s">
        <v>504</v>
      </c>
      <c r="C1404" s="113" t="s">
        <v>1</v>
      </c>
      <c r="D1404" s="113" t="s">
        <v>389</v>
      </c>
      <c r="E1404" s="113" t="s">
        <v>1</v>
      </c>
      <c r="F1404" s="113" t="s">
        <v>390</v>
      </c>
      <c r="G1404" s="113" t="s">
        <v>1</v>
      </c>
      <c r="H1404" s="113" t="s">
        <v>391</v>
      </c>
      <c r="I1404" s="113" t="s">
        <v>1</v>
      </c>
      <c r="J1404" s="113" t="s">
        <v>392</v>
      </c>
      <c r="K1404" s="113" t="s">
        <v>1</v>
      </c>
    </row>
    <row r="1405" spans="1:11" customFormat="1" x14ac:dyDescent="0.3">
      <c r="A1405" s="115" t="s">
        <v>1</v>
      </c>
      <c r="B1405" s="55" t="s">
        <v>14</v>
      </c>
      <c r="C1405" s="55" t="s">
        <v>15</v>
      </c>
      <c r="D1405" s="55" t="s">
        <v>14</v>
      </c>
      <c r="E1405" s="55" t="s">
        <v>15</v>
      </c>
      <c r="F1405" s="55" t="s">
        <v>14</v>
      </c>
      <c r="G1405" s="55" t="s">
        <v>15</v>
      </c>
      <c r="H1405" s="55" t="s">
        <v>14</v>
      </c>
      <c r="I1405" s="55" t="s">
        <v>15</v>
      </c>
      <c r="J1405" s="55" t="s">
        <v>14</v>
      </c>
      <c r="K1405" s="55" t="s">
        <v>15</v>
      </c>
    </row>
    <row r="1406" spans="1:11" customFormat="1" x14ac:dyDescent="0.3">
      <c r="A1406" s="56" t="s">
        <v>16</v>
      </c>
      <c r="B1406" s="57">
        <v>1497.7955463971</v>
      </c>
      <c r="C1406" s="57">
        <v>1497.7955463971</v>
      </c>
      <c r="D1406" s="57">
        <v>316.87875405019997</v>
      </c>
      <c r="E1406" s="57">
        <v>316.87875405019997</v>
      </c>
      <c r="F1406" s="57">
        <v>556.52440649050004</v>
      </c>
      <c r="G1406" s="57">
        <v>556.52440649050004</v>
      </c>
      <c r="H1406" s="57">
        <v>369.17430819650002</v>
      </c>
      <c r="I1406" s="57">
        <v>369.17430819650002</v>
      </c>
      <c r="J1406" s="57">
        <v>255.21807765989999</v>
      </c>
      <c r="K1406" s="57">
        <v>255.21807765989999</v>
      </c>
    </row>
    <row r="1407" spans="1:11" customFormat="1" x14ac:dyDescent="0.3">
      <c r="A1407" s="58" t="s">
        <v>332</v>
      </c>
      <c r="B1407" s="59">
        <v>6.2329900641</v>
      </c>
      <c r="C1407" s="60">
        <v>4.1614425140288703E-3</v>
      </c>
      <c r="D1407" s="59">
        <v>1.8181640214000001</v>
      </c>
      <c r="E1407" s="60">
        <v>5.7377277528425502E-3</v>
      </c>
      <c r="F1407" s="59">
        <v>0.374264031</v>
      </c>
      <c r="G1407" s="60">
        <v>6.72502457457612E-4</v>
      </c>
      <c r="H1407" s="59">
        <v>2.5978449172000002</v>
      </c>
      <c r="I1407" s="60">
        <v>7.0369060346887596E-3</v>
      </c>
      <c r="J1407" s="59">
        <v>1.4427170945000001</v>
      </c>
      <c r="K1407" s="60">
        <v>5.6528797165479204E-3</v>
      </c>
    </row>
    <row r="1408" spans="1:11" customFormat="1" x14ac:dyDescent="0.3">
      <c r="A1408" s="58" t="s">
        <v>333</v>
      </c>
      <c r="B1408" s="63">
        <v>40.466431343000004</v>
      </c>
      <c r="C1408" s="64">
        <v>2.70173265238642E-2</v>
      </c>
      <c r="D1408" s="63">
        <v>10.3822737154</v>
      </c>
      <c r="E1408" s="64">
        <v>3.2764183722318103E-2</v>
      </c>
      <c r="F1408" s="63">
        <v>15.2706775204</v>
      </c>
      <c r="G1408" s="64">
        <v>2.7439367154979698E-2</v>
      </c>
      <c r="H1408" s="63">
        <v>12.067325305600001</v>
      </c>
      <c r="I1408" s="64">
        <v>3.26873377634311E-2</v>
      </c>
      <c r="J1408" s="63">
        <v>2.7461548015999999</v>
      </c>
      <c r="K1408" s="64">
        <v>1.07600324662718E-2</v>
      </c>
    </row>
    <row r="1409" spans="1:11" customFormat="1" x14ac:dyDescent="0.3">
      <c r="A1409" s="58" t="s">
        <v>334</v>
      </c>
      <c r="B1409" s="59">
        <v>208.04142219729999</v>
      </c>
      <c r="C1409" s="60">
        <v>0.13889841153402899</v>
      </c>
      <c r="D1409" s="59">
        <v>36.033921696999897</v>
      </c>
      <c r="E1409" s="60">
        <v>0.113715170980796</v>
      </c>
      <c r="F1409" s="59">
        <v>81.878787034200002</v>
      </c>
      <c r="G1409" s="60">
        <v>0.14712524029365801</v>
      </c>
      <c r="H1409" s="59">
        <v>54.099708449599902</v>
      </c>
      <c r="I1409" s="60">
        <v>0.146542452300891</v>
      </c>
      <c r="J1409" s="59">
        <v>36.029005016500001</v>
      </c>
      <c r="K1409" s="60">
        <v>0.141169486687035</v>
      </c>
    </row>
    <row r="1410" spans="1:11" customFormat="1" x14ac:dyDescent="0.3">
      <c r="A1410" s="58" t="s">
        <v>335</v>
      </c>
      <c r="B1410" s="63">
        <v>668.67311880229704</v>
      </c>
      <c r="C1410" s="64">
        <v>0.44643818070548602</v>
      </c>
      <c r="D1410" s="63">
        <v>147.4055008887</v>
      </c>
      <c r="E1410" s="64">
        <v>0.46517950163786598</v>
      </c>
      <c r="F1410" s="63">
        <v>238.46155980079999</v>
      </c>
      <c r="G1410" s="64">
        <v>0.42848356158279399</v>
      </c>
      <c r="H1410" s="63">
        <v>172.91074972870001</v>
      </c>
      <c r="I1410" s="64">
        <v>0.46837156836131999</v>
      </c>
      <c r="J1410" s="63">
        <v>109.89530838410001</v>
      </c>
      <c r="K1410" s="64">
        <v>0.43059374708771597</v>
      </c>
    </row>
    <row r="1411" spans="1:11" customFormat="1" x14ac:dyDescent="0.3">
      <c r="A1411" s="58" t="s">
        <v>336</v>
      </c>
      <c r="B1411" s="59">
        <v>386.45587111420002</v>
      </c>
      <c r="C1411" s="60">
        <v>0.25801643758643</v>
      </c>
      <c r="D1411" s="59">
        <v>80.726476805499999</v>
      </c>
      <c r="E1411" s="60">
        <v>0.254755094097319</v>
      </c>
      <c r="F1411" s="59">
        <v>143.7611533182</v>
      </c>
      <c r="G1411" s="60">
        <v>0.25831958426544599</v>
      </c>
      <c r="H1411" s="59">
        <v>94.910458311200003</v>
      </c>
      <c r="I1411" s="60">
        <v>0.25708847068708301</v>
      </c>
      <c r="J1411" s="59">
        <v>67.057782679300104</v>
      </c>
      <c r="K1411" s="60">
        <v>0.26274699384210698</v>
      </c>
    </row>
    <row r="1412" spans="1:11" customFormat="1" x14ac:dyDescent="0.3">
      <c r="A1412" s="58" t="s">
        <v>337</v>
      </c>
      <c r="B1412" s="63">
        <v>187.92571287620001</v>
      </c>
      <c r="C1412" s="64">
        <v>0.125468201136163</v>
      </c>
      <c r="D1412" s="63">
        <v>40.512416922200103</v>
      </c>
      <c r="E1412" s="64">
        <v>0.127848321808858</v>
      </c>
      <c r="F1412" s="63">
        <v>76.777964785899997</v>
      </c>
      <c r="G1412" s="64">
        <v>0.13795974424566501</v>
      </c>
      <c r="H1412" s="63">
        <v>32.588221484200098</v>
      </c>
      <c r="I1412" s="64">
        <v>8.8273264852586394E-2</v>
      </c>
      <c r="J1412" s="63">
        <v>38.047109683899997</v>
      </c>
      <c r="K1412" s="64">
        <v>0.14907686020032301</v>
      </c>
    </row>
    <row r="1413" spans="1:11" customFormat="1" x14ac:dyDescent="0.3">
      <c r="A1413" s="58" t="s">
        <v>310</v>
      </c>
      <c r="B1413" s="59">
        <v>46.699421407099997</v>
      </c>
      <c r="C1413" s="60">
        <v>3.1178769037893E-2</v>
      </c>
      <c r="D1413" s="59">
        <v>12.2004377368</v>
      </c>
      <c r="E1413" s="60">
        <v>3.8501911475160598E-2</v>
      </c>
      <c r="F1413" s="59">
        <v>15.644941551400001</v>
      </c>
      <c r="G1413" s="60">
        <v>2.81118696124373E-2</v>
      </c>
      <c r="H1413" s="59">
        <v>14.6651702228</v>
      </c>
      <c r="I1413" s="60">
        <v>3.9724243798119903E-2</v>
      </c>
      <c r="J1413" s="59">
        <v>4.1888718960999904</v>
      </c>
      <c r="K1413" s="60">
        <v>1.6412912182819699E-2</v>
      </c>
    </row>
    <row r="1414" spans="1:11" customFormat="1" x14ac:dyDescent="0.3">
      <c r="A1414" s="58" t="s">
        <v>311</v>
      </c>
      <c r="B1414" s="63">
        <v>1055.1289899164999</v>
      </c>
      <c r="C1414" s="64">
        <v>0.70445461829191502</v>
      </c>
      <c r="D1414" s="63">
        <v>228.1319776942</v>
      </c>
      <c r="E1414" s="64">
        <v>0.71993459573518603</v>
      </c>
      <c r="F1414" s="63">
        <v>382.22271311899999</v>
      </c>
      <c r="G1414" s="64">
        <v>0.68680314584823998</v>
      </c>
      <c r="H1414" s="63">
        <v>267.8212080399</v>
      </c>
      <c r="I1414" s="64">
        <v>0.72546003904840295</v>
      </c>
      <c r="J1414" s="63">
        <v>176.9530910634</v>
      </c>
      <c r="K1414" s="64">
        <v>0.69334074092982201</v>
      </c>
    </row>
    <row r="1415" spans="1:11" customFormat="1" x14ac:dyDescent="0.3">
      <c r="A1415" s="65" t="s">
        <v>1</v>
      </c>
    </row>
    <row r="1416" spans="1:11" customFormat="1" x14ac:dyDescent="0.3">
      <c r="A1416" s="65" t="s">
        <v>1</v>
      </c>
    </row>
    <row r="1417" spans="1:11" customFormat="1" x14ac:dyDescent="0.3">
      <c r="A1417" s="53" t="s">
        <v>470</v>
      </c>
    </row>
    <row r="1418" spans="1:11" customFormat="1" x14ac:dyDescent="0.3">
      <c r="A1418" s="54" t="s">
        <v>1</v>
      </c>
    </row>
    <row r="1419" spans="1:11" customFormat="1" x14ac:dyDescent="0.3">
      <c r="A1419" s="114" t="s">
        <v>1</v>
      </c>
      <c r="B1419" s="113" t="s">
        <v>504</v>
      </c>
      <c r="C1419" s="113" t="s">
        <v>1</v>
      </c>
      <c r="D1419" s="113" t="s">
        <v>389</v>
      </c>
      <c r="E1419" s="113" t="s">
        <v>1</v>
      </c>
      <c r="F1419" s="113" t="s">
        <v>390</v>
      </c>
      <c r="G1419" s="113" t="s">
        <v>1</v>
      </c>
      <c r="H1419" s="113" t="s">
        <v>391</v>
      </c>
      <c r="I1419" s="113" t="s">
        <v>1</v>
      </c>
      <c r="J1419" s="113" t="s">
        <v>392</v>
      </c>
      <c r="K1419" s="113" t="s">
        <v>1</v>
      </c>
    </row>
    <row r="1420" spans="1:11" customFormat="1" x14ac:dyDescent="0.3">
      <c r="A1420" s="115" t="s">
        <v>1</v>
      </c>
      <c r="B1420" s="55" t="s">
        <v>14</v>
      </c>
      <c r="C1420" s="55" t="s">
        <v>15</v>
      </c>
      <c r="D1420" s="55" t="s">
        <v>14</v>
      </c>
      <c r="E1420" s="55" t="s">
        <v>15</v>
      </c>
      <c r="F1420" s="55" t="s">
        <v>14</v>
      </c>
      <c r="G1420" s="55" t="s">
        <v>15</v>
      </c>
      <c r="H1420" s="55" t="s">
        <v>14</v>
      </c>
      <c r="I1420" s="55" t="s">
        <v>15</v>
      </c>
      <c r="J1420" s="55" t="s">
        <v>14</v>
      </c>
      <c r="K1420" s="55" t="s">
        <v>15</v>
      </c>
    </row>
    <row r="1421" spans="1:11" customFormat="1" x14ac:dyDescent="0.3">
      <c r="A1421" s="56" t="s">
        <v>16</v>
      </c>
      <c r="B1421" s="57">
        <v>1497.7955463971</v>
      </c>
      <c r="C1421" s="57">
        <v>1497.7955463971</v>
      </c>
      <c r="D1421" s="57">
        <v>316.87875405019997</v>
      </c>
      <c r="E1421" s="57">
        <v>316.87875405019997</v>
      </c>
      <c r="F1421" s="57">
        <v>556.52440649050004</v>
      </c>
      <c r="G1421" s="57">
        <v>556.52440649050004</v>
      </c>
      <c r="H1421" s="57">
        <v>369.17430819650002</v>
      </c>
      <c r="I1421" s="57">
        <v>369.17430819650002</v>
      </c>
      <c r="J1421" s="57">
        <v>255.21807765989999</v>
      </c>
      <c r="K1421" s="57">
        <v>255.21807765989999</v>
      </c>
    </row>
    <row r="1422" spans="1:11" customFormat="1" x14ac:dyDescent="0.3">
      <c r="A1422" s="58" t="s">
        <v>332</v>
      </c>
      <c r="B1422" s="59">
        <v>9.1290032399999994</v>
      </c>
      <c r="C1422" s="60">
        <v>6.0949595303307798E-3</v>
      </c>
      <c r="D1422" s="59">
        <v>4.2727028520999903</v>
      </c>
      <c r="E1422" s="60">
        <v>1.3483715135483999E-2</v>
      </c>
      <c r="F1422" s="59">
        <v>2.6120378283000001</v>
      </c>
      <c r="G1422" s="60">
        <v>4.6934829772727798E-3</v>
      </c>
      <c r="H1422" s="59">
        <v>0.80154546509999902</v>
      </c>
      <c r="I1422" s="60">
        <v>2.1711843086149002E-3</v>
      </c>
      <c r="J1422" s="59">
        <v>1.4427170945000001</v>
      </c>
      <c r="K1422" s="60">
        <v>5.6528797165479204E-3</v>
      </c>
    </row>
    <row r="1423" spans="1:11" customFormat="1" x14ac:dyDescent="0.3">
      <c r="A1423" s="58" t="s">
        <v>333</v>
      </c>
      <c r="B1423" s="63">
        <v>31.893028401999999</v>
      </c>
      <c r="C1423" s="64">
        <v>2.1293312347414599E-2</v>
      </c>
      <c r="D1423" s="63">
        <v>5.0545732439000002</v>
      </c>
      <c r="E1423" s="64">
        <v>1.5951126982464901E-2</v>
      </c>
      <c r="F1423" s="63">
        <v>19.388960978100101</v>
      </c>
      <c r="G1423" s="64">
        <v>3.4839372275456498E-2</v>
      </c>
      <c r="H1423" s="63">
        <v>3.9587218843999898</v>
      </c>
      <c r="I1423" s="64">
        <v>1.0723178174936499E-2</v>
      </c>
      <c r="J1423" s="63">
        <v>3.4907722955999998</v>
      </c>
      <c r="K1423" s="64">
        <v>1.36776059423649E-2</v>
      </c>
    </row>
    <row r="1424" spans="1:11" customFormat="1" x14ac:dyDescent="0.3">
      <c r="A1424" s="58" t="s">
        <v>334</v>
      </c>
      <c r="B1424" s="59">
        <v>111.48844886720001</v>
      </c>
      <c r="C1424" s="60">
        <v>7.4435024950756407E-2</v>
      </c>
      <c r="D1424" s="59">
        <v>17.392950195400001</v>
      </c>
      <c r="E1424" s="60">
        <v>5.4888344431714697E-2</v>
      </c>
      <c r="F1424" s="59">
        <v>36.672472726900097</v>
      </c>
      <c r="G1424" s="60">
        <v>6.5895533599614003E-2</v>
      </c>
      <c r="H1424" s="59">
        <v>32.118345233399999</v>
      </c>
      <c r="I1424" s="60">
        <v>8.7000488713056406E-2</v>
      </c>
      <c r="J1424" s="59">
        <v>25.304680711500001</v>
      </c>
      <c r="K1424" s="60">
        <v>9.9149248922800304E-2</v>
      </c>
    </row>
    <row r="1425" spans="1:11" customFormat="1" x14ac:dyDescent="0.3">
      <c r="A1425" s="58" t="s">
        <v>335</v>
      </c>
      <c r="B1425" s="63">
        <v>711.44957373299803</v>
      </c>
      <c r="C1425" s="64">
        <v>0.47499778954769201</v>
      </c>
      <c r="D1425" s="63">
        <v>144.91282781090001</v>
      </c>
      <c r="E1425" s="64">
        <v>0.45731317091692097</v>
      </c>
      <c r="F1425" s="63">
        <v>266.30393043750001</v>
      </c>
      <c r="G1425" s="64">
        <v>0.47851258153589299</v>
      </c>
      <c r="H1425" s="63">
        <v>179.4858051471</v>
      </c>
      <c r="I1425" s="64">
        <v>0.48618173356626199</v>
      </c>
      <c r="J1425" s="63">
        <v>120.7470103375</v>
      </c>
      <c r="K1425" s="64">
        <v>0.473113078213863</v>
      </c>
    </row>
    <row r="1426" spans="1:11" customFormat="1" x14ac:dyDescent="0.3">
      <c r="A1426" s="58" t="s">
        <v>336</v>
      </c>
      <c r="B1426" s="59">
        <v>547.27068695280002</v>
      </c>
      <c r="C1426" s="60">
        <v>0.36538410617473299</v>
      </c>
      <c r="D1426" s="59">
        <v>124.18839301449999</v>
      </c>
      <c r="E1426" s="60">
        <v>0.39191139016794402</v>
      </c>
      <c r="F1426" s="59">
        <v>206.21378697179901</v>
      </c>
      <c r="G1426" s="60">
        <v>0.37053862250571401</v>
      </c>
      <c r="H1426" s="59">
        <v>132.36670885429999</v>
      </c>
      <c r="I1426" s="60">
        <v>0.35854799728871001</v>
      </c>
      <c r="J1426" s="59">
        <v>84.501798112199793</v>
      </c>
      <c r="K1426" s="60">
        <v>0.33109644460533</v>
      </c>
    </row>
    <row r="1427" spans="1:11" customFormat="1" x14ac:dyDescent="0.3">
      <c r="A1427" s="58" t="s">
        <v>337</v>
      </c>
      <c r="B1427" s="63">
        <v>86.564805202100104</v>
      </c>
      <c r="C1427" s="64">
        <v>5.77948074490734E-2</v>
      </c>
      <c r="D1427" s="63">
        <v>21.0573069334</v>
      </c>
      <c r="E1427" s="64">
        <v>6.6452252365471295E-2</v>
      </c>
      <c r="F1427" s="63">
        <v>25.333217547900102</v>
      </c>
      <c r="G1427" s="64">
        <v>4.55204071060493E-2</v>
      </c>
      <c r="H1427" s="63">
        <v>20.4431816122</v>
      </c>
      <c r="I1427" s="64">
        <v>5.5375417948419998E-2</v>
      </c>
      <c r="J1427" s="63">
        <v>19.731099108599999</v>
      </c>
      <c r="K1427" s="64">
        <v>7.7310742599093596E-2</v>
      </c>
    </row>
    <row r="1428" spans="1:11" customFormat="1" x14ac:dyDescent="0.3">
      <c r="A1428" s="58" t="s">
        <v>310</v>
      </c>
      <c r="B1428" s="59">
        <v>41.022031642000002</v>
      </c>
      <c r="C1428" s="60">
        <v>2.7388271877745399E-2</v>
      </c>
      <c r="D1428" s="59">
        <v>9.3272760959999896</v>
      </c>
      <c r="E1428" s="60">
        <v>2.94348421179489E-2</v>
      </c>
      <c r="F1428" s="59">
        <v>22.000998806400101</v>
      </c>
      <c r="G1428" s="60">
        <v>3.9532855252729301E-2</v>
      </c>
      <c r="H1428" s="59">
        <v>4.7602673495000003</v>
      </c>
      <c r="I1428" s="60">
        <v>1.28943624835514E-2</v>
      </c>
      <c r="J1428" s="59">
        <v>4.9334893900999797</v>
      </c>
      <c r="K1428" s="60">
        <v>1.9330485658912801E-2</v>
      </c>
    </row>
    <row r="1429" spans="1:11" customFormat="1" x14ac:dyDescent="0.3">
      <c r="A1429" s="58" t="s">
        <v>311</v>
      </c>
      <c r="B1429" s="63">
        <v>1258.7202606858</v>
      </c>
      <c r="C1429" s="64">
        <v>0.84038189572242505</v>
      </c>
      <c r="D1429" s="63">
        <v>269.10122082539999</v>
      </c>
      <c r="E1429" s="64">
        <v>0.84922456108486499</v>
      </c>
      <c r="F1429" s="63">
        <v>472.517717409299</v>
      </c>
      <c r="G1429" s="64">
        <v>0.84905120404160805</v>
      </c>
      <c r="H1429" s="63">
        <v>311.85251400139998</v>
      </c>
      <c r="I1429" s="64">
        <v>0.84472973085497205</v>
      </c>
      <c r="J1429" s="63">
        <v>205.24880844969999</v>
      </c>
      <c r="K1429" s="64">
        <v>0.804209522819193</v>
      </c>
    </row>
    <row r="1430" spans="1:11" customFormat="1" x14ac:dyDescent="0.3">
      <c r="A1430" s="65" t="s">
        <v>1</v>
      </c>
    </row>
    <row r="1431" spans="1:11" customFormat="1" x14ac:dyDescent="0.3">
      <c r="A1431" s="65" t="s">
        <v>1</v>
      </c>
    </row>
    <row r="1432" spans="1:11" customFormat="1" x14ac:dyDescent="0.3">
      <c r="A1432" s="53" t="s">
        <v>471</v>
      </c>
    </row>
    <row r="1433" spans="1:11" customFormat="1" x14ac:dyDescent="0.3">
      <c r="A1433" s="54" t="s">
        <v>1</v>
      </c>
    </row>
    <row r="1434" spans="1:11" customFormat="1" x14ac:dyDescent="0.3">
      <c r="A1434" s="114" t="s">
        <v>1</v>
      </c>
      <c r="B1434" s="113" t="s">
        <v>504</v>
      </c>
      <c r="C1434" s="113" t="s">
        <v>1</v>
      </c>
      <c r="D1434" s="113" t="s">
        <v>389</v>
      </c>
      <c r="E1434" s="113" t="s">
        <v>1</v>
      </c>
      <c r="F1434" s="113" t="s">
        <v>390</v>
      </c>
      <c r="G1434" s="113" t="s">
        <v>1</v>
      </c>
      <c r="H1434" s="113" t="s">
        <v>391</v>
      </c>
      <c r="I1434" s="113" t="s">
        <v>1</v>
      </c>
      <c r="J1434" s="113" t="s">
        <v>392</v>
      </c>
      <c r="K1434" s="113" t="s">
        <v>1</v>
      </c>
    </row>
    <row r="1435" spans="1:11" customFormat="1" x14ac:dyDescent="0.3">
      <c r="A1435" s="115" t="s">
        <v>1</v>
      </c>
      <c r="B1435" s="55" t="s">
        <v>14</v>
      </c>
      <c r="C1435" s="55" t="s">
        <v>15</v>
      </c>
      <c r="D1435" s="55" t="s">
        <v>14</v>
      </c>
      <c r="E1435" s="55" t="s">
        <v>15</v>
      </c>
      <c r="F1435" s="55" t="s">
        <v>14</v>
      </c>
      <c r="G1435" s="55" t="s">
        <v>15</v>
      </c>
      <c r="H1435" s="55" t="s">
        <v>14</v>
      </c>
      <c r="I1435" s="55" t="s">
        <v>15</v>
      </c>
      <c r="J1435" s="55" t="s">
        <v>14</v>
      </c>
      <c r="K1435" s="55" t="s">
        <v>15</v>
      </c>
    </row>
    <row r="1436" spans="1:11" customFormat="1" x14ac:dyDescent="0.3">
      <c r="A1436" s="56" t="s">
        <v>16</v>
      </c>
      <c r="B1436" s="57">
        <v>1497.7955463971</v>
      </c>
      <c r="C1436" s="57">
        <v>1497.7955463971</v>
      </c>
      <c r="D1436" s="57">
        <v>316.87875405019997</v>
      </c>
      <c r="E1436" s="57">
        <v>316.87875405019997</v>
      </c>
      <c r="F1436" s="57">
        <v>556.52440649050004</v>
      </c>
      <c r="G1436" s="57">
        <v>556.52440649050004</v>
      </c>
      <c r="H1436" s="57">
        <v>369.17430819650002</v>
      </c>
      <c r="I1436" s="57">
        <v>369.17430819650002</v>
      </c>
      <c r="J1436" s="57">
        <v>255.21807765989999</v>
      </c>
      <c r="K1436" s="57">
        <v>255.21807765989999</v>
      </c>
    </row>
    <row r="1437" spans="1:11" customFormat="1" x14ac:dyDescent="0.3">
      <c r="A1437" s="58" t="s">
        <v>332</v>
      </c>
      <c r="B1437" s="59">
        <v>17.366460632999999</v>
      </c>
      <c r="C1437" s="60">
        <v>1.15946803786234E-2</v>
      </c>
      <c r="D1437" s="59">
        <v>1.5220404160000001</v>
      </c>
      <c r="E1437" s="60">
        <v>4.8032264597924999E-3</v>
      </c>
      <c r="F1437" s="59">
        <v>1.7664459545</v>
      </c>
      <c r="G1437" s="60">
        <v>3.1740673614646798E-3</v>
      </c>
      <c r="H1437" s="59">
        <v>4.7510523341999997</v>
      </c>
      <c r="I1437" s="60">
        <v>1.28694013335055E-2</v>
      </c>
      <c r="J1437" s="59">
        <v>9.3269219282999796</v>
      </c>
      <c r="K1437" s="61">
        <v>3.6544910978950802E-2</v>
      </c>
    </row>
    <row r="1438" spans="1:11" customFormat="1" x14ac:dyDescent="0.3">
      <c r="A1438" s="58" t="s">
        <v>333</v>
      </c>
      <c r="B1438" s="63">
        <v>37.920804409500001</v>
      </c>
      <c r="C1438" s="64">
        <v>2.5317744134516401E-2</v>
      </c>
      <c r="D1438" s="63">
        <v>7.4217718091000098</v>
      </c>
      <c r="E1438" s="64">
        <v>2.3421487601293201E-2</v>
      </c>
      <c r="F1438" s="63">
        <v>7.6285858047999904</v>
      </c>
      <c r="G1438" s="64">
        <v>1.37075494189134E-2</v>
      </c>
      <c r="H1438" s="63">
        <v>12.620425491400001</v>
      </c>
      <c r="I1438" s="64">
        <v>3.4185546532351202E-2</v>
      </c>
      <c r="J1438" s="63">
        <v>10.250021304200001</v>
      </c>
      <c r="K1438" s="64">
        <v>4.0161815331353698E-2</v>
      </c>
    </row>
    <row r="1439" spans="1:11" customFormat="1" x14ac:dyDescent="0.3">
      <c r="A1439" s="58" t="s">
        <v>334</v>
      </c>
      <c r="B1439" s="59">
        <v>151.2933664997</v>
      </c>
      <c r="C1439" s="60">
        <v>0.101010693257589</v>
      </c>
      <c r="D1439" s="59">
        <v>34.434476393900098</v>
      </c>
      <c r="E1439" s="60">
        <v>0.10866767163709801</v>
      </c>
      <c r="F1439" s="59">
        <v>42.184485946400002</v>
      </c>
      <c r="G1439" s="60">
        <v>7.5799884882712901E-2</v>
      </c>
      <c r="H1439" s="59">
        <v>40.325331801900099</v>
      </c>
      <c r="I1439" s="60">
        <v>0.10923114341000199</v>
      </c>
      <c r="J1439" s="59">
        <v>34.349072357499999</v>
      </c>
      <c r="K1439" s="60">
        <v>0.13458714473695299</v>
      </c>
    </row>
    <row r="1440" spans="1:11" customFormat="1" x14ac:dyDescent="0.3">
      <c r="A1440" s="58" t="s">
        <v>335</v>
      </c>
      <c r="B1440" s="63">
        <v>819.14392272199905</v>
      </c>
      <c r="C1440" s="64">
        <v>0.54689969181202702</v>
      </c>
      <c r="D1440" s="63">
        <v>171.9492927547</v>
      </c>
      <c r="E1440" s="64">
        <v>0.54263433744585998</v>
      </c>
      <c r="F1440" s="63">
        <v>332.49048148149899</v>
      </c>
      <c r="G1440" s="61">
        <v>0.59744097042970501</v>
      </c>
      <c r="H1440" s="63">
        <v>191.04897040430001</v>
      </c>
      <c r="I1440" s="64">
        <v>0.51750342903767399</v>
      </c>
      <c r="J1440" s="63">
        <v>123.6551780815</v>
      </c>
      <c r="K1440" s="62">
        <v>0.48450791266550203</v>
      </c>
    </row>
    <row r="1441" spans="1:11" customFormat="1" x14ac:dyDescent="0.3">
      <c r="A1441" s="58" t="s">
        <v>336</v>
      </c>
      <c r="B1441" s="59">
        <v>446.82304046220003</v>
      </c>
      <c r="C1441" s="60">
        <v>0.29832044936775198</v>
      </c>
      <c r="D1441" s="59">
        <v>95.7344579296999</v>
      </c>
      <c r="E1441" s="60">
        <v>0.30211699808228099</v>
      </c>
      <c r="F1441" s="59">
        <v>167.0384716085</v>
      </c>
      <c r="G1441" s="60">
        <v>0.30014581509885901</v>
      </c>
      <c r="H1441" s="59">
        <v>112.9121662292</v>
      </c>
      <c r="I1441" s="60">
        <v>0.30585055276679901</v>
      </c>
      <c r="J1441" s="59">
        <v>71.137944694799799</v>
      </c>
      <c r="K1441" s="60">
        <v>0.27873395704201398</v>
      </c>
    </row>
    <row r="1442" spans="1:11" customFormat="1" x14ac:dyDescent="0.3">
      <c r="A1442" s="58" t="s">
        <v>337</v>
      </c>
      <c r="B1442" s="63">
        <v>25.247951670700001</v>
      </c>
      <c r="C1442" s="64">
        <v>1.6856741049493099E-2</v>
      </c>
      <c r="D1442" s="63">
        <v>5.8167147468000104</v>
      </c>
      <c r="E1442" s="64">
        <v>1.8356278773674201E-2</v>
      </c>
      <c r="F1442" s="63">
        <v>5.4159356947999902</v>
      </c>
      <c r="G1442" s="64">
        <v>9.7317128083446395E-3</v>
      </c>
      <c r="H1442" s="63">
        <v>7.5163619355000097</v>
      </c>
      <c r="I1442" s="64">
        <v>2.0359926919668699E-2</v>
      </c>
      <c r="J1442" s="63">
        <v>6.4989392936000003</v>
      </c>
      <c r="K1442" s="64">
        <v>2.5464259245226301E-2</v>
      </c>
    </row>
    <row r="1443" spans="1:11" customFormat="1" x14ac:dyDescent="0.3">
      <c r="A1443" s="58" t="s">
        <v>310</v>
      </c>
      <c r="B1443" s="59">
        <v>55.287265042500003</v>
      </c>
      <c r="C1443" s="60">
        <v>3.6912424513139801E-2</v>
      </c>
      <c r="D1443" s="59">
        <v>8.9438122250999808</v>
      </c>
      <c r="E1443" s="60">
        <v>2.82247140610857E-2</v>
      </c>
      <c r="F1443" s="59">
        <v>9.3950317593000001</v>
      </c>
      <c r="G1443" s="62">
        <v>1.6881616780378101E-2</v>
      </c>
      <c r="H1443" s="59">
        <v>17.3714778256</v>
      </c>
      <c r="I1443" s="60">
        <v>4.7054947865856601E-2</v>
      </c>
      <c r="J1443" s="59">
        <v>19.5769432325</v>
      </c>
      <c r="K1443" s="61">
        <v>7.6706726310304604E-2</v>
      </c>
    </row>
    <row r="1444" spans="1:11" customFormat="1" x14ac:dyDescent="0.3">
      <c r="A1444" s="58" t="s">
        <v>311</v>
      </c>
      <c r="B1444" s="63">
        <v>1265.9669631842</v>
      </c>
      <c r="C1444" s="64">
        <v>0.84522014117977795</v>
      </c>
      <c r="D1444" s="63">
        <v>267.68375068440002</v>
      </c>
      <c r="E1444" s="64">
        <v>0.84475133552814197</v>
      </c>
      <c r="F1444" s="63">
        <v>499.52895309000002</v>
      </c>
      <c r="G1444" s="61">
        <v>0.89758678552856397</v>
      </c>
      <c r="H1444" s="63">
        <v>303.96113663350002</v>
      </c>
      <c r="I1444" s="64">
        <v>0.82335398180447295</v>
      </c>
      <c r="J1444" s="63">
        <v>194.79312277630001</v>
      </c>
      <c r="K1444" s="62">
        <v>0.76324186970751595</v>
      </c>
    </row>
    <row r="1445" spans="1:11" customFormat="1" x14ac:dyDescent="0.3">
      <c r="A1445" s="65" t="s">
        <v>1</v>
      </c>
    </row>
    <row r="1446" spans="1:11" customFormat="1" x14ac:dyDescent="0.3">
      <c r="A1446" s="65" t="s">
        <v>1</v>
      </c>
    </row>
    <row r="1447" spans="1:11" customFormat="1" x14ac:dyDescent="0.3">
      <c r="A1447" s="53" t="s">
        <v>472</v>
      </c>
    </row>
    <row r="1448" spans="1:11" customFormat="1" x14ac:dyDescent="0.3">
      <c r="A1448" s="54" t="s">
        <v>1</v>
      </c>
    </row>
    <row r="1449" spans="1:11" customFormat="1" x14ac:dyDescent="0.3">
      <c r="A1449" s="114" t="s">
        <v>1</v>
      </c>
      <c r="B1449" s="113" t="s">
        <v>504</v>
      </c>
      <c r="C1449" s="113" t="s">
        <v>1</v>
      </c>
      <c r="D1449" s="113" t="s">
        <v>389</v>
      </c>
      <c r="E1449" s="113" t="s">
        <v>1</v>
      </c>
      <c r="F1449" s="113" t="s">
        <v>390</v>
      </c>
      <c r="G1449" s="113" t="s">
        <v>1</v>
      </c>
      <c r="H1449" s="113" t="s">
        <v>391</v>
      </c>
      <c r="I1449" s="113" t="s">
        <v>1</v>
      </c>
      <c r="J1449" s="113" t="s">
        <v>392</v>
      </c>
      <c r="K1449" s="113" t="s">
        <v>1</v>
      </c>
    </row>
    <row r="1450" spans="1:11" customFormat="1" x14ac:dyDescent="0.3">
      <c r="A1450" s="115" t="s">
        <v>1</v>
      </c>
      <c r="B1450" s="55" t="s">
        <v>14</v>
      </c>
      <c r="C1450" s="55" t="s">
        <v>15</v>
      </c>
      <c r="D1450" s="55" t="s">
        <v>14</v>
      </c>
      <c r="E1450" s="55" t="s">
        <v>15</v>
      </c>
      <c r="F1450" s="55" t="s">
        <v>14</v>
      </c>
      <c r="G1450" s="55" t="s">
        <v>15</v>
      </c>
      <c r="H1450" s="55" t="s">
        <v>14</v>
      </c>
      <c r="I1450" s="55" t="s">
        <v>15</v>
      </c>
      <c r="J1450" s="55" t="s">
        <v>14</v>
      </c>
      <c r="K1450" s="55" t="s">
        <v>15</v>
      </c>
    </row>
    <row r="1451" spans="1:11" customFormat="1" x14ac:dyDescent="0.3">
      <c r="A1451" s="56" t="s">
        <v>16</v>
      </c>
      <c r="B1451" s="57">
        <v>1497.7955463971</v>
      </c>
      <c r="C1451" s="57">
        <v>1497.7955463971</v>
      </c>
      <c r="D1451" s="57">
        <v>316.87875405019997</v>
      </c>
      <c r="E1451" s="57">
        <v>316.87875405019997</v>
      </c>
      <c r="F1451" s="57">
        <v>556.52440649050004</v>
      </c>
      <c r="G1451" s="57">
        <v>556.52440649050004</v>
      </c>
      <c r="H1451" s="57">
        <v>369.17430819650002</v>
      </c>
      <c r="I1451" s="57">
        <v>369.17430819650002</v>
      </c>
      <c r="J1451" s="57">
        <v>255.21807765989999</v>
      </c>
      <c r="K1451" s="57">
        <v>255.21807765989999</v>
      </c>
    </row>
    <row r="1452" spans="1:11" customFormat="1" x14ac:dyDescent="0.3">
      <c r="A1452" s="58" t="s">
        <v>338</v>
      </c>
      <c r="B1452" s="59">
        <v>1401.5564163622</v>
      </c>
      <c r="C1452" s="60">
        <v>0.93574615022297303</v>
      </c>
      <c r="D1452" s="59">
        <v>301.90235317259999</v>
      </c>
      <c r="E1452" s="60">
        <v>0.95273775636208402</v>
      </c>
      <c r="F1452" s="59">
        <v>519.04866864130099</v>
      </c>
      <c r="G1452" s="60">
        <v>0.932661106301652</v>
      </c>
      <c r="H1452" s="59">
        <v>342.535690878499</v>
      </c>
      <c r="I1452" s="60">
        <v>0.92784271081014402</v>
      </c>
      <c r="J1452" s="59">
        <v>238.06970366979999</v>
      </c>
      <c r="K1452" s="60">
        <v>0.93280893678326504</v>
      </c>
    </row>
    <row r="1453" spans="1:11" customFormat="1" x14ac:dyDescent="0.3">
      <c r="A1453" s="58" t="s">
        <v>339</v>
      </c>
      <c r="B1453" s="63">
        <v>70.4899292043999</v>
      </c>
      <c r="C1453" s="64">
        <v>4.7062450795745302E-2</v>
      </c>
      <c r="D1453" s="63">
        <v>13.296919197199999</v>
      </c>
      <c r="E1453" s="64">
        <v>4.19621670031355E-2</v>
      </c>
      <c r="F1453" s="63">
        <v>31.011767720800101</v>
      </c>
      <c r="G1453" s="64">
        <v>5.5724003043035202E-2</v>
      </c>
      <c r="H1453" s="63">
        <v>10.2408513315</v>
      </c>
      <c r="I1453" s="64">
        <v>2.7739880875050301E-2</v>
      </c>
      <c r="J1453" s="63">
        <v>15.9403909549</v>
      </c>
      <c r="K1453" s="64">
        <v>6.2457922656019398E-2</v>
      </c>
    </row>
    <row r="1454" spans="1:11" customFormat="1" x14ac:dyDescent="0.3">
      <c r="A1454" s="58" t="s">
        <v>340</v>
      </c>
      <c r="B1454" s="59">
        <v>25.749200830500001</v>
      </c>
      <c r="C1454" s="60">
        <v>1.7191398981282101E-2</v>
      </c>
      <c r="D1454" s="59">
        <v>1.6794816803999999</v>
      </c>
      <c r="E1454" s="60">
        <v>5.3000766347810601E-3</v>
      </c>
      <c r="F1454" s="59">
        <v>6.4639701283999997</v>
      </c>
      <c r="G1454" s="60">
        <v>1.16148906553128E-2</v>
      </c>
      <c r="H1454" s="59">
        <v>16.397765986500001</v>
      </c>
      <c r="I1454" s="61">
        <v>4.4417408314806103E-2</v>
      </c>
      <c r="J1454" s="59">
        <v>1.2079830352000001</v>
      </c>
      <c r="K1454" s="60">
        <v>4.7331405607158499E-3</v>
      </c>
    </row>
    <row r="1455" spans="1:11" customFormat="1" x14ac:dyDescent="0.3">
      <c r="A1455" s="65" t="s">
        <v>1</v>
      </c>
    </row>
    <row r="1456" spans="1:11" customFormat="1" x14ac:dyDescent="0.3">
      <c r="A1456" s="65" t="s">
        <v>1</v>
      </c>
    </row>
    <row r="1457" spans="1:11" customFormat="1" x14ac:dyDescent="0.3">
      <c r="A1457" s="53" t="s">
        <v>473</v>
      </c>
    </row>
    <row r="1458" spans="1:11" customFormat="1" x14ac:dyDescent="0.3">
      <c r="A1458" s="54" t="s">
        <v>1</v>
      </c>
    </row>
    <row r="1459" spans="1:11" customFormat="1" x14ac:dyDescent="0.3">
      <c r="A1459" s="114" t="s">
        <v>1</v>
      </c>
      <c r="B1459" s="113" t="s">
        <v>504</v>
      </c>
      <c r="C1459" s="113" t="s">
        <v>1</v>
      </c>
      <c r="D1459" s="113" t="s">
        <v>389</v>
      </c>
      <c r="E1459" s="113" t="s">
        <v>1</v>
      </c>
      <c r="F1459" s="113" t="s">
        <v>390</v>
      </c>
      <c r="G1459" s="113" t="s">
        <v>1</v>
      </c>
      <c r="H1459" s="113" t="s">
        <v>391</v>
      </c>
      <c r="I1459" s="113" t="s">
        <v>1</v>
      </c>
      <c r="J1459" s="113" t="s">
        <v>392</v>
      </c>
      <c r="K1459" s="113" t="s">
        <v>1</v>
      </c>
    </row>
    <row r="1460" spans="1:11" customFormat="1" x14ac:dyDescent="0.3">
      <c r="A1460" s="115" t="s">
        <v>1</v>
      </c>
      <c r="B1460" s="55" t="s">
        <v>14</v>
      </c>
      <c r="C1460" s="55" t="s">
        <v>15</v>
      </c>
      <c r="D1460" s="55" t="s">
        <v>14</v>
      </c>
      <c r="E1460" s="55" t="s">
        <v>15</v>
      </c>
      <c r="F1460" s="55" t="s">
        <v>14</v>
      </c>
      <c r="G1460" s="55" t="s">
        <v>15</v>
      </c>
      <c r="H1460" s="55" t="s">
        <v>14</v>
      </c>
      <c r="I1460" s="55" t="s">
        <v>15</v>
      </c>
      <c r="J1460" s="55" t="s">
        <v>14</v>
      </c>
      <c r="K1460" s="55" t="s">
        <v>15</v>
      </c>
    </row>
    <row r="1461" spans="1:11" customFormat="1" x14ac:dyDescent="0.3">
      <c r="A1461" s="56" t="s">
        <v>16</v>
      </c>
      <c r="B1461" s="57">
        <v>1497.7955463971</v>
      </c>
      <c r="C1461" s="57">
        <v>1497.7955463971</v>
      </c>
      <c r="D1461" s="57">
        <v>316.87875405019997</v>
      </c>
      <c r="E1461" s="57">
        <v>316.87875405019997</v>
      </c>
      <c r="F1461" s="57">
        <v>556.52440649050004</v>
      </c>
      <c r="G1461" s="57">
        <v>556.52440649050004</v>
      </c>
      <c r="H1461" s="57">
        <v>369.17430819650002</v>
      </c>
      <c r="I1461" s="57">
        <v>369.17430819650002</v>
      </c>
      <c r="J1461" s="57">
        <v>255.21807765989999</v>
      </c>
      <c r="K1461" s="57">
        <v>255.21807765989999</v>
      </c>
    </row>
    <row r="1462" spans="1:11" customFormat="1" x14ac:dyDescent="0.3">
      <c r="A1462" s="58" t="s">
        <v>341</v>
      </c>
      <c r="B1462" s="59">
        <v>234.0061535115</v>
      </c>
      <c r="C1462" s="60">
        <v>0.156233708982774</v>
      </c>
      <c r="D1462" s="59">
        <v>49.572948554299799</v>
      </c>
      <c r="E1462" s="60">
        <v>0.15644137677481099</v>
      </c>
      <c r="F1462" s="59">
        <v>109.6128475379</v>
      </c>
      <c r="G1462" s="61">
        <v>0.19695964140931399</v>
      </c>
      <c r="H1462" s="59">
        <v>40.591693494599902</v>
      </c>
      <c r="I1462" s="62">
        <v>0.10995264999046001</v>
      </c>
      <c r="J1462" s="59">
        <v>34.228663924700001</v>
      </c>
      <c r="K1462" s="60">
        <v>0.134115358279254</v>
      </c>
    </row>
    <row r="1463" spans="1:11" customFormat="1" x14ac:dyDescent="0.3">
      <c r="A1463" s="58" t="s">
        <v>237</v>
      </c>
      <c r="B1463" s="63">
        <v>355.49033561840002</v>
      </c>
      <c r="C1463" s="64">
        <v>0.23734236389841101</v>
      </c>
      <c r="D1463" s="63">
        <v>65.623274660500002</v>
      </c>
      <c r="E1463" s="64">
        <v>0.20709269340949199</v>
      </c>
      <c r="F1463" s="63">
        <v>122.2269111196</v>
      </c>
      <c r="G1463" s="64">
        <v>0.219625428272545</v>
      </c>
      <c r="H1463" s="63">
        <v>100.0256249056</v>
      </c>
      <c r="I1463" s="64">
        <v>0.27094416562801399</v>
      </c>
      <c r="J1463" s="63">
        <v>67.614524932700107</v>
      </c>
      <c r="K1463" s="64">
        <v>0.26492843121717302</v>
      </c>
    </row>
    <row r="1464" spans="1:11" customFormat="1" x14ac:dyDescent="0.3">
      <c r="A1464" s="58" t="s">
        <v>238</v>
      </c>
      <c r="B1464" s="59">
        <v>426.90703805930002</v>
      </c>
      <c r="C1464" s="60">
        <v>0.28502357286761298</v>
      </c>
      <c r="D1464" s="59">
        <v>104.77394136229999</v>
      </c>
      <c r="E1464" s="60">
        <v>0.33064362953693499</v>
      </c>
      <c r="F1464" s="59">
        <v>151.06867629050001</v>
      </c>
      <c r="G1464" s="60">
        <v>0.27145022667227597</v>
      </c>
      <c r="H1464" s="59">
        <v>95.8325868278</v>
      </c>
      <c r="I1464" s="60">
        <v>0.25958628404008899</v>
      </c>
      <c r="J1464" s="59">
        <v>75.231833578699906</v>
      </c>
      <c r="K1464" s="60">
        <v>0.29477470510123099</v>
      </c>
    </row>
    <row r="1465" spans="1:11" customFormat="1" x14ac:dyDescent="0.3">
      <c r="A1465" s="58" t="s">
        <v>239</v>
      </c>
      <c r="B1465" s="63">
        <v>341.59070263320001</v>
      </c>
      <c r="C1465" s="64">
        <v>0.22806230360003801</v>
      </c>
      <c r="D1465" s="63">
        <v>69.647090325400001</v>
      </c>
      <c r="E1465" s="64">
        <v>0.219790975050244</v>
      </c>
      <c r="F1465" s="63">
        <v>122.7899258244</v>
      </c>
      <c r="G1465" s="64">
        <v>0.22063709047142399</v>
      </c>
      <c r="H1465" s="63">
        <v>96.5404648258001</v>
      </c>
      <c r="I1465" s="64">
        <v>0.26150374682740501</v>
      </c>
      <c r="J1465" s="63">
        <v>52.6132216576</v>
      </c>
      <c r="K1465" s="64">
        <v>0.206150058569564</v>
      </c>
    </row>
    <row r="1466" spans="1:11" customFormat="1" x14ac:dyDescent="0.3">
      <c r="A1466" s="58" t="s">
        <v>342</v>
      </c>
      <c r="B1466" s="59">
        <v>112.1405920911</v>
      </c>
      <c r="C1466" s="60">
        <v>7.4870426982408006E-2</v>
      </c>
      <c r="D1466" s="59">
        <v>20.563557129900001</v>
      </c>
      <c r="E1466" s="60">
        <v>6.4894086041004606E-2</v>
      </c>
      <c r="F1466" s="59">
        <v>37.580631240800102</v>
      </c>
      <c r="G1466" s="60">
        <v>6.7527373108013905E-2</v>
      </c>
      <c r="H1466" s="59">
        <v>30.5317800061</v>
      </c>
      <c r="I1466" s="60">
        <v>8.2702884052941406E-2</v>
      </c>
      <c r="J1466" s="59">
        <v>23.4646237143</v>
      </c>
      <c r="K1466" s="60">
        <v>9.1939504949836007E-2</v>
      </c>
    </row>
    <row r="1467" spans="1:11" customFormat="1" x14ac:dyDescent="0.3">
      <c r="A1467" s="58" t="s">
        <v>88</v>
      </c>
      <c r="B1467" s="63">
        <v>27.660724483599999</v>
      </c>
      <c r="C1467" s="64">
        <v>1.8467623668755699E-2</v>
      </c>
      <c r="D1467" s="63">
        <v>6.6979420178000098</v>
      </c>
      <c r="E1467" s="64">
        <v>2.11372391875124E-2</v>
      </c>
      <c r="F1467" s="63">
        <v>13.245414477300001</v>
      </c>
      <c r="G1467" s="64">
        <v>2.3800240066427499E-2</v>
      </c>
      <c r="H1467" s="63">
        <v>5.65215813659999</v>
      </c>
      <c r="I1467" s="64">
        <v>1.5310269461090299E-2</v>
      </c>
      <c r="J1467" s="63">
        <v>2.0652098519000002</v>
      </c>
      <c r="K1467" s="64">
        <v>8.0919418829416504E-3</v>
      </c>
    </row>
    <row r="1468" spans="1:11" customFormat="1" x14ac:dyDescent="0.3">
      <c r="A1468" s="58" t="s">
        <v>343</v>
      </c>
      <c r="B1468" s="59">
        <v>589.49648912990006</v>
      </c>
      <c r="C1468" s="60">
        <v>0.39357607288118501</v>
      </c>
      <c r="D1468" s="59">
        <v>115.1962232148</v>
      </c>
      <c r="E1468" s="60">
        <v>0.363534070184303</v>
      </c>
      <c r="F1468" s="59">
        <v>231.8397586575</v>
      </c>
      <c r="G1468" s="60">
        <v>0.41658506968185899</v>
      </c>
      <c r="H1468" s="59">
        <v>140.61731840019999</v>
      </c>
      <c r="I1468" s="60">
        <v>0.38089681561847399</v>
      </c>
      <c r="J1468" s="59">
        <v>101.84318885739999</v>
      </c>
      <c r="K1468" s="60">
        <v>0.39904378949642699</v>
      </c>
    </row>
    <row r="1469" spans="1:11" customFormat="1" x14ac:dyDescent="0.3">
      <c r="A1469" s="58" t="s">
        <v>344</v>
      </c>
      <c r="B1469" s="63">
        <v>453.73129472430003</v>
      </c>
      <c r="C1469" s="64">
        <v>0.30293273058244602</v>
      </c>
      <c r="D1469" s="63">
        <v>90.210647455300006</v>
      </c>
      <c r="E1469" s="64">
        <v>0.28468506109124903</v>
      </c>
      <c r="F1469" s="63">
        <v>160.37055706519999</v>
      </c>
      <c r="G1469" s="64">
        <v>0.28816446357943798</v>
      </c>
      <c r="H1469" s="63">
        <v>127.07224483189999</v>
      </c>
      <c r="I1469" s="64">
        <v>0.34420663088034698</v>
      </c>
      <c r="J1469" s="63">
        <v>76.077845371899798</v>
      </c>
      <c r="K1469" s="64">
        <v>0.29808956351940002</v>
      </c>
    </row>
    <row r="1470" spans="1:11" customFormat="1" x14ac:dyDescent="0.3">
      <c r="A1470" s="65" t="s">
        <v>1</v>
      </c>
    </row>
    <row r="1471" spans="1:11" customFormat="1" x14ac:dyDescent="0.3">
      <c r="A1471" s="65" t="s">
        <v>1</v>
      </c>
    </row>
    <row r="1472" spans="1:11" customFormat="1" x14ac:dyDescent="0.3">
      <c r="A1472" s="53" t="s">
        <v>474</v>
      </c>
    </row>
    <row r="1473" spans="1:11" customFormat="1" x14ac:dyDescent="0.3">
      <c r="A1473" s="54" t="s">
        <v>1</v>
      </c>
    </row>
    <row r="1474" spans="1:11" customFormat="1" x14ac:dyDescent="0.3">
      <c r="A1474" s="114" t="s">
        <v>1</v>
      </c>
      <c r="B1474" s="113" t="s">
        <v>504</v>
      </c>
      <c r="C1474" s="113" t="s">
        <v>1</v>
      </c>
      <c r="D1474" s="113" t="s">
        <v>389</v>
      </c>
      <c r="E1474" s="113" t="s">
        <v>1</v>
      </c>
      <c r="F1474" s="113" t="s">
        <v>390</v>
      </c>
      <c r="G1474" s="113" t="s">
        <v>1</v>
      </c>
      <c r="H1474" s="113" t="s">
        <v>391</v>
      </c>
      <c r="I1474" s="113" t="s">
        <v>1</v>
      </c>
      <c r="J1474" s="113" t="s">
        <v>392</v>
      </c>
      <c r="K1474" s="113" t="s">
        <v>1</v>
      </c>
    </row>
    <row r="1475" spans="1:11" customFormat="1" x14ac:dyDescent="0.3">
      <c r="A1475" s="115" t="s">
        <v>1</v>
      </c>
      <c r="B1475" s="55" t="s">
        <v>14</v>
      </c>
      <c r="C1475" s="55" t="s">
        <v>15</v>
      </c>
      <c r="D1475" s="55" t="s">
        <v>14</v>
      </c>
      <c r="E1475" s="55" t="s">
        <v>15</v>
      </c>
      <c r="F1475" s="55" t="s">
        <v>14</v>
      </c>
      <c r="G1475" s="55" t="s">
        <v>15</v>
      </c>
      <c r="H1475" s="55" t="s">
        <v>14</v>
      </c>
      <c r="I1475" s="55" t="s">
        <v>15</v>
      </c>
      <c r="J1475" s="55" t="s">
        <v>14</v>
      </c>
      <c r="K1475" s="55" t="s">
        <v>15</v>
      </c>
    </row>
    <row r="1476" spans="1:11" customFormat="1" x14ac:dyDescent="0.3">
      <c r="A1476" s="56" t="s">
        <v>16</v>
      </c>
      <c r="B1476" s="57">
        <v>1497.7955463971</v>
      </c>
      <c r="C1476" s="57">
        <v>1497.7955463971</v>
      </c>
      <c r="D1476" s="57">
        <v>316.87875405019997</v>
      </c>
      <c r="E1476" s="57">
        <v>316.87875405019997</v>
      </c>
      <c r="F1476" s="57">
        <v>556.52440649050004</v>
      </c>
      <c r="G1476" s="57">
        <v>556.52440649050004</v>
      </c>
      <c r="H1476" s="57">
        <v>369.17430819650002</v>
      </c>
      <c r="I1476" s="57">
        <v>369.17430819650002</v>
      </c>
      <c r="J1476" s="57">
        <v>255.21807765989999</v>
      </c>
      <c r="K1476" s="57">
        <v>255.21807765989999</v>
      </c>
    </row>
    <row r="1477" spans="1:11" customFormat="1" x14ac:dyDescent="0.3">
      <c r="A1477" s="58" t="s">
        <v>341</v>
      </c>
      <c r="B1477" s="59">
        <v>170.64750879050001</v>
      </c>
      <c r="C1477" s="60">
        <v>0.11393244505298999</v>
      </c>
      <c r="D1477" s="59">
        <v>43.599779859199998</v>
      </c>
      <c r="E1477" s="60">
        <v>0.13759136357968901</v>
      </c>
      <c r="F1477" s="59">
        <v>62.879110198600003</v>
      </c>
      <c r="G1477" s="60">
        <v>0.112985359609154</v>
      </c>
      <c r="H1477" s="59">
        <v>39.686946133599903</v>
      </c>
      <c r="I1477" s="60">
        <v>0.107501917799967</v>
      </c>
      <c r="J1477" s="59">
        <v>24.481672599100001</v>
      </c>
      <c r="K1477" s="60">
        <v>9.5924523934875494E-2</v>
      </c>
    </row>
    <row r="1478" spans="1:11" customFormat="1" x14ac:dyDescent="0.3">
      <c r="A1478" s="58" t="s">
        <v>237</v>
      </c>
      <c r="B1478" s="63">
        <v>373.8096064655</v>
      </c>
      <c r="C1478" s="64">
        <v>0.249573185983018</v>
      </c>
      <c r="D1478" s="63">
        <v>62.922846766899902</v>
      </c>
      <c r="E1478" s="62">
        <v>0.198570733956281</v>
      </c>
      <c r="F1478" s="63">
        <v>121.7491993923</v>
      </c>
      <c r="G1478" s="64">
        <v>0.218767044126713</v>
      </c>
      <c r="H1478" s="63">
        <v>109.72258510170001</v>
      </c>
      <c r="I1478" s="64">
        <v>0.29721078272678197</v>
      </c>
      <c r="J1478" s="63">
        <v>79.414975204599898</v>
      </c>
      <c r="K1478" s="61">
        <v>0.31116516483768603</v>
      </c>
    </row>
    <row r="1479" spans="1:11" customFormat="1" x14ac:dyDescent="0.3">
      <c r="A1479" s="58" t="s">
        <v>238</v>
      </c>
      <c r="B1479" s="59">
        <v>565.81375742830005</v>
      </c>
      <c r="C1479" s="60">
        <v>0.37776434760361499</v>
      </c>
      <c r="D1479" s="59">
        <v>124.41449340929999</v>
      </c>
      <c r="E1479" s="60">
        <v>0.39262491353266998</v>
      </c>
      <c r="F1479" s="59">
        <v>202.909849807499</v>
      </c>
      <c r="G1479" s="60">
        <v>0.36460188886785799</v>
      </c>
      <c r="H1479" s="59">
        <v>147.1536342185</v>
      </c>
      <c r="I1479" s="60">
        <v>0.39860204502685698</v>
      </c>
      <c r="J1479" s="59">
        <v>91.335779992999903</v>
      </c>
      <c r="K1479" s="60">
        <v>0.35787347366009398</v>
      </c>
    </row>
    <row r="1480" spans="1:11" customFormat="1" x14ac:dyDescent="0.3">
      <c r="A1480" s="58" t="s">
        <v>239</v>
      </c>
      <c r="B1480" s="63">
        <v>251.54772765070001</v>
      </c>
      <c r="C1480" s="64">
        <v>0.16794530352008999</v>
      </c>
      <c r="D1480" s="63">
        <v>58.413472652000003</v>
      </c>
      <c r="E1480" s="64">
        <v>0.18434013611006</v>
      </c>
      <c r="F1480" s="63">
        <v>107.63221968729999</v>
      </c>
      <c r="G1480" s="64">
        <v>0.19340071779787699</v>
      </c>
      <c r="H1480" s="63">
        <v>44.9375806611</v>
      </c>
      <c r="I1480" s="62">
        <v>0.12172456117174101</v>
      </c>
      <c r="J1480" s="63">
        <v>40.564454650300199</v>
      </c>
      <c r="K1480" s="64">
        <v>0.15894036591073901</v>
      </c>
    </row>
    <row r="1481" spans="1:11" customFormat="1" x14ac:dyDescent="0.3">
      <c r="A1481" s="58" t="s">
        <v>342</v>
      </c>
      <c r="B1481" s="59">
        <v>113.27116793419999</v>
      </c>
      <c r="C1481" s="60">
        <v>7.5625253531211398E-2</v>
      </c>
      <c r="D1481" s="59">
        <v>21.351164154799999</v>
      </c>
      <c r="E1481" s="60">
        <v>6.7379601446607401E-2</v>
      </c>
      <c r="F1481" s="59">
        <v>54.766004701900002</v>
      </c>
      <c r="G1481" s="60">
        <v>9.8407193041649396E-2</v>
      </c>
      <c r="H1481" s="59">
        <v>18.592414535100001</v>
      </c>
      <c r="I1481" s="60">
        <v>5.0362157176993598E-2</v>
      </c>
      <c r="J1481" s="59">
        <v>18.561584542399999</v>
      </c>
      <c r="K1481" s="60">
        <v>7.2728329876126194E-2</v>
      </c>
    </row>
    <row r="1482" spans="1:11" customFormat="1" x14ac:dyDescent="0.3">
      <c r="A1482" s="58" t="s">
        <v>88</v>
      </c>
      <c r="B1482" s="63">
        <v>22.7057781279</v>
      </c>
      <c r="C1482" s="64">
        <v>1.5159464309076101E-2</v>
      </c>
      <c r="D1482" s="63">
        <v>6.1769972079999897</v>
      </c>
      <c r="E1482" s="64">
        <v>1.9493251374692801E-2</v>
      </c>
      <c r="F1482" s="63">
        <v>6.5880227029</v>
      </c>
      <c r="G1482" s="64">
        <v>1.1837796556749E-2</v>
      </c>
      <c r="H1482" s="63">
        <v>9.0811475465000004</v>
      </c>
      <c r="I1482" s="64">
        <v>2.4598536097659301E-2</v>
      </c>
      <c r="J1482" s="63">
        <v>0.85961067050000095</v>
      </c>
      <c r="K1482" s="64">
        <v>3.36814178047961E-3</v>
      </c>
    </row>
    <row r="1483" spans="1:11" customFormat="1" x14ac:dyDescent="0.3">
      <c r="A1483" s="58" t="s">
        <v>343</v>
      </c>
      <c r="B1483" s="59">
        <v>544.45711525599995</v>
      </c>
      <c r="C1483" s="60">
        <v>0.36350563103600803</v>
      </c>
      <c r="D1483" s="59">
        <v>106.52262662610001</v>
      </c>
      <c r="E1483" s="60">
        <v>0.33616209753596998</v>
      </c>
      <c r="F1483" s="59">
        <v>184.62830959089999</v>
      </c>
      <c r="G1483" s="60">
        <v>0.33175240373586701</v>
      </c>
      <c r="H1483" s="59">
        <v>149.40953123529999</v>
      </c>
      <c r="I1483" s="60">
        <v>0.40471270052674901</v>
      </c>
      <c r="J1483" s="59">
        <v>103.89664780370001</v>
      </c>
      <c r="K1483" s="60">
        <v>0.40708968877256102</v>
      </c>
    </row>
    <row r="1484" spans="1:11" customFormat="1" x14ac:dyDescent="0.3">
      <c r="A1484" s="58" t="s">
        <v>344</v>
      </c>
      <c r="B1484" s="63">
        <v>364.81889558490002</v>
      </c>
      <c r="C1484" s="64">
        <v>0.24357055705130101</v>
      </c>
      <c r="D1484" s="63">
        <v>79.764636806799999</v>
      </c>
      <c r="E1484" s="64">
        <v>0.25171973755666699</v>
      </c>
      <c r="F1484" s="63">
        <v>162.39822438920001</v>
      </c>
      <c r="G1484" s="61">
        <v>0.29180791083952601</v>
      </c>
      <c r="H1484" s="63">
        <v>63.529995196199998</v>
      </c>
      <c r="I1484" s="62">
        <v>0.17208671834873401</v>
      </c>
      <c r="J1484" s="63">
        <v>59.126039192699999</v>
      </c>
      <c r="K1484" s="64">
        <v>0.231668695786866</v>
      </c>
    </row>
    <row r="1485" spans="1:11" customFormat="1" x14ac:dyDescent="0.3">
      <c r="A1485" s="65" t="s">
        <v>1</v>
      </c>
    </row>
    <row r="1486" spans="1:11" customFormat="1" x14ac:dyDescent="0.3">
      <c r="A1486" s="65" t="s">
        <v>1</v>
      </c>
    </row>
    <row r="1487" spans="1:11" customFormat="1" x14ac:dyDescent="0.3">
      <c r="A1487" s="53" t="s">
        <v>475</v>
      </c>
    </row>
    <row r="1488" spans="1:11" customFormat="1" x14ac:dyDescent="0.3">
      <c r="A1488" s="54" t="s">
        <v>1</v>
      </c>
    </row>
    <row r="1489" spans="1:11" customFormat="1" x14ac:dyDescent="0.3">
      <c r="A1489" s="114" t="s">
        <v>1</v>
      </c>
      <c r="B1489" s="113" t="s">
        <v>504</v>
      </c>
      <c r="C1489" s="113" t="s">
        <v>1</v>
      </c>
      <c r="D1489" s="113" t="s">
        <v>389</v>
      </c>
      <c r="E1489" s="113" t="s">
        <v>1</v>
      </c>
      <c r="F1489" s="113" t="s">
        <v>390</v>
      </c>
      <c r="G1489" s="113" t="s">
        <v>1</v>
      </c>
      <c r="H1489" s="113" t="s">
        <v>391</v>
      </c>
      <c r="I1489" s="113" t="s">
        <v>1</v>
      </c>
      <c r="J1489" s="113" t="s">
        <v>392</v>
      </c>
      <c r="K1489" s="113" t="s">
        <v>1</v>
      </c>
    </row>
    <row r="1490" spans="1:11" customFormat="1" x14ac:dyDescent="0.3">
      <c r="A1490" s="115" t="s">
        <v>1</v>
      </c>
      <c r="B1490" s="55" t="s">
        <v>14</v>
      </c>
      <c r="C1490" s="55" t="s">
        <v>15</v>
      </c>
      <c r="D1490" s="55" t="s">
        <v>14</v>
      </c>
      <c r="E1490" s="55" t="s">
        <v>15</v>
      </c>
      <c r="F1490" s="55" t="s">
        <v>14</v>
      </c>
      <c r="G1490" s="55" t="s">
        <v>15</v>
      </c>
      <c r="H1490" s="55" t="s">
        <v>14</v>
      </c>
      <c r="I1490" s="55" t="s">
        <v>15</v>
      </c>
      <c r="J1490" s="55" t="s">
        <v>14</v>
      </c>
      <c r="K1490" s="55" t="s">
        <v>15</v>
      </c>
    </row>
    <row r="1491" spans="1:11" customFormat="1" x14ac:dyDescent="0.3">
      <c r="A1491" s="56" t="s">
        <v>16</v>
      </c>
      <c r="B1491" s="57">
        <v>1497.7955463971</v>
      </c>
      <c r="C1491" s="57">
        <v>1497.7955463971</v>
      </c>
      <c r="D1491" s="57">
        <v>316.87875405019997</v>
      </c>
      <c r="E1491" s="57">
        <v>316.87875405019997</v>
      </c>
      <c r="F1491" s="57">
        <v>556.52440649050004</v>
      </c>
      <c r="G1491" s="57">
        <v>556.52440649050004</v>
      </c>
      <c r="H1491" s="57">
        <v>369.17430819650002</v>
      </c>
      <c r="I1491" s="57">
        <v>369.17430819650002</v>
      </c>
      <c r="J1491" s="57">
        <v>255.21807765989999</v>
      </c>
      <c r="K1491" s="57">
        <v>255.21807765989999</v>
      </c>
    </row>
    <row r="1492" spans="1:11" customFormat="1" x14ac:dyDescent="0.3">
      <c r="A1492" s="58" t="s">
        <v>341</v>
      </c>
      <c r="B1492" s="59">
        <v>781.71276318929699</v>
      </c>
      <c r="C1492" s="60">
        <v>0.52190885803452003</v>
      </c>
      <c r="D1492" s="59">
        <v>192.33400874430001</v>
      </c>
      <c r="E1492" s="61">
        <v>0.60696403998682202</v>
      </c>
      <c r="F1492" s="59">
        <v>306.267578929499</v>
      </c>
      <c r="G1492" s="60">
        <v>0.55032191824408005</v>
      </c>
      <c r="H1492" s="59">
        <v>154.78745511400001</v>
      </c>
      <c r="I1492" s="62">
        <v>0.41928013861574398</v>
      </c>
      <c r="J1492" s="59">
        <v>128.3237204015</v>
      </c>
      <c r="K1492" s="60">
        <v>0.50280027801362204</v>
      </c>
    </row>
    <row r="1493" spans="1:11" customFormat="1" x14ac:dyDescent="0.3">
      <c r="A1493" s="58" t="s">
        <v>237</v>
      </c>
      <c r="B1493" s="63">
        <v>246.49061325369999</v>
      </c>
      <c r="C1493" s="64">
        <v>0.164568931885681</v>
      </c>
      <c r="D1493" s="63">
        <v>48.744505079299898</v>
      </c>
      <c r="E1493" s="64">
        <v>0.15382699046960399</v>
      </c>
      <c r="F1493" s="63">
        <v>79.023594672499996</v>
      </c>
      <c r="G1493" s="64">
        <v>0.141994841108283</v>
      </c>
      <c r="H1493" s="63">
        <v>68.116331577299903</v>
      </c>
      <c r="I1493" s="64">
        <v>0.18450994574910601</v>
      </c>
      <c r="J1493" s="63">
        <v>50.606181924600001</v>
      </c>
      <c r="K1493" s="64">
        <v>0.198286039878559</v>
      </c>
    </row>
    <row r="1494" spans="1:11" customFormat="1" x14ac:dyDescent="0.3">
      <c r="A1494" s="58" t="s">
        <v>238</v>
      </c>
      <c r="B1494" s="59">
        <v>200.2324788013</v>
      </c>
      <c r="C1494" s="60">
        <v>0.13368478714131099</v>
      </c>
      <c r="D1494" s="59">
        <v>26.290478017600002</v>
      </c>
      <c r="E1494" s="62">
        <v>8.29669950464242E-2</v>
      </c>
      <c r="F1494" s="59">
        <v>85.591797760199995</v>
      </c>
      <c r="G1494" s="60">
        <v>0.15379702446466001</v>
      </c>
      <c r="H1494" s="59">
        <v>59.806063709999897</v>
      </c>
      <c r="I1494" s="60">
        <v>0.16199952808787299</v>
      </c>
      <c r="J1494" s="59">
        <v>28.544139313500001</v>
      </c>
      <c r="K1494" s="60">
        <v>0.111842153092061</v>
      </c>
    </row>
    <row r="1495" spans="1:11" customFormat="1" x14ac:dyDescent="0.3">
      <c r="A1495" s="58" t="s">
        <v>239</v>
      </c>
      <c r="B1495" s="63">
        <v>158.46825384670001</v>
      </c>
      <c r="C1495" s="64">
        <v>0.105800991482376</v>
      </c>
      <c r="D1495" s="63">
        <v>23.5297958335</v>
      </c>
      <c r="E1495" s="64">
        <v>7.42548862388306E-2</v>
      </c>
      <c r="F1495" s="63">
        <v>37.294498037400103</v>
      </c>
      <c r="G1495" s="62">
        <v>6.7013229972397698E-2</v>
      </c>
      <c r="H1495" s="63">
        <v>63.149450563599999</v>
      </c>
      <c r="I1495" s="61">
        <v>0.171055919010452</v>
      </c>
      <c r="J1495" s="63">
        <v>34.494509412200003</v>
      </c>
      <c r="K1495" s="64">
        <v>0.135156998785043</v>
      </c>
    </row>
    <row r="1496" spans="1:11" customFormat="1" x14ac:dyDescent="0.3">
      <c r="A1496" s="58" t="s">
        <v>342</v>
      </c>
      <c r="B1496" s="59">
        <v>46.396228176000001</v>
      </c>
      <c r="C1496" s="60">
        <v>3.09763427242154E-2</v>
      </c>
      <c r="D1496" s="59">
        <v>8.8504594878999896</v>
      </c>
      <c r="E1496" s="60">
        <v>2.7930113252395299E-2</v>
      </c>
      <c r="F1496" s="59">
        <v>18.1929426439001</v>
      </c>
      <c r="G1496" s="60">
        <v>3.2690287131568199E-2</v>
      </c>
      <c r="H1496" s="59">
        <v>11.927831853400001</v>
      </c>
      <c r="I1496" s="60">
        <v>3.2309485217620303E-2</v>
      </c>
      <c r="J1496" s="59">
        <v>7.4249941907999997</v>
      </c>
      <c r="K1496" s="60">
        <v>2.9092743973624199E-2</v>
      </c>
    </row>
    <row r="1497" spans="1:11" customFormat="1" x14ac:dyDescent="0.3">
      <c r="A1497" s="58" t="s">
        <v>88</v>
      </c>
      <c r="B1497" s="63">
        <v>64.495209130099994</v>
      </c>
      <c r="C1497" s="64">
        <v>4.3060088731897497E-2</v>
      </c>
      <c r="D1497" s="63">
        <v>17.129506887600002</v>
      </c>
      <c r="E1497" s="64">
        <v>5.4056975005923998E-2</v>
      </c>
      <c r="F1497" s="63">
        <v>30.153994446999999</v>
      </c>
      <c r="G1497" s="64">
        <v>5.4182699079011097E-2</v>
      </c>
      <c r="H1497" s="63">
        <v>11.3871753782</v>
      </c>
      <c r="I1497" s="64">
        <v>3.0844983319204801E-2</v>
      </c>
      <c r="J1497" s="63">
        <v>5.8245324173000101</v>
      </c>
      <c r="K1497" s="64">
        <v>2.28217862570914E-2</v>
      </c>
    </row>
    <row r="1498" spans="1:11" customFormat="1" x14ac:dyDescent="0.3">
      <c r="A1498" s="58" t="s">
        <v>343</v>
      </c>
      <c r="B1498" s="59">
        <v>1028.203376443</v>
      </c>
      <c r="C1498" s="60">
        <v>0.68647778992020003</v>
      </c>
      <c r="D1498" s="59">
        <v>241.07851382359999</v>
      </c>
      <c r="E1498" s="61">
        <v>0.76079103045642604</v>
      </c>
      <c r="F1498" s="59">
        <v>385.29117360200001</v>
      </c>
      <c r="G1498" s="60">
        <v>0.69231675935236303</v>
      </c>
      <c r="H1498" s="59">
        <v>222.90378669130001</v>
      </c>
      <c r="I1498" s="62">
        <v>0.60379008436485004</v>
      </c>
      <c r="J1498" s="59">
        <v>178.92990232610001</v>
      </c>
      <c r="K1498" s="60">
        <v>0.70108631789218101</v>
      </c>
    </row>
    <row r="1499" spans="1:11" customFormat="1" x14ac:dyDescent="0.3">
      <c r="A1499" s="58" t="s">
        <v>344</v>
      </c>
      <c r="B1499" s="63">
        <v>204.8644820227</v>
      </c>
      <c r="C1499" s="64">
        <v>0.13677733420659099</v>
      </c>
      <c r="D1499" s="63">
        <v>32.3802553214</v>
      </c>
      <c r="E1499" s="64">
        <v>0.102184999491226</v>
      </c>
      <c r="F1499" s="63">
        <v>55.487440681300001</v>
      </c>
      <c r="G1499" s="62">
        <v>9.97035171039658E-2</v>
      </c>
      <c r="H1499" s="63">
        <v>75.077282416999907</v>
      </c>
      <c r="I1499" s="61">
        <v>0.20336540422807201</v>
      </c>
      <c r="J1499" s="63">
        <v>41.919503603000003</v>
      </c>
      <c r="K1499" s="64">
        <v>0.16424974275866699</v>
      </c>
    </row>
    <row r="1500" spans="1:11" customFormat="1" x14ac:dyDescent="0.3">
      <c r="A1500" s="65" t="s">
        <v>1</v>
      </c>
    </row>
    <row r="1501" spans="1:11" customFormat="1" x14ac:dyDescent="0.3">
      <c r="A1501" s="65" t="s">
        <v>1</v>
      </c>
    </row>
    <row r="1502" spans="1:11" customFormat="1" x14ac:dyDescent="0.3">
      <c r="A1502" s="53" t="s">
        <v>476</v>
      </c>
    </row>
    <row r="1503" spans="1:11" customFormat="1" x14ac:dyDescent="0.3">
      <c r="A1503" s="54" t="s">
        <v>1</v>
      </c>
    </row>
    <row r="1504" spans="1:11" customFormat="1" x14ac:dyDescent="0.3">
      <c r="A1504" s="114" t="s">
        <v>1</v>
      </c>
      <c r="B1504" s="113" t="s">
        <v>504</v>
      </c>
      <c r="C1504" s="113" t="s">
        <v>1</v>
      </c>
      <c r="D1504" s="113" t="s">
        <v>389</v>
      </c>
      <c r="E1504" s="113" t="s">
        <v>1</v>
      </c>
      <c r="F1504" s="113" t="s">
        <v>390</v>
      </c>
      <c r="G1504" s="113" t="s">
        <v>1</v>
      </c>
      <c r="H1504" s="113" t="s">
        <v>391</v>
      </c>
      <c r="I1504" s="113" t="s">
        <v>1</v>
      </c>
      <c r="J1504" s="113" t="s">
        <v>392</v>
      </c>
      <c r="K1504" s="113" t="s">
        <v>1</v>
      </c>
    </row>
    <row r="1505" spans="1:11" customFormat="1" x14ac:dyDescent="0.3">
      <c r="A1505" s="115" t="s">
        <v>1</v>
      </c>
      <c r="B1505" s="55" t="s">
        <v>14</v>
      </c>
      <c r="C1505" s="55" t="s">
        <v>15</v>
      </c>
      <c r="D1505" s="55" t="s">
        <v>14</v>
      </c>
      <c r="E1505" s="55" t="s">
        <v>15</v>
      </c>
      <c r="F1505" s="55" t="s">
        <v>14</v>
      </c>
      <c r="G1505" s="55" t="s">
        <v>15</v>
      </c>
      <c r="H1505" s="55" t="s">
        <v>14</v>
      </c>
      <c r="I1505" s="55" t="s">
        <v>15</v>
      </c>
      <c r="J1505" s="55" t="s">
        <v>14</v>
      </c>
      <c r="K1505" s="55" t="s">
        <v>15</v>
      </c>
    </row>
    <row r="1506" spans="1:11" customFormat="1" x14ac:dyDescent="0.3">
      <c r="A1506" s="56" t="s">
        <v>16</v>
      </c>
      <c r="B1506" s="57">
        <v>1497.7955463971</v>
      </c>
      <c r="C1506" s="57">
        <v>1497.7955463971</v>
      </c>
      <c r="D1506" s="57">
        <v>316.87875405019997</v>
      </c>
      <c r="E1506" s="57">
        <v>316.87875405019997</v>
      </c>
      <c r="F1506" s="57">
        <v>556.52440649050004</v>
      </c>
      <c r="G1506" s="57">
        <v>556.52440649050004</v>
      </c>
      <c r="H1506" s="57">
        <v>369.17430819650002</v>
      </c>
      <c r="I1506" s="57">
        <v>369.17430819650002</v>
      </c>
      <c r="J1506" s="57">
        <v>255.21807765989999</v>
      </c>
      <c r="K1506" s="57">
        <v>255.21807765989999</v>
      </c>
    </row>
    <row r="1507" spans="1:11" customFormat="1" x14ac:dyDescent="0.3">
      <c r="A1507" s="58" t="s">
        <v>341</v>
      </c>
      <c r="B1507" s="59">
        <v>33.251076113800003</v>
      </c>
      <c r="C1507" s="60">
        <v>2.2200010003891699E-2</v>
      </c>
      <c r="D1507" s="59">
        <v>6.5519820974000096</v>
      </c>
      <c r="E1507" s="60">
        <v>2.06766216215368E-2</v>
      </c>
      <c r="F1507" s="59">
        <v>17.359870770699999</v>
      </c>
      <c r="G1507" s="60">
        <v>3.11933682840131E-2</v>
      </c>
      <c r="H1507" s="59">
        <v>4.2544590719999897</v>
      </c>
      <c r="I1507" s="60">
        <v>1.1524255555008699E-2</v>
      </c>
      <c r="J1507" s="59">
        <v>5.0847641736999796</v>
      </c>
      <c r="K1507" s="60">
        <v>1.9923213199951599E-2</v>
      </c>
    </row>
    <row r="1508" spans="1:11" customFormat="1" x14ac:dyDescent="0.3">
      <c r="A1508" s="58" t="s">
        <v>237</v>
      </c>
      <c r="B1508" s="63">
        <v>81.560879124400302</v>
      </c>
      <c r="C1508" s="64">
        <v>5.4453946882531599E-2</v>
      </c>
      <c r="D1508" s="63">
        <v>19.220794576700001</v>
      </c>
      <c r="E1508" s="64">
        <v>6.0656621281889499E-2</v>
      </c>
      <c r="F1508" s="63">
        <v>21.330173875100002</v>
      </c>
      <c r="G1508" s="64">
        <v>3.8327472481593898E-2</v>
      </c>
      <c r="H1508" s="63">
        <v>21.912641911400002</v>
      </c>
      <c r="I1508" s="64">
        <v>5.9355814922355303E-2</v>
      </c>
      <c r="J1508" s="63">
        <v>19.097268761199999</v>
      </c>
      <c r="K1508" s="64">
        <v>7.4827257286408794E-2</v>
      </c>
    </row>
    <row r="1509" spans="1:11" customFormat="1" x14ac:dyDescent="0.3">
      <c r="A1509" s="58" t="s">
        <v>238</v>
      </c>
      <c r="B1509" s="59">
        <v>347.0084511188</v>
      </c>
      <c r="C1509" s="60">
        <v>0.23167945181404601</v>
      </c>
      <c r="D1509" s="59">
        <v>80.918960217800105</v>
      </c>
      <c r="E1509" s="60">
        <v>0.25536252962223199</v>
      </c>
      <c r="F1509" s="59">
        <v>105.30760387540001</v>
      </c>
      <c r="G1509" s="62">
        <v>0.18922369378098</v>
      </c>
      <c r="H1509" s="59">
        <v>99.112476038499906</v>
      </c>
      <c r="I1509" s="60">
        <v>0.26847067587852202</v>
      </c>
      <c r="J1509" s="59">
        <v>61.6694109871001</v>
      </c>
      <c r="K1509" s="60">
        <v>0.241634180276523</v>
      </c>
    </row>
    <row r="1510" spans="1:11" customFormat="1" x14ac:dyDescent="0.3">
      <c r="A1510" s="58" t="s">
        <v>239</v>
      </c>
      <c r="B1510" s="63">
        <v>662.58433876260005</v>
      </c>
      <c r="C1510" s="64">
        <v>0.44237301970647802</v>
      </c>
      <c r="D1510" s="63">
        <v>121.70479775530001</v>
      </c>
      <c r="E1510" s="62">
        <v>0.38407370705585198</v>
      </c>
      <c r="F1510" s="63">
        <v>257.15454881710002</v>
      </c>
      <c r="G1510" s="64">
        <v>0.46207236523325701</v>
      </c>
      <c r="H1510" s="63">
        <v>179.41278267729999</v>
      </c>
      <c r="I1510" s="64">
        <v>0.48598393413065999</v>
      </c>
      <c r="J1510" s="63">
        <v>104.3122095129</v>
      </c>
      <c r="K1510" s="64">
        <v>0.40871795003449901</v>
      </c>
    </row>
    <row r="1511" spans="1:11" customFormat="1" x14ac:dyDescent="0.3">
      <c r="A1511" s="58" t="s">
        <v>342</v>
      </c>
      <c r="B1511" s="59">
        <v>357.32093914249998</v>
      </c>
      <c r="C1511" s="60">
        <v>0.23856456243445501</v>
      </c>
      <c r="D1511" s="59">
        <v>82.650517606099996</v>
      </c>
      <c r="E1511" s="60">
        <v>0.260826945794562</v>
      </c>
      <c r="F1511" s="59">
        <v>154.8736010815</v>
      </c>
      <c r="G1511" s="60">
        <v>0.27828716813724103</v>
      </c>
      <c r="H1511" s="59">
        <v>55.400800950799997</v>
      </c>
      <c r="I1511" s="62">
        <v>0.15006678341579499</v>
      </c>
      <c r="J1511" s="59">
        <v>64.396019504099897</v>
      </c>
      <c r="K1511" s="60">
        <v>0.25231762614368303</v>
      </c>
    </row>
    <row r="1512" spans="1:11" customFormat="1" x14ac:dyDescent="0.3">
      <c r="A1512" s="58" t="s">
        <v>88</v>
      </c>
      <c r="B1512" s="63">
        <v>16.069862135000001</v>
      </c>
      <c r="C1512" s="64">
        <v>1.07290091585968E-2</v>
      </c>
      <c r="D1512" s="63">
        <v>5.8317017968999902</v>
      </c>
      <c r="E1512" s="64">
        <v>1.8403574623927402E-2</v>
      </c>
      <c r="F1512" s="63">
        <v>0.49860807070000002</v>
      </c>
      <c r="G1512" s="62">
        <v>8.9593208291487798E-4</v>
      </c>
      <c r="H1512" s="63">
        <v>9.0811475465000004</v>
      </c>
      <c r="I1512" s="64">
        <v>2.4598536097659301E-2</v>
      </c>
      <c r="J1512" s="63">
        <v>0.65840472090000002</v>
      </c>
      <c r="K1512" s="64">
        <v>2.5797730589342499E-3</v>
      </c>
    </row>
    <row r="1513" spans="1:11" customFormat="1" x14ac:dyDescent="0.3">
      <c r="A1513" s="58" t="s">
        <v>343</v>
      </c>
      <c r="B1513" s="59">
        <v>114.8119552382</v>
      </c>
      <c r="C1513" s="60">
        <v>7.6653956886423194E-2</v>
      </c>
      <c r="D1513" s="59">
        <v>25.772776674100001</v>
      </c>
      <c r="E1513" s="60">
        <v>8.1333242903426306E-2</v>
      </c>
      <c r="F1513" s="59">
        <v>38.6900446458</v>
      </c>
      <c r="G1513" s="60">
        <v>6.9520840765606995E-2</v>
      </c>
      <c r="H1513" s="59">
        <v>26.167100983400001</v>
      </c>
      <c r="I1513" s="60">
        <v>7.0880070477363999E-2</v>
      </c>
      <c r="J1513" s="59">
        <v>24.1820329349</v>
      </c>
      <c r="K1513" s="60">
        <v>9.47504704863604E-2</v>
      </c>
    </row>
    <row r="1514" spans="1:11" customFormat="1" x14ac:dyDescent="0.3">
      <c r="A1514" s="58" t="s">
        <v>344</v>
      </c>
      <c r="B1514" s="63">
        <v>1019.9052779051</v>
      </c>
      <c r="C1514" s="64">
        <v>0.68093758214093403</v>
      </c>
      <c r="D1514" s="63">
        <v>204.35531536139999</v>
      </c>
      <c r="E1514" s="64">
        <v>0.64490065285041498</v>
      </c>
      <c r="F1514" s="63">
        <v>412.02814989860002</v>
      </c>
      <c r="G1514" s="61">
        <v>0.74035953337049798</v>
      </c>
      <c r="H1514" s="63">
        <v>234.81358362809999</v>
      </c>
      <c r="I1514" s="64">
        <v>0.63605071754645504</v>
      </c>
      <c r="J1514" s="63">
        <v>168.70822901700001</v>
      </c>
      <c r="K1514" s="64">
        <v>0.66103557617818198</v>
      </c>
    </row>
    <row r="1515" spans="1:11" customFormat="1" x14ac:dyDescent="0.3">
      <c r="A1515" s="65" t="s">
        <v>1</v>
      </c>
    </row>
    <row r="1516" spans="1:11" customFormat="1" x14ac:dyDescent="0.3">
      <c r="A1516" s="65" t="s">
        <v>1</v>
      </c>
    </row>
    <row r="1517" spans="1:11" customFormat="1" x14ac:dyDescent="0.3">
      <c r="A1517" s="53" t="s">
        <v>477</v>
      </c>
    </row>
    <row r="1518" spans="1:11" customFormat="1" x14ac:dyDescent="0.3">
      <c r="A1518" s="54" t="s">
        <v>1</v>
      </c>
    </row>
    <row r="1519" spans="1:11" customFormat="1" x14ac:dyDescent="0.3">
      <c r="A1519" s="114" t="s">
        <v>1</v>
      </c>
      <c r="B1519" s="113" t="s">
        <v>504</v>
      </c>
      <c r="C1519" s="113" t="s">
        <v>1</v>
      </c>
      <c r="D1519" s="113" t="s">
        <v>389</v>
      </c>
      <c r="E1519" s="113" t="s">
        <v>1</v>
      </c>
      <c r="F1519" s="113" t="s">
        <v>390</v>
      </c>
      <c r="G1519" s="113" t="s">
        <v>1</v>
      </c>
      <c r="H1519" s="113" t="s">
        <v>391</v>
      </c>
      <c r="I1519" s="113" t="s">
        <v>1</v>
      </c>
      <c r="J1519" s="113" t="s">
        <v>392</v>
      </c>
      <c r="K1519" s="113" t="s">
        <v>1</v>
      </c>
    </row>
    <row r="1520" spans="1:11" customFormat="1" x14ac:dyDescent="0.3">
      <c r="A1520" s="115" t="s">
        <v>1</v>
      </c>
      <c r="B1520" s="55" t="s">
        <v>14</v>
      </c>
      <c r="C1520" s="55" t="s">
        <v>15</v>
      </c>
      <c r="D1520" s="55" t="s">
        <v>14</v>
      </c>
      <c r="E1520" s="55" t="s">
        <v>15</v>
      </c>
      <c r="F1520" s="55" t="s">
        <v>14</v>
      </c>
      <c r="G1520" s="55" t="s">
        <v>15</v>
      </c>
      <c r="H1520" s="55" t="s">
        <v>14</v>
      </c>
      <c r="I1520" s="55" t="s">
        <v>15</v>
      </c>
      <c r="J1520" s="55" t="s">
        <v>14</v>
      </c>
      <c r="K1520" s="55" t="s">
        <v>15</v>
      </c>
    </row>
    <row r="1521" spans="1:11" customFormat="1" x14ac:dyDescent="0.3">
      <c r="A1521" s="56" t="s">
        <v>16</v>
      </c>
      <c r="B1521" s="57">
        <v>1497.7955463971</v>
      </c>
      <c r="C1521" s="57">
        <v>1497.7955463971</v>
      </c>
      <c r="D1521" s="57">
        <v>316.87875405019997</v>
      </c>
      <c r="E1521" s="57">
        <v>316.87875405019997</v>
      </c>
      <c r="F1521" s="57">
        <v>556.52440649050004</v>
      </c>
      <c r="G1521" s="57">
        <v>556.52440649050004</v>
      </c>
      <c r="H1521" s="57">
        <v>369.17430819650002</v>
      </c>
      <c r="I1521" s="57">
        <v>369.17430819650002</v>
      </c>
      <c r="J1521" s="57">
        <v>255.21807765989999</v>
      </c>
      <c r="K1521" s="57">
        <v>255.21807765989999</v>
      </c>
    </row>
    <row r="1522" spans="1:11" customFormat="1" x14ac:dyDescent="0.3">
      <c r="A1522" s="58" t="s">
        <v>341</v>
      </c>
      <c r="B1522" s="59">
        <v>53.553656281800002</v>
      </c>
      <c r="C1522" s="60">
        <v>3.5754984323876297E-2</v>
      </c>
      <c r="D1522" s="59">
        <v>11.6815584873</v>
      </c>
      <c r="E1522" s="60">
        <v>3.6864442118607302E-2</v>
      </c>
      <c r="F1522" s="59">
        <v>18.9327897647999</v>
      </c>
      <c r="G1522" s="60">
        <v>3.4019693555206502E-2</v>
      </c>
      <c r="H1522" s="59">
        <v>10.355017721399999</v>
      </c>
      <c r="I1522" s="60">
        <v>2.8049128803102799E-2</v>
      </c>
      <c r="J1522" s="59">
        <v>12.5842903083</v>
      </c>
      <c r="K1522" s="60">
        <v>4.9307989558128602E-2</v>
      </c>
    </row>
    <row r="1523" spans="1:11" customFormat="1" x14ac:dyDescent="0.3">
      <c r="A1523" s="58" t="s">
        <v>237</v>
      </c>
      <c r="B1523" s="63">
        <v>171.3822576773</v>
      </c>
      <c r="C1523" s="64">
        <v>0.11442299857918201</v>
      </c>
      <c r="D1523" s="63">
        <v>33.6072133153001</v>
      </c>
      <c r="E1523" s="64">
        <v>0.106057010404604</v>
      </c>
      <c r="F1523" s="63">
        <v>52.740646777899997</v>
      </c>
      <c r="G1523" s="64">
        <v>9.4767895464797205E-2</v>
      </c>
      <c r="H1523" s="63">
        <v>55.0291191640001</v>
      </c>
      <c r="I1523" s="64">
        <v>0.14905999128929001</v>
      </c>
      <c r="J1523" s="63">
        <v>30.005278420100002</v>
      </c>
      <c r="K1523" s="64">
        <v>0.117567214263265</v>
      </c>
    </row>
    <row r="1524" spans="1:11" customFormat="1" x14ac:dyDescent="0.3">
      <c r="A1524" s="58" t="s">
        <v>238</v>
      </c>
      <c r="B1524" s="59">
        <v>425.75767524219998</v>
      </c>
      <c r="C1524" s="60">
        <v>0.28425620323571299</v>
      </c>
      <c r="D1524" s="59">
        <v>89.685105901799901</v>
      </c>
      <c r="E1524" s="60">
        <v>0.28302656696129302</v>
      </c>
      <c r="F1524" s="59">
        <v>150.7856455591</v>
      </c>
      <c r="G1524" s="60">
        <v>0.27094165826431499</v>
      </c>
      <c r="H1524" s="59">
        <v>109.47203754989999</v>
      </c>
      <c r="I1524" s="60">
        <v>0.29653211266162</v>
      </c>
      <c r="J1524" s="59">
        <v>75.814886231399896</v>
      </c>
      <c r="K1524" s="60">
        <v>0.29705923234963699</v>
      </c>
    </row>
    <row r="1525" spans="1:11" customFormat="1" x14ac:dyDescent="0.3">
      <c r="A1525" s="58" t="s">
        <v>239</v>
      </c>
      <c r="B1525" s="63">
        <v>505.82326845889997</v>
      </c>
      <c r="C1525" s="64">
        <v>0.33771182567316499</v>
      </c>
      <c r="D1525" s="63">
        <v>92.865992910000003</v>
      </c>
      <c r="E1525" s="64">
        <v>0.29306475023342299</v>
      </c>
      <c r="F1525" s="63">
        <v>214.31476712149899</v>
      </c>
      <c r="G1525" s="64">
        <v>0.385095001444754</v>
      </c>
      <c r="H1525" s="63">
        <v>128.57085674070001</v>
      </c>
      <c r="I1525" s="64">
        <v>0.34826599220513998</v>
      </c>
      <c r="J1525" s="63">
        <v>70.071651686700093</v>
      </c>
      <c r="K1525" s="62">
        <v>0.274555988859365</v>
      </c>
    </row>
    <row r="1526" spans="1:11" customFormat="1" x14ac:dyDescent="0.3">
      <c r="A1526" s="58" t="s">
        <v>342</v>
      </c>
      <c r="B1526" s="59">
        <v>327.16764352730002</v>
      </c>
      <c r="C1526" s="60">
        <v>0.21843277896926</v>
      </c>
      <c r="D1526" s="59">
        <v>86.738805628799895</v>
      </c>
      <c r="E1526" s="61">
        <v>0.27372868808698603</v>
      </c>
      <c r="F1526" s="59">
        <v>117.7081903055</v>
      </c>
      <c r="G1526" s="60">
        <v>0.211505890725943</v>
      </c>
      <c r="H1526" s="59">
        <v>56.666129473999902</v>
      </c>
      <c r="I1526" s="62">
        <v>0.153494238943189</v>
      </c>
      <c r="J1526" s="59">
        <v>66.054518118999994</v>
      </c>
      <c r="K1526" s="60">
        <v>0.258815984841886</v>
      </c>
    </row>
    <row r="1527" spans="1:11" customFormat="1" x14ac:dyDescent="0.3">
      <c r="A1527" s="58" t="s">
        <v>88</v>
      </c>
      <c r="B1527" s="63">
        <v>14.1110452096</v>
      </c>
      <c r="C1527" s="64">
        <v>9.4212092188040407E-3</v>
      </c>
      <c r="D1527" s="63">
        <v>2.3000778070000001</v>
      </c>
      <c r="E1527" s="64">
        <v>7.2585421950870904E-3</v>
      </c>
      <c r="F1527" s="63">
        <v>2.0423669617</v>
      </c>
      <c r="G1527" s="64">
        <v>3.6698605449837799E-3</v>
      </c>
      <c r="H1527" s="63">
        <v>9.0811475465000004</v>
      </c>
      <c r="I1527" s="61">
        <v>2.4598536097659301E-2</v>
      </c>
      <c r="J1527" s="63">
        <v>0.68745289439999901</v>
      </c>
      <c r="K1527" s="64">
        <v>2.6935901277184999E-3</v>
      </c>
    </row>
    <row r="1528" spans="1:11" customFormat="1" x14ac:dyDescent="0.3">
      <c r="A1528" s="58" t="s">
        <v>343</v>
      </c>
      <c r="B1528" s="59">
        <v>224.93591395909999</v>
      </c>
      <c r="C1528" s="60">
        <v>0.150177982903058</v>
      </c>
      <c r="D1528" s="59">
        <v>45.288771802599904</v>
      </c>
      <c r="E1528" s="60">
        <v>0.14292145252321101</v>
      </c>
      <c r="F1528" s="59">
        <v>71.673436542699903</v>
      </c>
      <c r="G1528" s="60">
        <v>0.12878758902000401</v>
      </c>
      <c r="H1528" s="59">
        <v>65.384136885399997</v>
      </c>
      <c r="I1528" s="60">
        <v>0.17710912009239299</v>
      </c>
      <c r="J1528" s="59">
        <v>42.589568728399797</v>
      </c>
      <c r="K1528" s="60">
        <v>0.16687520382139301</v>
      </c>
    </row>
    <row r="1529" spans="1:11" customFormat="1" x14ac:dyDescent="0.3">
      <c r="A1529" s="58" t="s">
        <v>344</v>
      </c>
      <c r="B1529" s="63">
        <v>832.99091198620101</v>
      </c>
      <c r="C1529" s="64">
        <v>0.55614460464242499</v>
      </c>
      <c r="D1529" s="63">
        <v>179.6047985388</v>
      </c>
      <c r="E1529" s="64">
        <v>0.56679343832040896</v>
      </c>
      <c r="F1529" s="63">
        <v>332.02295742699999</v>
      </c>
      <c r="G1529" s="64">
        <v>0.59660089217069701</v>
      </c>
      <c r="H1529" s="63">
        <v>185.23698621470001</v>
      </c>
      <c r="I1529" s="64">
        <v>0.50176023114832802</v>
      </c>
      <c r="J1529" s="63">
        <v>136.12616980569999</v>
      </c>
      <c r="K1529" s="64">
        <v>0.533371973701251</v>
      </c>
    </row>
    <row r="1530" spans="1:11" customFormat="1" x14ac:dyDescent="0.3">
      <c r="A1530" s="65" t="s">
        <v>1</v>
      </c>
    </row>
    <row r="1531" spans="1:11" customFormat="1" x14ac:dyDescent="0.3">
      <c r="A1531" s="65" t="s">
        <v>1</v>
      </c>
    </row>
    <row r="1532" spans="1:11" customFormat="1" x14ac:dyDescent="0.3">
      <c r="A1532" s="53" t="s">
        <v>478</v>
      </c>
    </row>
    <row r="1533" spans="1:11" customFormat="1" x14ac:dyDescent="0.3">
      <c r="A1533" s="54" t="s">
        <v>1</v>
      </c>
    </row>
    <row r="1534" spans="1:11" customFormat="1" x14ac:dyDescent="0.3">
      <c r="A1534" s="114" t="s">
        <v>1</v>
      </c>
      <c r="B1534" s="113" t="s">
        <v>504</v>
      </c>
      <c r="C1534" s="113" t="s">
        <v>1</v>
      </c>
      <c r="D1534" s="113" t="s">
        <v>389</v>
      </c>
      <c r="E1534" s="113" t="s">
        <v>1</v>
      </c>
      <c r="F1534" s="113" t="s">
        <v>390</v>
      </c>
      <c r="G1534" s="113" t="s">
        <v>1</v>
      </c>
      <c r="H1534" s="113" t="s">
        <v>391</v>
      </c>
      <c r="I1534" s="113" t="s">
        <v>1</v>
      </c>
      <c r="J1534" s="113" t="s">
        <v>392</v>
      </c>
      <c r="K1534" s="113" t="s">
        <v>1</v>
      </c>
    </row>
    <row r="1535" spans="1:11" customFormat="1" x14ac:dyDescent="0.3">
      <c r="A1535" s="115" t="s">
        <v>1</v>
      </c>
      <c r="B1535" s="55" t="s">
        <v>14</v>
      </c>
      <c r="C1535" s="55" t="s">
        <v>15</v>
      </c>
      <c r="D1535" s="55" t="s">
        <v>14</v>
      </c>
      <c r="E1535" s="55" t="s">
        <v>15</v>
      </c>
      <c r="F1535" s="55" t="s">
        <v>14</v>
      </c>
      <c r="G1535" s="55" t="s">
        <v>15</v>
      </c>
      <c r="H1535" s="55" t="s">
        <v>14</v>
      </c>
      <c r="I1535" s="55" t="s">
        <v>15</v>
      </c>
      <c r="J1535" s="55" t="s">
        <v>14</v>
      </c>
      <c r="K1535" s="55" t="s">
        <v>15</v>
      </c>
    </row>
    <row r="1536" spans="1:11" customFormat="1" x14ac:dyDescent="0.3">
      <c r="A1536" s="56" t="s">
        <v>16</v>
      </c>
      <c r="B1536" s="57">
        <v>1497.7955463971</v>
      </c>
      <c r="C1536" s="57">
        <v>1497.7955463971</v>
      </c>
      <c r="D1536" s="57">
        <v>316.87875405019997</v>
      </c>
      <c r="E1536" s="57">
        <v>316.87875405019997</v>
      </c>
      <c r="F1536" s="57">
        <v>556.52440649050004</v>
      </c>
      <c r="G1536" s="57">
        <v>556.52440649050004</v>
      </c>
      <c r="H1536" s="57">
        <v>369.17430819650002</v>
      </c>
      <c r="I1536" s="57">
        <v>369.17430819650002</v>
      </c>
      <c r="J1536" s="57">
        <v>255.21807765989999</v>
      </c>
      <c r="K1536" s="57">
        <v>255.21807765989999</v>
      </c>
    </row>
    <row r="1537" spans="1:11" customFormat="1" x14ac:dyDescent="0.3">
      <c r="A1537" s="58" t="s">
        <v>341</v>
      </c>
      <c r="B1537" s="59">
        <v>69.229112870799696</v>
      </c>
      <c r="C1537" s="60">
        <v>4.62206694614151E-2</v>
      </c>
      <c r="D1537" s="59">
        <v>14.2221920276</v>
      </c>
      <c r="E1537" s="60">
        <v>4.4882125563227002E-2</v>
      </c>
      <c r="F1537" s="59">
        <v>40.756281074999997</v>
      </c>
      <c r="G1537" s="61">
        <v>7.3233591554435706E-2</v>
      </c>
      <c r="H1537" s="59">
        <v>7.5212477712000103</v>
      </c>
      <c r="I1537" s="62">
        <v>2.0373161415113101E-2</v>
      </c>
      <c r="J1537" s="59">
        <v>6.72939199700002</v>
      </c>
      <c r="K1537" s="60">
        <v>2.6367223116410599E-2</v>
      </c>
    </row>
    <row r="1538" spans="1:11" customFormat="1" x14ac:dyDescent="0.3">
      <c r="A1538" s="58" t="s">
        <v>237</v>
      </c>
      <c r="B1538" s="63">
        <v>183.15498383889999</v>
      </c>
      <c r="C1538" s="64">
        <v>0.122283034075962</v>
      </c>
      <c r="D1538" s="63">
        <v>36.740822918500001</v>
      </c>
      <c r="E1538" s="64">
        <v>0.11594599653304501</v>
      </c>
      <c r="F1538" s="63">
        <v>68.861039253200104</v>
      </c>
      <c r="G1538" s="64">
        <v>0.12373408686142801</v>
      </c>
      <c r="H1538" s="63">
        <v>44.0638992258</v>
      </c>
      <c r="I1538" s="64">
        <v>0.119357978731137</v>
      </c>
      <c r="J1538" s="63">
        <v>33.489222441400003</v>
      </c>
      <c r="K1538" s="64">
        <v>0.131218065540119</v>
      </c>
    </row>
    <row r="1539" spans="1:11" customFormat="1" x14ac:dyDescent="0.3">
      <c r="A1539" s="58" t="s">
        <v>238</v>
      </c>
      <c r="B1539" s="59">
        <v>493.47201713909999</v>
      </c>
      <c r="C1539" s="60">
        <v>0.32946553908918402</v>
      </c>
      <c r="D1539" s="59">
        <v>86.171124787299902</v>
      </c>
      <c r="E1539" s="62">
        <v>0.27193721158613499</v>
      </c>
      <c r="F1539" s="59">
        <v>175.90423095040001</v>
      </c>
      <c r="G1539" s="60">
        <v>0.31607640006243398</v>
      </c>
      <c r="H1539" s="59">
        <v>136.57631322020001</v>
      </c>
      <c r="I1539" s="60">
        <v>0.36995075276881001</v>
      </c>
      <c r="J1539" s="59">
        <v>94.820348181200202</v>
      </c>
      <c r="K1539" s="60">
        <v>0.37152677055876998</v>
      </c>
    </row>
    <row r="1540" spans="1:11" customFormat="1" x14ac:dyDescent="0.3">
      <c r="A1540" s="58" t="s">
        <v>239</v>
      </c>
      <c r="B1540" s="63">
        <v>476.72781248400003</v>
      </c>
      <c r="C1540" s="64">
        <v>0.31828630658620499</v>
      </c>
      <c r="D1540" s="63">
        <v>115.80029676380001</v>
      </c>
      <c r="E1540" s="64">
        <v>0.36544039410561102</v>
      </c>
      <c r="F1540" s="63">
        <v>165.89548112209999</v>
      </c>
      <c r="G1540" s="64">
        <v>0.298092013912299</v>
      </c>
      <c r="H1540" s="63">
        <v>124.4007383016</v>
      </c>
      <c r="I1540" s="64">
        <v>0.33697019413221302</v>
      </c>
      <c r="J1540" s="63">
        <v>70.631296296499798</v>
      </c>
      <c r="K1540" s="64">
        <v>0.27674879829877203</v>
      </c>
    </row>
    <row r="1541" spans="1:11" customFormat="1" x14ac:dyDescent="0.3">
      <c r="A1541" s="58" t="s">
        <v>342</v>
      </c>
      <c r="B1541" s="59">
        <v>240.31713816640001</v>
      </c>
      <c r="C1541" s="60">
        <v>0.160447224418897</v>
      </c>
      <c r="D1541" s="59">
        <v>58.328820965799999</v>
      </c>
      <c r="E1541" s="60">
        <v>0.18407299391413101</v>
      </c>
      <c r="F1541" s="59">
        <v>88.793189257999998</v>
      </c>
      <c r="G1541" s="60">
        <v>0.15954949724117001</v>
      </c>
      <c r="H1541" s="59">
        <v>44.518376468999897</v>
      </c>
      <c r="I1541" s="60">
        <v>0.120589042846677</v>
      </c>
      <c r="J1541" s="59">
        <v>48.6767514736</v>
      </c>
      <c r="K1541" s="60">
        <v>0.19072611125323999</v>
      </c>
    </row>
    <row r="1542" spans="1:11" customFormat="1" x14ac:dyDescent="0.3">
      <c r="A1542" s="58" t="s">
        <v>88</v>
      </c>
      <c r="B1542" s="63">
        <v>34.8944818979</v>
      </c>
      <c r="C1542" s="64">
        <v>2.3297226368336799E-2</v>
      </c>
      <c r="D1542" s="63">
        <v>5.6154965872000098</v>
      </c>
      <c r="E1542" s="64">
        <v>1.77212782978514E-2</v>
      </c>
      <c r="F1542" s="63">
        <v>16.314184831799999</v>
      </c>
      <c r="G1542" s="64">
        <v>2.9314410368233301E-2</v>
      </c>
      <c r="H1542" s="63">
        <v>12.0937332087</v>
      </c>
      <c r="I1542" s="64">
        <v>3.2758870106049998E-2</v>
      </c>
      <c r="J1542" s="63">
        <v>0.87106727020000096</v>
      </c>
      <c r="K1542" s="62">
        <v>3.41303123268866E-3</v>
      </c>
    </row>
    <row r="1543" spans="1:11" customFormat="1" x14ac:dyDescent="0.3">
      <c r="A1543" s="58" t="s">
        <v>343</v>
      </c>
      <c r="B1543" s="59">
        <v>252.3840967097</v>
      </c>
      <c r="C1543" s="60">
        <v>0.16850370353737701</v>
      </c>
      <c r="D1543" s="59">
        <v>50.963014946100003</v>
      </c>
      <c r="E1543" s="60">
        <v>0.16082812209627201</v>
      </c>
      <c r="F1543" s="59">
        <v>109.61732032819999</v>
      </c>
      <c r="G1543" s="60">
        <v>0.19696767841586299</v>
      </c>
      <c r="H1543" s="59">
        <v>51.585146996999903</v>
      </c>
      <c r="I1543" s="60">
        <v>0.13973114014624999</v>
      </c>
      <c r="J1543" s="59">
        <v>40.218614438399797</v>
      </c>
      <c r="K1543" s="60">
        <v>0.15758528865652999</v>
      </c>
    </row>
    <row r="1544" spans="1:11" customFormat="1" x14ac:dyDescent="0.3">
      <c r="A1544" s="58" t="s">
        <v>344</v>
      </c>
      <c r="B1544" s="63">
        <v>717.04495065040203</v>
      </c>
      <c r="C1544" s="64">
        <v>0.47873353100510202</v>
      </c>
      <c r="D1544" s="63">
        <v>174.12911772960001</v>
      </c>
      <c r="E1544" s="61">
        <v>0.54951338801974203</v>
      </c>
      <c r="F1544" s="63">
        <v>254.68867038010001</v>
      </c>
      <c r="G1544" s="64">
        <v>0.45764151115346902</v>
      </c>
      <c r="H1544" s="63">
        <v>168.9191147706</v>
      </c>
      <c r="I1544" s="64">
        <v>0.45755923697889</v>
      </c>
      <c r="J1544" s="63">
        <v>119.3080477701</v>
      </c>
      <c r="K1544" s="64">
        <v>0.46747490955201199</v>
      </c>
    </row>
    <row r="1545" spans="1:11" customFormat="1" x14ac:dyDescent="0.3">
      <c r="A1545" s="65" t="s">
        <v>1</v>
      </c>
    </row>
    <row r="1546" spans="1:11" customFormat="1" x14ac:dyDescent="0.3">
      <c r="A1546" s="65" t="s">
        <v>1</v>
      </c>
    </row>
    <row r="1547" spans="1:11" customFormat="1" x14ac:dyDescent="0.3">
      <c r="A1547" s="53" t="s">
        <v>479</v>
      </c>
    </row>
    <row r="1548" spans="1:11" customFormat="1" x14ac:dyDescent="0.3">
      <c r="A1548" s="54" t="s">
        <v>1</v>
      </c>
    </row>
    <row r="1549" spans="1:11" customFormat="1" x14ac:dyDescent="0.3">
      <c r="A1549" s="114" t="s">
        <v>1</v>
      </c>
      <c r="B1549" s="113" t="s">
        <v>504</v>
      </c>
      <c r="C1549" s="113" t="s">
        <v>1</v>
      </c>
      <c r="D1549" s="113" t="s">
        <v>389</v>
      </c>
      <c r="E1549" s="113" t="s">
        <v>1</v>
      </c>
      <c r="F1549" s="113" t="s">
        <v>390</v>
      </c>
      <c r="G1549" s="113" t="s">
        <v>1</v>
      </c>
      <c r="H1549" s="113" t="s">
        <v>391</v>
      </c>
      <c r="I1549" s="113" t="s">
        <v>1</v>
      </c>
      <c r="J1549" s="113" t="s">
        <v>392</v>
      </c>
      <c r="K1549" s="113" t="s">
        <v>1</v>
      </c>
    </row>
    <row r="1550" spans="1:11" customFormat="1" x14ac:dyDescent="0.3">
      <c r="A1550" s="115" t="s">
        <v>1</v>
      </c>
      <c r="B1550" s="55" t="s">
        <v>14</v>
      </c>
      <c r="C1550" s="55" t="s">
        <v>15</v>
      </c>
      <c r="D1550" s="55" t="s">
        <v>14</v>
      </c>
      <c r="E1550" s="55" t="s">
        <v>15</v>
      </c>
      <c r="F1550" s="55" t="s">
        <v>14</v>
      </c>
      <c r="G1550" s="55" t="s">
        <v>15</v>
      </c>
      <c r="H1550" s="55" t="s">
        <v>14</v>
      </c>
      <c r="I1550" s="55" t="s">
        <v>15</v>
      </c>
      <c r="J1550" s="55" t="s">
        <v>14</v>
      </c>
      <c r="K1550" s="55" t="s">
        <v>15</v>
      </c>
    </row>
    <row r="1551" spans="1:11" customFormat="1" x14ac:dyDescent="0.3">
      <c r="A1551" s="56" t="s">
        <v>16</v>
      </c>
      <c r="B1551" s="57">
        <v>1497.7955463971</v>
      </c>
      <c r="C1551" s="57">
        <v>1497.7955463971</v>
      </c>
      <c r="D1551" s="57">
        <v>316.87875405019997</v>
      </c>
      <c r="E1551" s="57">
        <v>316.87875405019997</v>
      </c>
      <c r="F1551" s="57">
        <v>556.52440649050004</v>
      </c>
      <c r="G1551" s="57">
        <v>556.52440649050004</v>
      </c>
      <c r="H1551" s="57">
        <v>369.17430819650002</v>
      </c>
      <c r="I1551" s="57">
        <v>369.17430819650002</v>
      </c>
      <c r="J1551" s="57">
        <v>255.21807765989999</v>
      </c>
      <c r="K1551" s="57">
        <v>255.21807765989999</v>
      </c>
    </row>
    <row r="1552" spans="1:11" customFormat="1" x14ac:dyDescent="0.3">
      <c r="A1552" s="58" t="s">
        <v>341</v>
      </c>
      <c r="B1552" s="59">
        <v>121.63349128279999</v>
      </c>
      <c r="C1552" s="60">
        <v>8.1208340868275095E-2</v>
      </c>
      <c r="D1552" s="59">
        <v>27.266956619199998</v>
      </c>
      <c r="E1552" s="60">
        <v>8.60485478142229E-2</v>
      </c>
      <c r="F1552" s="59">
        <v>53.689746786199997</v>
      </c>
      <c r="G1552" s="60">
        <v>9.6473301368349806E-2</v>
      </c>
      <c r="H1552" s="59">
        <v>21.495610947100001</v>
      </c>
      <c r="I1552" s="60">
        <v>5.82261833227532E-2</v>
      </c>
      <c r="J1552" s="59">
        <v>19.181176930300001</v>
      </c>
      <c r="K1552" s="60">
        <v>7.5156027763286296E-2</v>
      </c>
    </row>
    <row r="1553" spans="1:11" customFormat="1" x14ac:dyDescent="0.3">
      <c r="A1553" s="58" t="s">
        <v>237</v>
      </c>
      <c r="B1553" s="63">
        <v>268.28563517880002</v>
      </c>
      <c r="C1553" s="64">
        <v>0.17912033175966699</v>
      </c>
      <c r="D1553" s="63">
        <v>56.300908817100101</v>
      </c>
      <c r="E1553" s="64">
        <v>0.17767334697415799</v>
      </c>
      <c r="F1553" s="63">
        <v>89.9631237989</v>
      </c>
      <c r="G1553" s="64">
        <v>0.161651713293612</v>
      </c>
      <c r="H1553" s="63">
        <v>80.663563816800107</v>
      </c>
      <c r="I1553" s="64">
        <v>0.21849723024026199</v>
      </c>
      <c r="J1553" s="63">
        <v>41.358038746000098</v>
      </c>
      <c r="K1553" s="64">
        <v>0.162049801194385</v>
      </c>
    </row>
    <row r="1554" spans="1:11" customFormat="1" x14ac:dyDescent="0.3">
      <c r="A1554" s="58" t="s">
        <v>238</v>
      </c>
      <c r="B1554" s="59">
        <v>563.61233136680005</v>
      </c>
      <c r="C1554" s="60">
        <v>0.37629457019187401</v>
      </c>
      <c r="D1554" s="59">
        <v>101.70379768310001</v>
      </c>
      <c r="E1554" s="62">
        <v>0.32095492797534803</v>
      </c>
      <c r="F1554" s="59">
        <v>226.45352208889901</v>
      </c>
      <c r="G1554" s="60">
        <v>0.40690672223512903</v>
      </c>
      <c r="H1554" s="59">
        <v>147.9038818599</v>
      </c>
      <c r="I1554" s="60">
        <v>0.40063427648159999</v>
      </c>
      <c r="J1554" s="59">
        <v>87.551129734900002</v>
      </c>
      <c r="K1554" s="60">
        <v>0.34304438987104002</v>
      </c>
    </row>
    <row r="1555" spans="1:11" customFormat="1" x14ac:dyDescent="0.3">
      <c r="A1555" s="58" t="s">
        <v>239</v>
      </c>
      <c r="B1555" s="63">
        <v>397.12078019709998</v>
      </c>
      <c r="C1555" s="64">
        <v>0.26513684137488702</v>
      </c>
      <c r="D1555" s="63">
        <v>108.0707635287</v>
      </c>
      <c r="E1555" s="61">
        <v>0.34104767879634901</v>
      </c>
      <c r="F1555" s="63">
        <v>136.91317229590001</v>
      </c>
      <c r="G1555" s="64">
        <v>0.246014677342344</v>
      </c>
      <c r="H1555" s="63">
        <v>84.795664065099999</v>
      </c>
      <c r="I1555" s="64">
        <v>0.229690046632297</v>
      </c>
      <c r="J1555" s="63">
        <v>67.341180307399796</v>
      </c>
      <c r="K1555" s="64">
        <v>0.26385740745660602</v>
      </c>
    </row>
    <row r="1556" spans="1:11" customFormat="1" x14ac:dyDescent="0.3">
      <c r="A1556" s="58" t="s">
        <v>342</v>
      </c>
      <c r="B1556" s="59">
        <v>135.1397773098</v>
      </c>
      <c r="C1556" s="60">
        <v>9.0225783909475804E-2</v>
      </c>
      <c r="D1556" s="59">
        <v>22.154883931800001</v>
      </c>
      <c r="E1556" s="60">
        <v>6.9915965171619604E-2</v>
      </c>
      <c r="F1556" s="59">
        <v>48.8471897691999</v>
      </c>
      <c r="G1556" s="60">
        <v>8.7771873433611605E-2</v>
      </c>
      <c r="H1556" s="59">
        <v>25.301878767400002</v>
      </c>
      <c r="I1556" s="60">
        <v>6.8536401926248394E-2</v>
      </c>
      <c r="J1556" s="59">
        <v>38.835824841399997</v>
      </c>
      <c r="K1556" s="61">
        <v>0.15216721792392801</v>
      </c>
    </row>
    <row r="1557" spans="1:11" customFormat="1" x14ac:dyDescent="0.3">
      <c r="A1557" s="58" t="s">
        <v>88</v>
      </c>
      <c r="B1557" s="63">
        <v>12.0035310618</v>
      </c>
      <c r="C1557" s="64">
        <v>8.0141318958212408E-3</v>
      </c>
      <c r="D1557" s="63">
        <v>1.3814434703</v>
      </c>
      <c r="E1557" s="64">
        <v>4.3595332683022099E-3</v>
      </c>
      <c r="F1557" s="63">
        <v>0.65765175139999998</v>
      </c>
      <c r="G1557" s="64">
        <v>1.1817123269529501E-3</v>
      </c>
      <c r="H1557" s="63">
        <v>9.0137087402000002</v>
      </c>
      <c r="I1557" s="61">
        <v>2.4415861396839902E-2</v>
      </c>
      <c r="J1557" s="63">
        <v>0.95072709990000104</v>
      </c>
      <c r="K1557" s="64">
        <v>3.7251557907544701E-3</v>
      </c>
    </row>
    <row r="1558" spans="1:11" customFormat="1" x14ac:dyDescent="0.3">
      <c r="A1558" s="58" t="s">
        <v>343</v>
      </c>
      <c r="B1558" s="59">
        <v>389.9191264616</v>
      </c>
      <c r="C1558" s="60">
        <v>0.26032867262794201</v>
      </c>
      <c r="D1558" s="59">
        <v>83.567865436299897</v>
      </c>
      <c r="E1558" s="60">
        <v>0.26372189478838098</v>
      </c>
      <c r="F1558" s="59">
        <v>143.6528705851</v>
      </c>
      <c r="G1558" s="60">
        <v>0.25812501466196203</v>
      </c>
      <c r="H1558" s="59">
        <v>102.1591747639</v>
      </c>
      <c r="I1558" s="60">
        <v>0.276723413563015</v>
      </c>
      <c r="J1558" s="59">
        <v>60.539215676300103</v>
      </c>
      <c r="K1558" s="60">
        <v>0.237205828957672</v>
      </c>
    </row>
    <row r="1559" spans="1:11" customFormat="1" x14ac:dyDescent="0.3">
      <c r="A1559" s="58" t="s">
        <v>344</v>
      </c>
      <c r="B1559" s="63">
        <v>532.2605575069</v>
      </c>
      <c r="C1559" s="64">
        <v>0.35536262528436302</v>
      </c>
      <c r="D1559" s="63">
        <v>130.2256474605</v>
      </c>
      <c r="E1559" s="61">
        <v>0.41096364396796897</v>
      </c>
      <c r="F1559" s="63">
        <v>185.7603620651</v>
      </c>
      <c r="G1559" s="64">
        <v>0.33378655077595598</v>
      </c>
      <c r="H1559" s="63">
        <v>110.0975428325</v>
      </c>
      <c r="I1559" s="64">
        <v>0.29822644855854502</v>
      </c>
      <c r="J1559" s="63">
        <v>106.17700514880001</v>
      </c>
      <c r="K1559" s="61">
        <v>0.41602462538053397</v>
      </c>
    </row>
    <row r="1560" spans="1:11" customFormat="1" x14ac:dyDescent="0.3">
      <c r="A1560" s="65" t="s">
        <v>1</v>
      </c>
    </row>
    <row r="1561" spans="1:11" customFormat="1" x14ac:dyDescent="0.3">
      <c r="A1561" s="65" t="s">
        <v>1</v>
      </c>
    </row>
    <row r="1562" spans="1:11" customFormat="1" x14ac:dyDescent="0.3">
      <c r="A1562" s="53" t="s">
        <v>480</v>
      </c>
    </row>
    <row r="1563" spans="1:11" customFormat="1" x14ac:dyDescent="0.3">
      <c r="A1563" s="54" t="s">
        <v>1</v>
      </c>
    </row>
    <row r="1564" spans="1:11" customFormat="1" x14ac:dyDescent="0.3">
      <c r="A1564" s="114" t="s">
        <v>1</v>
      </c>
      <c r="B1564" s="113" t="s">
        <v>504</v>
      </c>
      <c r="C1564" s="113" t="s">
        <v>1</v>
      </c>
      <c r="D1564" s="113" t="s">
        <v>389</v>
      </c>
      <c r="E1564" s="113" t="s">
        <v>1</v>
      </c>
      <c r="F1564" s="113" t="s">
        <v>390</v>
      </c>
      <c r="G1564" s="113" t="s">
        <v>1</v>
      </c>
      <c r="H1564" s="113" t="s">
        <v>391</v>
      </c>
      <c r="I1564" s="113" t="s">
        <v>1</v>
      </c>
      <c r="J1564" s="113" t="s">
        <v>392</v>
      </c>
      <c r="K1564" s="113" t="s">
        <v>1</v>
      </c>
    </row>
    <row r="1565" spans="1:11" customFormat="1" x14ac:dyDescent="0.3">
      <c r="A1565" s="115" t="s">
        <v>1</v>
      </c>
      <c r="B1565" s="55" t="s">
        <v>14</v>
      </c>
      <c r="C1565" s="55" t="s">
        <v>15</v>
      </c>
      <c r="D1565" s="55" t="s">
        <v>14</v>
      </c>
      <c r="E1565" s="55" t="s">
        <v>15</v>
      </c>
      <c r="F1565" s="55" t="s">
        <v>14</v>
      </c>
      <c r="G1565" s="55" t="s">
        <v>15</v>
      </c>
      <c r="H1565" s="55" t="s">
        <v>14</v>
      </c>
      <c r="I1565" s="55" t="s">
        <v>15</v>
      </c>
      <c r="J1565" s="55" t="s">
        <v>14</v>
      </c>
      <c r="K1565" s="55" t="s">
        <v>15</v>
      </c>
    </row>
    <row r="1566" spans="1:11" customFormat="1" x14ac:dyDescent="0.3">
      <c r="A1566" s="56" t="s">
        <v>16</v>
      </c>
      <c r="B1566" s="57">
        <v>1497.7955463971</v>
      </c>
      <c r="C1566" s="57">
        <v>1497.7955463971</v>
      </c>
      <c r="D1566" s="57">
        <v>316.87875405019997</v>
      </c>
      <c r="E1566" s="57">
        <v>316.87875405019997</v>
      </c>
      <c r="F1566" s="57">
        <v>556.52440649050004</v>
      </c>
      <c r="G1566" s="57">
        <v>556.52440649050004</v>
      </c>
      <c r="H1566" s="57">
        <v>369.17430819650002</v>
      </c>
      <c r="I1566" s="57">
        <v>369.17430819650002</v>
      </c>
      <c r="J1566" s="57">
        <v>255.21807765989999</v>
      </c>
      <c r="K1566" s="57">
        <v>255.21807765989999</v>
      </c>
    </row>
    <row r="1567" spans="1:11" customFormat="1" x14ac:dyDescent="0.3">
      <c r="A1567" s="58" t="s">
        <v>341</v>
      </c>
      <c r="B1567" s="59">
        <v>59.236324364799998</v>
      </c>
      <c r="C1567" s="60">
        <v>3.9549005541704998E-2</v>
      </c>
      <c r="D1567" s="59">
        <v>11.3494662595</v>
      </c>
      <c r="E1567" s="60">
        <v>3.5816431724867301E-2</v>
      </c>
      <c r="F1567" s="59">
        <v>24.144803595999999</v>
      </c>
      <c r="G1567" s="60">
        <v>4.3384986021115603E-2</v>
      </c>
      <c r="H1567" s="59">
        <v>13.0032443976</v>
      </c>
      <c r="I1567" s="60">
        <v>3.5222506303658502E-2</v>
      </c>
      <c r="J1567" s="59">
        <v>10.738810111699999</v>
      </c>
      <c r="K1567" s="60">
        <v>4.2076996309056099E-2</v>
      </c>
    </row>
    <row r="1568" spans="1:11" customFormat="1" x14ac:dyDescent="0.3">
      <c r="A1568" s="58" t="s">
        <v>237</v>
      </c>
      <c r="B1568" s="63">
        <v>215.77093508819999</v>
      </c>
      <c r="C1568" s="64">
        <v>0.144059004319535</v>
      </c>
      <c r="D1568" s="63">
        <v>52.272125806600002</v>
      </c>
      <c r="E1568" s="64">
        <v>0.164959389477778</v>
      </c>
      <c r="F1568" s="63">
        <v>70.910250273199907</v>
      </c>
      <c r="G1568" s="64">
        <v>0.127416245264727</v>
      </c>
      <c r="H1568" s="63">
        <v>51.258248668999897</v>
      </c>
      <c r="I1568" s="64">
        <v>0.138845655103705</v>
      </c>
      <c r="J1568" s="63">
        <v>41.330310339400199</v>
      </c>
      <c r="K1568" s="64">
        <v>0.161941155259684</v>
      </c>
    </row>
    <row r="1569" spans="1:11" customFormat="1" x14ac:dyDescent="0.3">
      <c r="A1569" s="58" t="s">
        <v>238</v>
      </c>
      <c r="B1569" s="59">
        <v>518.04107311159999</v>
      </c>
      <c r="C1569" s="60">
        <v>0.34586901687465399</v>
      </c>
      <c r="D1569" s="59">
        <v>110.0918188536</v>
      </c>
      <c r="E1569" s="60">
        <v>0.34742568710100202</v>
      </c>
      <c r="F1569" s="59">
        <v>205.07292947319999</v>
      </c>
      <c r="G1569" s="60">
        <v>0.36848865401323699</v>
      </c>
      <c r="H1569" s="59">
        <v>128.35583636280001</v>
      </c>
      <c r="I1569" s="60">
        <v>0.347683556284963</v>
      </c>
      <c r="J1569" s="59">
        <v>74.520488422000099</v>
      </c>
      <c r="K1569" s="60">
        <v>0.29198749988746903</v>
      </c>
    </row>
    <row r="1570" spans="1:11" customFormat="1" x14ac:dyDescent="0.3">
      <c r="A1570" s="58" t="s">
        <v>239</v>
      </c>
      <c r="B1570" s="63">
        <v>498.29896626150003</v>
      </c>
      <c r="C1570" s="64">
        <v>0.33268824136921898</v>
      </c>
      <c r="D1570" s="63">
        <v>104.5445570848</v>
      </c>
      <c r="E1570" s="64">
        <v>0.32991974295707399</v>
      </c>
      <c r="F1570" s="63">
        <v>175.9889516575</v>
      </c>
      <c r="G1570" s="64">
        <v>0.31622863185337102</v>
      </c>
      <c r="H1570" s="63">
        <v>124.6570849157</v>
      </c>
      <c r="I1570" s="64">
        <v>0.33766457239312803</v>
      </c>
      <c r="J1570" s="63">
        <v>93.108372603500101</v>
      </c>
      <c r="K1570" s="64">
        <v>0.36481887747612801</v>
      </c>
    </row>
    <row r="1571" spans="1:11" customFormat="1" x14ac:dyDescent="0.3">
      <c r="A1571" s="58" t="s">
        <v>342</v>
      </c>
      <c r="B1571" s="59">
        <v>194.48055140540001</v>
      </c>
      <c r="C1571" s="60">
        <v>0.129844525091036</v>
      </c>
      <c r="D1571" s="59">
        <v>37.932130399500103</v>
      </c>
      <c r="E1571" s="60">
        <v>0.119705502229698</v>
      </c>
      <c r="F1571" s="59">
        <v>74.057141589300002</v>
      </c>
      <c r="G1571" s="60">
        <v>0.133070788496612</v>
      </c>
      <c r="H1571" s="59">
        <v>48.210282223700098</v>
      </c>
      <c r="I1571" s="60">
        <v>0.13058948348604801</v>
      </c>
      <c r="J1571" s="59">
        <v>34.280997192900003</v>
      </c>
      <c r="K1571" s="60">
        <v>0.13432041141921899</v>
      </c>
    </row>
    <row r="1572" spans="1:11" customFormat="1" x14ac:dyDescent="0.3">
      <c r="A1572" s="58" t="s">
        <v>88</v>
      </c>
      <c r="B1572" s="63">
        <v>11.9676961656</v>
      </c>
      <c r="C1572" s="64">
        <v>7.9902068038511104E-3</v>
      </c>
      <c r="D1572" s="63">
        <v>0.68865564619999897</v>
      </c>
      <c r="E1572" s="64">
        <v>2.1732465095810798E-3</v>
      </c>
      <c r="F1572" s="63">
        <v>6.3503299013000003</v>
      </c>
      <c r="G1572" s="64">
        <v>1.14106943509375E-2</v>
      </c>
      <c r="H1572" s="63">
        <v>3.6896116277000002</v>
      </c>
      <c r="I1572" s="64">
        <v>9.9942264284982006E-3</v>
      </c>
      <c r="J1572" s="63">
        <v>1.2390989904</v>
      </c>
      <c r="K1572" s="64">
        <v>4.8550596484438898E-3</v>
      </c>
    </row>
    <row r="1573" spans="1:11" customFormat="1" x14ac:dyDescent="0.3">
      <c r="A1573" s="58" t="s">
        <v>343</v>
      </c>
      <c r="B1573" s="59">
        <v>275.00725945300002</v>
      </c>
      <c r="C1573" s="60">
        <v>0.18360800986124001</v>
      </c>
      <c r="D1573" s="59">
        <v>63.621592066100099</v>
      </c>
      <c r="E1573" s="60">
        <v>0.20077582120264501</v>
      </c>
      <c r="F1573" s="59">
        <v>95.055053869199895</v>
      </c>
      <c r="G1573" s="60">
        <v>0.17080123128584199</v>
      </c>
      <c r="H1573" s="59">
        <v>64.261493066599897</v>
      </c>
      <c r="I1573" s="60">
        <v>0.174068161407363</v>
      </c>
      <c r="J1573" s="59">
        <v>52.069120451099899</v>
      </c>
      <c r="K1573" s="60">
        <v>0.20401815156874001</v>
      </c>
    </row>
    <row r="1574" spans="1:11" customFormat="1" x14ac:dyDescent="0.3">
      <c r="A1574" s="58" t="s">
        <v>344</v>
      </c>
      <c r="B1574" s="63">
        <v>692.77951766689705</v>
      </c>
      <c r="C1574" s="64">
        <v>0.46253276646025498</v>
      </c>
      <c r="D1574" s="63">
        <v>142.47668748429999</v>
      </c>
      <c r="E1574" s="64">
        <v>0.44962524518677199</v>
      </c>
      <c r="F1574" s="63">
        <v>250.04609324680101</v>
      </c>
      <c r="G1574" s="64">
        <v>0.44929942034998299</v>
      </c>
      <c r="H1574" s="63">
        <v>172.86736713939999</v>
      </c>
      <c r="I1574" s="64">
        <v>0.46825405587917601</v>
      </c>
      <c r="J1574" s="63">
        <v>127.3893697964</v>
      </c>
      <c r="K1574" s="64">
        <v>0.49913928889534698</v>
      </c>
    </row>
    <row r="1575" spans="1:11" customFormat="1" x14ac:dyDescent="0.3">
      <c r="A1575" s="65" t="s">
        <v>1</v>
      </c>
    </row>
    <row r="1576" spans="1:11" customFormat="1" x14ac:dyDescent="0.3">
      <c r="A1576" s="65" t="s">
        <v>1</v>
      </c>
    </row>
    <row r="1577" spans="1:11" customFormat="1" x14ac:dyDescent="0.3">
      <c r="A1577" s="53" t="s">
        <v>481</v>
      </c>
    </row>
    <row r="1578" spans="1:11" customFormat="1" x14ac:dyDescent="0.3">
      <c r="A1578" s="54" t="s">
        <v>1</v>
      </c>
    </row>
    <row r="1579" spans="1:11" customFormat="1" x14ac:dyDescent="0.3">
      <c r="A1579" s="114" t="s">
        <v>1</v>
      </c>
      <c r="B1579" s="113" t="s">
        <v>504</v>
      </c>
      <c r="C1579" s="113" t="s">
        <v>1</v>
      </c>
      <c r="D1579" s="113" t="s">
        <v>389</v>
      </c>
      <c r="E1579" s="113" t="s">
        <v>1</v>
      </c>
      <c r="F1579" s="113" t="s">
        <v>390</v>
      </c>
      <c r="G1579" s="113" t="s">
        <v>1</v>
      </c>
      <c r="H1579" s="113" t="s">
        <v>391</v>
      </c>
      <c r="I1579" s="113" t="s">
        <v>1</v>
      </c>
      <c r="J1579" s="113" t="s">
        <v>392</v>
      </c>
      <c r="K1579" s="113" t="s">
        <v>1</v>
      </c>
    </row>
    <row r="1580" spans="1:11" customFormat="1" x14ac:dyDescent="0.3">
      <c r="A1580" s="115" t="s">
        <v>1</v>
      </c>
      <c r="B1580" s="55" t="s">
        <v>14</v>
      </c>
      <c r="C1580" s="55" t="s">
        <v>15</v>
      </c>
      <c r="D1580" s="55" t="s">
        <v>14</v>
      </c>
      <c r="E1580" s="55" t="s">
        <v>15</v>
      </c>
      <c r="F1580" s="55" t="s">
        <v>14</v>
      </c>
      <c r="G1580" s="55" t="s">
        <v>15</v>
      </c>
      <c r="H1580" s="55" t="s">
        <v>14</v>
      </c>
      <c r="I1580" s="55" t="s">
        <v>15</v>
      </c>
      <c r="J1580" s="55" t="s">
        <v>14</v>
      </c>
      <c r="K1580" s="55" t="s">
        <v>15</v>
      </c>
    </row>
    <row r="1581" spans="1:11" customFormat="1" x14ac:dyDescent="0.3">
      <c r="A1581" s="56" t="s">
        <v>16</v>
      </c>
      <c r="B1581" s="57">
        <v>1497.7955463971</v>
      </c>
      <c r="C1581" s="57">
        <v>1497.7955463971</v>
      </c>
      <c r="D1581" s="57">
        <v>316.87875405019997</v>
      </c>
      <c r="E1581" s="57">
        <v>316.87875405019997</v>
      </c>
      <c r="F1581" s="57">
        <v>556.52440649050004</v>
      </c>
      <c r="G1581" s="57">
        <v>556.52440649050004</v>
      </c>
      <c r="H1581" s="57">
        <v>369.17430819650002</v>
      </c>
      <c r="I1581" s="57">
        <v>369.17430819650002</v>
      </c>
      <c r="J1581" s="57">
        <v>255.21807765989999</v>
      </c>
      <c r="K1581" s="57">
        <v>255.21807765989999</v>
      </c>
    </row>
    <row r="1582" spans="1:11" customFormat="1" x14ac:dyDescent="0.3">
      <c r="A1582" s="58" t="s">
        <v>341</v>
      </c>
      <c r="B1582" s="59">
        <v>106.72423173209999</v>
      </c>
      <c r="C1582" s="60">
        <v>7.12542055481616E-2</v>
      </c>
      <c r="D1582" s="59">
        <v>26.0406840582</v>
      </c>
      <c r="E1582" s="60">
        <v>8.2178699977072694E-2</v>
      </c>
      <c r="F1582" s="59">
        <v>44.350645139200097</v>
      </c>
      <c r="G1582" s="60">
        <v>7.9692183526828095E-2</v>
      </c>
      <c r="H1582" s="59">
        <v>17.151680706899999</v>
      </c>
      <c r="I1582" s="60">
        <v>4.6459572960777899E-2</v>
      </c>
      <c r="J1582" s="59">
        <v>19.181221827800002</v>
      </c>
      <c r="K1582" s="60">
        <v>7.5156203681467401E-2</v>
      </c>
    </row>
    <row r="1583" spans="1:11" customFormat="1" x14ac:dyDescent="0.3">
      <c r="A1583" s="58" t="s">
        <v>237</v>
      </c>
      <c r="B1583" s="63">
        <v>291.7564220392</v>
      </c>
      <c r="C1583" s="64">
        <v>0.19479055251633701</v>
      </c>
      <c r="D1583" s="63">
        <v>66.443101850500099</v>
      </c>
      <c r="E1583" s="64">
        <v>0.20967988860488301</v>
      </c>
      <c r="F1583" s="63">
        <v>88.228369720000003</v>
      </c>
      <c r="G1583" s="64">
        <v>0.15853459199817899</v>
      </c>
      <c r="H1583" s="63">
        <v>71.251322122999994</v>
      </c>
      <c r="I1583" s="64">
        <v>0.19300184368484</v>
      </c>
      <c r="J1583" s="63">
        <v>65.833628345700205</v>
      </c>
      <c r="K1583" s="61">
        <v>0.257950490613086</v>
      </c>
    </row>
    <row r="1584" spans="1:11" customFormat="1" x14ac:dyDescent="0.3">
      <c r="A1584" s="58" t="s">
        <v>238</v>
      </c>
      <c r="B1584" s="59">
        <v>518.94421670270003</v>
      </c>
      <c r="C1584" s="60">
        <v>0.34647199876578899</v>
      </c>
      <c r="D1584" s="59">
        <v>112.9061940112</v>
      </c>
      <c r="E1584" s="60">
        <v>0.356307239182446</v>
      </c>
      <c r="F1584" s="59">
        <v>176.05297328180001</v>
      </c>
      <c r="G1584" s="60">
        <v>0.316343670158166</v>
      </c>
      <c r="H1584" s="59">
        <v>144.65873162880001</v>
      </c>
      <c r="I1584" s="60">
        <v>0.39184398376877999</v>
      </c>
      <c r="J1584" s="59">
        <v>85.326317780899799</v>
      </c>
      <c r="K1584" s="60">
        <v>0.33432709219996798</v>
      </c>
    </row>
    <row r="1585" spans="1:11" customFormat="1" x14ac:dyDescent="0.3">
      <c r="A1585" s="58" t="s">
        <v>239</v>
      </c>
      <c r="B1585" s="63">
        <v>422.41615996259998</v>
      </c>
      <c r="C1585" s="64">
        <v>0.28202524769065401</v>
      </c>
      <c r="D1585" s="63">
        <v>83.717440135200107</v>
      </c>
      <c r="E1585" s="64">
        <v>0.26419391980422102</v>
      </c>
      <c r="F1585" s="63">
        <v>182.744451283399</v>
      </c>
      <c r="G1585" s="61">
        <v>0.32836736206378703</v>
      </c>
      <c r="H1585" s="63">
        <v>103.7607037577</v>
      </c>
      <c r="I1585" s="64">
        <v>0.28106155128886001</v>
      </c>
      <c r="J1585" s="63">
        <v>52.193564786299902</v>
      </c>
      <c r="K1585" s="62">
        <v>0.20450575157082901</v>
      </c>
    </row>
    <row r="1586" spans="1:11" customFormat="1" x14ac:dyDescent="0.3">
      <c r="A1586" s="58" t="s">
        <v>342</v>
      </c>
      <c r="B1586" s="59">
        <v>150.33208172089999</v>
      </c>
      <c r="C1586" s="60">
        <v>0.100368893526569</v>
      </c>
      <c r="D1586" s="59">
        <v>24.685931143600001</v>
      </c>
      <c r="E1586" s="60">
        <v>7.7903396261427005E-2</v>
      </c>
      <c r="F1586" s="59">
        <v>65.147967066099895</v>
      </c>
      <c r="G1586" s="60">
        <v>0.11706219225304</v>
      </c>
      <c r="H1586" s="59">
        <v>27.814838592000001</v>
      </c>
      <c r="I1586" s="60">
        <v>7.53433756749807E-2</v>
      </c>
      <c r="J1586" s="59">
        <v>32.683344919200003</v>
      </c>
      <c r="K1586" s="60">
        <v>0.12806046193464901</v>
      </c>
    </row>
    <row r="1587" spans="1:11" customFormat="1" x14ac:dyDescent="0.3">
      <c r="A1587" s="58" t="s">
        <v>88</v>
      </c>
      <c r="B1587" s="63">
        <v>7.6224342395999702</v>
      </c>
      <c r="C1587" s="64">
        <v>5.0891019524898001E-3</v>
      </c>
      <c r="D1587" s="63">
        <v>3.0854028515</v>
      </c>
      <c r="E1587" s="64">
        <v>9.7368561699507604E-3</v>
      </c>
      <c r="F1587" s="63">
        <v>0</v>
      </c>
      <c r="G1587" s="64">
        <v>0</v>
      </c>
      <c r="H1587" s="63">
        <v>4.5370313880999902</v>
      </c>
      <c r="I1587" s="64">
        <v>1.2289672621760801E-2</v>
      </c>
      <c r="J1587" s="63">
        <v>0</v>
      </c>
      <c r="K1587" s="64">
        <v>0</v>
      </c>
    </row>
    <row r="1588" spans="1:11" customFormat="1" x14ac:dyDescent="0.3">
      <c r="A1588" s="58" t="s">
        <v>343</v>
      </c>
      <c r="B1588" s="59">
        <v>398.48065377130001</v>
      </c>
      <c r="C1588" s="60">
        <v>0.26604475806449901</v>
      </c>
      <c r="D1588" s="59">
        <v>92.4837859087</v>
      </c>
      <c r="E1588" s="60">
        <v>0.29185858858195601</v>
      </c>
      <c r="F1588" s="59">
        <v>132.57901485919999</v>
      </c>
      <c r="G1588" s="60">
        <v>0.23822677552500701</v>
      </c>
      <c r="H1588" s="59">
        <v>88.403002829900103</v>
      </c>
      <c r="I1588" s="60">
        <v>0.23946141664561801</v>
      </c>
      <c r="J1588" s="59">
        <v>85.014850173500093</v>
      </c>
      <c r="K1588" s="61">
        <v>0.33310669429455397</v>
      </c>
    </row>
    <row r="1589" spans="1:11" customFormat="1" x14ac:dyDescent="0.3">
      <c r="A1589" s="58" t="s">
        <v>344</v>
      </c>
      <c r="B1589" s="63">
        <v>572.74824168350005</v>
      </c>
      <c r="C1589" s="64">
        <v>0.38239414121722298</v>
      </c>
      <c r="D1589" s="63">
        <v>108.40337127879999</v>
      </c>
      <c r="E1589" s="64">
        <v>0.34209731606564803</v>
      </c>
      <c r="F1589" s="63">
        <v>247.89241834949999</v>
      </c>
      <c r="G1589" s="61">
        <v>0.44542955431682701</v>
      </c>
      <c r="H1589" s="63">
        <v>131.57554234969999</v>
      </c>
      <c r="I1589" s="64">
        <v>0.35640492696384102</v>
      </c>
      <c r="J1589" s="63">
        <v>84.876909705499898</v>
      </c>
      <c r="K1589" s="64">
        <v>0.33256621350547799</v>
      </c>
    </row>
    <row r="1590" spans="1:11" customFormat="1" x14ac:dyDescent="0.3">
      <c r="A1590" s="65" t="s">
        <v>1</v>
      </c>
    </row>
    <row r="1591" spans="1:11" customFormat="1" x14ac:dyDescent="0.3">
      <c r="A1591" s="65" t="s">
        <v>1</v>
      </c>
    </row>
    <row r="1592" spans="1:11" customFormat="1" x14ac:dyDescent="0.3">
      <c r="A1592" s="53" t="s">
        <v>482</v>
      </c>
    </row>
    <row r="1593" spans="1:11" customFormat="1" x14ac:dyDescent="0.3">
      <c r="A1593" s="54" t="s">
        <v>1</v>
      </c>
    </row>
    <row r="1594" spans="1:11" customFormat="1" x14ac:dyDescent="0.3">
      <c r="A1594" s="114" t="s">
        <v>1</v>
      </c>
      <c r="B1594" s="113" t="s">
        <v>504</v>
      </c>
      <c r="C1594" s="113" t="s">
        <v>1</v>
      </c>
      <c r="D1594" s="113" t="s">
        <v>389</v>
      </c>
      <c r="E1594" s="113" t="s">
        <v>1</v>
      </c>
      <c r="F1594" s="113" t="s">
        <v>390</v>
      </c>
      <c r="G1594" s="113" t="s">
        <v>1</v>
      </c>
      <c r="H1594" s="113" t="s">
        <v>391</v>
      </c>
      <c r="I1594" s="113" t="s">
        <v>1</v>
      </c>
      <c r="J1594" s="113" t="s">
        <v>392</v>
      </c>
      <c r="K1594" s="113" t="s">
        <v>1</v>
      </c>
    </row>
    <row r="1595" spans="1:11" customFormat="1" x14ac:dyDescent="0.3">
      <c r="A1595" s="115" t="s">
        <v>1</v>
      </c>
      <c r="B1595" s="55" t="s">
        <v>14</v>
      </c>
      <c r="C1595" s="55" t="s">
        <v>15</v>
      </c>
      <c r="D1595" s="55" t="s">
        <v>14</v>
      </c>
      <c r="E1595" s="55" t="s">
        <v>15</v>
      </c>
      <c r="F1595" s="55" t="s">
        <v>14</v>
      </c>
      <c r="G1595" s="55" t="s">
        <v>15</v>
      </c>
      <c r="H1595" s="55" t="s">
        <v>14</v>
      </c>
      <c r="I1595" s="55" t="s">
        <v>15</v>
      </c>
      <c r="J1595" s="55" t="s">
        <v>14</v>
      </c>
      <c r="K1595" s="55" t="s">
        <v>15</v>
      </c>
    </row>
    <row r="1596" spans="1:11" customFormat="1" x14ac:dyDescent="0.3">
      <c r="A1596" s="56" t="s">
        <v>16</v>
      </c>
      <c r="B1596" s="57">
        <v>1497.7955463971</v>
      </c>
      <c r="C1596" s="57">
        <v>1497.7955463971</v>
      </c>
      <c r="D1596" s="57">
        <v>316.87875405019997</v>
      </c>
      <c r="E1596" s="57">
        <v>316.87875405019997</v>
      </c>
      <c r="F1596" s="57">
        <v>556.52440649050004</v>
      </c>
      <c r="G1596" s="57">
        <v>556.52440649050004</v>
      </c>
      <c r="H1596" s="57">
        <v>369.17430819650002</v>
      </c>
      <c r="I1596" s="57">
        <v>369.17430819650002</v>
      </c>
      <c r="J1596" s="57">
        <v>255.21807765989999</v>
      </c>
      <c r="K1596" s="57">
        <v>255.21807765989999</v>
      </c>
    </row>
    <row r="1597" spans="1:11" customFormat="1" x14ac:dyDescent="0.3">
      <c r="A1597" s="58" t="s">
        <v>341</v>
      </c>
      <c r="B1597" s="59">
        <v>20.3149371646</v>
      </c>
      <c r="C1597" s="60">
        <v>1.35632244423926E-2</v>
      </c>
      <c r="D1597" s="59">
        <v>6.3800089199999901</v>
      </c>
      <c r="E1597" s="60">
        <v>2.0133911909377401E-2</v>
      </c>
      <c r="F1597" s="59">
        <v>7.3564549400999999</v>
      </c>
      <c r="G1597" s="60">
        <v>1.3218566615057501E-2</v>
      </c>
      <c r="H1597" s="59">
        <v>1.4472466549</v>
      </c>
      <c r="I1597" s="60">
        <v>3.9202258195325896E-3</v>
      </c>
      <c r="J1597" s="59">
        <v>5.1312266495999896</v>
      </c>
      <c r="K1597" s="60">
        <v>2.0105263297366401E-2</v>
      </c>
    </row>
    <row r="1598" spans="1:11" customFormat="1" x14ac:dyDescent="0.3">
      <c r="A1598" s="58" t="s">
        <v>237</v>
      </c>
      <c r="B1598" s="63">
        <v>91.411435195600106</v>
      </c>
      <c r="C1598" s="64">
        <v>6.10306496206958E-2</v>
      </c>
      <c r="D1598" s="63">
        <v>17.364369203399999</v>
      </c>
      <c r="E1598" s="64">
        <v>5.4798149075810702E-2</v>
      </c>
      <c r="F1598" s="63">
        <v>30.8316282352</v>
      </c>
      <c r="G1598" s="64">
        <v>5.54003164562493E-2</v>
      </c>
      <c r="H1598" s="63">
        <v>27.636508310100002</v>
      </c>
      <c r="I1598" s="64">
        <v>7.48603239621701E-2</v>
      </c>
      <c r="J1598" s="63">
        <v>15.5789294469</v>
      </c>
      <c r="K1598" s="64">
        <v>6.1041637762275801E-2</v>
      </c>
    </row>
    <row r="1599" spans="1:11" customFormat="1" x14ac:dyDescent="0.3">
      <c r="A1599" s="58" t="s">
        <v>238</v>
      </c>
      <c r="B1599" s="59">
        <v>388.9960350783</v>
      </c>
      <c r="C1599" s="60">
        <v>0.25971237263591701</v>
      </c>
      <c r="D1599" s="59">
        <v>90.782423724699797</v>
      </c>
      <c r="E1599" s="60">
        <v>0.28648946186628299</v>
      </c>
      <c r="F1599" s="59">
        <v>129.66210306030001</v>
      </c>
      <c r="G1599" s="60">
        <v>0.23298547475745501</v>
      </c>
      <c r="H1599" s="59">
        <v>99.165570373199898</v>
      </c>
      <c r="I1599" s="60">
        <v>0.26861449502714901</v>
      </c>
      <c r="J1599" s="59">
        <v>69.385937920100105</v>
      </c>
      <c r="K1599" s="60">
        <v>0.27186921301304801</v>
      </c>
    </row>
    <row r="1600" spans="1:11" customFormat="1" x14ac:dyDescent="0.3">
      <c r="A1600" s="58" t="s">
        <v>239</v>
      </c>
      <c r="B1600" s="63">
        <v>584.22468640500006</v>
      </c>
      <c r="C1600" s="64">
        <v>0.39005636504283497</v>
      </c>
      <c r="D1600" s="63">
        <v>113.24569520750001</v>
      </c>
      <c r="E1600" s="64">
        <v>0.357378630659346</v>
      </c>
      <c r="F1600" s="63">
        <v>234.42628897340001</v>
      </c>
      <c r="G1600" s="64">
        <v>0.42123271906746401</v>
      </c>
      <c r="H1600" s="63">
        <v>142.93315030720001</v>
      </c>
      <c r="I1600" s="64">
        <v>0.387169819604893</v>
      </c>
      <c r="J1600" s="63">
        <v>93.619551916899894</v>
      </c>
      <c r="K1600" s="64">
        <v>0.36682178933130299</v>
      </c>
    </row>
    <row r="1601" spans="1:11" customFormat="1" x14ac:dyDescent="0.3">
      <c r="A1601" s="58" t="s">
        <v>342</v>
      </c>
      <c r="B1601" s="59">
        <v>397.2121698098</v>
      </c>
      <c r="C1601" s="60">
        <v>0.26519785745476498</v>
      </c>
      <c r="D1601" s="59">
        <v>88.485095510099896</v>
      </c>
      <c r="E1601" s="60">
        <v>0.27923959678307197</v>
      </c>
      <c r="F1601" s="59">
        <v>143.82325098320001</v>
      </c>
      <c r="G1601" s="60">
        <v>0.25843116547244399</v>
      </c>
      <c r="H1601" s="59">
        <v>93.401391590100104</v>
      </c>
      <c r="I1601" s="60">
        <v>0.253000789915168</v>
      </c>
      <c r="J1601" s="59">
        <v>71.502431726400204</v>
      </c>
      <c r="K1601" s="60">
        <v>0.28016209659600699</v>
      </c>
    </row>
    <row r="1602" spans="1:11" customFormat="1" x14ac:dyDescent="0.3">
      <c r="A1602" s="58" t="s">
        <v>88</v>
      </c>
      <c r="B1602" s="63">
        <v>15.636282743800001</v>
      </c>
      <c r="C1602" s="64">
        <v>1.0439530803394799E-2</v>
      </c>
      <c r="D1602" s="63">
        <v>0.62116148450000097</v>
      </c>
      <c r="E1602" s="64">
        <v>1.9602497061118702E-3</v>
      </c>
      <c r="F1602" s="63">
        <v>10.4246802983</v>
      </c>
      <c r="G1602" s="64">
        <v>1.8731757631330299E-2</v>
      </c>
      <c r="H1602" s="63">
        <v>4.5904409609999997</v>
      </c>
      <c r="I1602" s="64">
        <v>1.2434345671087799E-2</v>
      </c>
      <c r="J1602" s="63">
        <v>0</v>
      </c>
      <c r="K1602" s="64">
        <v>0</v>
      </c>
    </row>
    <row r="1603" spans="1:11" customFormat="1" x14ac:dyDescent="0.3">
      <c r="A1603" s="58" t="s">
        <v>343</v>
      </c>
      <c r="B1603" s="59">
        <v>111.7263723602</v>
      </c>
      <c r="C1603" s="60">
        <v>7.45938740630884E-2</v>
      </c>
      <c r="D1603" s="59">
        <v>23.744378123400001</v>
      </c>
      <c r="E1603" s="60">
        <v>7.4932060985188106E-2</v>
      </c>
      <c r="F1603" s="59">
        <v>38.188083175300001</v>
      </c>
      <c r="G1603" s="60">
        <v>6.8618883071306702E-2</v>
      </c>
      <c r="H1603" s="59">
        <v>29.083754965000001</v>
      </c>
      <c r="I1603" s="60">
        <v>7.8780549781702597E-2</v>
      </c>
      <c r="J1603" s="59">
        <v>20.7101560965</v>
      </c>
      <c r="K1603" s="60">
        <v>8.1146901059642298E-2</v>
      </c>
    </row>
    <row r="1604" spans="1:11" customFormat="1" x14ac:dyDescent="0.3">
      <c r="A1604" s="58" t="s">
        <v>344</v>
      </c>
      <c r="B1604" s="63">
        <v>981.43685621480097</v>
      </c>
      <c r="C1604" s="64">
        <v>0.65525422249760001</v>
      </c>
      <c r="D1604" s="63">
        <v>201.7307907176</v>
      </c>
      <c r="E1604" s="64">
        <v>0.63661822744241703</v>
      </c>
      <c r="F1604" s="63">
        <v>378.24953995659899</v>
      </c>
      <c r="G1604" s="64">
        <v>0.679663884539908</v>
      </c>
      <c r="H1604" s="63">
        <v>236.3345418973</v>
      </c>
      <c r="I1604" s="64">
        <v>0.64017060952006</v>
      </c>
      <c r="J1604" s="63">
        <v>165.12198364330001</v>
      </c>
      <c r="K1604" s="64">
        <v>0.64698388592731004</v>
      </c>
    </row>
    <row r="1605" spans="1:11" customFormat="1" x14ac:dyDescent="0.3">
      <c r="A1605" s="65" t="s">
        <v>1</v>
      </c>
    </row>
    <row r="1606" spans="1:11" customFormat="1" x14ac:dyDescent="0.3">
      <c r="A1606" s="65" t="s">
        <v>1</v>
      </c>
    </row>
    <row r="1607" spans="1:11" customFormat="1" x14ac:dyDescent="0.3">
      <c r="A1607" s="53" t="s">
        <v>483</v>
      </c>
    </row>
    <row r="1608" spans="1:11" customFormat="1" x14ac:dyDescent="0.3">
      <c r="A1608" s="54" t="s">
        <v>1</v>
      </c>
    </row>
    <row r="1609" spans="1:11" customFormat="1" x14ac:dyDescent="0.3">
      <c r="A1609" s="114" t="s">
        <v>1</v>
      </c>
      <c r="B1609" s="113" t="s">
        <v>504</v>
      </c>
      <c r="C1609" s="113" t="s">
        <v>1</v>
      </c>
      <c r="D1609" s="113" t="s">
        <v>389</v>
      </c>
      <c r="E1609" s="113" t="s">
        <v>1</v>
      </c>
      <c r="F1609" s="113" t="s">
        <v>390</v>
      </c>
      <c r="G1609" s="113" t="s">
        <v>1</v>
      </c>
      <c r="H1609" s="113" t="s">
        <v>391</v>
      </c>
      <c r="I1609" s="113" t="s">
        <v>1</v>
      </c>
      <c r="J1609" s="113" t="s">
        <v>392</v>
      </c>
      <c r="K1609" s="113" t="s">
        <v>1</v>
      </c>
    </row>
    <row r="1610" spans="1:11" customFormat="1" x14ac:dyDescent="0.3">
      <c r="A1610" s="115" t="s">
        <v>1</v>
      </c>
      <c r="B1610" s="55" t="s">
        <v>14</v>
      </c>
      <c r="C1610" s="55" t="s">
        <v>15</v>
      </c>
      <c r="D1610" s="55" t="s">
        <v>14</v>
      </c>
      <c r="E1610" s="55" t="s">
        <v>15</v>
      </c>
      <c r="F1610" s="55" t="s">
        <v>14</v>
      </c>
      <c r="G1610" s="55" t="s">
        <v>15</v>
      </c>
      <c r="H1610" s="55" t="s">
        <v>14</v>
      </c>
      <c r="I1610" s="55" t="s">
        <v>15</v>
      </c>
      <c r="J1610" s="55" t="s">
        <v>14</v>
      </c>
      <c r="K1610" s="55" t="s">
        <v>15</v>
      </c>
    </row>
    <row r="1611" spans="1:11" customFormat="1" x14ac:dyDescent="0.3">
      <c r="A1611" s="56" t="s">
        <v>16</v>
      </c>
      <c r="B1611" s="57">
        <v>1497.7955463971</v>
      </c>
      <c r="C1611" s="57">
        <v>1497.7955463971</v>
      </c>
      <c r="D1611" s="57">
        <v>316.87875405019997</v>
      </c>
      <c r="E1611" s="57">
        <v>316.87875405019997</v>
      </c>
      <c r="F1611" s="57">
        <v>556.52440649050004</v>
      </c>
      <c r="G1611" s="57">
        <v>556.52440649050004</v>
      </c>
      <c r="H1611" s="57">
        <v>369.17430819650002</v>
      </c>
      <c r="I1611" s="57">
        <v>369.17430819650002</v>
      </c>
      <c r="J1611" s="57">
        <v>255.21807765989999</v>
      </c>
      <c r="K1611" s="57">
        <v>255.21807765989999</v>
      </c>
    </row>
    <row r="1612" spans="1:11" customFormat="1" x14ac:dyDescent="0.3">
      <c r="A1612" s="58" t="s">
        <v>341</v>
      </c>
      <c r="B1612" s="59">
        <v>68.544363509200195</v>
      </c>
      <c r="C1612" s="60">
        <v>4.5763498011515198E-2</v>
      </c>
      <c r="D1612" s="59">
        <v>8.6617863511000106</v>
      </c>
      <c r="E1612" s="60">
        <v>2.7334702123096001E-2</v>
      </c>
      <c r="F1612" s="59">
        <v>32.358301806599897</v>
      </c>
      <c r="G1612" s="60">
        <v>5.8143544881804503E-2</v>
      </c>
      <c r="H1612" s="59">
        <v>8.9045719400999896</v>
      </c>
      <c r="I1612" s="60">
        <v>2.4120237357796798E-2</v>
      </c>
      <c r="J1612" s="59">
        <v>18.6197034114</v>
      </c>
      <c r="K1612" s="61">
        <v>7.2956052259794693E-2</v>
      </c>
    </row>
    <row r="1613" spans="1:11" customFormat="1" x14ac:dyDescent="0.3">
      <c r="A1613" s="58" t="s">
        <v>237</v>
      </c>
      <c r="B1613" s="63">
        <v>85.8055041265997</v>
      </c>
      <c r="C1613" s="64">
        <v>5.7287861706494199E-2</v>
      </c>
      <c r="D1613" s="63">
        <v>20.732994306799998</v>
      </c>
      <c r="E1613" s="64">
        <v>6.5428792690580606E-2</v>
      </c>
      <c r="F1613" s="63">
        <v>24.3078363654</v>
      </c>
      <c r="G1613" s="64">
        <v>4.3677934124556603E-2</v>
      </c>
      <c r="H1613" s="63">
        <v>29.1957156092001</v>
      </c>
      <c r="I1613" s="64">
        <v>7.9083822901511405E-2</v>
      </c>
      <c r="J1613" s="63">
        <v>11.5689578452</v>
      </c>
      <c r="K1613" s="64">
        <v>4.5329695887047002E-2</v>
      </c>
    </row>
    <row r="1614" spans="1:11" customFormat="1" x14ac:dyDescent="0.3">
      <c r="A1614" s="58" t="s">
        <v>238</v>
      </c>
      <c r="B1614" s="59">
        <v>355.22943531430002</v>
      </c>
      <c r="C1614" s="60">
        <v>0.23716817436718499</v>
      </c>
      <c r="D1614" s="59">
        <v>90.7675917265001</v>
      </c>
      <c r="E1614" s="61">
        <v>0.28644265532589402</v>
      </c>
      <c r="F1614" s="59">
        <v>146.48992670690001</v>
      </c>
      <c r="G1614" s="60">
        <v>0.26322282544746001</v>
      </c>
      <c r="H1614" s="59">
        <v>78.459284575599895</v>
      </c>
      <c r="I1614" s="60">
        <v>0.212526394263164</v>
      </c>
      <c r="J1614" s="59">
        <v>39.512632305299903</v>
      </c>
      <c r="K1614" s="62">
        <v>0.154819096936989</v>
      </c>
    </row>
    <row r="1615" spans="1:11" customFormat="1" x14ac:dyDescent="0.3">
      <c r="A1615" s="58" t="s">
        <v>239</v>
      </c>
      <c r="B1615" s="63">
        <v>535.46218763800005</v>
      </c>
      <c r="C1615" s="64">
        <v>0.35750018680856499</v>
      </c>
      <c r="D1615" s="63">
        <v>94.594517826599898</v>
      </c>
      <c r="E1615" s="62">
        <v>0.29851959658871402</v>
      </c>
      <c r="F1615" s="63">
        <v>194.94255458080099</v>
      </c>
      <c r="G1615" s="64">
        <v>0.35028572387350998</v>
      </c>
      <c r="H1615" s="63">
        <v>141.564357516</v>
      </c>
      <c r="I1615" s="64">
        <v>0.38346210549583998</v>
      </c>
      <c r="J1615" s="63">
        <v>104.3607577146</v>
      </c>
      <c r="K1615" s="64">
        <v>0.40890817245974898</v>
      </c>
    </row>
    <row r="1616" spans="1:11" customFormat="1" x14ac:dyDescent="0.3">
      <c r="A1616" s="58" t="s">
        <v>342</v>
      </c>
      <c r="B1616" s="59">
        <v>393.25918660780002</v>
      </c>
      <c r="C1616" s="60">
        <v>0.26255865665629202</v>
      </c>
      <c r="D1616" s="59">
        <v>88.809128457599797</v>
      </c>
      <c r="E1616" s="60">
        <v>0.28026217385192997</v>
      </c>
      <c r="F1616" s="59">
        <v>132.93827247959999</v>
      </c>
      <c r="G1616" s="60">
        <v>0.238872313467656</v>
      </c>
      <c r="H1616" s="59">
        <v>94.973023036600097</v>
      </c>
      <c r="I1616" s="60">
        <v>0.25725794273324398</v>
      </c>
      <c r="J1616" s="59">
        <v>76.538762634000093</v>
      </c>
      <c r="K1616" s="60">
        <v>0.29989553771341598</v>
      </c>
    </row>
    <row r="1617" spans="1:11" customFormat="1" x14ac:dyDescent="0.3">
      <c r="A1617" s="58" t="s">
        <v>88</v>
      </c>
      <c r="B1617" s="63">
        <v>59.494869201199997</v>
      </c>
      <c r="C1617" s="64">
        <v>3.9721622449948597E-2</v>
      </c>
      <c r="D1617" s="63">
        <v>13.3127353816</v>
      </c>
      <c r="E1617" s="64">
        <v>4.2012079419786498E-2</v>
      </c>
      <c r="F1617" s="63">
        <v>25.4875145512001</v>
      </c>
      <c r="G1617" s="64">
        <v>4.5797658205013698E-2</v>
      </c>
      <c r="H1617" s="63">
        <v>16.077355519000001</v>
      </c>
      <c r="I1617" s="64">
        <v>4.3549497248444799E-2</v>
      </c>
      <c r="J1617" s="63">
        <v>4.6172637494000002</v>
      </c>
      <c r="K1617" s="64">
        <v>1.8091444743004802E-2</v>
      </c>
    </row>
    <row r="1618" spans="1:11" customFormat="1" x14ac:dyDescent="0.3">
      <c r="A1618" s="58" t="s">
        <v>343</v>
      </c>
      <c r="B1618" s="59">
        <v>154.3498676358</v>
      </c>
      <c r="C1618" s="60">
        <v>0.10305135971800899</v>
      </c>
      <c r="D1618" s="59">
        <v>29.3947806579</v>
      </c>
      <c r="E1618" s="60">
        <v>9.2763494813676503E-2</v>
      </c>
      <c r="F1618" s="59">
        <v>56.666138172000103</v>
      </c>
      <c r="G1618" s="60">
        <v>0.101821479006361</v>
      </c>
      <c r="H1618" s="59">
        <v>38.1002875492999</v>
      </c>
      <c r="I1618" s="60">
        <v>0.10320406025930801</v>
      </c>
      <c r="J1618" s="59">
        <v>30.1886612566</v>
      </c>
      <c r="K1618" s="60">
        <v>0.11828574814684201</v>
      </c>
    </row>
    <row r="1619" spans="1:11" customFormat="1" x14ac:dyDescent="0.3">
      <c r="A1619" s="58" t="s">
        <v>344</v>
      </c>
      <c r="B1619" s="63">
        <v>928.72137424579796</v>
      </c>
      <c r="C1619" s="64">
        <v>0.62005884346485696</v>
      </c>
      <c r="D1619" s="63">
        <v>183.40364628419999</v>
      </c>
      <c r="E1619" s="64">
        <v>0.57878177044064405</v>
      </c>
      <c r="F1619" s="63">
        <v>327.88082706039899</v>
      </c>
      <c r="G1619" s="64">
        <v>0.58915803734116601</v>
      </c>
      <c r="H1619" s="63">
        <v>236.53738055260001</v>
      </c>
      <c r="I1619" s="64">
        <v>0.64072004822908402</v>
      </c>
      <c r="J1619" s="63">
        <v>180.89952034859999</v>
      </c>
      <c r="K1619" s="61">
        <v>0.70880371017316501</v>
      </c>
    </row>
    <row r="1620" spans="1:11" customFormat="1" x14ac:dyDescent="0.3">
      <c r="A1620" s="65" t="s">
        <v>1</v>
      </c>
    </row>
    <row r="1621" spans="1:11" customFormat="1" x14ac:dyDescent="0.3">
      <c r="A1621" s="65" t="s">
        <v>1</v>
      </c>
    </row>
    <row r="1622" spans="1:11" customFormat="1" x14ac:dyDescent="0.3">
      <c r="A1622" s="53" t="s">
        <v>484</v>
      </c>
    </row>
    <row r="1623" spans="1:11" customFormat="1" x14ac:dyDescent="0.3">
      <c r="A1623" s="54" t="s">
        <v>1</v>
      </c>
    </row>
    <row r="1624" spans="1:11" customFormat="1" x14ac:dyDescent="0.3">
      <c r="A1624" s="114" t="s">
        <v>1</v>
      </c>
      <c r="B1624" s="113" t="s">
        <v>504</v>
      </c>
      <c r="C1624" s="113" t="s">
        <v>1</v>
      </c>
      <c r="D1624" s="113" t="s">
        <v>389</v>
      </c>
      <c r="E1624" s="113" t="s">
        <v>1</v>
      </c>
      <c r="F1624" s="113" t="s">
        <v>390</v>
      </c>
      <c r="G1624" s="113" t="s">
        <v>1</v>
      </c>
      <c r="H1624" s="113" t="s">
        <v>391</v>
      </c>
      <c r="I1624" s="113" t="s">
        <v>1</v>
      </c>
      <c r="J1624" s="113" t="s">
        <v>392</v>
      </c>
      <c r="K1624" s="113" t="s">
        <v>1</v>
      </c>
    </row>
    <row r="1625" spans="1:11" customFormat="1" x14ac:dyDescent="0.3">
      <c r="A1625" s="115" t="s">
        <v>1</v>
      </c>
      <c r="B1625" s="55" t="s">
        <v>14</v>
      </c>
      <c r="C1625" s="55" t="s">
        <v>15</v>
      </c>
      <c r="D1625" s="55" t="s">
        <v>14</v>
      </c>
      <c r="E1625" s="55" t="s">
        <v>15</v>
      </c>
      <c r="F1625" s="55" t="s">
        <v>14</v>
      </c>
      <c r="G1625" s="55" t="s">
        <v>15</v>
      </c>
      <c r="H1625" s="55" t="s">
        <v>14</v>
      </c>
      <c r="I1625" s="55" t="s">
        <v>15</v>
      </c>
      <c r="J1625" s="55" t="s">
        <v>14</v>
      </c>
      <c r="K1625" s="55" t="s">
        <v>15</v>
      </c>
    </row>
    <row r="1626" spans="1:11" customFormat="1" x14ac:dyDescent="0.3">
      <c r="A1626" s="56" t="s">
        <v>16</v>
      </c>
      <c r="B1626" s="57">
        <v>1497.7955463971</v>
      </c>
      <c r="C1626" s="57">
        <v>1497.7955463971</v>
      </c>
      <c r="D1626" s="57">
        <v>316.87875405019997</v>
      </c>
      <c r="E1626" s="57">
        <v>316.87875405019997</v>
      </c>
      <c r="F1626" s="57">
        <v>556.52440649050004</v>
      </c>
      <c r="G1626" s="57">
        <v>556.52440649050004</v>
      </c>
      <c r="H1626" s="57">
        <v>369.17430819650002</v>
      </c>
      <c r="I1626" s="57">
        <v>369.17430819650002</v>
      </c>
      <c r="J1626" s="57">
        <v>255.21807765989999</v>
      </c>
      <c r="K1626" s="57">
        <v>255.21807765989999</v>
      </c>
    </row>
    <row r="1627" spans="1:11" customFormat="1" x14ac:dyDescent="0.3">
      <c r="A1627" s="58" t="s">
        <v>341</v>
      </c>
      <c r="B1627" s="59">
        <v>217.69167155279999</v>
      </c>
      <c r="C1627" s="60">
        <v>0.14534137992094501</v>
      </c>
      <c r="D1627" s="59">
        <v>47.138774779000002</v>
      </c>
      <c r="E1627" s="60">
        <v>0.14875965705019201</v>
      </c>
      <c r="F1627" s="59">
        <v>91.026390636000002</v>
      </c>
      <c r="G1627" s="60">
        <v>0.163562261734435</v>
      </c>
      <c r="H1627" s="59">
        <v>40.554720999799898</v>
      </c>
      <c r="I1627" s="60">
        <v>0.10985250083603899</v>
      </c>
      <c r="J1627" s="59">
        <v>38.971785138000001</v>
      </c>
      <c r="K1627" s="60">
        <v>0.15269993997029199</v>
      </c>
    </row>
    <row r="1628" spans="1:11" customFormat="1" x14ac:dyDescent="0.3">
      <c r="A1628" s="58" t="s">
        <v>237</v>
      </c>
      <c r="B1628" s="63">
        <v>405.48121167509998</v>
      </c>
      <c r="C1628" s="64">
        <v>0.27071866560858199</v>
      </c>
      <c r="D1628" s="63">
        <v>75.606542804899902</v>
      </c>
      <c r="E1628" s="64">
        <v>0.238597702870677</v>
      </c>
      <c r="F1628" s="63">
        <v>148.14882507109999</v>
      </c>
      <c r="G1628" s="64">
        <v>0.26620364415882802</v>
      </c>
      <c r="H1628" s="63">
        <v>110.8562013108</v>
      </c>
      <c r="I1628" s="64">
        <v>0.30028146284707002</v>
      </c>
      <c r="J1628" s="63">
        <v>70.869642488300002</v>
      </c>
      <c r="K1628" s="64">
        <v>0.277682690576253</v>
      </c>
    </row>
    <row r="1629" spans="1:11" customFormat="1" x14ac:dyDescent="0.3">
      <c r="A1629" s="58" t="s">
        <v>238</v>
      </c>
      <c r="B1629" s="59">
        <v>447.48915859340002</v>
      </c>
      <c r="C1629" s="60">
        <v>0.29876518171643701</v>
      </c>
      <c r="D1629" s="59">
        <v>106.64366324789999</v>
      </c>
      <c r="E1629" s="60">
        <v>0.336544062625939</v>
      </c>
      <c r="F1629" s="59">
        <v>160.58857997729999</v>
      </c>
      <c r="G1629" s="60">
        <v>0.28855622162195599</v>
      </c>
      <c r="H1629" s="59">
        <v>117.7266012594</v>
      </c>
      <c r="I1629" s="60">
        <v>0.318891641822317</v>
      </c>
      <c r="J1629" s="59">
        <v>62.530314108800198</v>
      </c>
      <c r="K1629" s="60">
        <v>0.245007386162226</v>
      </c>
    </row>
    <row r="1630" spans="1:11" customFormat="1" x14ac:dyDescent="0.3">
      <c r="A1630" s="58" t="s">
        <v>239</v>
      </c>
      <c r="B1630" s="63">
        <v>307.59366040959998</v>
      </c>
      <c r="C1630" s="64">
        <v>0.205364250914958</v>
      </c>
      <c r="D1630" s="63">
        <v>61.6971152395001</v>
      </c>
      <c r="E1630" s="64">
        <v>0.194702593502769</v>
      </c>
      <c r="F1630" s="63">
        <v>114.2704987682</v>
      </c>
      <c r="G1630" s="64">
        <v>0.20532881835102501</v>
      </c>
      <c r="H1630" s="63">
        <v>77.661455578399895</v>
      </c>
      <c r="I1630" s="64">
        <v>0.21036527692783899</v>
      </c>
      <c r="J1630" s="63">
        <v>53.964590823499798</v>
      </c>
      <c r="K1630" s="64">
        <v>0.211445017211565</v>
      </c>
    </row>
    <row r="1631" spans="1:11" customFormat="1" x14ac:dyDescent="0.3">
      <c r="A1631" s="58" t="s">
        <v>342</v>
      </c>
      <c r="B1631" s="59">
        <v>107.2847795802</v>
      </c>
      <c r="C1631" s="60">
        <v>7.16284541226406E-2</v>
      </c>
      <c r="D1631" s="59">
        <v>24.308324983599999</v>
      </c>
      <c r="E1631" s="60">
        <v>7.6711753858225096E-2</v>
      </c>
      <c r="F1631" s="59">
        <v>38.372961505599903</v>
      </c>
      <c r="G1631" s="60">
        <v>6.8951084728851003E-2</v>
      </c>
      <c r="H1631" s="59">
        <v>16.522501714000001</v>
      </c>
      <c r="I1631" s="60">
        <v>4.4755285910106198E-2</v>
      </c>
      <c r="J1631" s="59">
        <v>28.080991377</v>
      </c>
      <c r="K1631" s="61">
        <v>0.110027438630034</v>
      </c>
    </row>
    <row r="1632" spans="1:11" customFormat="1" x14ac:dyDescent="0.3">
      <c r="A1632" s="58" t="s">
        <v>88</v>
      </c>
      <c r="B1632" s="63">
        <v>12.255064586</v>
      </c>
      <c r="C1632" s="64">
        <v>8.1820677164377801E-3</v>
      </c>
      <c r="D1632" s="63">
        <v>1.4843329953</v>
      </c>
      <c r="E1632" s="64">
        <v>4.6842300921975102E-3</v>
      </c>
      <c r="F1632" s="63">
        <v>4.1171505322999904</v>
      </c>
      <c r="G1632" s="64">
        <v>7.3979694049056601E-3</v>
      </c>
      <c r="H1632" s="63">
        <v>5.8528273340999899</v>
      </c>
      <c r="I1632" s="64">
        <v>1.58538316566296E-2</v>
      </c>
      <c r="J1632" s="63">
        <v>0.80075372430000202</v>
      </c>
      <c r="K1632" s="64">
        <v>3.1375274496310301E-3</v>
      </c>
    </row>
    <row r="1633" spans="1:11" customFormat="1" x14ac:dyDescent="0.3">
      <c r="A1633" s="58" t="s">
        <v>343</v>
      </c>
      <c r="B1633" s="59">
        <v>623.1728832279</v>
      </c>
      <c r="C1633" s="60">
        <v>0.41606004552952702</v>
      </c>
      <c r="D1633" s="59">
        <v>122.7453175839</v>
      </c>
      <c r="E1633" s="60">
        <v>0.38735735992087</v>
      </c>
      <c r="F1633" s="59">
        <v>239.17521570709999</v>
      </c>
      <c r="G1633" s="60">
        <v>0.42976590589326302</v>
      </c>
      <c r="H1633" s="59">
        <v>151.4109223106</v>
      </c>
      <c r="I1633" s="60">
        <v>0.410133963683108</v>
      </c>
      <c r="J1633" s="59">
        <v>109.8414276263</v>
      </c>
      <c r="K1633" s="60">
        <v>0.43038263054654402</v>
      </c>
    </row>
    <row r="1634" spans="1:11" customFormat="1" x14ac:dyDescent="0.3">
      <c r="A1634" s="58" t="s">
        <v>344</v>
      </c>
      <c r="B1634" s="63">
        <v>414.87843998979997</v>
      </c>
      <c r="C1634" s="64">
        <v>0.27699270503759799</v>
      </c>
      <c r="D1634" s="63">
        <v>86.005440223100095</v>
      </c>
      <c r="E1634" s="64">
        <v>0.27141434736099401</v>
      </c>
      <c r="F1634" s="63">
        <v>152.6434602738</v>
      </c>
      <c r="G1634" s="64">
        <v>0.27427990307987599</v>
      </c>
      <c r="H1634" s="63">
        <v>94.183957292400095</v>
      </c>
      <c r="I1634" s="64">
        <v>0.25512056283794499</v>
      </c>
      <c r="J1634" s="63">
        <v>82.045582200499894</v>
      </c>
      <c r="K1634" s="64">
        <v>0.321472455841599</v>
      </c>
    </row>
    <row r="1635" spans="1:11" customFormat="1" x14ac:dyDescent="0.3">
      <c r="A1635" s="65" t="s">
        <v>1</v>
      </c>
    </row>
    <row r="1636" spans="1:11" customFormat="1" x14ac:dyDescent="0.3">
      <c r="A1636" s="65" t="s">
        <v>1</v>
      </c>
    </row>
    <row r="1637" spans="1:11" customFormat="1" x14ac:dyDescent="0.3">
      <c r="A1637" s="53" t="s">
        <v>345</v>
      </c>
    </row>
    <row r="1638" spans="1:11" customFormat="1" x14ac:dyDescent="0.3">
      <c r="A1638" s="54" t="s">
        <v>1</v>
      </c>
    </row>
    <row r="1639" spans="1:11" customFormat="1" x14ac:dyDescent="0.3">
      <c r="A1639" s="114" t="s">
        <v>1</v>
      </c>
      <c r="B1639" s="113" t="s">
        <v>504</v>
      </c>
      <c r="C1639" s="113" t="s">
        <v>1</v>
      </c>
      <c r="D1639" s="113" t="s">
        <v>389</v>
      </c>
      <c r="E1639" s="113" t="s">
        <v>1</v>
      </c>
      <c r="F1639" s="113" t="s">
        <v>390</v>
      </c>
      <c r="G1639" s="113" t="s">
        <v>1</v>
      </c>
      <c r="H1639" s="113" t="s">
        <v>391</v>
      </c>
      <c r="I1639" s="113" t="s">
        <v>1</v>
      </c>
      <c r="J1639" s="113" t="s">
        <v>392</v>
      </c>
      <c r="K1639" s="113" t="s">
        <v>1</v>
      </c>
    </row>
    <row r="1640" spans="1:11" customFormat="1" x14ac:dyDescent="0.3">
      <c r="A1640" s="115" t="s">
        <v>1</v>
      </c>
      <c r="B1640" s="55" t="s">
        <v>14</v>
      </c>
      <c r="C1640" s="55" t="s">
        <v>15</v>
      </c>
      <c r="D1640" s="55" t="s">
        <v>14</v>
      </c>
      <c r="E1640" s="55" t="s">
        <v>15</v>
      </c>
      <c r="F1640" s="55" t="s">
        <v>14</v>
      </c>
      <c r="G1640" s="55" t="s">
        <v>15</v>
      </c>
      <c r="H1640" s="55" t="s">
        <v>14</v>
      </c>
      <c r="I1640" s="55" t="s">
        <v>15</v>
      </c>
      <c r="J1640" s="55" t="s">
        <v>14</v>
      </c>
      <c r="K1640" s="55" t="s">
        <v>15</v>
      </c>
    </row>
    <row r="1641" spans="1:11" customFormat="1" x14ac:dyDescent="0.3">
      <c r="A1641" s="56" t="s">
        <v>16</v>
      </c>
      <c r="B1641" s="57">
        <v>1497.7955463971</v>
      </c>
      <c r="C1641" s="57">
        <v>1497.7955463971</v>
      </c>
      <c r="D1641" s="57">
        <v>316.87875405019997</v>
      </c>
      <c r="E1641" s="57">
        <v>316.87875405019997</v>
      </c>
      <c r="F1641" s="57">
        <v>556.52440649050004</v>
      </c>
      <c r="G1641" s="57">
        <v>556.52440649050004</v>
      </c>
      <c r="H1641" s="57">
        <v>369.17430819650002</v>
      </c>
      <c r="I1641" s="57">
        <v>369.17430819650002</v>
      </c>
      <c r="J1641" s="57">
        <v>255.21807765989999</v>
      </c>
      <c r="K1641" s="57">
        <v>255.21807765989999</v>
      </c>
    </row>
    <row r="1642" spans="1:11" customFormat="1" x14ac:dyDescent="0.3">
      <c r="A1642" s="58" t="s">
        <v>346</v>
      </c>
      <c r="B1642" s="59">
        <v>695.70771563350195</v>
      </c>
      <c r="C1642" s="60">
        <v>0.46448777158338</v>
      </c>
      <c r="D1642" s="59">
        <v>159.5553991809</v>
      </c>
      <c r="E1642" s="60">
        <v>0.50352192168624599</v>
      </c>
      <c r="F1642" s="59">
        <v>252.615974852801</v>
      </c>
      <c r="G1642" s="60">
        <v>0.45391715422836898</v>
      </c>
      <c r="H1642" s="59">
        <v>174.5364312159</v>
      </c>
      <c r="I1642" s="60">
        <v>0.47277512909430203</v>
      </c>
      <c r="J1642" s="59">
        <v>108.9999103839</v>
      </c>
      <c r="K1642" s="60">
        <v>0.42708538275706198</v>
      </c>
    </row>
    <row r="1643" spans="1:11" customFormat="1" x14ac:dyDescent="0.3">
      <c r="A1643" s="58" t="s">
        <v>347</v>
      </c>
      <c r="B1643" s="63">
        <v>797.91415653839704</v>
      </c>
      <c r="C1643" s="64">
        <v>0.53272568372749995</v>
      </c>
      <c r="D1643" s="63">
        <v>157.3233548693</v>
      </c>
      <c r="E1643" s="64">
        <v>0.49647807831375401</v>
      </c>
      <c r="F1643" s="63">
        <v>300.49400719759899</v>
      </c>
      <c r="G1643" s="64">
        <v>0.53994758126161302</v>
      </c>
      <c r="H1643" s="63">
        <v>194.6378769806</v>
      </c>
      <c r="I1643" s="64">
        <v>0.52722487090569803</v>
      </c>
      <c r="J1643" s="63">
        <v>145.45891749090001</v>
      </c>
      <c r="K1643" s="64">
        <v>0.56993971126424903</v>
      </c>
    </row>
    <row r="1644" spans="1:11" customFormat="1" x14ac:dyDescent="0.3">
      <c r="A1644" s="58" t="s">
        <v>348</v>
      </c>
      <c r="B1644" s="59">
        <v>4.1736742252000001</v>
      </c>
      <c r="C1644" s="60">
        <v>2.7865446891197098E-3</v>
      </c>
      <c r="D1644" s="59">
        <v>0</v>
      </c>
      <c r="E1644" s="60">
        <v>0</v>
      </c>
      <c r="F1644" s="59">
        <v>3.4144244400999999</v>
      </c>
      <c r="G1644" s="60">
        <v>6.1352645100180101E-3</v>
      </c>
      <c r="H1644" s="59">
        <v>0</v>
      </c>
      <c r="I1644" s="60">
        <v>0</v>
      </c>
      <c r="J1644" s="59">
        <v>0.75924978509999896</v>
      </c>
      <c r="K1644" s="60">
        <v>2.9749059786891999E-3</v>
      </c>
    </row>
    <row r="1645" spans="1:11" customFormat="1" x14ac:dyDescent="0.3">
      <c r="A1645" s="65" t="s">
        <v>1</v>
      </c>
    </row>
    <row r="1646" spans="1:11" customFormat="1" x14ac:dyDescent="0.3">
      <c r="A1646" s="65" t="s">
        <v>1</v>
      </c>
    </row>
    <row r="1647" spans="1:11" customFormat="1" x14ac:dyDescent="0.3">
      <c r="A1647" s="53" t="s">
        <v>349</v>
      </c>
    </row>
    <row r="1648" spans="1:11" customFormat="1" x14ac:dyDescent="0.3">
      <c r="A1648" s="54" t="s">
        <v>1</v>
      </c>
    </row>
    <row r="1649" spans="1:11" customFormat="1" x14ac:dyDescent="0.3">
      <c r="A1649" s="114" t="s">
        <v>1</v>
      </c>
      <c r="B1649" s="113" t="s">
        <v>504</v>
      </c>
      <c r="C1649" s="113" t="s">
        <v>1</v>
      </c>
      <c r="D1649" s="113" t="s">
        <v>389</v>
      </c>
      <c r="E1649" s="113" t="s">
        <v>1</v>
      </c>
      <c r="F1649" s="113" t="s">
        <v>390</v>
      </c>
      <c r="G1649" s="113" t="s">
        <v>1</v>
      </c>
      <c r="H1649" s="113" t="s">
        <v>391</v>
      </c>
      <c r="I1649" s="113" t="s">
        <v>1</v>
      </c>
      <c r="J1649" s="113" t="s">
        <v>392</v>
      </c>
      <c r="K1649" s="113" t="s">
        <v>1</v>
      </c>
    </row>
    <row r="1650" spans="1:11" customFormat="1" x14ac:dyDescent="0.3">
      <c r="A1650" s="115" t="s">
        <v>1</v>
      </c>
      <c r="B1650" s="55" t="s">
        <v>14</v>
      </c>
      <c r="C1650" s="55" t="s">
        <v>15</v>
      </c>
      <c r="D1650" s="55" t="s">
        <v>14</v>
      </c>
      <c r="E1650" s="55" t="s">
        <v>15</v>
      </c>
      <c r="F1650" s="55" t="s">
        <v>14</v>
      </c>
      <c r="G1650" s="55" t="s">
        <v>15</v>
      </c>
      <c r="H1650" s="55" t="s">
        <v>14</v>
      </c>
      <c r="I1650" s="55" t="s">
        <v>15</v>
      </c>
      <c r="J1650" s="55" t="s">
        <v>14</v>
      </c>
      <c r="K1650" s="55" t="s">
        <v>15</v>
      </c>
    </row>
    <row r="1651" spans="1:11" customFormat="1" x14ac:dyDescent="0.3">
      <c r="A1651" s="56" t="s">
        <v>16</v>
      </c>
      <c r="B1651" s="57">
        <v>1497.7955463971</v>
      </c>
      <c r="C1651" s="57">
        <v>1497.7955463971</v>
      </c>
      <c r="D1651" s="57">
        <v>316.87875405019997</v>
      </c>
      <c r="E1651" s="57">
        <v>316.87875405019997</v>
      </c>
      <c r="F1651" s="57">
        <v>556.52440649050004</v>
      </c>
      <c r="G1651" s="57">
        <v>556.52440649050004</v>
      </c>
      <c r="H1651" s="57">
        <v>369.17430819650002</v>
      </c>
      <c r="I1651" s="57">
        <v>369.17430819650002</v>
      </c>
      <c r="J1651" s="57">
        <v>255.21807765989999</v>
      </c>
      <c r="K1651" s="57">
        <v>255.21807765989999</v>
      </c>
    </row>
    <row r="1652" spans="1:11" customFormat="1" x14ac:dyDescent="0.3">
      <c r="A1652" s="58" t="s">
        <v>350</v>
      </c>
      <c r="B1652" s="59">
        <v>202.05902681649999</v>
      </c>
      <c r="C1652" s="60">
        <v>0.13490427802549301</v>
      </c>
      <c r="D1652" s="59">
        <v>67.181096713799903</v>
      </c>
      <c r="E1652" s="61">
        <v>0.21200883888592001</v>
      </c>
      <c r="F1652" s="59">
        <v>29.5137346673</v>
      </c>
      <c r="G1652" s="62">
        <v>5.3032237801423E-2</v>
      </c>
      <c r="H1652" s="59">
        <v>93.050522108699894</v>
      </c>
      <c r="I1652" s="61">
        <v>0.25205037306976402</v>
      </c>
      <c r="J1652" s="59">
        <v>12.3136733267</v>
      </c>
      <c r="K1652" s="62">
        <v>4.8247653299501099E-2</v>
      </c>
    </row>
    <row r="1653" spans="1:11" customFormat="1" x14ac:dyDescent="0.3">
      <c r="A1653" s="58" t="s">
        <v>351</v>
      </c>
      <c r="B1653" s="63">
        <v>250.81179160139999</v>
      </c>
      <c r="C1653" s="64">
        <v>0.167453957387388</v>
      </c>
      <c r="D1653" s="63">
        <v>47.978629683399902</v>
      </c>
      <c r="E1653" s="64">
        <v>0.15141005532923599</v>
      </c>
      <c r="F1653" s="63">
        <v>72.155475032400005</v>
      </c>
      <c r="G1653" s="62">
        <v>0.12965374777975999</v>
      </c>
      <c r="H1653" s="63">
        <v>68.336619562199999</v>
      </c>
      <c r="I1653" s="64">
        <v>0.18510665028679801</v>
      </c>
      <c r="J1653" s="63">
        <v>62.341067323400203</v>
      </c>
      <c r="K1653" s="61">
        <v>0.24426587605003</v>
      </c>
    </row>
    <row r="1654" spans="1:11" customFormat="1" x14ac:dyDescent="0.3">
      <c r="A1654" s="58" t="s">
        <v>352</v>
      </c>
      <c r="B1654" s="59">
        <v>192.86541582780001</v>
      </c>
      <c r="C1654" s="60">
        <v>0.12876618326962699</v>
      </c>
      <c r="D1654" s="59">
        <v>31.671601240000101</v>
      </c>
      <c r="E1654" s="60">
        <v>9.9948642296739706E-2</v>
      </c>
      <c r="F1654" s="59">
        <v>58.793767209199899</v>
      </c>
      <c r="G1654" s="60">
        <v>0.105644544108963</v>
      </c>
      <c r="H1654" s="59">
        <v>52.318183407800099</v>
      </c>
      <c r="I1654" s="60">
        <v>0.141716750722406</v>
      </c>
      <c r="J1654" s="59">
        <v>50.0818639708001</v>
      </c>
      <c r="K1654" s="61">
        <v>0.19623164796946099</v>
      </c>
    </row>
    <row r="1655" spans="1:11" customFormat="1" x14ac:dyDescent="0.3">
      <c r="A1655" s="58" t="s">
        <v>353</v>
      </c>
      <c r="B1655" s="63">
        <v>274.45842064239997</v>
      </c>
      <c r="C1655" s="64">
        <v>0.183241578800659</v>
      </c>
      <c r="D1655" s="63">
        <v>39.655201559299897</v>
      </c>
      <c r="E1655" s="62">
        <v>0.12514313772206301</v>
      </c>
      <c r="F1655" s="63">
        <v>83.830888272500005</v>
      </c>
      <c r="G1655" s="64">
        <v>0.150632905394296</v>
      </c>
      <c r="H1655" s="63">
        <v>82.0573091876999</v>
      </c>
      <c r="I1655" s="64">
        <v>0.222272534588251</v>
      </c>
      <c r="J1655" s="63">
        <v>68.915021622900099</v>
      </c>
      <c r="K1655" s="61">
        <v>0.27002406042229998</v>
      </c>
    </row>
    <row r="1656" spans="1:11" customFormat="1" x14ac:dyDescent="0.3">
      <c r="A1656" s="58" t="s">
        <v>354</v>
      </c>
      <c r="B1656" s="59">
        <v>164.15384138869999</v>
      </c>
      <c r="C1656" s="60">
        <v>0.109596961870775</v>
      </c>
      <c r="D1656" s="59">
        <v>23.752856811400001</v>
      </c>
      <c r="E1656" s="62">
        <v>7.4958817868985506E-2</v>
      </c>
      <c r="F1656" s="59">
        <v>62.5626508581</v>
      </c>
      <c r="G1656" s="60">
        <v>0.112416724457111</v>
      </c>
      <c r="H1656" s="59">
        <v>38.9787056702001</v>
      </c>
      <c r="I1656" s="60">
        <v>0.10558347318539001</v>
      </c>
      <c r="J1656" s="59">
        <v>38.859628049000001</v>
      </c>
      <c r="K1656" s="61">
        <v>0.15226048407426601</v>
      </c>
    </row>
    <row r="1657" spans="1:11" customFormat="1" x14ac:dyDescent="0.3">
      <c r="A1657" s="58" t="s">
        <v>355</v>
      </c>
      <c r="B1657" s="63">
        <v>299.23722969149998</v>
      </c>
      <c r="C1657" s="64">
        <v>0.199785097780071</v>
      </c>
      <c r="D1657" s="63">
        <v>92.073127999099995</v>
      </c>
      <c r="E1657" s="61">
        <v>0.29056264209027299</v>
      </c>
      <c r="F1657" s="63">
        <v>202.44151089639999</v>
      </c>
      <c r="G1657" s="61">
        <v>0.36376034642041499</v>
      </c>
      <c r="H1657" s="63">
        <v>2.3706801157999999</v>
      </c>
      <c r="I1657" s="62">
        <v>6.4215739372040998E-3</v>
      </c>
      <c r="J1657" s="63">
        <v>2.3519106802</v>
      </c>
      <c r="K1657" s="62">
        <v>9.2152981550708297E-3</v>
      </c>
    </row>
    <row r="1658" spans="1:11" customFormat="1" x14ac:dyDescent="0.3">
      <c r="A1658" s="58" t="s">
        <v>356</v>
      </c>
      <c r="B1658" s="59">
        <v>114.2098204288</v>
      </c>
      <c r="C1658" s="60">
        <v>7.6251942865985994E-2</v>
      </c>
      <c r="D1658" s="59">
        <v>14.566240043200001</v>
      </c>
      <c r="E1658" s="62">
        <v>4.5967865806782401E-2</v>
      </c>
      <c r="F1658" s="59">
        <v>47.226379554599902</v>
      </c>
      <c r="G1658" s="60">
        <v>8.4859494038032196E-2</v>
      </c>
      <c r="H1658" s="59">
        <v>32.062288144100101</v>
      </c>
      <c r="I1658" s="60">
        <v>8.6848644210187703E-2</v>
      </c>
      <c r="J1658" s="59">
        <v>20.354912686900001</v>
      </c>
      <c r="K1658" s="60">
        <v>7.9754980029371897E-2</v>
      </c>
    </row>
    <row r="1659" spans="1:11" customFormat="1" x14ac:dyDescent="0.3">
      <c r="A1659" s="65" t="s">
        <v>1</v>
      </c>
    </row>
    <row r="1660" spans="1:11" customFormat="1" x14ac:dyDescent="0.3">
      <c r="A1660" s="65" t="s">
        <v>1</v>
      </c>
    </row>
    <row r="1661" spans="1:11" customFormat="1" x14ac:dyDescent="0.3">
      <c r="A1661" s="53" t="s">
        <v>357</v>
      </c>
    </row>
    <row r="1662" spans="1:11" customFormat="1" x14ac:dyDescent="0.3">
      <c r="A1662" s="54" t="s">
        <v>1</v>
      </c>
    </row>
    <row r="1663" spans="1:11" customFormat="1" x14ac:dyDescent="0.3">
      <c r="A1663" s="114" t="s">
        <v>1</v>
      </c>
      <c r="B1663" s="113" t="s">
        <v>504</v>
      </c>
      <c r="C1663" s="113" t="s">
        <v>1</v>
      </c>
      <c r="D1663" s="113" t="s">
        <v>389</v>
      </c>
      <c r="E1663" s="113" t="s">
        <v>1</v>
      </c>
      <c r="F1663" s="113" t="s">
        <v>390</v>
      </c>
      <c r="G1663" s="113" t="s">
        <v>1</v>
      </c>
      <c r="H1663" s="113" t="s">
        <v>391</v>
      </c>
      <c r="I1663" s="113" t="s">
        <v>1</v>
      </c>
      <c r="J1663" s="113" t="s">
        <v>392</v>
      </c>
      <c r="K1663" s="113" t="s">
        <v>1</v>
      </c>
    </row>
    <row r="1664" spans="1:11" customFormat="1" x14ac:dyDescent="0.3">
      <c r="A1664" s="115" t="s">
        <v>1</v>
      </c>
      <c r="B1664" s="55" t="s">
        <v>14</v>
      </c>
      <c r="C1664" s="55" t="s">
        <v>15</v>
      </c>
      <c r="D1664" s="55" t="s">
        <v>14</v>
      </c>
      <c r="E1664" s="55" t="s">
        <v>15</v>
      </c>
      <c r="F1664" s="55" t="s">
        <v>14</v>
      </c>
      <c r="G1664" s="55" t="s">
        <v>15</v>
      </c>
      <c r="H1664" s="55" t="s">
        <v>14</v>
      </c>
      <c r="I1664" s="55" t="s">
        <v>15</v>
      </c>
      <c r="J1664" s="55" t="s">
        <v>14</v>
      </c>
      <c r="K1664" s="55" t="s">
        <v>15</v>
      </c>
    </row>
    <row r="1665" spans="1:11" customFormat="1" x14ac:dyDescent="0.3">
      <c r="A1665" s="56" t="s">
        <v>16</v>
      </c>
      <c r="B1665" s="57">
        <v>1497.7955463971</v>
      </c>
      <c r="C1665" s="57">
        <v>1497.7955463971</v>
      </c>
      <c r="D1665" s="57">
        <v>316.87875405019997</v>
      </c>
      <c r="E1665" s="57">
        <v>316.87875405019997</v>
      </c>
      <c r="F1665" s="57">
        <v>556.52440649050004</v>
      </c>
      <c r="G1665" s="57">
        <v>556.52440649050004</v>
      </c>
      <c r="H1665" s="57">
        <v>369.17430819650002</v>
      </c>
      <c r="I1665" s="57">
        <v>369.17430819650002</v>
      </c>
      <c r="J1665" s="57">
        <v>255.21807765989999</v>
      </c>
      <c r="K1665" s="57">
        <v>255.21807765989999</v>
      </c>
    </row>
    <row r="1666" spans="1:11" customFormat="1" x14ac:dyDescent="0.3">
      <c r="A1666" s="58" t="s">
        <v>358</v>
      </c>
      <c r="B1666" s="59">
        <v>272.60720089580002</v>
      </c>
      <c r="C1666" s="60">
        <v>0.18200561588766101</v>
      </c>
      <c r="D1666" s="59">
        <v>84.749822235799897</v>
      </c>
      <c r="E1666" s="61">
        <v>0.26745189178058298</v>
      </c>
      <c r="F1666" s="59">
        <v>88.637976935200001</v>
      </c>
      <c r="G1666" s="60">
        <v>0.15927060143536201</v>
      </c>
      <c r="H1666" s="59">
        <v>79.609773031699902</v>
      </c>
      <c r="I1666" s="60">
        <v>0.21564277704104501</v>
      </c>
      <c r="J1666" s="59">
        <v>19.609628693099999</v>
      </c>
      <c r="K1666" s="62">
        <v>7.6834795061937203E-2</v>
      </c>
    </row>
    <row r="1667" spans="1:11" customFormat="1" x14ac:dyDescent="0.3">
      <c r="A1667" s="58" t="s">
        <v>359</v>
      </c>
      <c r="B1667" s="63">
        <v>425.88297958520002</v>
      </c>
      <c r="C1667" s="64">
        <v>0.28433986241289599</v>
      </c>
      <c r="D1667" s="63">
        <v>85.827029690500098</v>
      </c>
      <c r="E1667" s="64">
        <v>0.27085132276461599</v>
      </c>
      <c r="F1667" s="63">
        <v>169.1657809838</v>
      </c>
      <c r="G1667" s="64">
        <v>0.303968305811738</v>
      </c>
      <c r="H1667" s="63">
        <v>109.29842684019999</v>
      </c>
      <c r="I1667" s="64">
        <v>0.29606184507840599</v>
      </c>
      <c r="J1667" s="63">
        <v>61.591742070699802</v>
      </c>
      <c r="K1667" s="64">
        <v>0.241329856550273</v>
      </c>
    </row>
    <row r="1668" spans="1:11" customFormat="1" x14ac:dyDescent="0.3">
      <c r="A1668" s="58" t="s">
        <v>360</v>
      </c>
      <c r="B1668" s="59">
        <v>788.23190164410005</v>
      </c>
      <c r="C1668" s="60">
        <v>0.52626134691090998</v>
      </c>
      <c r="D1668" s="59">
        <v>136.73547660829999</v>
      </c>
      <c r="E1668" s="62">
        <v>0.43150724010559</v>
      </c>
      <c r="F1668" s="59">
        <v>297.21360981510099</v>
      </c>
      <c r="G1668" s="60">
        <v>0.534053145466449</v>
      </c>
      <c r="H1668" s="59">
        <v>180.2661083246</v>
      </c>
      <c r="I1668" s="60">
        <v>0.488295377880548</v>
      </c>
      <c r="J1668" s="59">
        <v>174.0167068961</v>
      </c>
      <c r="K1668" s="61">
        <v>0.68183534838779003</v>
      </c>
    </row>
    <row r="1669" spans="1:11" customFormat="1" x14ac:dyDescent="0.3">
      <c r="A1669" s="58" t="s">
        <v>361</v>
      </c>
      <c r="B1669" s="63">
        <v>11.073464272000001</v>
      </c>
      <c r="C1669" s="64">
        <v>7.3931747885329696E-3</v>
      </c>
      <c r="D1669" s="63">
        <v>9.5664255156000007</v>
      </c>
      <c r="E1669" s="61">
        <v>3.0189545349210999E-2</v>
      </c>
      <c r="F1669" s="63">
        <v>1.5070387564000001</v>
      </c>
      <c r="G1669" s="64">
        <v>2.7079472864515301E-3</v>
      </c>
      <c r="H1669" s="63">
        <v>0</v>
      </c>
      <c r="I1669" s="64">
        <v>0</v>
      </c>
      <c r="J1669" s="63">
        <v>0</v>
      </c>
      <c r="K1669" s="64">
        <v>0</v>
      </c>
    </row>
    <row r="1670" spans="1:11" customFormat="1" x14ac:dyDescent="0.3">
      <c r="A1670" s="65" t="s">
        <v>1</v>
      </c>
    </row>
    <row r="1671" spans="1:11" customFormat="1" x14ac:dyDescent="0.3">
      <c r="A1671" s="65" t="s">
        <v>1</v>
      </c>
    </row>
    <row r="1672" spans="1:11" customFormat="1" x14ac:dyDescent="0.3">
      <c r="A1672" s="53" t="s">
        <v>362</v>
      </c>
    </row>
    <row r="1673" spans="1:11" customFormat="1" x14ac:dyDescent="0.3">
      <c r="A1673" s="54" t="s">
        <v>1</v>
      </c>
    </row>
    <row r="1674" spans="1:11" customFormat="1" x14ac:dyDescent="0.3">
      <c r="A1674" s="114" t="s">
        <v>1</v>
      </c>
      <c r="B1674" s="113" t="s">
        <v>504</v>
      </c>
      <c r="C1674" s="113" t="s">
        <v>1</v>
      </c>
      <c r="D1674" s="113" t="s">
        <v>389</v>
      </c>
      <c r="E1674" s="113" t="s">
        <v>1</v>
      </c>
      <c r="F1674" s="113" t="s">
        <v>390</v>
      </c>
      <c r="G1674" s="113" t="s">
        <v>1</v>
      </c>
      <c r="H1674" s="113" t="s">
        <v>391</v>
      </c>
      <c r="I1674" s="113" t="s">
        <v>1</v>
      </c>
      <c r="J1674" s="113" t="s">
        <v>392</v>
      </c>
      <c r="K1674" s="113" t="s">
        <v>1</v>
      </c>
    </row>
    <row r="1675" spans="1:11" customFormat="1" x14ac:dyDescent="0.3">
      <c r="A1675" s="115" t="s">
        <v>1</v>
      </c>
      <c r="B1675" s="55" t="s">
        <v>14</v>
      </c>
      <c r="C1675" s="55" t="s">
        <v>15</v>
      </c>
      <c r="D1675" s="55" t="s">
        <v>14</v>
      </c>
      <c r="E1675" s="55" t="s">
        <v>15</v>
      </c>
      <c r="F1675" s="55" t="s">
        <v>14</v>
      </c>
      <c r="G1675" s="55" t="s">
        <v>15</v>
      </c>
      <c r="H1675" s="55" t="s">
        <v>14</v>
      </c>
      <c r="I1675" s="55" t="s">
        <v>15</v>
      </c>
      <c r="J1675" s="55" t="s">
        <v>14</v>
      </c>
      <c r="K1675" s="55" t="s">
        <v>15</v>
      </c>
    </row>
    <row r="1676" spans="1:11" customFormat="1" x14ac:dyDescent="0.3">
      <c r="A1676" s="56" t="s">
        <v>16</v>
      </c>
      <c r="B1676" s="57">
        <v>1497.7955463971</v>
      </c>
      <c r="C1676" s="57">
        <v>1497.7955463971</v>
      </c>
      <c r="D1676" s="57">
        <v>316.87875405019997</v>
      </c>
      <c r="E1676" s="57">
        <v>316.87875405019997</v>
      </c>
      <c r="F1676" s="57">
        <v>556.52440649050004</v>
      </c>
      <c r="G1676" s="57">
        <v>556.52440649050004</v>
      </c>
      <c r="H1676" s="57">
        <v>369.17430819650002</v>
      </c>
      <c r="I1676" s="57">
        <v>369.17430819650002</v>
      </c>
      <c r="J1676" s="57">
        <v>255.21807765989999</v>
      </c>
      <c r="K1676" s="57">
        <v>255.21807765989999</v>
      </c>
    </row>
    <row r="1677" spans="1:11" customFormat="1" x14ac:dyDescent="0.3">
      <c r="A1677" s="66" t="s">
        <v>363</v>
      </c>
      <c r="B1677" s="59">
        <v>128.73960933129999</v>
      </c>
      <c r="C1677" s="60">
        <v>8.5952725417684006E-2</v>
      </c>
      <c r="D1677" s="59">
        <v>20.231132386300001</v>
      </c>
      <c r="E1677" s="60">
        <v>6.3845026300169597E-2</v>
      </c>
      <c r="F1677" s="59">
        <v>55.582403739100002</v>
      </c>
      <c r="G1677" s="60">
        <v>9.9874153030607093E-2</v>
      </c>
      <c r="H1677" s="59">
        <v>29.852800476799999</v>
      </c>
      <c r="I1677" s="60">
        <v>8.0863699921691998E-2</v>
      </c>
      <c r="J1677" s="59">
        <v>23.073272729100001</v>
      </c>
      <c r="K1677" s="60">
        <v>9.0406106576224304E-2</v>
      </c>
    </row>
    <row r="1678" spans="1:11" customFormat="1" ht="25.5" customHeight="1" x14ac:dyDescent="0.3">
      <c r="A1678" s="66" t="s">
        <v>364</v>
      </c>
      <c r="B1678" s="63">
        <v>428.85451219819998</v>
      </c>
      <c r="C1678" s="64">
        <v>0.286323799820206</v>
      </c>
      <c r="D1678" s="63">
        <v>107.9538502337</v>
      </c>
      <c r="E1678" s="61">
        <v>0.340678726023386</v>
      </c>
      <c r="F1678" s="63">
        <v>163.15288235150001</v>
      </c>
      <c r="G1678" s="64">
        <v>0.29316393036625099</v>
      </c>
      <c r="H1678" s="63">
        <v>99.500093556599893</v>
      </c>
      <c r="I1678" s="64">
        <v>0.26952063387802</v>
      </c>
      <c r="J1678" s="63">
        <v>58.247686056400099</v>
      </c>
      <c r="K1678" s="62">
        <v>0.22822711694435699</v>
      </c>
    </row>
    <row r="1679" spans="1:11" customFormat="1" x14ac:dyDescent="0.3">
      <c r="A1679" s="58" t="s">
        <v>365</v>
      </c>
      <c r="B1679" s="59">
        <v>200.4734206194</v>
      </c>
      <c r="C1679" s="60">
        <v>0.13384565143195401</v>
      </c>
      <c r="D1679" s="59">
        <v>46.792995789399903</v>
      </c>
      <c r="E1679" s="60">
        <v>0.14766845423151001</v>
      </c>
      <c r="F1679" s="59">
        <v>78.914627162199906</v>
      </c>
      <c r="G1679" s="60">
        <v>0.14179904105166499</v>
      </c>
      <c r="H1679" s="59">
        <v>35.800758377900003</v>
      </c>
      <c r="I1679" s="60">
        <v>9.69752162678785E-2</v>
      </c>
      <c r="J1679" s="59">
        <v>38.965039289899998</v>
      </c>
      <c r="K1679" s="60">
        <v>0.152673508268581</v>
      </c>
    </row>
    <row r="1680" spans="1:11" customFormat="1" x14ac:dyDescent="0.3">
      <c r="A1680" s="58" t="s">
        <v>366</v>
      </c>
      <c r="B1680" s="63">
        <v>405.26899011670002</v>
      </c>
      <c r="C1680" s="64">
        <v>0.27057697633803302</v>
      </c>
      <c r="D1680" s="63">
        <v>74.888219053900102</v>
      </c>
      <c r="E1680" s="64">
        <v>0.23633083031510599</v>
      </c>
      <c r="F1680" s="63">
        <v>124.76241989899999</v>
      </c>
      <c r="G1680" s="62">
        <v>0.22418139877416099</v>
      </c>
      <c r="H1680" s="63">
        <v>129.01174193899999</v>
      </c>
      <c r="I1680" s="61">
        <v>0.34946023890246197</v>
      </c>
      <c r="J1680" s="63">
        <v>76.606609224799897</v>
      </c>
      <c r="K1680" s="64">
        <v>0.30016137542923199</v>
      </c>
    </row>
    <row r="1681" spans="1:11" customFormat="1" x14ac:dyDescent="0.3">
      <c r="A1681" s="58" t="s">
        <v>367</v>
      </c>
      <c r="B1681" s="59">
        <v>285.24218142469999</v>
      </c>
      <c r="C1681" s="60">
        <v>0.19044133367256999</v>
      </c>
      <c r="D1681" s="59">
        <v>60.342221737499997</v>
      </c>
      <c r="E1681" s="60">
        <v>0.190426846124056</v>
      </c>
      <c r="F1681" s="59">
        <v>106.5856950039</v>
      </c>
      <c r="G1681" s="60">
        <v>0.19152025277029699</v>
      </c>
      <c r="H1681" s="59">
        <v>68.492515353599899</v>
      </c>
      <c r="I1681" s="60">
        <v>0.18552893262860401</v>
      </c>
      <c r="J1681" s="59">
        <v>49.821749329699799</v>
      </c>
      <c r="K1681" s="60">
        <v>0.19521246216771401</v>
      </c>
    </row>
    <row r="1682" spans="1:11" customFormat="1" ht="25.5" customHeight="1" x14ac:dyDescent="0.3">
      <c r="A1682" s="66" t="s">
        <v>368</v>
      </c>
      <c r="B1682" s="63">
        <v>49.216832706799998</v>
      </c>
      <c r="C1682" s="64">
        <v>3.2859513319551198E-2</v>
      </c>
      <c r="D1682" s="63">
        <v>6.6703348493999997</v>
      </c>
      <c r="E1682" s="64">
        <v>2.1050117005772102E-2</v>
      </c>
      <c r="F1682" s="63">
        <v>27.5263783348</v>
      </c>
      <c r="G1682" s="64">
        <v>4.9461224007019203E-2</v>
      </c>
      <c r="H1682" s="63">
        <v>6.5163984925999996</v>
      </c>
      <c r="I1682" s="64">
        <v>1.7651278401343999E-2</v>
      </c>
      <c r="J1682" s="63">
        <v>8.5037210299999799</v>
      </c>
      <c r="K1682" s="64">
        <v>3.3319430613892198E-2</v>
      </c>
    </row>
    <row r="1683" spans="1:11" customFormat="1" x14ac:dyDescent="0.3">
      <c r="A1683" s="65" t="s">
        <v>1</v>
      </c>
    </row>
    <row r="1684" spans="1:11" customFormat="1" x14ac:dyDescent="0.3">
      <c r="A1684" s="65" t="s">
        <v>1</v>
      </c>
    </row>
    <row r="1685" spans="1:11" customFormat="1" x14ac:dyDescent="0.3">
      <c r="A1685" s="53" t="s">
        <v>369</v>
      </c>
    </row>
    <row r="1686" spans="1:11" customFormat="1" x14ac:dyDescent="0.3">
      <c r="A1686" s="54" t="s">
        <v>1</v>
      </c>
    </row>
    <row r="1687" spans="1:11" customFormat="1" x14ac:dyDescent="0.3">
      <c r="A1687" s="114" t="s">
        <v>1</v>
      </c>
      <c r="B1687" s="113" t="s">
        <v>504</v>
      </c>
      <c r="C1687" s="113" t="s">
        <v>1</v>
      </c>
      <c r="D1687" s="113" t="s">
        <v>389</v>
      </c>
      <c r="E1687" s="113" t="s">
        <v>1</v>
      </c>
      <c r="F1687" s="113" t="s">
        <v>390</v>
      </c>
      <c r="G1687" s="113" t="s">
        <v>1</v>
      </c>
      <c r="H1687" s="113" t="s">
        <v>391</v>
      </c>
      <c r="I1687" s="113" t="s">
        <v>1</v>
      </c>
      <c r="J1687" s="113" t="s">
        <v>392</v>
      </c>
      <c r="K1687" s="113" t="s">
        <v>1</v>
      </c>
    </row>
    <row r="1688" spans="1:11" customFormat="1" x14ac:dyDescent="0.3">
      <c r="A1688" s="115" t="s">
        <v>1</v>
      </c>
      <c r="B1688" s="55" t="s">
        <v>14</v>
      </c>
      <c r="C1688" s="55" t="s">
        <v>15</v>
      </c>
      <c r="D1688" s="55" t="s">
        <v>14</v>
      </c>
      <c r="E1688" s="55" t="s">
        <v>15</v>
      </c>
      <c r="F1688" s="55" t="s">
        <v>14</v>
      </c>
      <c r="G1688" s="55" t="s">
        <v>15</v>
      </c>
      <c r="H1688" s="55" t="s">
        <v>14</v>
      </c>
      <c r="I1688" s="55" t="s">
        <v>15</v>
      </c>
      <c r="J1688" s="55" t="s">
        <v>14</v>
      </c>
      <c r="K1688" s="55" t="s">
        <v>15</v>
      </c>
    </row>
    <row r="1689" spans="1:11" customFormat="1" x14ac:dyDescent="0.3">
      <c r="A1689" s="56" t="s">
        <v>16</v>
      </c>
      <c r="B1689" s="57">
        <v>1497.7955463971</v>
      </c>
      <c r="C1689" s="57">
        <v>1497.7955463971</v>
      </c>
      <c r="D1689" s="57">
        <v>316.87875405019997</v>
      </c>
      <c r="E1689" s="57">
        <v>316.87875405019997</v>
      </c>
      <c r="F1689" s="57">
        <v>556.52440649050004</v>
      </c>
      <c r="G1689" s="57">
        <v>556.52440649050004</v>
      </c>
      <c r="H1689" s="57">
        <v>369.17430819650002</v>
      </c>
      <c r="I1689" s="57">
        <v>369.17430819650002</v>
      </c>
      <c r="J1689" s="57">
        <v>255.21807765989999</v>
      </c>
      <c r="K1689" s="57">
        <v>255.21807765989999</v>
      </c>
    </row>
    <row r="1690" spans="1:11" customFormat="1" x14ac:dyDescent="0.3">
      <c r="A1690" s="58" t="s">
        <v>2</v>
      </c>
      <c r="B1690" s="59">
        <v>70.784490959200298</v>
      </c>
      <c r="C1690" s="60">
        <v>4.7259114322692398E-2</v>
      </c>
      <c r="D1690" s="59">
        <v>10.463117152000001</v>
      </c>
      <c r="E1690" s="60">
        <v>3.30193079159306E-2</v>
      </c>
      <c r="F1690" s="59">
        <v>27.503739681500001</v>
      </c>
      <c r="G1690" s="60">
        <v>4.9420545371839902E-2</v>
      </c>
      <c r="H1690" s="59">
        <v>15.4053850376</v>
      </c>
      <c r="I1690" s="60">
        <v>4.1729298858468197E-2</v>
      </c>
      <c r="J1690" s="59">
        <v>17.412249088100001</v>
      </c>
      <c r="K1690" s="60">
        <v>6.8224983307425893E-2</v>
      </c>
    </row>
    <row r="1691" spans="1:11" customFormat="1" x14ac:dyDescent="0.3">
      <c r="A1691" s="58" t="s">
        <v>3</v>
      </c>
      <c r="B1691" s="63">
        <v>51.408037904899999</v>
      </c>
      <c r="C1691" s="64">
        <v>3.4322466793655797E-2</v>
      </c>
      <c r="D1691" s="63">
        <v>9.2715455317999904</v>
      </c>
      <c r="E1691" s="64">
        <v>2.92589686537684E-2</v>
      </c>
      <c r="F1691" s="63">
        <v>25.243498524</v>
      </c>
      <c r="G1691" s="64">
        <v>4.5359194007659198E-2</v>
      </c>
      <c r="H1691" s="63">
        <v>4.1433038862999902</v>
      </c>
      <c r="I1691" s="62">
        <v>1.12231642189322E-2</v>
      </c>
      <c r="J1691" s="63">
        <v>12.7496899628</v>
      </c>
      <c r="K1691" s="64">
        <v>4.99560614189331E-2</v>
      </c>
    </row>
    <row r="1692" spans="1:11" customFormat="1" x14ac:dyDescent="0.3">
      <c r="A1692" s="58" t="s">
        <v>4</v>
      </c>
      <c r="B1692" s="59">
        <v>78.280891755300104</v>
      </c>
      <c r="C1692" s="60">
        <v>5.2264070315606301E-2</v>
      </c>
      <c r="D1692" s="59">
        <v>27.058333105599999</v>
      </c>
      <c r="E1692" s="61">
        <v>8.5390177661811395E-2</v>
      </c>
      <c r="F1692" s="59">
        <v>26.167388956699899</v>
      </c>
      <c r="G1692" s="60">
        <v>4.70193016721661E-2</v>
      </c>
      <c r="H1692" s="59">
        <v>16.252069454000001</v>
      </c>
      <c r="I1692" s="60">
        <v>4.4022753190478103E-2</v>
      </c>
      <c r="J1692" s="59">
        <v>8.8031002390000204</v>
      </c>
      <c r="K1692" s="60">
        <v>3.4492463542221699E-2</v>
      </c>
    </row>
    <row r="1693" spans="1:11" customFormat="1" x14ac:dyDescent="0.3">
      <c r="A1693" s="58" t="s">
        <v>5</v>
      </c>
      <c r="B1693" s="63">
        <v>102.08358455939999</v>
      </c>
      <c r="C1693" s="64">
        <v>6.8155887367243706E-2</v>
      </c>
      <c r="D1693" s="63">
        <v>22.0759082404</v>
      </c>
      <c r="E1693" s="64">
        <v>6.9666735173108896E-2</v>
      </c>
      <c r="F1693" s="63">
        <v>29.6874447617</v>
      </c>
      <c r="G1693" s="64">
        <v>5.3344371631267803E-2</v>
      </c>
      <c r="H1693" s="63">
        <v>28.398290237000001</v>
      </c>
      <c r="I1693" s="64">
        <v>7.6923798884413405E-2</v>
      </c>
      <c r="J1693" s="63">
        <v>21.9219413203</v>
      </c>
      <c r="K1693" s="64">
        <v>8.5894939423189598E-2</v>
      </c>
    </row>
    <row r="1694" spans="1:11" customFormat="1" x14ac:dyDescent="0.3">
      <c r="A1694" s="58" t="s">
        <v>7</v>
      </c>
      <c r="B1694" s="59">
        <v>248.9550825403</v>
      </c>
      <c r="C1694" s="60">
        <v>0.16621432954528001</v>
      </c>
      <c r="D1694" s="59">
        <v>43.992398324299998</v>
      </c>
      <c r="E1694" s="60">
        <v>0.13883038153239699</v>
      </c>
      <c r="F1694" s="59">
        <v>72.441132381100005</v>
      </c>
      <c r="G1694" s="60">
        <v>0.130167035868061</v>
      </c>
      <c r="H1694" s="59">
        <v>86.2071374394</v>
      </c>
      <c r="I1694" s="61">
        <v>0.23351337166592501</v>
      </c>
      <c r="J1694" s="59">
        <v>46.314414395500002</v>
      </c>
      <c r="K1694" s="60">
        <v>0.18146996020093001</v>
      </c>
    </row>
    <row r="1695" spans="1:11" customFormat="1" x14ac:dyDescent="0.3">
      <c r="A1695" s="58" t="s">
        <v>10</v>
      </c>
      <c r="B1695" s="63">
        <v>100.38987882470001</v>
      </c>
      <c r="C1695" s="64">
        <v>6.7025088348129203E-2</v>
      </c>
      <c r="D1695" s="63">
        <v>33.941677665599897</v>
      </c>
      <c r="E1695" s="61">
        <v>0.107112506697823</v>
      </c>
      <c r="F1695" s="63">
        <v>40.977924073899999</v>
      </c>
      <c r="G1695" s="64">
        <v>7.3631854409244996E-2</v>
      </c>
      <c r="H1695" s="63">
        <v>9.9093064957999992</v>
      </c>
      <c r="I1695" s="62">
        <v>2.68418096161924E-2</v>
      </c>
      <c r="J1695" s="63">
        <v>15.5609705894</v>
      </c>
      <c r="K1695" s="64">
        <v>6.0971271048190903E-2</v>
      </c>
    </row>
    <row r="1696" spans="1:11" customFormat="1" x14ac:dyDescent="0.3">
      <c r="A1696" s="58" t="s">
        <v>8</v>
      </c>
      <c r="B1696" s="59">
        <v>270.68118210419999</v>
      </c>
      <c r="C1696" s="60">
        <v>0.180719713551903</v>
      </c>
      <c r="D1696" s="59">
        <v>49.504247459499901</v>
      </c>
      <c r="E1696" s="60">
        <v>0.156224571154611</v>
      </c>
      <c r="F1696" s="59">
        <v>120.6148974683</v>
      </c>
      <c r="G1696" s="60">
        <v>0.21672885512588699</v>
      </c>
      <c r="H1696" s="59">
        <v>62.0525839947001</v>
      </c>
      <c r="I1696" s="60">
        <v>0.168084784387735</v>
      </c>
      <c r="J1696" s="59">
        <v>38.509453181700003</v>
      </c>
      <c r="K1696" s="60">
        <v>0.15088842269636199</v>
      </c>
    </row>
    <row r="1697" spans="1:11" customFormat="1" x14ac:dyDescent="0.3">
      <c r="A1697" s="58" t="s">
        <v>9</v>
      </c>
      <c r="B1697" s="63">
        <v>235.7398933074</v>
      </c>
      <c r="C1697" s="64">
        <v>0.15739123665741001</v>
      </c>
      <c r="D1697" s="63">
        <v>51.409392344300102</v>
      </c>
      <c r="E1697" s="64">
        <v>0.16223679147689299</v>
      </c>
      <c r="F1697" s="63">
        <v>84.6688428832</v>
      </c>
      <c r="G1697" s="64">
        <v>0.15213859786874501</v>
      </c>
      <c r="H1697" s="63">
        <v>63.907402035499999</v>
      </c>
      <c r="I1697" s="64">
        <v>0.17310901819712801</v>
      </c>
      <c r="J1697" s="63">
        <v>35.754256044400002</v>
      </c>
      <c r="K1697" s="64">
        <v>0.14009296038992</v>
      </c>
    </row>
    <row r="1698" spans="1:11" customFormat="1" x14ac:dyDescent="0.3">
      <c r="A1698" s="58" t="s">
        <v>11</v>
      </c>
      <c r="B1698" s="59">
        <v>10.5589955016</v>
      </c>
      <c r="C1698" s="60">
        <v>7.0496908119398096E-3</v>
      </c>
      <c r="D1698" s="59">
        <v>1.3102677686999999</v>
      </c>
      <c r="E1698" s="60">
        <v>4.1349183306004398E-3</v>
      </c>
      <c r="F1698" s="59">
        <v>2.3470287897</v>
      </c>
      <c r="G1698" s="60">
        <v>4.2172971433555003E-3</v>
      </c>
      <c r="H1698" s="59">
        <v>4.1683262342999896</v>
      </c>
      <c r="I1698" s="60">
        <v>1.12909434425792E-2</v>
      </c>
      <c r="J1698" s="59">
        <v>2.7333727089000002</v>
      </c>
      <c r="K1698" s="60">
        <v>1.07099494438731E-2</v>
      </c>
    </row>
    <row r="1699" spans="1:11" customFormat="1" x14ac:dyDescent="0.3">
      <c r="A1699" s="58" t="s">
        <v>6</v>
      </c>
      <c r="B1699" s="63">
        <v>54.230323017000003</v>
      </c>
      <c r="C1699" s="64">
        <v>3.6206759425509903E-2</v>
      </c>
      <c r="D1699" s="63">
        <v>8.8199124891999894</v>
      </c>
      <c r="E1699" s="64">
        <v>2.7833713609599599E-2</v>
      </c>
      <c r="F1699" s="63">
        <v>22.6338427562</v>
      </c>
      <c r="G1699" s="64">
        <v>4.0669991274832597E-2</v>
      </c>
      <c r="H1699" s="63">
        <v>14.4063142626</v>
      </c>
      <c r="I1699" s="64">
        <v>3.9023068352123699E-2</v>
      </c>
      <c r="J1699" s="63">
        <v>8.3702535089999905</v>
      </c>
      <c r="K1699" s="64">
        <v>3.2796475805111601E-2</v>
      </c>
    </row>
    <row r="1700" spans="1:11" customFormat="1" x14ac:dyDescent="0.3">
      <c r="A1700" s="58" t="s">
        <v>12</v>
      </c>
      <c r="B1700" s="59">
        <v>173.77052385319999</v>
      </c>
      <c r="C1700" s="60">
        <v>0.116017519394553</v>
      </c>
      <c r="D1700" s="59">
        <v>38.165530912999898</v>
      </c>
      <c r="E1700" s="60">
        <v>0.12044206317143601</v>
      </c>
      <c r="F1700" s="59">
        <v>59.859777252799901</v>
      </c>
      <c r="G1700" s="60">
        <v>0.10756002172534</v>
      </c>
      <c r="H1700" s="59">
        <v>41.686645608200003</v>
      </c>
      <c r="I1700" s="60">
        <v>0.11291859883708801</v>
      </c>
      <c r="J1700" s="59">
        <v>34.058570079200003</v>
      </c>
      <c r="K1700" s="60">
        <v>0.13344889355598899</v>
      </c>
    </row>
    <row r="1701" spans="1:11" customFormat="1" x14ac:dyDescent="0.3">
      <c r="A1701" s="58" t="s">
        <v>13</v>
      </c>
      <c r="B1701" s="63">
        <v>100.91266206989999</v>
      </c>
      <c r="C1701" s="64">
        <v>6.7374123466078004E-2</v>
      </c>
      <c r="D1701" s="63">
        <v>20.866423055799999</v>
      </c>
      <c r="E1701" s="64">
        <v>6.5849864622019902E-2</v>
      </c>
      <c r="F1701" s="63">
        <v>44.378888961399902</v>
      </c>
      <c r="G1701" s="64">
        <v>7.9742933901601601E-2</v>
      </c>
      <c r="H1701" s="63">
        <v>22.637543511099999</v>
      </c>
      <c r="I1701" s="64">
        <v>6.1319390348937103E-2</v>
      </c>
      <c r="J1701" s="63">
        <v>13.029806541599999</v>
      </c>
      <c r="K1701" s="64">
        <v>5.1053619167852698E-2</v>
      </c>
    </row>
    <row r="1702" spans="1:11" customFormat="1" x14ac:dyDescent="0.3">
      <c r="A1702" s="65" t="s">
        <v>1</v>
      </c>
    </row>
    <row r="1703" spans="1:11" customFormat="1" x14ac:dyDescent="0.3">
      <c r="A1703" s="65" t="s">
        <v>1</v>
      </c>
    </row>
    <row r="1704" spans="1:11" customFormat="1" x14ac:dyDescent="0.3">
      <c r="A1704" s="53" t="s">
        <v>370</v>
      </c>
    </row>
    <row r="1705" spans="1:11" customFormat="1" x14ac:dyDescent="0.3">
      <c r="A1705" s="54" t="s">
        <v>1</v>
      </c>
    </row>
    <row r="1706" spans="1:11" customFormat="1" x14ac:dyDescent="0.3">
      <c r="A1706" s="114" t="s">
        <v>1</v>
      </c>
      <c r="B1706" s="113" t="s">
        <v>504</v>
      </c>
      <c r="C1706" s="113" t="s">
        <v>1</v>
      </c>
      <c r="D1706" s="113" t="s">
        <v>389</v>
      </c>
      <c r="E1706" s="113" t="s">
        <v>1</v>
      </c>
      <c r="F1706" s="113" t="s">
        <v>390</v>
      </c>
      <c r="G1706" s="113" t="s">
        <v>1</v>
      </c>
      <c r="H1706" s="113" t="s">
        <v>391</v>
      </c>
      <c r="I1706" s="113" t="s">
        <v>1</v>
      </c>
      <c r="J1706" s="113" t="s">
        <v>392</v>
      </c>
      <c r="K1706" s="113" t="s">
        <v>1</v>
      </c>
    </row>
    <row r="1707" spans="1:11" customFormat="1" x14ac:dyDescent="0.3">
      <c r="A1707" s="115" t="s">
        <v>1</v>
      </c>
      <c r="B1707" s="55" t="s">
        <v>14</v>
      </c>
      <c r="C1707" s="55" t="s">
        <v>15</v>
      </c>
      <c r="D1707" s="55" t="s">
        <v>14</v>
      </c>
      <c r="E1707" s="55" t="s">
        <v>15</v>
      </c>
      <c r="F1707" s="55" t="s">
        <v>14</v>
      </c>
      <c r="G1707" s="55" t="s">
        <v>15</v>
      </c>
      <c r="H1707" s="55" t="s">
        <v>14</v>
      </c>
      <c r="I1707" s="55" t="s">
        <v>15</v>
      </c>
      <c r="J1707" s="55" t="s">
        <v>14</v>
      </c>
      <c r="K1707" s="55" t="s">
        <v>15</v>
      </c>
    </row>
    <row r="1708" spans="1:11" customFormat="1" x14ac:dyDescent="0.3">
      <c r="A1708" s="56" t="s">
        <v>16</v>
      </c>
      <c r="B1708" s="57">
        <v>1497.7955463971</v>
      </c>
      <c r="C1708" s="57">
        <v>1497.7955463971</v>
      </c>
      <c r="D1708" s="57">
        <v>316.87875405019997</v>
      </c>
      <c r="E1708" s="57">
        <v>316.87875405019997</v>
      </c>
      <c r="F1708" s="57">
        <v>556.52440649050004</v>
      </c>
      <c r="G1708" s="57">
        <v>556.52440649050004</v>
      </c>
      <c r="H1708" s="57">
        <v>369.17430819650002</v>
      </c>
      <c r="I1708" s="57">
        <v>369.17430819650002</v>
      </c>
      <c r="J1708" s="57">
        <v>255.21807765989999</v>
      </c>
      <c r="K1708" s="57">
        <v>255.21807765989999</v>
      </c>
    </row>
    <row r="1709" spans="1:11" customFormat="1" x14ac:dyDescent="0.3">
      <c r="A1709" s="58" t="s">
        <v>371</v>
      </c>
      <c r="B1709" s="59">
        <v>304.04096284370002</v>
      </c>
      <c r="C1709" s="60">
        <v>0.20299229996714899</v>
      </c>
      <c r="D1709" s="59">
        <v>67.525794498599893</v>
      </c>
      <c r="E1709" s="60">
        <v>0.213096629658871</v>
      </c>
      <c r="F1709" s="59">
        <v>108.6033644242</v>
      </c>
      <c r="G1709" s="60">
        <v>0.19514573513327799</v>
      </c>
      <c r="H1709" s="59">
        <v>71.637399175599896</v>
      </c>
      <c r="I1709" s="60">
        <v>0.19404762895220101</v>
      </c>
      <c r="J1709" s="59">
        <v>56.274404745299897</v>
      </c>
      <c r="K1709" s="60">
        <v>0.22049537110098599</v>
      </c>
    </row>
    <row r="1710" spans="1:11" customFormat="1" x14ac:dyDescent="0.3">
      <c r="A1710" s="58" t="s">
        <v>372</v>
      </c>
      <c r="B1710" s="63">
        <v>519.7526322041</v>
      </c>
      <c r="C1710" s="64">
        <v>0.34701173565000198</v>
      </c>
      <c r="D1710" s="63">
        <v>97.504384903100103</v>
      </c>
      <c r="E1710" s="64">
        <v>0.307702500268142</v>
      </c>
      <c r="F1710" s="63">
        <v>199.1534985374</v>
      </c>
      <c r="G1710" s="64">
        <v>0.35785222752993401</v>
      </c>
      <c r="H1710" s="63">
        <v>135.6355294677</v>
      </c>
      <c r="I1710" s="64">
        <v>0.36740240709140998</v>
      </c>
      <c r="J1710" s="63">
        <v>87.459219295899899</v>
      </c>
      <c r="K1710" s="64">
        <v>0.34268426475826302</v>
      </c>
    </row>
    <row r="1711" spans="1:11" customFormat="1" x14ac:dyDescent="0.3">
      <c r="A1711" s="58" t="s">
        <v>373</v>
      </c>
      <c r="B1711" s="59">
        <v>252.04148361759999</v>
      </c>
      <c r="C1711" s="60">
        <v>0.16827495863763101</v>
      </c>
      <c r="D1711" s="59">
        <v>68.994344089599906</v>
      </c>
      <c r="E1711" s="61">
        <v>0.21773105078124</v>
      </c>
      <c r="F1711" s="59">
        <v>94.662872765900005</v>
      </c>
      <c r="G1711" s="60">
        <v>0.17009653424340199</v>
      </c>
      <c r="H1711" s="59">
        <v>53.713655829899899</v>
      </c>
      <c r="I1711" s="60">
        <v>0.145496733216088</v>
      </c>
      <c r="J1711" s="59">
        <v>34.670610932199999</v>
      </c>
      <c r="K1711" s="60">
        <v>0.135847002885123</v>
      </c>
    </row>
    <row r="1712" spans="1:11" customFormat="1" x14ac:dyDescent="0.3">
      <c r="A1712" s="58" t="s">
        <v>374</v>
      </c>
      <c r="B1712" s="63">
        <v>326.28203345719999</v>
      </c>
      <c r="C1712" s="64">
        <v>0.21784150329600099</v>
      </c>
      <c r="D1712" s="63">
        <v>66.027719232900097</v>
      </c>
      <c r="E1712" s="64">
        <v>0.20836903196873799</v>
      </c>
      <c r="F1712" s="63">
        <v>127.4906115635</v>
      </c>
      <c r="G1712" s="64">
        <v>0.22908359467551301</v>
      </c>
      <c r="H1712" s="63">
        <v>75.859335588599905</v>
      </c>
      <c r="I1712" s="64">
        <v>0.20548378883457499</v>
      </c>
      <c r="J1712" s="63">
        <v>56.904367072200003</v>
      </c>
      <c r="K1712" s="64">
        <v>0.22296370066712101</v>
      </c>
    </row>
    <row r="1713" spans="1:11" customFormat="1" x14ac:dyDescent="0.3">
      <c r="A1713" s="58" t="s">
        <v>375</v>
      </c>
      <c r="B1713" s="59">
        <v>95.678434274500205</v>
      </c>
      <c r="C1713" s="60">
        <v>6.3879502449217099E-2</v>
      </c>
      <c r="D1713" s="59">
        <v>16.826511325999999</v>
      </c>
      <c r="E1713" s="60">
        <v>5.3100787323009803E-2</v>
      </c>
      <c r="F1713" s="59">
        <v>26.614059199500101</v>
      </c>
      <c r="G1713" s="60">
        <v>4.7821908417873302E-2</v>
      </c>
      <c r="H1713" s="59">
        <v>32.328388134699999</v>
      </c>
      <c r="I1713" s="60">
        <v>8.7569441905726006E-2</v>
      </c>
      <c r="J1713" s="59">
        <v>19.9094756143</v>
      </c>
      <c r="K1713" s="60">
        <v>7.8009660588506904E-2</v>
      </c>
    </row>
    <row r="1714" spans="1:11" customFormat="1" x14ac:dyDescent="0.3">
      <c r="A1714" s="65" t="s">
        <v>1</v>
      </c>
    </row>
    <row r="1715" spans="1:11" customFormat="1" x14ac:dyDescent="0.3">
      <c r="A1715" s="65" t="s">
        <v>1</v>
      </c>
    </row>
    <row r="1716" spans="1:11" customFormat="1" x14ac:dyDescent="0.3">
      <c r="A1716" s="53" t="s">
        <v>376</v>
      </c>
    </row>
    <row r="1717" spans="1:11" customFormat="1" x14ac:dyDescent="0.3">
      <c r="A1717" s="54" t="s">
        <v>1</v>
      </c>
    </row>
    <row r="1718" spans="1:11" customFormat="1" x14ac:dyDescent="0.3">
      <c r="A1718" s="114" t="s">
        <v>1</v>
      </c>
      <c r="B1718" s="113" t="s">
        <v>504</v>
      </c>
      <c r="C1718" s="113" t="s">
        <v>1</v>
      </c>
      <c r="D1718" s="113" t="s">
        <v>389</v>
      </c>
      <c r="E1718" s="113" t="s">
        <v>1</v>
      </c>
      <c r="F1718" s="113" t="s">
        <v>390</v>
      </c>
      <c r="G1718" s="113" t="s">
        <v>1</v>
      </c>
      <c r="H1718" s="113" t="s">
        <v>391</v>
      </c>
      <c r="I1718" s="113" t="s">
        <v>1</v>
      </c>
      <c r="J1718" s="113" t="s">
        <v>392</v>
      </c>
      <c r="K1718" s="113" t="s">
        <v>1</v>
      </c>
    </row>
    <row r="1719" spans="1:11" customFormat="1" x14ac:dyDescent="0.3">
      <c r="A1719" s="115" t="s">
        <v>1</v>
      </c>
      <c r="B1719" s="55" t="s">
        <v>14</v>
      </c>
      <c r="C1719" s="55" t="s">
        <v>15</v>
      </c>
      <c r="D1719" s="55" t="s">
        <v>14</v>
      </c>
      <c r="E1719" s="55" t="s">
        <v>15</v>
      </c>
      <c r="F1719" s="55" t="s">
        <v>14</v>
      </c>
      <c r="G1719" s="55" t="s">
        <v>15</v>
      </c>
      <c r="H1719" s="55" t="s">
        <v>14</v>
      </c>
      <c r="I1719" s="55" t="s">
        <v>15</v>
      </c>
      <c r="J1719" s="55" t="s">
        <v>14</v>
      </c>
      <c r="K1719" s="55" t="s">
        <v>15</v>
      </c>
    </row>
    <row r="1720" spans="1:11" customFormat="1" x14ac:dyDescent="0.3">
      <c r="A1720" s="56" t="s">
        <v>16</v>
      </c>
      <c r="B1720" s="57">
        <v>1497.7955463971</v>
      </c>
      <c r="C1720" s="57">
        <v>1497.7955463971</v>
      </c>
      <c r="D1720" s="57">
        <v>316.87875405019997</v>
      </c>
      <c r="E1720" s="57">
        <v>316.87875405019997</v>
      </c>
      <c r="F1720" s="57">
        <v>556.52440649050004</v>
      </c>
      <c r="G1720" s="57">
        <v>556.52440649050004</v>
      </c>
      <c r="H1720" s="57">
        <v>369.17430819650002</v>
      </c>
      <c r="I1720" s="57">
        <v>369.17430819650002</v>
      </c>
      <c r="J1720" s="57">
        <v>255.21807765989999</v>
      </c>
      <c r="K1720" s="57">
        <v>255.21807765989999</v>
      </c>
    </row>
    <row r="1721" spans="1:11" customFormat="1" x14ac:dyDescent="0.3">
      <c r="A1721" s="58" t="s">
        <v>317</v>
      </c>
      <c r="B1721" s="59">
        <v>381.24652993640001</v>
      </c>
      <c r="C1721" s="60">
        <v>0.25453843206669702</v>
      </c>
      <c r="D1721" s="59">
        <v>39.886684040300104</v>
      </c>
      <c r="E1721" s="62">
        <v>0.12587364577298599</v>
      </c>
      <c r="F1721" s="59">
        <v>145.79704483980001</v>
      </c>
      <c r="G1721" s="60">
        <v>0.26197780930976799</v>
      </c>
      <c r="H1721" s="59">
        <v>96.588401904900095</v>
      </c>
      <c r="I1721" s="60">
        <v>0.26163359627260102</v>
      </c>
      <c r="J1721" s="59">
        <v>98.974399151399794</v>
      </c>
      <c r="K1721" s="61">
        <v>0.38780324677193101</v>
      </c>
    </row>
    <row r="1722" spans="1:11" customFormat="1" x14ac:dyDescent="0.3">
      <c r="A1722" s="58" t="s">
        <v>237</v>
      </c>
      <c r="B1722" s="63">
        <v>581.76664836299994</v>
      </c>
      <c r="C1722" s="64">
        <v>0.388415261189968</v>
      </c>
      <c r="D1722" s="63">
        <v>145.8952406292</v>
      </c>
      <c r="E1722" s="61">
        <v>0.46041345077394302</v>
      </c>
      <c r="F1722" s="63">
        <v>266.51505307359901</v>
      </c>
      <c r="G1722" s="61">
        <v>0.4788919407044</v>
      </c>
      <c r="H1722" s="63">
        <v>95.220007647399896</v>
      </c>
      <c r="I1722" s="62">
        <v>0.25792696169072898</v>
      </c>
      <c r="J1722" s="63">
        <v>74.136347012800101</v>
      </c>
      <c r="K1722" s="62">
        <v>0.290482350202453</v>
      </c>
    </row>
    <row r="1723" spans="1:11" customFormat="1" x14ac:dyDescent="0.3">
      <c r="A1723" s="58" t="s">
        <v>238</v>
      </c>
      <c r="B1723" s="59">
        <v>162.25714948039999</v>
      </c>
      <c r="C1723" s="60">
        <v>0.10833063956606399</v>
      </c>
      <c r="D1723" s="59">
        <v>44.642654433399898</v>
      </c>
      <c r="E1723" s="60">
        <v>0.14088244750649201</v>
      </c>
      <c r="F1723" s="59">
        <v>44.445399750000099</v>
      </c>
      <c r="G1723" s="60">
        <v>7.9862444902061402E-2</v>
      </c>
      <c r="H1723" s="59">
        <v>54.314373728600103</v>
      </c>
      <c r="I1723" s="60">
        <v>0.147123926347795</v>
      </c>
      <c r="J1723" s="59">
        <v>18.854721568399999</v>
      </c>
      <c r="K1723" s="60">
        <v>7.3876904572275401E-2</v>
      </c>
    </row>
    <row r="1724" spans="1:11" customFormat="1" x14ac:dyDescent="0.3">
      <c r="A1724" s="58" t="s">
        <v>239</v>
      </c>
      <c r="B1724" s="63">
        <v>260.3089397892</v>
      </c>
      <c r="C1724" s="64">
        <v>0.17379470810643299</v>
      </c>
      <c r="D1724" s="63">
        <v>55.486181504900102</v>
      </c>
      <c r="E1724" s="64">
        <v>0.17510224587701401</v>
      </c>
      <c r="F1724" s="63">
        <v>76.587740351900095</v>
      </c>
      <c r="G1724" s="64">
        <v>0.13761793635407699</v>
      </c>
      <c r="H1724" s="63">
        <v>78.337154314000003</v>
      </c>
      <c r="I1724" s="64">
        <v>0.21219557421721699</v>
      </c>
      <c r="J1724" s="63">
        <v>49.897863618400002</v>
      </c>
      <c r="K1724" s="64">
        <v>0.195510694524128</v>
      </c>
    </row>
    <row r="1725" spans="1:11" customFormat="1" x14ac:dyDescent="0.3">
      <c r="A1725" s="58" t="s">
        <v>318</v>
      </c>
      <c r="B1725" s="59">
        <v>84.052110402500105</v>
      </c>
      <c r="C1725" s="60">
        <v>5.6117212128641097E-2</v>
      </c>
      <c r="D1725" s="59">
        <v>22.0699250698</v>
      </c>
      <c r="E1725" s="60">
        <v>6.9647853596090797E-2</v>
      </c>
      <c r="F1725" s="59">
        <v>18.741437815600001</v>
      </c>
      <c r="G1725" s="62">
        <v>3.3675859669453599E-2</v>
      </c>
      <c r="H1725" s="59">
        <v>32.989928307999897</v>
      </c>
      <c r="I1725" s="61">
        <v>8.9361387224271602E-2</v>
      </c>
      <c r="J1725" s="59">
        <v>10.250819209099999</v>
      </c>
      <c r="K1725" s="60">
        <v>4.0164941696489397E-2</v>
      </c>
    </row>
    <row r="1726" spans="1:11" customFormat="1" x14ac:dyDescent="0.3">
      <c r="A1726" s="58" t="s">
        <v>377</v>
      </c>
      <c r="B1726" s="63">
        <v>28.1641684256</v>
      </c>
      <c r="C1726" s="64">
        <v>1.8803746942196501E-2</v>
      </c>
      <c r="D1726" s="63">
        <v>8.8980683725999992</v>
      </c>
      <c r="E1726" s="64">
        <v>2.8080356473474299E-2</v>
      </c>
      <c r="F1726" s="63">
        <v>4.4377306595999899</v>
      </c>
      <c r="G1726" s="64">
        <v>7.9740090602401208E-3</v>
      </c>
      <c r="H1726" s="63">
        <v>11.724442293599999</v>
      </c>
      <c r="I1726" s="64">
        <v>3.1758554247386703E-2</v>
      </c>
      <c r="J1726" s="63">
        <v>3.1039270997999999</v>
      </c>
      <c r="K1726" s="64">
        <v>1.2161862232722601E-2</v>
      </c>
    </row>
    <row r="1727" spans="1:11" customFormat="1" x14ac:dyDescent="0.3">
      <c r="A1727" s="65" t="s">
        <v>1</v>
      </c>
    </row>
    <row r="1728" spans="1:11" customFormat="1" x14ac:dyDescent="0.3">
      <c r="A1728" s="65" t="s">
        <v>1</v>
      </c>
    </row>
    <row r="1729" spans="1:11" customFormat="1" x14ac:dyDescent="0.3">
      <c r="A1729" s="53" t="s">
        <v>378</v>
      </c>
    </row>
    <row r="1730" spans="1:11" customFormat="1" x14ac:dyDescent="0.3">
      <c r="A1730" s="54" t="s">
        <v>1</v>
      </c>
    </row>
    <row r="1731" spans="1:11" customFormat="1" x14ac:dyDescent="0.3">
      <c r="A1731" s="114" t="s">
        <v>1</v>
      </c>
      <c r="B1731" s="113" t="s">
        <v>504</v>
      </c>
      <c r="C1731" s="113" t="s">
        <v>1</v>
      </c>
      <c r="D1731" s="113" t="s">
        <v>389</v>
      </c>
      <c r="E1731" s="113" t="s">
        <v>1</v>
      </c>
      <c r="F1731" s="113" t="s">
        <v>390</v>
      </c>
      <c r="G1731" s="113" t="s">
        <v>1</v>
      </c>
      <c r="H1731" s="113" t="s">
        <v>391</v>
      </c>
      <c r="I1731" s="113" t="s">
        <v>1</v>
      </c>
      <c r="J1731" s="113" t="s">
        <v>392</v>
      </c>
      <c r="K1731" s="113" t="s">
        <v>1</v>
      </c>
    </row>
    <row r="1732" spans="1:11" customFormat="1" x14ac:dyDescent="0.3">
      <c r="A1732" s="115" t="s">
        <v>1</v>
      </c>
      <c r="B1732" s="55" t="s">
        <v>14</v>
      </c>
      <c r="C1732" s="55" t="s">
        <v>15</v>
      </c>
      <c r="D1732" s="55" t="s">
        <v>14</v>
      </c>
      <c r="E1732" s="55" t="s">
        <v>15</v>
      </c>
      <c r="F1732" s="55" t="s">
        <v>14</v>
      </c>
      <c r="G1732" s="55" t="s">
        <v>15</v>
      </c>
      <c r="H1732" s="55" t="s">
        <v>14</v>
      </c>
      <c r="I1732" s="55" t="s">
        <v>15</v>
      </c>
      <c r="J1732" s="55" t="s">
        <v>14</v>
      </c>
      <c r="K1732" s="55" t="s">
        <v>15</v>
      </c>
    </row>
    <row r="1733" spans="1:11" customFormat="1" x14ac:dyDescent="0.3">
      <c r="A1733" s="56" t="s">
        <v>16</v>
      </c>
      <c r="B1733" s="57">
        <v>1497.0101004129001</v>
      </c>
      <c r="C1733" s="57">
        <v>1497.0101004129001</v>
      </c>
      <c r="D1733" s="57">
        <v>316.87875405019997</v>
      </c>
      <c r="E1733" s="57">
        <v>316.87875405019997</v>
      </c>
      <c r="F1733" s="57">
        <v>555.73896050630003</v>
      </c>
      <c r="G1733" s="57">
        <v>555.73896050630003</v>
      </c>
      <c r="H1733" s="57">
        <v>369.17430819650002</v>
      </c>
      <c r="I1733" s="57">
        <v>369.17430819650002</v>
      </c>
      <c r="J1733" s="57">
        <v>255.21807765989999</v>
      </c>
      <c r="K1733" s="57">
        <v>255.21807765989999</v>
      </c>
    </row>
    <row r="1734" spans="1:11" customFormat="1" x14ac:dyDescent="0.3">
      <c r="A1734" s="58" t="s">
        <v>379</v>
      </c>
      <c r="B1734" s="59">
        <v>1214.5232655591999</v>
      </c>
      <c r="C1734" s="60">
        <v>0.81129931269282296</v>
      </c>
      <c r="D1734" s="59">
        <v>235.95969797570001</v>
      </c>
      <c r="E1734" s="62">
        <v>0.744637167875001</v>
      </c>
      <c r="F1734" s="59">
        <v>428.34685835800002</v>
      </c>
      <c r="G1734" s="60">
        <v>0.77076989161918597</v>
      </c>
      <c r="H1734" s="59">
        <v>322.62594254999999</v>
      </c>
      <c r="I1734" s="61">
        <v>0.87391222895791598</v>
      </c>
      <c r="J1734" s="59">
        <v>227.59076667549999</v>
      </c>
      <c r="K1734" s="61">
        <v>0.89175017993350902</v>
      </c>
    </row>
    <row r="1735" spans="1:11" customFormat="1" x14ac:dyDescent="0.3">
      <c r="A1735" s="58" t="s">
        <v>380</v>
      </c>
      <c r="B1735" s="63">
        <v>282.48683485369997</v>
      </c>
      <c r="C1735" s="64">
        <v>0.18870068730717701</v>
      </c>
      <c r="D1735" s="63">
        <v>80.919056074499906</v>
      </c>
      <c r="E1735" s="61">
        <v>0.255362832124999</v>
      </c>
      <c r="F1735" s="63">
        <v>127.3921021483</v>
      </c>
      <c r="G1735" s="64">
        <v>0.22923010838081401</v>
      </c>
      <c r="H1735" s="63">
        <v>46.548365646500102</v>
      </c>
      <c r="I1735" s="62">
        <v>0.12608777104208399</v>
      </c>
      <c r="J1735" s="63">
        <v>27.627310984400001</v>
      </c>
      <c r="K1735" s="62">
        <v>0.108249820066491</v>
      </c>
    </row>
    <row r="1736" spans="1:11" customFormat="1" x14ac:dyDescent="0.3">
      <c r="A1736" s="65" t="s">
        <v>1</v>
      </c>
    </row>
    <row r="1737" spans="1:11" customFormat="1" x14ac:dyDescent="0.3">
      <c r="A1737" s="65" t="s">
        <v>1</v>
      </c>
    </row>
    <row r="1738" spans="1:11" customFormat="1" x14ac:dyDescent="0.3">
      <c r="A1738" s="53" t="s">
        <v>381</v>
      </c>
    </row>
    <row r="1739" spans="1:11" customFormat="1" x14ac:dyDescent="0.3">
      <c r="A1739" s="54" t="s">
        <v>1</v>
      </c>
    </row>
    <row r="1740" spans="1:11" customFormat="1" x14ac:dyDescent="0.3">
      <c r="A1740" s="114" t="s">
        <v>1</v>
      </c>
      <c r="B1740" s="113" t="s">
        <v>504</v>
      </c>
      <c r="C1740" s="113" t="s">
        <v>1</v>
      </c>
      <c r="D1740" s="113" t="s">
        <v>389</v>
      </c>
      <c r="E1740" s="113" t="s">
        <v>1</v>
      </c>
      <c r="F1740" s="113" t="s">
        <v>390</v>
      </c>
      <c r="G1740" s="113" t="s">
        <v>1</v>
      </c>
      <c r="H1740" s="113" t="s">
        <v>391</v>
      </c>
      <c r="I1740" s="113" t="s">
        <v>1</v>
      </c>
      <c r="J1740" s="113" t="s">
        <v>392</v>
      </c>
      <c r="K1740" s="113" t="s">
        <v>1</v>
      </c>
    </row>
    <row r="1741" spans="1:11" customFormat="1" x14ac:dyDescent="0.3">
      <c r="A1741" s="115" t="s">
        <v>1</v>
      </c>
      <c r="B1741" s="55" t="s">
        <v>14</v>
      </c>
      <c r="C1741" s="55" t="s">
        <v>15</v>
      </c>
      <c r="D1741" s="55" t="s">
        <v>14</v>
      </c>
      <c r="E1741" s="55" t="s">
        <v>15</v>
      </c>
      <c r="F1741" s="55" t="s">
        <v>14</v>
      </c>
      <c r="G1741" s="55" t="s">
        <v>15</v>
      </c>
      <c r="H1741" s="55" t="s">
        <v>14</v>
      </c>
      <c r="I1741" s="55" t="s">
        <v>15</v>
      </c>
      <c r="J1741" s="55" t="s">
        <v>14</v>
      </c>
      <c r="K1741" s="55" t="s">
        <v>15</v>
      </c>
    </row>
    <row r="1742" spans="1:11" customFormat="1" x14ac:dyDescent="0.3">
      <c r="A1742" s="56" t="s">
        <v>16</v>
      </c>
      <c r="B1742" s="57">
        <v>1353.6587424717</v>
      </c>
      <c r="C1742" s="57">
        <v>1353.6587424717</v>
      </c>
      <c r="D1742" s="57">
        <v>311.18162827700002</v>
      </c>
      <c r="E1742" s="57">
        <v>311.18162827700002</v>
      </c>
      <c r="F1742" s="57">
        <v>508.22896320870001</v>
      </c>
      <c r="G1742" s="57">
        <v>508.22896320870001</v>
      </c>
      <c r="H1742" s="57">
        <v>323.15633043610001</v>
      </c>
      <c r="I1742" s="57">
        <v>323.15633043610001</v>
      </c>
      <c r="J1742" s="57">
        <v>211.09182054990001</v>
      </c>
      <c r="K1742" s="57">
        <v>211.09182054990001</v>
      </c>
    </row>
    <row r="1743" spans="1:11" customFormat="1" x14ac:dyDescent="0.3">
      <c r="A1743" s="58" t="s">
        <v>382</v>
      </c>
      <c r="B1743" s="59">
        <v>33.430593097900001</v>
      </c>
      <c r="C1743" s="60">
        <v>2.4696470424191101E-2</v>
      </c>
      <c r="D1743" s="59">
        <v>9.3155370547000196</v>
      </c>
      <c r="E1743" s="60">
        <v>2.9936012309851798E-2</v>
      </c>
      <c r="F1743" s="59">
        <v>11.139905799199999</v>
      </c>
      <c r="G1743" s="60">
        <v>2.19190691708483E-2</v>
      </c>
      <c r="H1743" s="59">
        <v>6.7269248993000001</v>
      </c>
      <c r="I1743" s="60">
        <v>2.08163178800242E-2</v>
      </c>
      <c r="J1743" s="59">
        <v>6.2482253446999998</v>
      </c>
      <c r="K1743" s="60">
        <v>2.9599561595627901E-2</v>
      </c>
    </row>
    <row r="1744" spans="1:11" customFormat="1" x14ac:dyDescent="0.3">
      <c r="A1744" s="58" t="s">
        <v>383</v>
      </c>
      <c r="B1744" s="63">
        <v>94.388954956699706</v>
      </c>
      <c r="C1744" s="64">
        <v>6.9728766930098995E-2</v>
      </c>
      <c r="D1744" s="63">
        <v>15.8494572295</v>
      </c>
      <c r="E1744" s="64">
        <v>5.0933139328493797E-2</v>
      </c>
      <c r="F1744" s="63">
        <v>36.907414689999896</v>
      </c>
      <c r="G1744" s="64">
        <v>7.26196603534464E-2</v>
      </c>
      <c r="H1744" s="63">
        <v>22.8969628073</v>
      </c>
      <c r="I1744" s="64">
        <v>7.0854136684868604E-2</v>
      </c>
      <c r="J1744" s="63">
        <v>18.735120229900001</v>
      </c>
      <c r="K1744" s="64">
        <v>8.8753416314732103E-2</v>
      </c>
    </row>
    <row r="1745" spans="1:11" customFormat="1" x14ac:dyDescent="0.3">
      <c r="A1745" s="58" t="s">
        <v>384</v>
      </c>
      <c r="B1745" s="59">
        <v>171.29966653049999</v>
      </c>
      <c r="C1745" s="60">
        <v>0.12654568035198999</v>
      </c>
      <c r="D1745" s="59">
        <v>41.790335656700101</v>
      </c>
      <c r="E1745" s="60">
        <v>0.13429563913554701</v>
      </c>
      <c r="F1745" s="59">
        <v>60.961215677799899</v>
      </c>
      <c r="G1745" s="60">
        <v>0.119948330557396</v>
      </c>
      <c r="H1745" s="59">
        <v>43.6721542870999</v>
      </c>
      <c r="I1745" s="60">
        <v>0.13514249969407799</v>
      </c>
      <c r="J1745" s="59">
        <v>24.875960908900002</v>
      </c>
      <c r="K1745" s="60">
        <v>0.11784426722029</v>
      </c>
    </row>
    <row r="1746" spans="1:11" customFormat="1" x14ac:dyDescent="0.3">
      <c r="A1746" s="58" t="s">
        <v>385</v>
      </c>
      <c r="B1746" s="63">
        <v>399.03278353309997</v>
      </c>
      <c r="C1746" s="64">
        <v>0.29478093038758801</v>
      </c>
      <c r="D1746" s="63">
        <v>89.606820411499996</v>
      </c>
      <c r="E1746" s="64">
        <v>0.28795665382834201</v>
      </c>
      <c r="F1746" s="63">
        <v>156.70335494380001</v>
      </c>
      <c r="G1746" s="64">
        <v>0.30833220120800398</v>
      </c>
      <c r="H1746" s="63">
        <v>93.017159299699998</v>
      </c>
      <c r="I1746" s="64">
        <v>0.28783950843287898</v>
      </c>
      <c r="J1746" s="63">
        <v>59.705448878099901</v>
      </c>
      <c r="K1746" s="64">
        <v>0.282841129147333</v>
      </c>
    </row>
    <row r="1747" spans="1:11" customFormat="1" x14ac:dyDescent="0.3">
      <c r="A1747" s="58" t="s">
        <v>386</v>
      </c>
      <c r="B1747" s="59">
        <v>127.17527081</v>
      </c>
      <c r="C1747" s="60">
        <v>9.3949284867606703E-2</v>
      </c>
      <c r="D1747" s="59">
        <v>32.038587932799999</v>
      </c>
      <c r="E1747" s="60">
        <v>0.10295783883578299</v>
      </c>
      <c r="F1747" s="59">
        <v>52.207599599799998</v>
      </c>
      <c r="G1747" s="60">
        <v>0.10272456585352301</v>
      </c>
      <c r="H1747" s="59">
        <v>23.9221623416</v>
      </c>
      <c r="I1747" s="60">
        <v>7.4026593597337306E-2</v>
      </c>
      <c r="J1747" s="59">
        <v>19.0069209358</v>
      </c>
      <c r="K1747" s="60">
        <v>9.0041010998372403E-2</v>
      </c>
    </row>
    <row r="1748" spans="1:11" customFormat="1" x14ac:dyDescent="0.3">
      <c r="A1748" s="58" t="s">
        <v>387</v>
      </c>
      <c r="B1748" s="63">
        <v>235.8660918253</v>
      </c>
      <c r="C1748" s="64">
        <v>0.17424339268449801</v>
      </c>
      <c r="D1748" s="63">
        <v>64.280332141800002</v>
      </c>
      <c r="E1748" s="64">
        <v>0.20656853201044501</v>
      </c>
      <c r="F1748" s="63">
        <v>79.732304704100002</v>
      </c>
      <c r="G1748" s="64">
        <v>0.15688264635826901</v>
      </c>
      <c r="H1748" s="63">
        <v>52.742037449799902</v>
      </c>
      <c r="I1748" s="64">
        <v>0.16320904925063501</v>
      </c>
      <c r="J1748" s="63">
        <v>39.111417529599997</v>
      </c>
      <c r="K1748" s="64">
        <v>0.18528153970018199</v>
      </c>
    </row>
    <row r="1749" spans="1:11" customFormat="1" x14ac:dyDescent="0.3">
      <c r="A1749" s="58" t="s">
        <v>388</v>
      </c>
      <c r="B1749" s="59">
        <v>292.46538171819998</v>
      </c>
      <c r="C1749" s="60">
        <v>0.216055474354028</v>
      </c>
      <c r="D1749" s="59">
        <v>58.300557849999898</v>
      </c>
      <c r="E1749" s="60">
        <v>0.18735218455153599</v>
      </c>
      <c r="F1749" s="59">
        <v>110.577167794</v>
      </c>
      <c r="G1749" s="60">
        <v>0.217573526498513</v>
      </c>
      <c r="H1749" s="59">
        <v>80.1789293512999</v>
      </c>
      <c r="I1749" s="60">
        <v>0.24811189446017801</v>
      </c>
      <c r="J1749" s="59">
        <v>43.408726722899999</v>
      </c>
      <c r="K1749" s="60">
        <v>0.20563907502346199</v>
      </c>
    </row>
    <row r="1750" spans="1:11" customFormat="1" x14ac:dyDescent="0.3">
      <c r="A1750" s="65" t="s">
        <v>1</v>
      </c>
    </row>
    <row r="1751" spans="1:11" customFormat="1" x14ac:dyDescent="0.3">
      <c r="A1751" s="65" t="s">
        <v>1</v>
      </c>
    </row>
  </sheetData>
  <mergeCells count="738">
    <mergeCell ref="A1740:A1741"/>
    <mergeCell ref="B1740:C1740"/>
    <mergeCell ref="D1740:E1740"/>
    <mergeCell ref="F1740:G1740"/>
    <mergeCell ref="H1740:I1740"/>
    <mergeCell ref="J1740:K1740"/>
    <mergeCell ref="A1718:A1719"/>
    <mergeCell ref="B1718:C1718"/>
    <mergeCell ref="D1718:E1718"/>
    <mergeCell ref="F1718:G1718"/>
    <mergeCell ref="H1718:I1718"/>
    <mergeCell ref="J1718:K1718"/>
    <mergeCell ref="A1731:A1732"/>
    <mergeCell ref="B1731:C1731"/>
    <mergeCell ref="D1731:E1731"/>
    <mergeCell ref="F1731:G1731"/>
    <mergeCell ref="H1731:I1731"/>
    <mergeCell ref="J1731:K1731"/>
    <mergeCell ref="A1663:A1664"/>
    <mergeCell ref="B1663:C1663"/>
    <mergeCell ref="D1663:E1663"/>
    <mergeCell ref="F1663:G1663"/>
    <mergeCell ref="H1663:I1663"/>
    <mergeCell ref="J1663:K1663"/>
    <mergeCell ref="A1706:A1707"/>
    <mergeCell ref="B1706:C1706"/>
    <mergeCell ref="D1706:E1706"/>
    <mergeCell ref="F1706:G1706"/>
    <mergeCell ref="H1706:I1706"/>
    <mergeCell ref="J1706:K1706"/>
    <mergeCell ref="A1674:A1675"/>
    <mergeCell ref="B1674:C1674"/>
    <mergeCell ref="D1674:E1674"/>
    <mergeCell ref="F1674:G1674"/>
    <mergeCell ref="H1674:I1674"/>
    <mergeCell ref="J1674:K1674"/>
    <mergeCell ref="A1687:A1688"/>
    <mergeCell ref="B1687:C1687"/>
    <mergeCell ref="D1687:E1687"/>
    <mergeCell ref="F1687:G1687"/>
    <mergeCell ref="H1687:I1687"/>
    <mergeCell ref="J1687:K1687"/>
    <mergeCell ref="A1459:A1460"/>
    <mergeCell ref="B1459:C1459"/>
    <mergeCell ref="D1459:E1459"/>
    <mergeCell ref="F1459:G1459"/>
    <mergeCell ref="H1459:I1459"/>
    <mergeCell ref="J1459:K1459"/>
    <mergeCell ref="A1534:A1535"/>
    <mergeCell ref="B1534:C1534"/>
    <mergeCell ref="D1534:E1534"/>
    <mergeCell ref="F1534:G1534"/>
    <mergeCell ref="H1534:I1534"/>
    <mergeCell ref="J1534:K1534"/>
    <mergeCell ref="A1474:A1475"/>
    <mergeCell ref="B1474:C1474"/>
    <mergeCell ref="D1474:E1474"/>
    <mergeCell ref="F1474:G1474"/>
    <mergeCell ref="H1474:I1474"/>
    <mergeCell ref="J1474:K1474"/>
    <mergeCell ref="A1489:A1490"/>
    <mergeCell ref="B1489:C1489"/>
    <mergeCell ref="D1489:E1489"/>
    <mergeCell ref="F1489:G1489"/>
    <mergeCell ref="H1489:I1489"/>
    <mergeCell ref="J1489:K1489"/>
    <mergeCell ref="A1344:A1345"/>
    <mergeCell ref="B1344:C1344"/>
    <mergeCell ref="D1344:E1344"/>
    <mergeCell ref="F1344:G1344"/>
    <mergeCell ref="H1344:I1344"/>
    <mergeCell ref="J1344:K1344"/>
    <mergeCell ref="A1359:A1360"/>
    <mergeCell ref="B1359:C1359"/>
    <mergeCell ref="D1359:E1359"/>
    <mergeCell ref="F1359:G1359"/>
    <mergeCell ref="H1359:I1359"/>
    <mergeCell ref="J1359:K1359"/>
    <mergeCell ref="A1285:A1286"/>
    <mergeCell ref="B1285:C1285"/>
    <mergeCell ref="D1285:E1285"/>
    <mergeCell ref="F1285:G1285"/>
    <mergeCell ref="H1285:I1285"/>
    <mergeCell ref="J1285:K1285"/>
    <mergeCell ref="A1329:A1330"/>
    <mergeCell ref="B1329:C1329"/>
    <mergeCell ref="D1329:E1329"/>
    <mergeCell ref="F1329:G1329"/>
    <mergeCell ref="H1329:I1329"/>
    <mergeCell ref="J1329:K1329"/>
    <mergeCell ref="A1299:A1300"/>
    <mergeCell ref="B1299:C1299"/>
    <mergeCell ref="D1299:E1299"/>
    <mergeCell ref="F1299:G1299"/>
    <mergeCell ref="H1299:I1299"/>
    <mergeCell ref="J1299:K1299"/>
    <mergeCell ref="A1314:A1315"/>
    <mergeCell ref="B1314:C1314"/>
    <mergeCell ref="D1314:E1314"/>
    <mergeCell ref="F1314:G1314"/>
    <mergeCell ref="H1314:I1314"/>
    <mergeCell ref="J1314:K1314"/>
    <mergeCell ref="A731:A732"/>
    <mergeCell ref="B731:C731"/>
    <mergeCell ref="D731:E731"/>
    <mergeCell ref="F731:G731"/>
    <mergeCell ref="H731:I731"/>
    <mergeCell ref="J731:K731"/>
    <mergeCell ref="A741:A742"/>
    <mergeCell ref="B741:C741"/>
    <mergeCell ref="D741:E741"/>
    <mergeCell ref="F741:G741"/>
    <mergeCell ref="H741:I741"/>
    <mergeCell ref="J741:K741"/>
    <mergeCell ref="A570:A571"/>
    <mergeCell ref="B570:C570"/>
    <mergeCell ref="D570:E570"/>
    <mergeCell ref="F570:G570"/>
    <mergeCell ref="H570:I570"/>
    <mergeCell ref="J570:K570"/>
    <mergeCell ref="A657:A658"/>
    <mergeCell ref="B657:C657"/>
    <mergeCell ref="D657:E657"/>
    <mergeCell ref="F657:G657"/>
    <mergeCell ref="H657:I657"/>
    <mergeCell ref="J657:K657"/>
    <mergeCell ref="A596:A597"/>
    <mergeCell ref="B596:C596"/>
    <mergeCell ref="D596:E596"/>
    <mergeCell ref="F596:G596"/>
    <mergeCell ref="H596:I596"/>
    <mergeCell ref="J596:K596"/>
    <mergeCell ref="A622:A623"/>
    <mergeCell ref="B622:C622"/>
    <mergeCell ref="D622:E622"/>
    <mergeCell ref="F622:G622"/>
    <mergeCell ref="H622:I622"/>
    <mergeCell ref="J622:K622"/>
    <mergeCell ref="A522:A523"/>
    <mergeCell ref="B522:C522"/>
    <mergeCell ref="D522:E522"/>
    <mergeCell ref="F522:G522"/>
    <mergeCell ref="H522:I522"/>
    <mergeCell ref="J522:K522"/>
    <mergeCell ref="A546:A547"/>
    <mergeCell ref="B546:C546"/>
    <mergeCell ref="D546:E546"/>
    <mergeCell ref="F546:G546"/>
    <mergeCell ref="H546:I546"/>
    <mergeCell ref="J546:K546"/>
    <mergeCell ref="A352:A353"/>
    <mergeCell ref="B352:C352"/>
    <mergeCell ref="D352:E352"/>
    <mergeCell ref="F352:G352"/>
    <mergeCell ref="H352:I352"/>
    <mergeCell ref="J352:K352"/>
    <mergeCell ref="A452:A453"/>
    <mergeCell ref="B452:C452"/>
    <mergeCell ref="D452:E452"/>
    <mergeCell ref="F452:G452"/>
    <mergeCell ref="H452:I452"/>
    <mergeCell ref="J452:K452"/>
    <mergeCell ref="A375:A376"/>
    <mergeCell ref="B375:C375"/>
    <mergeCell ref="D375:E375"/>
    <mergeCell ref="F375:G375"/>
    <mergeCell ref="H375:I375"/>
    <mergeCell ref="J375:K375"/>
    <mergeCell ref="A403:A404"/>
    <mergeCell ref="B403:C403"/>
    <mergeCell ref="D403:E403"/>
    <mergeCell ref="F403:G403"/>
    <mergeCell ref="H403:I403"/>
    <mergeCell ref="J403:K403"/>
    <mergeCell ref="A273:A274"/>
    <mergeCell ref="B273:C273"/>
    <mergeCell ref="D273:E273"/>
    <mergeCell ref="F273:G273"/>
    <mergeCell ref="H273:I273"/>
    <mergeCell ref="J273:K273"/>
    <mergeCell ref="A329:A330"/>
    <mergeCell ref="B329:C329"/>
    <mergeCell ref="D329:E329"/>
    <mergeCell ref="F329:G329"/>
    <mergeCell ref="H329:I329"/>
    <mergeCell ref="J329:K329"/>
    <mergeCell ref="A282:A283"/>
    <mergeCell ref="B282:C282"/>
    <mergeCell ref="D282:E282"/>
    <mergeCell ref="F282:G282"/>
    <mergeCell ref="H282:I282"/>
    <mergeCell ref="J282:K282"/>
    <mergeCell ref="A303:A304"/>
    <mergeCell ref="B303:C303"/>
    <mergeCell ref="D303:E303"/>
    <mergeCell ref="F303:G303"/>
    <mergeCell ref="H303:I303"/>
    <mergeCell ref="J303:K303"/>
    <mergeCell ref="A185:A186"/>
    <mergeCell ref="B185:C185"/>
    <mergeCell ref="D185:E185"/>
    <mergeCell ref="F185:G185"/>
    <mergeCell ref="H185:I185"/>
    <mergeCell ref="J185:K185"/>
    <mergeCell ref="A203:A204"/>
    <mergeCell ref="B203:C203"/>
    <mergeCell ref="D203:E203"/>
    <mergeCell ref="F203:G203"/>
    <mergeCell ref="H203:I203"/>
    <mergeCell ref="J203:K203"/>
    <mergeCell ref="A163:A164"/>
    <mergeCell ref="B163:C163"/>
    <mergeCell ref="D163:E163"/>
    <mergeCell ref="F163:G163"/>
    <mergeCell ref="H163:I163"/>
    <mergeCell ref="J163:K163"/>
    <mergeCell ref="A141:A142"/>
    <mergeCell ref="B141:C141"/>
    <mergeCell ref="D141:E141"/>
    <mergeCell ref="F141:G141"/>
    <mergeCell ref="H141:I141"/>
    <mergeCell ref="J141:K141"/>
    <mergeCell ref="A123:A124"/>
    <mergeCell ref="B123:C123"/>
    <mergeCell ref="D123:E123"/>
    <mergeCell ref="F123:G123"/>
    <mergeCell ref="H123:I123"/>
    <mergeCell ref="J123:K123"/>
    <mergeCell ref="A106:A107"/>
    <mergeCell ref="B106:C106"/>
    <mergeCell ref="D106:E106"/>
    <mergeCell ref="F106:G106"/>
    <mergeCell ref="H106:I106"/>
    <mergeCell ref="J106:K106"/>
    <mergeCell ref="A88:A89"/>
    <mergeCell ref="B88:C88"/>
    <mergeCell ref="D88:E88"/>
    <mergeCell ref="F88:G88"/>
    <mergeCell ref="H88:I88"/>
    <mergeCell ref="J88:K88"/>
    <mergeCell ref="A79:A80"/>
    <mergeCell ref="B79:C79"/>
    <mergeCell ref="D79:E79"/>
    <mergeCell ref="F79:G79"/>
    <mergeCell ref="H79:I79"/>
    <mergeCell ref="J79:K79"/>
    <mergeCell ref="A61:A62"/>
    <mergeCell ref="B61:C61"/>
    <mergeCell ref="D61:E61"/>
    <mergeCell ref="F61:G61"/>
    <mergeCell ref="H61:I61"/>
    <mergeCell ref="J61:K61"/>
    <mergeCell ref="A42:A43"/>
    <mergeCell ref="B42:C42"/>
    <mergeCell ref="D42:E42"/>
    <mergeCell ref="F42:G42"/>
    <mergeCell ref="H42:I42"/>
    <mergeCell ref="J42:K42"/>
    <mergeCell ref="A20:A21"/>
    <mergeCell ref="B20:C20"/>
    <mergeCell ref="D20:E20"/>
    <mergeCell ref="F20:G20"/>
    <mergeCell ref="H20:I20"/>
    <mergeCell ref="J20:K20"/>
    <mergeCell ref="A6:A7"/>
    <mergeCell ref="B6:C6"/>
    <mergeCell ref="D6:E6"/>
    <mergeCell ref="F6:G6"/>
    <mergeCell ref="H6:I6"/>
    <mergeCell ref="J6:K6"/>
    <mergeCell ref="A221:A222"/>
    <mergeCell ref="B221:C221"/>
    <mergeCell ref="D221:E221"/>
    <mergeCell ref="F221:G221"/>
    <mergeCell ref="H221:I221"/>
    <mergeCell ref="J221:K221"/>
    <mergeCell ref="A247:A248"/>
    <mergeCell ref="B247:C247"/>
    <mergeCell ref="D247:E247"/>
    <mergeCell ref="F247:G247"/>
    <mergeCell ref="H247:I247"/>
    <mergeCell ref="J247:K247"/>
    <mergeCell ref="A420:A421"/>
    <mergeCell ref="B420:C420"/>
    <mergeCell ref="D420:E420"/>
    <mergeCell ref="F420:G420"/>
    <mergeCell ref="H420:I420"/>
    <mergeCell ref="J420:K420"/>
    <mergeCell ref="A437:A438"/>
    <mergeCell ref="B437:C437"/>
    <mergeCell ref="D437:E437"/>
    <mergeCell ref="F437:G437"/>
    <mergeCell ref="H437:I437"/>
    <mergeCell ref="J437:K437"/>
    <mergeCell ref="A467:A468"/>
    <mergeCell ref="B467:C467"/>
    <mergeCell ref="D467:E467"/>
    <mergeCell ref="F467:G467"/>
    <mergeCell ref="H467:I467"/>
    <mergeCell ref="J467:K467"/>
    <mergeCell ref="A482:A483"/>
    <mergeCell ref="B482:C482"/>
    <mergeCell ref="D482:E482"/>
    <mergeCell ref="F482:G482"/>
    <mergeCell ref="H482:I482"/>
    <mergeCell ref="J482:K482"/>
    <mergeCell ref="A497:A498"/>
    <mergeCell ref="B497:C497"/>
    <mergeCell ref="D497:E497"/>
    <mergeCell ref="F497:G497"/>
    <mergeCell ref="H497:I497"/>
    <mergeCell ref="J497:K497"/>
    <mergeCell ref="A512:A513"/>
    <mergeCell ref="B512:C512"/>
    <mergeCell ref="D512:E512"/>
    <mergeCell ref="F512:G512"/>
    <mergeCell ref="H512:I512"/>
    <mergeCell ref="J512:K512"/>
    <mergeCell ref="A691:A692"/>
    <mergeCell ref="B691:C691"/>
    <mergeCell ref="D691:E691"/>
    <mergeCell ref="F691:G691"/>
    <mergeCell ref="H691:I691"/>
    <mergeCell ref="J691:K691"/>
    <mergeCell ref="A701:A702"/>
    <mergeCell ref="B701:C701"/>
    <mergeCell ref="D701:E701"/>
    <mergeCell ref="F701:G701"/>
    <mergeCell ref="H701:I701"/>
    <mergeCell ref="J701:K701"/>
    <mergeCell ref="A711:A712"/>
    <mergeCell ref="B711:C711"/>
    <mergeCell ref="D711:E711"/>
    <mergeCell ref="F711:G711"/>
    <mergeCell ref="H711:I711"/>
    <mergeCell ref="J711:K711"/>
    <mergeCell ref="A721:A722"/>
    <mergeCell ref="B721:C721"/>
    <mergeCell ref="D721:E721"/>
    <mergeCell ref="F721:G721"/>
    <mergeCell ref="H721:I721"/>
    <mergeCell ref="J721:K721"/>
    <mergeCell ref="A751:A752"/>
    <mergeCell ref="B751:C751"/>
    <mergeCell ref="D751:E751"/>
    <mergeCell ref="F751:G751"/>
    <mergeCell ref="H751:I751"/>
    <mergeCell ref="J751:K751"/>
    <mergeCell ref="A761:A762"/>
    <mergeCell ref="B761:C761"/>
    <mergeCell ref="D761:E761"/>
    <mergeCell ref="F761:G761"/>
    <mergeCell ref="H761:I761"/>
    <mergeCell ref="J761:K761"/>
    <mergeCell ref="A771:A772"/>
    <mergeCell ref="B771:C771"/>
    <mergeCell ref="D771:E771"/>
    <mergeCell ref="F771:G771"/>
    <mergeCell ref="H771:I771"/>
    <mergeCell ref="J771:K771"/>
    <mergeCell ref="A781:A782"/>
    <mergeCell ref="B781:C781"/>
    <mergeCell ref="D781:E781"/>
    <mergeCell ref="F781:G781"/>
    <mergeCell ref="H781:I781"/>
    <mergeCell ref="J781:K781"/>
    <mergeCell ref="A791:A792"/>
    <mergeCell ref="B791:C791"/>
    <mergeCell ref="D791:E791"/>
    <mergeCell ref="F791:G791"/>
    <mergeCell ref="H791:I791"/>
    <mergeCell ref="J791:K791"/>
    <mergeCell ref="A801:A802"/>
    <mergeCell ref="B801:C801"/>
    <mergeCell ref="D801:E801"/>
    <mergeCell ref="F801:G801"/>
    <mergeCell ref="H801:I801"/>
    <mergeCell ref="J801:K801"/>
    <mergeCell ref="A811:A812"/>
    <mergeCell ref="B811:C811"/>
    <mergeCell ref="D811:E811"/>
    <mergeCell ref="F811:G811"/>
    <mergeCell ref="H811:I811"/>
    <mergeCell ref="J811:K811"/>
    <mergeCell ref="A821:A822"/>
    <mergeCell ref="B821:C821"/>
    <mergeCell ref="D821:E821"/>
    <mergeCell ref="F821:G821"/>
    <mergeCell ref="H821:I821"/>
    <mergeCell ref="J821:K821"/>
    <mergeCell ref="A831:A832"/>
    <mergeCell ref="B831:C831"/>
    <mergeCell ref="D831:E831"/>
    <mergeCell ref="F831:G831"/>
    <mergeCell ref="H831:I831"/>
    <mergeCell ref="J831:K831"/>
    <mergeCell ref="A841:A842"/>
    <mergeCell ref="B841:C841"/>
    <mergeCell ref="D841:E841"/>
    <mergeCell ref="F841:G841"/>
    <mergeCell ref="H841:I841"/>
    <mergeCell ref="J841:K841"/>
    <mergeCell ref="A851:A852"/>
    <mergeCell ref="B851:C851"/>
    <mergeCell ref="D851:E851"/>
    <mergeCell ref="F851:G851"/>
    <mergeCell ref="H851:I851"/>
    <mergeCell ref="J851:K851"/>
    <mergeCell ref="A861:A862"/>
    <mergeCell ref="B861:C861"/>
    <mergeCell ref="D861:E861"/>
    <mergeCell ref="F861:G861"/>
    <mergeCell ref="H861:I861"/>
    <mergeCell ref="J861:K861"/>
    <mergeCell ref="A871:A872"/>
    <mergeCell ref="B871:C871"/>
    <mergeCell ref="D871:E871"/>
    <mergeCell ref="F871:G871"/>
    <mergeCell ref="H871:I871"/>
    <mergeCell ref="J871:K871"/>
    <mergeCell ref="A881:A882"/>
    <mergeCell ref="B881:C881"/>
    <mergeCell ref="D881:E881"/>
    <mergeCell ref="F881:G881"/>
    <mergeCell ref="H881:I881"/>
    <mergeCell ref="J881:K881"/>
    <mergeCell ref="A891:A892"/>
    <mergeCell ref="B891:C891"/>
    <mergeCell ref="D891:E891"/>
    <mergeCell ref="F891:G891"/>
    <mergeCell ref="H891:I891"/>
    <mergeCell ref="J891:K891"/>
    <mergeCell ref="A901:A902"/>
    <mergeCell ref="B901:C901"/>
    <mergeCell ref="D901:E901"/>
    <mergeCell ref="F901:G901"/>
    <mergeCell ref="H901:I901"/>
    <mergeCell ref="J901:K901"/>
    <mergeCell ref="A911:A912"/>
    <mergeCell ref="B911:C911"/>
    <mergeCell ref="D911:E911"/>
    <mergeCell ref="F911:G911"/>
    <mergeCell ref="H911:I911"/>
    <mergeCell ref="J911:K911"/>
    <mergeCell ref="A921:A922"/>
    <mergeCell ref="B921:C921"/>
    <mergeCell ref="D921:E921"/>
    <mergeCell ref="F921:G921"/>
    <mergeCell ref="H921:I921"/>
    <mergeCell ref="J921:K921"/>
    <mergeCell ref="A931:A932"/>
    <mergeCell ref="B931:C931"/>
    <mergeCell ref="D931:E931"/>
    <mergeCell ref="F931:G931"/>
    <mergeCell ref="H931:I931"/>
    <mergeCell ref="J931:K931"/>
    <mergeCell ref="A941:A942"/>
    <mergeCell ref="B941:C941"/>
    <mergeCell ref="D941:E941"/>
    <mergeCell ref="F941:G941"/>
    <mergeCell ref="H941:I941"/>
    <mergeCell ref="J941:K941"/>
    <mergeCell ref="A951:A952"/>
    <mergeCell ref="B951:C951"/>
    <mergeCell ref="D951:E951"/>
    <mergeCell ref="F951:G951"/>
    <mergeCell ref="H951:I951"/>
    <mergeCell ref="J951:K951"/>
    <mergeCell ref="A961:A962"/>
    <mergeCell ref="B961:C961"/>
    <mergeCell ref="D961:E961"/>
    <mergeCell ref="F961:G961"/>
    <mergeCell ref="H961:I961"/>
    <mergeCell ref="J961:K961"/>
    <mergeCell ref="A971:A972"/>
    <mergeCell ref="B971:C971"/>
    <mergeCell ref="D971:E971"/>
    <mergeCell ref="F971:G971"/>
    <mergeCell ref="H971:I971"/>
    <mergeCell ref="J971:K971"/>
    <mergeCell ref="A981:A982"/>
    <mergeCell ref="B981:C981"/>
    <mergeCell ref="D981:E981"/>
    <mergeCell ref="F981:G981"/>
    <mergeCell ref="H981:I981"/>
    <mergeCell ref="J981:K981"/>
    <mergeCell ref="A991:A992"/>
    <mergeCell ref="B991:C991"/>
    <mergeCell ref="D991:E991"/>
    <mergeCell ref="F991:G991"/>
    <mergeCell ref="H991:I991"/>
    <mergeCell ref="J991:K991"/>
    <mergeCell ref="A1001:A1002"/>
    <mergeCell ref="B1001:C1001"/>
    <mergeCell ref="D1001:E1001"/>
    <mergeCell ref="F1001:G1001"/>
    <mergeCell ref="H1001:I1001"/>
    <mergeCell ref="J1001:K1001"/>
    <mergeCell ref="A1011:A1012"/>
    <mergeCell ref="B1011:C1011"/>
    <mergeCell ref="D1011:E1011"/>
    <mergeCell ref="F1011:G1011"/>
    <mergeCell ref="H1011:I1011"/>
    <mergeCell ref="J1011:K1011"/>
    <mergeCell ref="A1021:A1022"/>
    <mergeCell ref="B1021:C1021"/>
    <mergeCell ref="D1021:E1021"/>
    <mergeCell ref="F1021:G1021"/>
    <mergeCell ref="H1021:I1021"/>
    <mergeCell ref="J1021:K1021"/>
    <mergeCell ref="A1031:A1032"/>
    <mergeCell ref="B1031:C1031"/>
    <mergeCell ref="D1031:E1031"/>
    <mergeCell ref="F1031:G1031"/>
    <mergeCell ref="H1031:I1031"/>
    <mergeCell ref="J1031:K1031"/>
    <mergeCell ref="A1041:A1042"/>
    <mergeCell ref="B1041:C1041"/>
    <mergeCell ref="D1041:E1041"/>
    <mergeCell ref="F1041:G1041"/>
    <mergeCell ref="H1041:I1041"/>
    <mergeCell ref="J1041:K1041"/>
    <mergeCell ref="A1051:A1052"/>
    <mergeCell ref="B1051:C1051"/>
    <mergeCell ref="D1051:E1051"/>
    <mergeCell ref="F1051:G1051"/>
    <mergeCell ref="H1051:I1051"/>
    <mergeCell ref="J1051:K1051"/>
    <mergeCell ref="A1061:A1062"/>
    <mergeCell ref="B1061:C1061"/>
    <mergeCell ref="D1061:E1061"/>
    <mergeCell ref="F1061:G1061"/>
    <mergeCell ref="H1061:I1061"/>
    <mergeCell ref="J1061:K1061"/>
    <mergeCell ref="A1071:A1072"/>
    <mergeCell ref="B1071:C1071"/>
    <mergeCell ref="D1071:E1071"/>
    <mergeCell ref="F1071:G1071"/>
    <mergeCell ref="H1071:I1071"/>
    <mergeCell ref="J1071:K1071"/>
    <mergeCell ref="A1081:A1082"/>
    <mergeCell ref="B1081:C1081"/>
    <mergeCell ref="D1081:E1081"/>
    <mergeCell ref="F1081:G1081"/>
    <mergeCell ref="H1081:I1081"/>
    <mergeCell ref="J1081:K1081"/>
    <mergeCell ref="A1091:A1092"/>
    <mergeCell ref="B1091:C1091"/>
    <mergeCell ref="D1091:E1091"/>
    <mergeCell ref="F1091:G1091"/>
    <mergeCell ref="H1091:I1091"/>
    <mergeCell ref="J1091:K1091"/>
    <mergeCell ref="A1101:A1102"/>
    <mergeCell ref="B1101:C1101"/>
    <mergeCell ref="D1101:E1101"/>
    <mergeCell ref="F1101:G1101"/>
    <mergeCell ref="H1101:I1101"/>
    <mergeCell ref="J1101:K1101"/>
    <mergeCell ref="A1111:A1112"/>
    <mergeCell ref="B1111:C1111"/>
    <mergeCell ref="D1111:E1111"/>
    <mergeCell ref="F1111:G1111"/>
    <mergeCell ref="H1111:I1111"/>
    <mergeCell ref="J1111:K1111"/>
    <mergeCell ref="A1121:A1122"/>
    <mergeCell ref="B1121:C1121"/>
    <mergeCell ref="D1121:E1121"/>
    <mergeCell ref="F1121:G1121"/>
    <mergeCell ref="H1121:I1121"/>
    <mergeCell ref="J1121:K1121"/>
    <mergeCell ref="A1131:A1132"/>
    <mergeCell ref="B1131:C1131"/>
    <mergeCell ref="D1131:E1131"/>
    <mergeCell ref="F1131:G1131"/>
    <mergeCell ref="H1131:I1131"/>
    <mergeCell ref="J1131:K1131"/>
    <mergeCell ref="A1141:A1142"/>
    <mergeCell ref="B1141:C1141"/>
    <mergeCell ref="D1141:E1141"/>
    <mergeCell ref="F1141:G1141"/>
    <mergeCell ref="H1141:I1141"/>
    <mergeCell ref="J1141:K1141"/>
    <mergeCell ref="A1151:A1152"/>
    <mergeCell ref="B1151:C1151"/>
    <mergeCell ref="D1151:E1151"/>
    <mergeCell ref="F1151:G1151"/>
    <mergeCell ref="H1151:I1151"/>
    <mergeCell ref="J1151:K1151"/>
    <mergeCell ref="A1161:A1162"/>
    <mergeCell ref="B1161:C1161"/>
    <mergeCell ref="D1161:E1161"/>
    <mergeCell ref="F1161:G1161"/>
    <mergeCell ref="H1161:I1161"/>
    <mergeCell ref="J1161:K1161"/>
    <mergeCell ref="A1171:A1172"/>
    <mergeCell ref="B1171:C1171"/>
    <mergeCell ref="D1171:E1171"/>
    <mergeCell ref="F1171:G1171"/>
    <mergeCell ref="H1171:I1171"/>
    <mergeCell ref="J1171:K1171"/>
    <mergeCell ref="A1181:A1182"/>
    <mergeCell ref="B1181:C1181"/>
    <mergeCell ref="D1181:E1181"/>
    <mergeCell ref="F1181:G1181"/>
    <mergeCell ref="H1181:I1181"/>
    <mergeCell ref="J1181:K1181"/>
    <mergeCell ref="A1191:A1192"/>
    <mergeCell ref="B1191:C1191"/>
    <mergeCell ref="D1191:E1191"/>
    <mergeCell ref="F1191:G1191"/>
    <mergeCell ref="H1191:I1191"/>
    <mergeCell ref="J1191:K1191"/>
    <mergeCell ref="A1201:A1202"/>
    <mergeCell ref="B1201:C1201"/>
    <mergeCell ref="D1201:E1201"/>
    <mergeCell ref="F1201:G1201"/>
    <mergeCell ref="H1201:I1201"/>
    <mergeCell ref="J1201:K1201"/>
    <mergeCell ref="A1211:A1212"/>
    <mergeCell ref="B1211:C1211"/>
    <mergeCell ref="D1211:E1211"/>
    <mergeCell ref="F1211:G1211"/>
    <mergeCell ref="H1211:I1211"/>
    <mergeCell ref="J1211:K1211"/>
    <mergeCell ref="A1221:A1222"/>
    <mergeCell ref="B1221:C1221"/>
    <mergeCell ref="D1221:E1221"/>
    <mergeCell ref="F1221:G1221"/>
    <mergeCell ref="H1221:I1221"/>
    <mergeCell ref="J1221:K1221"/>
    <mergeCell ref="A1231:A1232"/>
    <mergeCell ref="B1231:C1231"/>
    <mergeCell ref="D1231:E1231"/>
    <mergeCell ref="F1231:G1231"/>
    <mergeCell ref="H1231:I1231"/>
    <mergeCell ref="J1231:K1231"/>
    <mergeCell ref="A1266:A1267"/>
    <mergeCell ref="B1266:C1266"/>
    <mergeCell ref="D1266:E1266"/>
    <mergeCell ref="F1266:G1266"/>
    <mergeCell ref="H1266:I1266"/>
    <mergeCell ref="J1266:K1266"/>
    <mergeCell ref="A1374:A1375"/>
    <mergeCell ref="B1374:C1374"/>
    <mergeCell ref="D1374:E1374"/>
    <mergeCell ref="F1374:G1374"/>
    <mergeCell ref="H1374:I1374"/>
    <mergeCell ref="J1374:K1374"/>
    <mergeCell ref="A1389:A1390"/>
    <mergeCell ref="B1389:C1389"/>
    <mergeCell ref="D1389:E1389"/>
    <mergeCell ref="F1389:G1389"/>
    <mergeCell ref="H1389:I1389"/>
    <mergeCell ref="J1389:K1389"/>
    <mergeCell ref="A1404:A1405"/>
    <mergeCell ref="B1404:C1404"/>
    <mergeCell ref="D1404:E1404"/>
    <mergeCell ref="F1404:G1404"/>
    <mergeCell ref="H1404:I1404"/>
    <mergeCell ref="J1404:K1404"/>
    <mergeCell ref="A1419:A1420"/>
    <mergeCell ref="B1419:C1419"/>
    <mergeCell ref="D1419:E1419"/>
    <mergeCell ref="F1419:G1419"/>
    <mergeCell ref="H1419:I1419"/>
    <mergeCell ref="J1419:K1419"/>
    <mergeCell ref="A1434:A1435"/>
    <mergeCell ref="B1434:C1434"/>
    <mergeCell ref="D1434:E1434"/>
    <mergeCell ref="F1434:G1434"/>
    <mergeCell ref="H1434:I1434"/>
    <mergeCell ref="J1434:K1434"/>
    <mergeCell ref="A1449:A1450"/>
    <mergeCell ref="B1449:C1449"/>
    <mergeCell ref="D1449:E1449"/>
    <mergeCell ref="F1449:G1449"/>
    <mergeCell ref="H1449:I1449"/>
    <mergeCell ref="J1449:K1449"/>
    <mergeCell ref="A1504:A1505"/>
    <mergeCell ref="B1504:C1504"/>
    <mergeCell ref="D1504:E1504"/>
    <mergeCell ref="F1504:G1504"/>
    <mergeCell ref="H1504:I1504"/>
    <mergeCell ref="J1504:K1504"/>
    <mergeCell ref="A1519:A1520"/>
    <mergeCell ref="B1519:C1519"/>
    <mergeCell ref="D1519:E1519"/>
    <mergeCell ref="F1519:G1519"/>
    <mergeCell ref="H1519:I1519"/>
    <mergeCell ref="J1519:K1519"/>
    <mergeCell ref="A1549:A1550"/>
    <mergeCell ref="B1549:C1549"/>
    <mergeCell ref="D1549:E1549"/>
    <mergeCell ref="F1549:G1549"/>
    <mergeCell ref="H1549:I1549"/>
    <mergeCell ref="J1549:K1549"/>
    <mergeCell ref="A1564:A1565"/>
    <mergeCell ref="B1564:C1564"/>
    <mergeCell ref="D1564:E1564"/>
    <mergeCell ref="F1564:G1564"/>
    <mergeCell ref="H1564:I1564"/>
    <mergeCell ref="J1564:K1564"/>
    <mergeCell ref="A1579:A1580"/>
    <mergeCell ref="B1579:C1579"/>
    <mergeCell ref="D1579:E1579"/>
    <mergeCell ref="F1579:G1579"/>
    <mergeCell ref="H1579:I1579"/>
    <mergeCell ref="J1579:K1579"/>
    <mergeCell ref="A1594:A1595"/>
    <mergeCell ref="B1594:C1594"/>
    <mergeCell ref="D1594:E1594"/>
    <mergeCell ref="F1594:G1594"/>
    <mergeCell ref="H1594:I1594"/>
    <mergeCell ref="J1594:K1594"/>
    <mergeCell ref="A1609:A1610"/>
    <mergeCell ref="B1609:C1609"/>
    <mergeCell ref="D1609:E1609"/>
    <mergeCell ref="F1609:G1609"/>
    <mergeCell ref="H1609:I1609"/>
    <mergeCell ref="J1609:K1609"/>
    <mergeCell ref="A1624:A1625"/>
    <mergeCell ref="B1624:C1624"/>
    <mergeCell ref="D1624:E1624"/>
    <mergeCell ref="F1624:G1624"/>
    <mergeCell ref="H1624:I1624"/>
    <mergeCell ref="J1624:K1624"/>
    <mergeCell ref="A1639:A1640"/>
    <mergeCell ref="B1639:C1639"/>
    <mergeCell ref="D1639:E1639"/>
    <mergeCell ref="F1639:G1639"/>
    <mergeCell ref="H1639:I1639"/>
    <mergeCell ref="J1639:K1639"/>
    <mergeCell ref="A1649:A1650"/>
    <mergeCell ref="B1649:C1649"/>
    <mergeCell ref="D1649:E1649"/>
    <mergeCell ref="F1649:G1649"/>
    <mergeCell ref="H1649:I1649"/>
    <mergeCell ref="J1649:K1649"/>
  </mergeCells>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1435ad80-3154-4a2a-ac9a-831c247df821" xsi:nil="true"/>
    <lcf76f155ced4ddcb4097134ff3c332f xmlns="7f02c377-17a0-4b9f-8825-93486d317c88">
      <Terms xmlns="http://schemas.microsoft.com/office/infopath/2007/PartnerControls"/>
    </lcf76f155ced4ddcb4097134ff3c332f>
    <Afbeelding xmlns="7f02c377-17a0-4b9f-8825-93486d317c8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098D20D919A9248ADBA1D1C57F660AF" ma:contentTypeVersion="17" ma:contentTypeDescription="Een nieuw document maken." ma:contentTypeScope="" ma:versionID="ee12d0f0b3971f1532e81643a5b98586">
  <xsd:schema xmlns:xsd="http://www.w3.org/2001/XMLSchema" xmlns:xs="http://www.w3.org/2001/XMLSchema" xmlns:p="http://schemas.microsoft.com/office/2006/metadata/properties" xmlns:ns2="7f02c377-17a0-4b9f-8825-93486d317c88" xmlns:ns3="1435ad80-3154-4a2a-ac9a-831c247df821" targetNamespace="http://schemas.microsoft.com/office/2006/metadata/properties" ma:root="true" ma:fieldsID="aaff891ae12d6bfa9a23098094ba0a29" ns2:_="" ns3:_="">
    <xsd:import namespace="7f02c377-17a0-4b9f-8825-93486d317c88"/>
    <xsd:import namespace="1435ad80-3154-4a2a-ac9a-831c247df82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2:MediaServiceSearchProperties" minOccurs="0"/>
                <xsd:element ref="ns2:Afbeelding"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02c377-17a0-4b9f-8825-93486d317c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Location" ma:index="12" nillable="true" ma:displayName="Loca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f0168204-d420-4692-83c4-f7dfc1bcf113"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Afbeelding" ma:index="23" nillable="true" ma:displayName="Afbeelding" ma:format="Thumbnail" ma:internalName="Afbeelding">
      <xsd:simpleType>
        <xsd:restriction base="dms:Unknown"/>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435ad80-3154-4a2a-ac9a-831c247df821"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49b38adf-3e2c-488f-a9ba-fb27d71b8921}" ma:internalName="TaxCatchAll" ma:showField="CatchAllData" ma:web="1435ad80-3154-4a2a-ac9a-831c247df821">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ABB5666-49E6-4A90-87C8-965E81BB37B4}">
  <ds:schemaRefs>
    <ds:schemaRef ds:uri="http://schemas.microsoft.com/sharepoint/v3/contenttype/forms"/>
  </ds:schemaRefs>
</ds:datastoreItem>
</file>

<file path=customXml/itemProps2.xml><?xml version="1.0" encoding="utf-8"?>
<ds:datastoreItem xmlns:ds="http://schemas.openxmlformats.org/officeDocument/2006/customXml" ds:itemID="{742BBED9-9004-41C5-A09F-FA54188F297E}">
  <ds:schemaRefs>
    <ds:schemaRef ds:uri="http://schemas.microsoft.com/office/2006/metadata/properties"/>
    <ds:schemaRef ds:uri="http://schemas.microsoft.com/office/infopath/2007/PartnerControls"/>
    <ds:schemaRef ds:uri="c56c5eb4-58ab-4411-8924-d7044da2a8e4"/>
    <ds:schemaRef ds:uri="1ab6fee0-a22d-4aae-8b67-89463b4715e8"/>
  </ds:schemaRefs>
</ds:datastoreItem>
</file>

<file path=customXml/itemProps3.xml><?xml version="1.0" encoding="utf-8"?>
<ds:datastoreItem xmlns:ds="http://schemas.openxmlformats.org/officeDocument/2006/customXml" ds:itemID="{79306500-ABA7-45B0-AD04-13E8DE917F1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8</vt:i4>
      </vt:variant>
    </vt:vector>
  </HeadingPairs>
  <TitlesOfParts>
    <vt:vector size="8" baseType="lpstr">
      <vt:lpstr>Index</vt:lpstr>
      <vt:lpstr>Leeswijzer</vt:lpstr>
      <vt:lpstr>Provincie</vt:lpstr>
      <vt:lpstr>Leefstijlen</vt:lpstr>
      <vt:lpstr>Accommodatietype</vt:lpstr>
      <vt:lpstr>Socio-Demo</vt:lpstr>
      <vt:lpstr>Reisgezelschap</vt:lpstr>
      <vt:lpstr>Seizoenen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Lisanne van Thiel</dc:creator>
  <cp:lastModifiedBy>Eelco Snip</cp:lastModifiedBy>
  <dcterms:created xsi:type="dcterms:W3CDTF">2026-03-30T13:57:01Z</dcterms:created>
  <dcterms:modified xsi:type="dcterms:W3CDTF">2026-05-26T08:46:12Z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0x0101006098D20D919A9248ADBA1D1C57F660AF</vt:lpwstr>
  </property>
  <property fmtid="{D5CDD505-2E9C-101B-9397-08002B2CF9AE}" pid="3" name="MediaServiceImageTags">
    <vt:lpwstr/>
  </property>
</Properties>
</file>